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TER-M2\Documents\"/>
    </mc:Choice>
  </mc:AlternateContent>
  <xr:revisionPtr revIDLastSave="0" documentId="8_{9602FF9A-B0C3-4705-8E5B-8F66F05BECEE}" xr6:coauthVersionLast="36" xr6:coauthVersionMax="36" xr10:uidLastSave="{00000000-0000-0000-0000-000000000000}"/>
  <bookViews>
    <workbookView xWindow="0" yWindow="0" windowWidth="19200" windowHeight="11340" xr2:uid="{FF1B2080-10B1-4450-A789-945106054A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2" i="1" l="1"/>
  <c r="N189" i="1"/>
  <c r="N188" i="1"/>
  <c r="H189" i="1"/>
  <c r="H188" i="1"/>
  <c r="P186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P184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N170" i="1"/>
  <c r="L170" i="1"/>
  <c r="J170" i="1"/>
  <c r="H170" i="1"/>
  <c r="F170" i="1"/>
  <c r="D170" i="1"/>
  <c r="C170" i="1"/>
  <c r="E170" i="1"/>
  <c r="G170" i="1"/>
  <c r="I170" i="1"/>
  <c r="K170" i="1"/>
  <c r="M170" i="1"/>
  <c r="B182" i="1"/>
  <c r="C181" i="1"/>
  <c r="D181" i="1" s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69" i="1"/>
  <c r="C168" i="1"/>
  <c r="D168" i="1" s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2" i="1"/>
  <c r="C161" i="1"/>
  <c r="D161" i="1" s="1"/>
  <c r="E161" i="1" s="1"/>
  <c r="F161" i="1" s="1"/>
  <c r="G161" i="1" s="1"/>
  <c r="N160" i="1"/>
  <c r="M160" i="1"/>
  <c r="L160" i="1"/>
  <c r="K160" i="1"/>
  <c r="J160" i="1"/>
  <c r="I160" i="1"/>
  <c r="H160" i="1"/>
  <c r="G160" i="1"/>
  <c r="F160" i="1"/>
  <c r="E160" i="1"/>
  <c r="D160" i="1"/>
  <c r="C160" i="1"/>
  <c r="C162" i="1" s="1"/>
  <c r="B153" i="1"/>
  <c r="C152" i="1"/>
  <c r="D152" i="1" s="1"/>
  <c r="E152" i="1" s="1"/>
  <c r="F152" i="1" s="1"/>
  <c r="G152" i="1" s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46" i="1"/>
  <c r="C145" i="1"/>
  <c r="D145" i="1" s="1"/>
  <c r="N144" i="1"/>
  <c r="M144" i="1"/>
  <c r="L144" i="1"/>
  <c r="K144" i="1"/>
  <c r="J144" i="1"/>
  <c r="I144" i="1"/>
  <c r="H144" i="1"/>
  <c r="G144" i="1"/>
  <c r="F144" i="1"/>
  <c r="E144" i="1"/>
  <c r="D144" i="1"/>
  <c r="C144" i="1"/>
  <c r="C146" i="1" s="1"/>
  <c r="B139" i="1"/>
  <c r="C138" i="1"/>
  <c r="D138" i="1" s="1"/>
  <c r="E138" i="1" s="1"/>
  <c r="F138" i="1" s="1"/>
  <c r="G138" i="1" s="1"/>
  <c r="H138" i="1" s="1"/>
  <c r="I138" i="1" s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2" i="1"/>
  <c r="C131" i="1"/>
  <c r="D131" i="1" s="1"/>
  <c r="E131" i="1" s="1"/>
  <c r="F131" i="1" s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24" i="1"/>
  <c r="C123" i="1"/>
  <c r="D123" i="1" s="1"/>
  <c r="E123" i="1" s="1"/>
  <c r="F123" i="1" s="1"/>
  <c r="G123" i="1" s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17" i="1"/>
  <c r="C116" i="1"/>
  <c r="D116" i="1" s="1"/>
  <c r="N115" i="1"/>
  <c r="M115" i="1"/>
  <c r="L115" i="1"/>
  <c r="K115" i="1"/>
  <c r="J115" i="1"/>
  <c r="I115" i="1"/>
  <c r="H115" i="1"/>
  <c r="G115" i="1"/>
  <c r="F115" i="1"/>
  <c r="E115" i="1"/>
  <c r="D115" i="1"/>
  <c r="C115" i="1"/>
  <c r="C117" i="1" s="1"/>
  <c r="B110" i="1"/>
  <c r="C109" i="1"/>
  <c r="D109" i="1" s="1"/>
  <c r="E109" i="1" s="1"/>
  <c r="F109" i="1" s="1"/>
  <c r="G109" i="1" s="1"/>
  <c r="H109" i="1" s="1"/>
  <c r="I109" i="1" s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3" i="1"/>
  <c r="C102" i="1"/>
  <c r="D102" i="1" s="1"/>
  <c r="E102" i="1" s="1"/>
  <c r="F102" i="1" s="1"/>
  <c r="G102" i="1" s="1"/>
  <c r="N101" i="1"/>
  <c r="M101" i="1"/>
  <c r="L101" i="1"/>
  <c r="K101" i="1"/>
  <c r="J101" i="1"/>
  <c r="I101" i="1"/>
  <c r="H101" i="1"/>
  <c r="G101" i="1"/>
  <c r="F101" i="1"/>
  <c r="E101" i="1"/>
  <c r="D101" i="1"/>
  <c r="C101" i="1"/>
  <c r="C103" i="1" s="1"/>
  <c r="B95" i="1"/>
  <c r="C94" i="1"/>
  <c r="D94" i="1" s="1"/>
  <c r="E94" i="1" s="1"/>
  <c r="F94" i="1" s="1"/>
  <c r="G94" i="1" s="1"/>
  <c r="N93" i="1"/>
  <c r="M93" i="1"/>
  <c r="L93" i="1"/>
  <c r="K93" i="1"/>
  <c r="J93" i="1"/>
  <c r="I93" i="1"/>
  <c r="H93" i="1"/>
  <c r="G93" i="1"/>
  <c r="F93" i="1"/>
  <c r="E93" i="1"/>
  <c r="D93" i="1"/>
  <c r="C93" i="1"/>
  <c r="B88" i="1"/>
  <c r="C87" i="1"/>
  <c r="D87" i="1" s="1"/>
  <c r="N86" i="1"/>
  <c r="M86" i="1"/>
  <c r="L86" i="1"/>
  <c r="K86" i="1"/>
  <c r="J86" i="1"/>
  <c r="I86" i="1"/>
  <c r="H86" i="1"/>
  <c r="G86" i="1"/>
  <c r="F86" i="1"/>
  <c r="E86" i="1"/>
  <c r="D86" i="1"/>
  <c r="C86" i="1"/>
  <c r="C88" i="1" s="1"/>
  <c r="B81" i="1"/>
  <c r="C80" i="1"/>
  <c r="D80" i="1" s="1"/>
  <c r="E80" i="1" s="1"/>
  <c r="F80" i="1" s="1"/>
  <c r="G80" i="1" s="1"/>
  <c r="H80" i="1" s="1"/>
  <c r="N79" i="1"/>
  <c r="M79" i="1"/>
  <c r="L79" i="1"/>
  <c r="K79" i="1"/>
  <c r="J79" i="1"/>
  <c r="I79" i="1"/>
  <c r="H79" i="1"/>
  <c r="G79" i="1"/>
  <c r="F79" i="1"/>
  <c r="E79" i="1"/>
  <c r="D79" i="1"/>
  <c r="C79" i="1"/>
  <c r="B74" i="1"/>
  <c r="C73" i="1"/>
  <c r="D73" i="1" s="1"/>
  <c r="E73" i="1" s="1"/>
  <c r="F73" i="1" s="1"/>
  <c r="N72" i="1"/>
  <c r="M72" i="1"/>
  <c r="L72" i="1"/>
  <c r="K72" i="1"/>
  <c r="J72" i="1"/>
  <c r="I72" i="1"/>
  <c r="H72" i="1"/>
  <c r="G72" i="1"/>
  <c r="F72" i="1"/>
  <c r="E72" i="1"/>
  <c r="D72" i="1"/>
  <c r="C72" i="1"/>
  <c r="C74" i="1" s="1"/>
  <c r="B66" i="1"/>
  <c r="B59" i="1"/>
  <c r="B52" i="1"/>
  <c r="B45" i="1"/>
  <c r="B37" i="1"/>
  <c r="B30" i="1"/>
  <c r="B23" i="1"/>
  <c r="B16" i="1"/>
  <c r="C65" i="1"/>
  <c r="D65" i="1" s="1"/>
  <c r="E65" i="1" s="1"/>
  <c r="F65" i="1" s="1"/>
  <c r="G65" i="1" s="1"/>
  <c r="N64" i="1"/>
  <c r="M64" i="1"/>
  <c r="L64" i="1"/>
  <c r="K64" i="1"/>
  <c r="J64" i="1"/>
  <c r="I64" i="1"/>
  <c r="H64" i="1"/>
  <c r="G64" i="1"/>
  <c r="F64" i="1"/>
  <c r="E64" i="1"/>
  <c r="D64" i="1"/>
  <c r="C64" i="1"/>
  <c r="C58" i="1"/>
  <c r="D58" i="1" s="1"/>
  <c r="E58" i="1" s="1"/>
  <c r="F58" i="1" s="1"/>
  <c r="G58" i="1" s="1"/>
  <c r="N57" i="1"/>
  <c r="M57" i="1"/>
  <c r="L57" i="1"/>
  <c r="K57" i="1"/>
  <c r="J57" i="1"/>
  <c r="I57" i="1"/>
  <c r="H57" i="1"/>
  <c r="G57" i="1"/>
  <c r="F57" i="1"/>
  <c r="E57" i="1"/>
  <c r="D57" i="1"/>
  <c r="C57" i="1"/>
  <c r="C51" i="1"/>
  <c r="D51" i="1" s="1"/>
  <c r="E51" i="1" s="1"/>
  <c r="F51" i="1" s="1"/>
  <c r="G51" i="1" s="1"/>
  <c r="N50" i="1"/>
  <c r="M50" i="1"/>
  <c r="L50" i="1"/>
  <c r="K50" i="1"/>
  <c r="J50" i="1"/>
  <c r="I50" i="1"/>
  <c r="H50" i="1"/>
  <c r="G50" i="1"/>
  <c r="F50" i="1"/>
  <c r="E50" i="1"/>
  <c r="D50" i="1"/>
  <c r="C50" i="1"/>
  <c r="C44" i="1"/>
  <c r="D44" i="1" s="1"/>
  <c r="E44" i="1" s="1"/>
  <c r="F44" i="1" s="1"/>
  <c r="G44" i="1" s="1"/>
  <c r="N43" i="1"/>
  <c r="M43" i="1"/>
  <c r="L43" i="1"/>
  <c r="K43" i="1"/>
  <c r="J43" i="1"/>
  <c r="I43" i="1"/>
  <c r="H43" i="1"/>
  <c r="G43" i="1"/>
  <c r="F43" i="1"/>
  <c r="E43" i="1"/>
  <c r="D43" i="1"/>
  <c r="C43" i="1"/>
  <c r="C36" i="1"/>
  <c r="D36" i="1" s="1"/>
  <c r="E36" i="1" s="1"/>
  <c r="F36" i="1" s="1"/>
  <c r="G36" i="1" s="1"/>
  <c r="N35" i="1"/>
  <c r="M35" i="1"/>
  <c r="L35" i="1"/>
  <c r="K35" i="1"/>
  <c r="J35" i="1"/>
  <c r="I35" i="1"/>
  <c r="H35" i="1"/>
  <c r="G35" i="1"/>
  <c r="F35" i="1"/>
  <c r="E35" i="1"/>
  <c r="D35" i="1"/>
  <c r="C35" i="1"/>
  <c r="C29" i="1"/>
  <c r="D29" i="1" s="1"/>
  <c r="E29" i="1" s="1"/>
  <c r="F29" i="1" s="1"/>
  <c r="G29" i="1" s="1"/>
  <c r="N28" i="1"/>
  <c r="M28" i="1"/>
  <c r="L28" i="1"/>
  <c r="K28" i="1"/>
  <c r="J28" i="1"/>
  <c r="I28" i="1"/>
  <c r="H28" i="1"/>
  <c r="G28" i="1"/>
  <c r="F28" i="1"/>
  <c r="E28" i="1"/>
  <c r="D28" i="1"/>
  <c r="C28" i="1"/>
  <c r="C22" i="1"/>
  <c r="D22" i="1" s="1"/>
  <c r="E22" i="1" s="1"/>
  <c r="F22" i="1" s="1"/>
  <c r="G22" i="1" s="1"/>
  <c r="N21" i="1"/>
  <c r="M21" i="1"/>
  <c r="L21" i="1"/>
  <c r="K21" i="1"/>
  <c r="J21" i="1"/>
  <c r="I21" i="1"/>
  <c r="H21" i="1"/>
  <c r="G21" i="1"/>
  <c r="F21" i="1"/>
  <c r="E21" i="1"/>
  <c r="D21" i="1"/>
  <c r="C21" i="1"/>
  <c r="C15" i="1"/>
  <c r="D15" i="1" s="1"/>
  <c r="E15" i="1" s="1"/>
  <c r="F15" i="1" s="1"/>
  <c r="G15" i="1" s="1"/>
  <c r="N14" i="1"/>
  <c r="M14" i="1"/>
  <c r="L14" i="1"/>
  <c r="K14" i="1"/>
  <c r="J14" i="1"/>
  <c r="I14" i="1"/>
  <c r="H14" i="1"/>
  <c r="G14" i="1"/>
  <c r="F14" i="1"/>
  <c r="E14" i="1"/>
  <c r="D14" i="1"/>
  <c r="C14" i="1"/>
  <c r="C8" i="1"/>
  <c r="B9" i="1"/>
  <c r="N7" i="1"/>
  <c r="M7" i="1"/>
  <c r="L7" i="1"/>
  <c r="K7" i="1"/>
  <c r="J7" i="1"/>
  <c r="I7" i="1"/>
  <c r="H7" i="1"/>
  <c r="G7" i="1"/>
  <c r="F7" i="1"/>
  <c r="E7" i="1"/>
  <c r="D7" i="1"/>
  <c r="C7" i="1"/>
  <c r="C95" i="1" l="1"/>
  <c r="D132" i="1"/>
  <c r="E132" i="1"/>
  <c r="C132" i="1"/>
  <c r="C182" i="1"/>
  <c r="C186" i="1" s="1"/>
  <c r="C169" i="1"/>
  <c r="C184" i="1"/>
  <c r="E168" i="1"/>
  <c r="F168" i="1" s="1"/>
  <c r="G168" i="1" s="1"/>
  <c r="H168" i="1" s="1"/>
  <c r="I168" i="1" s="1"/>
  <c r="J168" i="1" s="1"/>
  <c r="J169" i="1" s="1"/>
  <c r="D169" i="1"/>
  <c r="D74" i="1"/>
  <c r="D103" i="1"/>
  <c r="F103" i="1"/>
  <c r="C124" i="1"/>
  <c r="C153" i="1"/>
  <c r="F162" i="1"/>
  <c r="D162" i="1"/>
  <c r="C9" i="1"/>
  <c r="E181" i="1"/>
  <c r="F181" i="1" s="1"/>
  <c r="D182" i="1"/>
  <c r="H161" i="1"/>
  <c r="I161" i="1" s="1"/>
  <c r="G162" i="1"/>
  <c r="E162" i="1"/>
  <c r="D153" i="1"/>
  <c r="E153" i="1"/>
  <c r="F153" i="1"/>
  <c r="C139" i="1"/>
  <c r="F139" i="1"/>
  <c r="G139" i="1"/>
  <c r="H139" i="1"/>
  <c r="G131" i="1"/>
  <c r="H131" i="1" s="1"/>
  <c r="I131" i="1" s="1"/>
  <c r="J131" i="1" s="1"/>
  <c r="K131" i="1" s="1"/>
  <c r="L131" i="1" s="1"/>
  <c r="M131" i="1" s="1"/>
  <c r="N131" i="1" s="1"/>
  <c r="N132" i="1" s="1"/>
  <c r="F132" i="1"/>
  <c r="K139" i="1"/>
  <c r="K153" i="1"/>
  <c r="D139" i="1"/>
  <c r="H152" i="1"/>
  <c r="I152" i="1" s="1"/>
  <c r="J152" i="1" s="1"/>
  <c r="K152" i="1" s="1"/>
  <c r="L152" i="1" s="1"/>
  <c r="M152" i="1" s="1"/>
  <c r="N152" i="1" s="1"/>
  <c r="N153" i="1" s="1"/>
  <c r="G153" i="1"/>
  <c r="J138" i="1"/>
  <c r="K138" i="1" s="1"/>
  <c r="L138" i="1" s="1"/>
  <c r="M138" i="1" s="1"/>
  <c r="N138" i="1" s="1"/>
  <c r="N139" i="1" s="1"/>
  <c r="I139" i="1"/>
  <c r="E139" i="1"/>
  <c r="M139" i="1"/>
  <c r="D146" i="1"/>
  <c r="E145" i="1"/>
  <c r="F145" i="1" s="1"/>
  <c r="G145" i="1" s="1"/>
  <c r="H145" i="1" s="1"/>
  <c r="I145" i="1" s="1"/>
  <c r="J145" i="1" s="1"/>
  <c r="K145" i="1" s="1"/>
  <c r="L145" i="1" s="1"/>
  <c r="D124" i="1"/>
  <c r="E124" i="1"/>
  <c r="F124" i="1"/>
  <c r="C110" i="1"/>
  <c r="F110" i="1"/>
  <c r="H102" i="1"/>
  <c r="I102" i="1" s="1"/>
  <c r="J102" i="1" s="1"/>
  <c r="K102" i="1" s="1"/>
  <c r="L102" i="1" s="1"/>
  <c r="M102" i="1" s="1"/>
  <c r="N102" i="1" s="1"/>
  <c r="N103" i="1" s="1"/>
  <c r="G103" i="1"/>
  <c r="G110" i="1"/>
  <c r="H110" i="1"/>
  <c r="K103" i="1"/>
  <c r="D110" i="1"/>
  <c r="H123" i="1"/>
  <c r="I123" i="1" s="1"/>
  <c r="J123" i="1" s="1"/>
  <c r="K123" i="1" s="1"/>
  <c r="L123" i="1" s="1"/>
  <c r="M123" i="1" s="1"/>
  <c r="N123" i="1" s="1"/>
  <c r="N124" i="1" s="1"/>
  <c r="G124" i="1"/>
  <c r="I110" i="1"/>
  <c r="J109" i="1"/>
  <c r="K109" i="1" s="1"/>
  <c r="L109" i="1" s="1"/>
  <c r="M109" i="1" s="1"/>
  <c r="N109" i="1" s="1"/>
  <c r="N110" i="1" s="1"/>
  <c r="E103" i="1"/>
  <c r="E110" i="1"/>
  <c r="D117" i="1"/>
  <c r="E116" i="1"/>
  <c r="F116" i="1" s="1"/>
  <c r="G116" i="1" s="1"/>
  <c r="H116" i="1" s="1"/>
  <c r="I116" i="1" s="1"/>
  <c r="J116" i="1" s="1"/>
  <c r="K116" i="1" s="1"/>
  <c r="L116" i="1" s="1"/>
  <c r="D95" i="1"/>
  <c r="E95" i="1"/>
  <c r="F95" i="1"/>
  <c r="F81" i="1"/>
  <c r="C81" i="1"/>
  <c r="H81" i="1"/>
  <c r="I80" i="1"/>
  <c r="F74" i="1"/>
  <c r="G73" i="1"/>
  <c r="G81" i="1"/>
  <c r="D81" i="1"/>
  <c r="G95" i="1"/>
  <c r="H94" i="1"/>
  <c r="I94" i="1" s="1"/>
  <c r="J94" i="1" s="1"/>
  <c r="K94" i="1" s="1"/>
  <c r="L94" i="1" s="1"/>
  <c r="M94" i="1" s="1"/>
  <c r="N94" i="1" s="1"/>
  <c r="N95" i="1" s="1"/>
  <c r="E74" i="1"/>
  <c r="E81" i="1"/>
  <c r="E87" i="1"/>
  <c r="F87" i="1" s="1"/>
  <c r="G87" i="1" s="1"/>
  <c r="H87" i="1" s="1"/>
  <c r="I87" i="1" s="1"/>
  <c r="J87" i="1" s="1"/>
  <c r="K87" i="1" s="1"/>
  <c r="L87" i="1" s="1"/>
  <c r="D88" i="1"/>
  <c r="C45" i="1"/>
  <c r="C66" i="1"/>
  <c r="C59" i="1"/>
  <c r="C52" i="1"/>
  <c r="C37" i="1"/>
  <c r="C30" i="1"/>
  <c r="C23" i="1"/>
  <c r="C16" i="1"/>
  <c r="D8" i="1"/>
  <c r="D66" i="1"/>
  <c r="E66" i="1"/>
  <c r="F66" i="1"/>
  <c r="H65" i="1"/>
  <c r="I65" i="1" s="1"/>
  <c r="J65" i="1" s="1"/>
  <c r="K65" i="1" s="1"/>
  <c r="L65" i="1" s="1"/>
  <c r="M65" i="1" s="1"/>
  <c r="N65" i="1" s="1"/>
  <c r="N66" i="1" s="1"/>
  <c r="G66" i="1"/>
  <c r="H66" i="1"/>
  <c r="D59" i="1"/>
  <c r="F59" i="1"/>
  <c r="E59" i="1"/>
  <c r="H58" i="1"/>
  <c r="I58" i="1" s="1"/>
  <c r="J58" i="1" s="1"/>
  <c r="K58" i="1" s="1"/>
  <c r="L58" i="1" s="1"/>
  <c r="M58" i="1" s="1"/>
  <c r="N58" i="1" s="1"/>
  <c r="N59" i="1" s="1"/>
  <c r="G59" i="1"/>
  <c r="E52" i="1"/>
  <c r="D52" i="1"/>
  <c r="F52" i="1"/>
  <c r="H51" i="1"/>
  <c r="I51" i="1" s="1"/>
  <c r="J51" i="1" s="1"/>
  <c r="K51" i="1" s="1"/>
  <c r="L51" i="1" s="1"/>
  <c r="M51" i="1" s="1"/>
  <c r="N51" i="1" s="1"/>
  <c r="N52" i="1" s="1"/>
  <c r="G52" i="1"/>
  <c r="D45" i="1"/>
  <c r="E45" i="1"/>
  <c r="F45" i="1"/>
  <c r="H44" i="1"/>
  <c r="I44" i="1" s="1"/>
  <c r="J44" i="1" s="1"/>
  <c r="K44" i="1" s="1"/>
  <c r="L44" i="1" s="1"/>
  <c r="M44" i="1" s="1"/>
  <c r="N44" i="1" s="1"/>
  <c r="N45" i="1" s="1"/>
  <c r="G45" i="1"/>
  <c r="F37" i="1"/>
  <c r="D37" i="1"/>
  <c r="E37" i="1"/>
  <c r="H36" i="1"/>
  <c r="I36" i="1" s="1"/>
  <c r="J36" i="1" s="1"/>
  <c r="K36" i="1" s="1"/>
  <c r="L36" i="1" s="1"/>
  <c r="M36" i="1" s="1"/>
  <c r="N36" i="1" s="1"/>
  <c r="N37" i="1" s="1"/>
  <c r="G37" i="1"/>
  <c r="E30" i="1"/>
  <c r="D30" i="1"/>
  <c r="H29" i="1"/>
  <c r="G30" i="1"/>
  <c r="F30" i="1"/>
  <c r="D23" i="1"/>
  <c r="E23" i="1"/>
  <c r="F23" i="1"/>
  <c r="H22" i="1"/>
  <c r="I22" i="1" s="1"/>
  <c r="J22" i="1" s="1"/>
  <c r="K22" i="1" s="1"/>
  <c r="L22" i="1" s="1"/>
  <c r="M22" i="1" s="1"/>
  <c r="N22" i="1" s="1"/>
  <c r="N23" i="1" s="1"/>
  <c r="G23" i="1"/>
  <c r="E16" i="1"/>
  <c r="D16" i="1"/>
  <c r="G16" i="1"/>
  <c r="H15" i="1"/>
  <c r="I15" i="1" s="1"/>
  <c r="J15" i="1" s="1"/>
  <c r="K15" i="1" s="1"/>
  <c r="L15" i="1" s="1"/>
  <c r="M15" i="1" s="1"/>
  <c r="N15" i="1" s="1"/>
  <c r="N16" i="1" s="1"/>
  <c r="F16" i="1"/>
  <c r="G169" i="1" l="1"/>
  <c r="E169" i="1"/>
  <c r="E171" i="1" s="1"/>
  <c r="K168" i="1"/>
  <c r="L168" i="1" s="1"/>
  <c r="L169" i="1" s="1"/>
  <c r="I169" i="1"/>
  <c r="I171" i="1" s="1"/>
  <c r="H169" i="1"/>
  <c r="H171" i="1" s="1"/>
  <c r="F169" i="1"/>
  <c r="F173" i="1" s="1"/>
  <c r="J171" i="1"/>
  <c r="J173" i="1"/>
  <c r="D171" i="1"/>
  <c r="D173" i="1"/>
  <c r="G171" i="1"/>
  <c r="G173" i="1"/>
  <c r="C171" i="1"/>
  <c r="C173" i="1"/>
  <c r="E182" i="1"/>
  <c r="D184" i="1"/>
  <c r="D186" i="1"/>
  <c r="F117" i="1"/>
  <c r="G117" i="1"/>
  <c r="K132" i="1"/>
  <c r="M132" i="1"/>
  <c r="E117" i="1"/>
  <c r="H132" i="1"/>
  <c r="G132" i="1"/>
  <c r="I132" i="1"/>
  <c r="L139" i="1"/>
  <c r="F182" i="1"/>
  <c r="G181" i="1"/>
  <c r="J161" i="1"/>
  <c r="I162" i="1"/>
  <c r="H162" i="1"/>
  <c r="J139" i="1"/>
  <c r="J146" i="1"/>
  <c r="G146" i="1"/>
  <c r="H153" i="1"/>
  <c r="K146" i="1"/>
  <c r="M145" i="1"/>
  <c r="L146" i="1"/>
  <c r="E146" i="1"/>
  <c r="J153" i="1"/>
  <c r="F146" i="1"/>
  <c r="M153" i="1"/>
  <c r="H146" i="1"/>
  <c r="I146" i="1"/>
  <c r="I153" i="1"/>
  <c r="J132" i="1"/>
  <c r="L153" i="1"/>
  <c r="L132" i="1"/>
  <c r="J110" i="1"/>
  <c r="M110" i="1"/>
  <c r="J103" i="1"/>
  <c r="H124" i="1"/>
  <c r="K124" i="1"/>
  <c r="H103" i="1"/>
  <c r="M103" i="1"/>
  <c r="K117" i="1"/>
  <c r="H117" i="1"/>
  <c r="M124" i="1"/>
  <c r="L110" i="1"/>
  <c r="K110" i="1"/>
  <c r="I103" i="1"/>
  <c r="J124" i="1"/>
  <c r="I124" i="1"/>
  <c r="I117" i="1"/>
  <c r="J117" i="1"/>
  <c r="L124" i="1"/>
  <c r="L117" i="1"/>
  <c r="M116" i="1"/>
  <c r="L103" i="1"/>
  <c r="I95" i="1"/>
  <c r="J95" i="1"/>
  <c r="K88" i="1"/>
  <c r="G88" i="1"/>
  <c r="H95" i="1"/>
  <c r="E88" i="1"/>
  <c r="K95" i="1"/>
  <c r="I88" i="1"/>
  <c r="G74" i="1"/>
  <c r="H73" i="1"/>
  <c r="H88" i="1"/>
  <c r="F88" i="1"/>
  <c r="L95" i="1"/>
  <c r="J80" i="1"/>
  <c r="I81" i="1"/>
  <c r="L88" i="1"/>
  <c r="M87" i="1"/>
  <c r="M95" i="1"/>
  <c r="J88" i="1"/>
  <c r="E8" i="1"/>
  <c r="D9" i="1"/>
  <c r="M66" i="1"/>
  <c r="K66" i="1"/>
  <c r="L66" i="1"/>
  <c r="I66" i="1"/>
  <c r="J66" i="1"/>
  <c r="L59" i="1"/>
  <c r="K59" i="1"/>
  <c r="J59" i="1"/>
  <c r="H59" i="1"/>
  <c r="I59" i="1"/>
  <c r="M59" i="1"/>
  <c r="L52" i="1"/>
  <c r="K52" i="1"/>
  <c r="M52" i="1"/>
  <c r="H52" i="1"/>
  <c r="I52" i="1"/>
  <c r="J52" i="1"/>
  <c r="H45" i="1"/>
  <c r="L45" i="1"/>
  <c r="M45" i="1"/>
  <c r="K45" i="1"/>
  <c r="I45" i="1"/>
  <c r="J45" i="1"/>
  <c r="H37" i="1"/>
  <c r="L37" i="1"/>
  <c r="J37" i="1"/>
  <c r="M37" i="1"/>
  <c r="I37" i="1"/>
  <c r="K37" i="1"/>
  <c r="H30" i="1"/>
  <c r="I29" i="1"/>
  <c r="L23" i="1"/>
  <c r="K23" i="1"/>
  <c r="M23" i="1"/>
  <c r="I23" i="1"/>
  <c r="H23" i="1"/>
  <c r="J23" i="1"/>
  <c r="M16" i="1"/>
  <c r="K16" i="1"/>
  <c r="I16" i="1"/>
  <c r="L16" i="1"/>
  <c r="H16" i="1"/>
  <c r="J16" i="1"/>
  <c r="K169" i="1" l="1"/>
  <c r="M168" i="1"/>
  <c r="E173" i="1"/>
  <c r="F171" i="1"/>
  <c r="I173" i="1"/>
  <c r="H173" i="1"/>
  <c r="L171" i="1"/>
  <c r="L173" i="1"/>
  <c r="K171" i="1"/>
  <c r="K173" i="1"/>
  <c r="F184" i="1"/>
  <c r="F186" i="1"/>
  <c r="E184" i="1"/>
  <c r="E186" i="1"/>
  <c r="N168" i="1"/>
  <c r="N169" i="1" s="1"/>
  <c r="M169" i="1"/>
  <c r="H181" i="1"/>
  <c r="G182" i="1"/>
  <c r="K161" i="1"/>
  <c r="J162" i="1"/>
  <c r="N145" i="1"/>
  <c r="N146" i="1" s="1"/>
  <c r="M146" i="1"/>
  <c r="N116" i="1"/>
  <c r="N117" i="1" s="1"/>
  <c r="M117" i="1"/>
  <c r="N87" i="1"/>
  <c r="N88" i="1" s="1"/>
  <c r="M88" i="1"/>
  <c r="K80" i="1"/>
  <c r="J81" i="1"/>
  <c r="I73" i="1"/>
  <c r="H74" i="1"/>
  <c r="F8" i="1"/>
  <c r="E9" i="1"/>
  <c r="J29" i="1"/>
  <c r="I30" i="1"/>
  <c r="M171" i="1" l="1"/>
  <c r="M173" i="1"/>
  <c r="N171" i="1"/>
  <c r="N173" i="1"/>
  <c r="G184" i="1"/>
  <c r="G186" i="1"/>
  <c r="L161" i="1"/>
  <c r="K162" i="1"/>
  <c r="I181" i="1"/>
  <c r="H182" i="1"/>
  <c r="J73" i="1"/>
  <c r="I74" i="1"/>
  <c r="L80" i="1"/>
  <c r="K81" i="1"/>
  <c r="G8" i="1"/>
  <c r="F9" i="1"/>
  <c r="K29" i="1"/>
  <c r="J30" i="1"/>
  <c r="H184" i="1" l="1"/>
  <c r="H186" i="1"/>
  <c r="M161" i="1"/>
  <c r="L162" i="1"/>
  <c r="J181" i="1"/>
  <c r="I182" i="1"/>
  <c r="M80" i="1"/>
  <c r="L81" i="1"/>
  <c r="K73" i="1"/>
  <c r="J74" i="1"/>
  <c r="H8" i="1"/>
  <c r="G9" i="1"/>
  <c r="L29" i="1"/>
  <c r="K30" i="1"/>
  <c r="I184" i="1" l="1"/>
  <c r="I186" i="1"/>
  <c r="K181" i="1"/>
  <c r="J182" i="1"/>
  <c r="N161" i="1"/>
  <c r="N162" i="1" s="1"/>
  <c r="M162" i="1"/>
  <c r="L73" i="1"/>
  <c r="K74" i="1"/>
  <c r="N80" i="1"/>
  <c r="N81" i="1" s="1"/>
  <c r="M81" i="1"/>
  <c r="I8" i="1"/>
  <c r="H9" i="1"/>
  <c r="M29" i="1"/>
  <c r="L30" i="1"/>
  <c r="J184" i="1" l="1"/>
  <c r="J186" i="1"/>
  <c r="L181" i="1"/>
  <c r="K182" i="1"/>
  <c r="M73" i="1"/>
  <c r="L74" i="1"/>
  <c r="J8" i="1"/>
  <c r="I9" i="1"/>
  <c r="N29" i="1"/>
  <c r="N30" i="1" s="1"/>
  <c r="M30" i="1"/>
  <c r="K184" i="1" l="1"/>
  <c r="K186" i="1"/>
  <c r="M181" i="1"/>
  <c r="L182" i="1"/>
  <c r="N73" i="1"/>
  <c r="N74" i="1" s="1"/>
  <c r="M74" i="1"/>
  <c r="K8" i="1"/>
  <c r="J9" i="1"/>
  <c r="L184" i="1" l="1"/>
  <c r="L186" i="1"/>
  <c r="N181" i="1"/>
  <c r="N182" i="1" s="1"/>
  <c r="M182" i="1"/>
  <c r="L8" i="1"/>
  <c r="K9" i="1"/>
  <c r="N184" i="1" l="1"/>
  <c r="N186" i="1"/>
  <c r="M184" i="1"/>
  <c r="M186" i="1"/>
  <c r="M8" i="1"/>
  <c r="L9" i="1"/>
  <c r="N8" i="1" l="1"/>
  <c r="N9" i="1" s="1"/>
  <c r="M9" i="1"/>
</calcChain>
</file>

<file path=xl/sharedStrings.xml><?xml version="1.0" encoding="utf-8"?>
<sst xmlns="http://schemas.openxmlformats.org/spreadsheetml/2006/main" count="436" uniqueCount="28">
  <si>
    <t>빛섬</t>
  </si>
  <si>
    <t>성빛</t>
  </si>
  <si>
    <t>안퀴라즈</t>
  </si>
  <si>
    <t>MI</t>
  </si>
  <si>
    <t>MA</t>
  </si>
  <si>
    <t>빛축 미 적용</t>
  </si>
  <si>
    <t>빛축 적용시</t>
  </si>
  <si>
    <t>치유증가</t>
    <phoneticPr fontId="2" type="noConversion"/>
  </si>
  <si>
    <t>치증 적용시</t>
    <phoneticPr fontId="2" type="noConversion"/>
  </si>
  <si>
    <t>*6레벨에서 5레벨로 내려오려면 치유증가 177이 필요</t>
    <phoneticPr fontId="2" type="noConversion"/>
  </si>
  <si>
    <t>*5레벨에서 4레벨로 내려오려면 치유증가 166이 필요</t>
    <phoneticPr fontId="2" type="noConversion"/>
  </si>
  <si>
    <t>*4레벨에서 3레벨로 내려오려면 치유증가 120이 필요</t>
    <phoneticPr fontId="2" type="noConversion"/>
  </si>
  <si>
    <t>*3레벨에서 2레벨로 내려오려면 치유증가 113이 필요</t>
    <phoneticPr fontId="2" type="noConversion"/>
  </si>
  <si>
    <t>*2레벨에서 1레벨로 내려오려면 치유증가 80이 필요</t>
    <phoneticPr fontId="2" type="noConversion"/>
  </si>
  <si>
    <r>
      <t>100</t>
    </r>
    <r>
      <rPr>
        <sz val="10"/>
        <color theme="1"/>
        <rFont val="맑은 고딕"/>
        <family val="2"/>
        <charset val="129"/>
      </rPr>
      <t>회시전마나소비</t>
    </r>
    <phoneticPr fontId="2" type="noConversion"/>
  </si>
  <si>
    <t>100회시전치유량</t>
    <phoneticPr fontId="2" type="noConversion"/>
  </si>
  <si>
    <t>2500세이브</t>
    <phoneticPr fontId="2" type="noConversion"/>
  </si>
  <si>
    <t>/</t>
    <phoneticPr fontId="2" type="noConversion"/>
  </si>
  <si>
    <t>200회시전마나소비</t>
    <phoneticPr fontId="2" type="noConversion"/>
  </si>
  <si>
    <t>200회시전치유량</t>
    <phoneticPr fontId="2" type="noConversion"/>
  </si>
  <si>
    <t>5000세이브</t>
    <phoneticPr fontId="2" type="noConversion"/>
  </si>
  <si>
    <t>100회시전 효율</t>
    <phoneticPr fontId="2" type="noConversion"/>
  </si>
  <si>
    <t xml:space="preserve">지능 </t>
    <phoneticPr fontId="2" type="noConversion"/>
  </si>
  <si>
    <t>200회시전 효율</t>
    <phoneticPr fontId="2" type="noConversion"/>
  </si>
  <si>
    <t>치증 1당</t>
    <phoneticPr fontId="2" type="noConversion"/>
  </si>
  <si>
    <t>치증 50</t>
    <phoneticPr fontId="2" type="noConversion"/>
  </si>
  <si>
    <t>치증 25</t>
    <phoneticPr fontId="2" type="noConversion"/>
  </si>
  <si>
    <t>지능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</si>
</sst>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0_ "/>
  </numFmts>
  <fonts count="4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Arial"/>
      <family val="2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2" borderId="1" xfId="0" applyFont="1" applyFill="1" applyBorder="1">
      <alignment vertical="center"/>
    </xf>
    <xf numFmtId="176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5" borderId="0" xfId="0" applyFill="1" applyAlignment="1">
      <alignment horizontal="center" vertical="center"/>
    </xf>
    <xf numFmtId="0" fontId="1" fillId="5" borderId="1" xfId="0" applyFont="1" applyFill="1" applyBorder="1" applyAlignment="1">
      <alignment horizontal="center" wrapText="1"/>
    </xf>
    <xf numFmtId="176" fontId="1" fillId="5" borderId="1" xfId="0" applyNumberFormat="1" applyFont="1" applyFill="1" applyBorder="1" applyAlignment="1">
      <alignment horizontal="center" wrapText="1"/>
    </xf>
    <xf numFmtId="176" fontId="1" fillId="6" borderId="1" xfId="0" applyNumberFormat="1" applyFont="1" applyFill="1" applyBorder="1" applyAlignment="1">
      <alignment horizontal="center" wrapText="1"/>
    </xf>
    <xf numFmtId="0" fontId="0" fillId="5" borderId="0" xfId="0" applyFill="1" applyAlignment="1">
      <alignment horizontal="left" vertical="center"/>
    </xf>
    <xf numFmtId="176" fontId="1" fillId="7" borderId="1" xfId="0" applyNumberFormat="1" applyFont="1" applyFill="1" applyBorder="1" applyAlignment="1">
      <alignment horizontal="center" wrapText="1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1" fillId="0" borderId="4" xfId="0" applyFont="1" applyFill="1" applyBorder="1" applyAlignment="1">
      <alignment wrapText="1"/>
    </xf>
    <xf numFmtId="176" fontId="1" fillId="0" borderId="5" xfId="0" applyNumberFormat="1" applyFont="1" applyBorder="1" applyAlignment="1">
      <alignment wrapText="1"/>
    </xf>
    <xf numFmtId="176" fontId="1" fillId="5" borderId="5" xfId="0" applyNumberFormat="1" applyFont="1" applyFill="1" applyBorder="1" applyAlignment="1">
      <alignment horizontal="center" wrapText="1"/>
    </xf>
    <xf numFmtId="0" fontId="0" fillId="0" borderId="3" xfId="0" applyBorder="1">
      <alignment vertical="center"/>
    </xf>
    <xf numFmtId="0" fontId="0" fillId="5" borderId="3" xfId="0" applyFill="1" applyBorder="1" applyAlignment="1">
      <alignment horizontal="center" vertical="center"/>
    </xf>
    <xf numFmtId="176" fontId="0" fillId="5" borderId="3" xfId="0" applyNumberFormat="1" applyFill="1" applyBorder="1" applyAlignment="1">
      <alignment horizontal="center" vertical="center"/>
    </xf>
    <xf numFmtId="177" fontId="0" fillId="5" borderId="6" xfId="0" applyNumberFormat="1" applyFill="1" applyBorder="1" applyAlignment="1">
      <alignment horizontal="center" vertical="center"/>
    </xf>
    <xf numFmtId="0" fontId="0" fillId="0" borderId="0" xfId="0" applyBorder="1">
      <alignment vertical="center"/>
    </xf>
    <xf numFmtId="176" fontId="0" fillId="5" borderId="0" xfId="0" applyNumberFormat="1" applyFill="1" applyBorder="1" applyAlignment="1">
      <alignment horizontal="center" vertical="center"/>
    </xf>
    <xf numFmtId="177" fontId="0" fillId="5" borderId="0" xfId="0" applyNumberFormat="1" applyFill="1" applyAlignment="1">
      <alignment horizontal="center" vertical="center"/>
    </xf>
    <xf numFmtId="176" fontId="1" fillId="8" borderId="5" xfId="0" applyNumberFormat="1" applyFont="1" applyFill="1" applyBorder="1" applyAlignment="1">
      <alignment horizontal="center" wrapText="1"/>
    </xf>
    <xf numFmtId="0" fontId="0" fillId="8" borderId="3" xfId="0" applyFill="1" applyBorder="1" applyAlignment="1">
      <alignment horizontal="center" vertical="center"/>
    </xf>
    <xf numFmtId="176" fontId="0" fillId="8" borderId="3" xfId="0" applyNumberFormat="1" applyFill="1" applyBorder="1" applyAlignment="1">
      <alignment horizontal="center" vertical="center"/>
    </xf>
    <xf numFmtId="176" fontId="1" fillId="8" borderId="1" xfId="0" applyNumberFormat="1" applyFont="1" applyFill="1" applyBorder="1" applyAlignment="1">
      <alignment horizont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A7018-6EA3-4DE8-9AD4-712E20CD2452}">
  <dimension ref="A2:AG193"/>
  <sheetViews>
    <sheetView tabSelected="1" topLeftCell="A163" workbookViewId="0">
      <selection activeCell="Q175" sqref="Q175"/>
    </sheetView>
  </sheetViews>
  <sheetFormatPr defaultRowHeight="16.5" x14ac:dyDescent="0.3"/>
  <cols>
    <col min="1" max="1" width="12.125" customWidth="1"/>
    <col min="2" max="2" width="4.375" customWidth="1"/>
    <col min="3" max="14" width="8.125" style="8" bestFit="1" customWidth="1"/>
    <col min="15" max="15" width="4.125" bestFit="1" customWidth="1"/>
    <col min="16" max="16" width="7.5" bestFit="1" customWidth="1"/>
    <col min="17" max="17" width="4.125" bestFit="1" customWidth="1"/>
    <col min="18" max="18" width="3.25" bestFit="1" customWidth="1"/>
    <col min="19" max="19" width="4" bestFit="1" customWidth="1"/>
    <col min="20" max="21" width="4.125" bestFit="1" customWidth="1"/>
    <col min="22" max="22" width="4.5" bestFit="1" customWidth="1"/>
    <col min="23" max="28" width="4.125" bestFit="1" customWidth="1"/>
    <col min="29" max="31" width="5" bestFit="1" customWidth="1"/>
    <col min="32" max="32" width="8" bestFit="1" customWidth="1"/>
    <col min="33" max="33" width="5" bestFit="1" customWidth="1"/>
  </cols>
  <sheetData>
    <row r="2" spans="1:33" ht="17.25" thickBot="1" x14ac:dyDescent="0.35"/>
    <row r="3" spans="1:33" ht="17.25" thickBot="1" x14ac:dyDescent="0.25">
      <c r="A3" s="1"/>
      <c r="B3" s="1"/>
      <c r="C3" s="9" t="s">
        <v>0</v>
      </c>
      <c r="D3" s="9">
        <v>115</v>
      </c>
      <c r="E3" s="9"/>
      <c r="F3" s="9"/>
      <c r="G3" s="9"/>
      <c r="H3" s="9"/>
      <c r="I3" s="9"/>
      <c r="J3" s="9"/>
      <c r="K3" s="9"/>
      <c r="L3" s="9"/>
      <c r="M3" s="9"/>
      <c r="N3" s="9"/>
      <c r="O3" s="1"/>
      <c r="P3" s="1" t="s">
        <v>1</v>
      </c>
      <c r="Q3" s="2">
        <v>400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3" t="s">
        <v>2</v>
      </c>
      <c r="AG3" s="1"/>
    </row>
    <row r="4" spans="1:33" ht="17.25" thickBot="1" x14ac:dyDescent="0.25">
      <c r="A4" s="1"/>
      <c r="B4" s="1"/>
      <c r="C4" s="9">
        <v>1</v>
      </c>
      <c r="D4" s="9"/>
      <c r="E4" s="9">
        <v>2</v>
      </c>
      <c r="F4" s="9"/>
      <c r="G4" s="9">
        <v>3</v>
      </c>
      <c r="H4" s="9"/>
      <c r="I4" s="9">
        <v>4</v>
      </c>
      <c r="J4" s="9"/>
      <c r="K4" s="9">
        <v>5</v>
      </c>
      <c r="L4" s="9"/>
      <c r="M4" s="9">
        <v>6</v>
      </c>
      <c r="N4" s="9"/>
      <c r="O4" s="1"/>
      <c r="P4" s="1">
        <v>1</v>
      </c>
      <c r="Q4" s="1"/>
      <c r="R4" s="2">
        <v>2</v>
      </c>
      <c r="S4" s="1"/>
      <c r="T4" s="2">
        <v>3</v>
      </c>
      <c r="U4" s="1"/>
      <c r="V4" s="2">
        <v>4</v>
      </c>
      <c r="W4" s="1"/>
      <c r="X4" s="2">
        <v>5</v>
      </c>
      <c r="Y4" s="1"/>
      <c r="Z4" s="2">
        <v>6</v>
      </c>
      <c r="AA4" s="1"/>
      <c r="AB4" s="2">
        <v>7</v>
      </c>
      <c r="AC4" s="1"/>
      <c r="AD4" s="2">
        <v>8</v>
      </c>
      <c r="AE4" s="1"/>
      <c r="AF4" s="2">
        <v>9</v>
      </c>
      <c r="AG4" s="1"/>
    </row>
    <row r="5" spans="1:33" ht="17.25" thickBot="1" x14ac:dyDescent="0.25">
      <c r="A5" s="1"/>
      <c r="B5" s="1"/>
      <c r="C5" s="9" t="s">
        <v>3</v>
      </c>
      <c r="D5" s="9" t="s">
        <v>4</v>
      </c>
      <c r="E5" s="9" t="s">
        <v>3</v>
      </c>
      <c r="F5" s="9" t="s">
        <v>4</v>
      </c>
      <c r="G5" s="9" t="s">
        <v>3</v>
      </c>
      <c r="H5" s="9" t="s">
        <v>4</v>
      </c>
      <c r="I5" s="9" t="s">
        <v>3</v>
      </c>
      <c r="J5" s="9" t="s">
        <v>4</v>
      </c>
      <c r="K5" s="9" t="s">
        <v>3</v>
      </c>
      <c r="L5" s="9" t="s">
        <v>4</v>
      </c>
      <c r="M5" s="9" t="s">
        <v>3</v>
      </c>
      <c r="N5" s="9" t="s">
        <v>4</v>
      </c>
      <c r="O5" s="1"/>
      <c r="P5" s="1" t="s">
        <v>3</v>
      </c>
      <c r="Q5" s="1" t="s">
        <v>4</v>
      </c>
      <c r="R5" s="1" t="s">
        <v>3</v>
      </c>
      <c r="S5" s="1" t="s">
        <v>4</v>
      </c>
      <c r="T5" s="1" t="s">
        <v>3</v>
      </c>
      <c r="U5" s="1" t="s">
        <v>4</v>
      </c>
      <c r="V5" s="1" t="s">
        <v>3</v>
      </c>
      <c r="W5" s="1" t="s">
        <v>4</v>
      </c>
      <c r="X5" s="1" t="s">
        <v>3</v>
      </c>
      <c r="Y5" s="1" t="s">
        <v>4</v>
      </c>
      <c r="Z5" s="1" t="s">
        <v>3</v>
      </c>
      <c r="AA5" s="1" t="s">
        <v>4</v>
      </c>
      <c r="AB5" s="1" t="s">
        <v>3</v>
      </c>
      <c r="AC5" s="1" t="s">
        <v>4</v>
      </c>
      <c r="AD5" s="1" t="s">
        <v>3</v>
      </c>
      <c r="AE5" s="1" t="s">
        <v>4</v>
      </c>
      <c r="AF5" s="1" t="s">
        <v>3</v>
      </c>
      <c r="AG5" s="1" t="s">
        <v>4</v>
      </c>
    </row>
    <row r="6" spans="1:33" ht="17.25" thickBot="1" x14ac:dyDescent="0.25">
      <c r="A6" s="1" t="s">
        <v>5</v>
      </c>
      <c r="B6" s="1"/>
      <c r="C6" s="9">
        <v>62</v>
      </c>
      <c r="D6" s="9">
        <v>72</v>
      </c>
      <c r="E6" s="9">
        <v>96</v>
      </c>
      <c r="F6" s="9">
        <v>110</v>
      </c>
      <c r="G6" s="9">
        <v>145</v>
      </c>
      <c r="H6" s="9">
        <v>163</v>
      </c>
      <c r="I6" s="9">
        <v>197</v>
      </c>
      <c r="J6" s="9">
        <v>221</v>
      </c>
      <c r="K6" s="9">
        <v>267</v>
      </c>
      <c r="L6" s="9">
        <v>299</v>
      </c>
      <c r="M6" s="9">
        <v>343</v>
      </c>
      <c r="N6" s="9">
        <v>383</v>
      </c>
      <c r="O6" s="1"/>
      <c r="P6" s="1">
        <v>39</v>
      </c>
      <c r="Q6" s="2">
        <v>47</v>
      </c>
      <c r="R6" s="2">
        <v>76</v>
      </c>
      <c r="S6" s="2">
        <v>90</v>
      </c>
      <c r="T6" s="2">
        <v>159</v>
      </c>
      <c r="U6" s="2">
        <v>187</v>
      </c>
      <c r="V6" s="2">
        <v>310</v>
      </c>
      <c r="W6" s="2">
        <v>356</v>
      </c>
      <c r="X6" s="2">
        <v>491</v>
      </c>
      <c r="Y6" s="2">
        <v>553</v>
      </c>
      <c r="Z6" s="2">
        <v>698</v>
      </c>
      <c r="AA6" s="2">
        <v>780</v>
      </c>
      <c r="AB6" s="2">
        <v>945</v>
      </c>
      <c r="AC6" s="2">
        <v>1053</v>
      </c>
      <c r="AD6" s="2">
        <v>1246</v>
      </c>
      <c r="AE6" s="2">
        <v>1388</v>
      </c>
      <c r="AF6" s="2">
        <v>1590</v>
      </c>
      <c r="AG6" s="2">
        <v>1770</v>
      </c>
    </row>
    <row r="7" spans="1:33" ht="17.25" thickBot="1" x14ac:dyDescent="0.25">
      <c r="A7" s="1" t="s">
        <v>6</v>
      </c>
      <c r="B7" s="1">
        <v>115</v>
      </c>
      <c r="C7" s="9">
        <f>SUM(C6+115)</f>
        <v>177</v>
      </c>
      <c r="D7" s="9">
        <f t="shared" ref="D7:N7" si="0">SUM(D6+115)</f>
        <v>187</v>
      </c>
      <c r="E7" s="9">
        <f t="shared" si="0"/>
        <v>211</v>
      </c>
      <c r="F7" s="9">
        <f t="shared" si="0"/>
        <v>225</v>
      </c>
      <c r="G7" s="9">
        <f t="shared" si="0"/>
        <v>260</v>
      </c>
      <c r="H7" s="9">
        <f t="shared" si="0"/>
        <v>278</v>
      </c>
      <c r="I7" s="9">
        <f t="shared" si="0"/>
        <v>312</v>
      </c>
      <c r="J7" s="9">
        <f t="shared" si="0"/>
        <v>336</v>
      </c>
      <c r="K7" s="9">
        <f t="shared" si="0"/>
        <v>382</v>
      </c>
      <c r="L7" s="9">
        <f t="shared" si="0"/>
        <v>414</v>
      </c>
      <c r="M7" s="9">
        <f t="shared" si="0"/>
        <v>458</v>
      </c>
      <c r="N7" s="9">
        <f t="shared" si="0"/>
        <v>498</v>
      </c>
      <c r="O7" s="2">
        <v>400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7.25" thickBot="1" x14ac:dyDescent="0.3">
      <c r="A8" s="5" t="s">
        <v>7</v>
      </c>
      <c r="B8" s="6">
        <v>0</v>
      </c>
      <c r="C8" s="9">
        <f>SUM(B8)</f>
        <v>0</v>
      </c>
      <c r="D8" s="9">
        <f t="shared" ref="D8:N8" si="1">SUM(C8)</f>
        <v>0</v>
      </c>
      <c r="E8" s="9">
        <f t="shared" si="1"/>
        <v>0</v>
      </c>
      <c r="F8" s="9">
        <f t="shared" si="1"/>
        <v>0</v>
      </c>
      <c r="G8" s="9">
        <f t="shared" si="1"/>
        <v>0</v>
      </c>
      <c r="H8" s="9">
        <f t="shared" si="1"/>
        <v>0</v>
      </c>
      <c r="I8" s="9">
        <f t="shared" si="1"/>
        <v>0</v>
      </c>
      <c r="J8" s="9">
        <f t="shared" si="1"/>
        <v>0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 t="shared" si="1"/>
        <v>0</v>
      </c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7.25" thickBot="1" x14ac:dyDescent="0.3">
      <c r="A9" s="5" t="s">
        <v>8</v>
      </c>
      <c r="B9" s="4">
        <f>SUM(A10*1.5/3.5)</f>
        <v>0</v>
      </c>
      <c r="C9" s="10">
        <f>SUM(C7+C8*1.5/3.5)</f>
        <v>177</v>
      </c>
      <c r="D9" s="10">
        <f t="shared" ref="D9:N9" si="2">SUM(D7+D8*1.5/3.5)</f>
        <v>187</v>
      </c>
      <c r="E9" s="10">
        <f t="shared" si="2"/>
        <v>211</v>
      </c>
      <c r="F9" s="10">
        <f t="shared" si="2"/>
        <v>225</v>
      </c>
      <c r="G9" s="10">
        <f t="shared" si="2"/>
        <v>260</v>
      </c>
      <c r="H9" s="10">
        <f t="shared" si="2"/>
        <v>278</v>
      </c>
      <c r="I9" s="10">
        <f t="shared" si="2"/>
        <v>312</v>
      </c>
      <c r="J9" s="10">
        <f t="shared" si="2"/>
        <v>336</v>
      </c>
      <c r="K9" s="10">
        <f t="shared" si="2"/>
        <v>382</v>
      </c>
      <c r="L9" s="10">
        <f t="shared" si="2"/>
        <v>414</v>
      </c>
      <c r="M9" s="10">
        <f t="shared" si="2"/>
        <v>458</v>
      </c>
      <c r="N9" s="10">
        <f t="shared" si="2"/>
        <v>498</v>
      </c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7.25" thickBot="1" x14ac:dyDescent="0.25">
      <c r="A10" s="1"/>
      <c r="B10" s="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7.25" thickBot="1" x14ac:dyDescent="0.25">
      <c r="A11" s="1"/>
      <c r="B11" s="1"/>
      <c r="C11" s="9">
        <v>1</v>
      </c>
      <c r="D11" s="9"/>
      <c r="E11" s="9">
        <v>2</v>
      </c>
      <c r="F11" s="9"/>
      <c r="G11" s="9">
        <v>3</v>
      </c>
      <c r="H11" s="9"/>
      <c r="I11" s="9">
        <v>4</v>
      </c>
      <c r="J11" s="9"/>
      <c r="K11" s="9">
        <v>5</v>
      </c>
      <c r="L11" s="9"/>
      <c r="M11" s="9">
        <v>6</v>
      </c>
      <c r="N11" s="9"/>
    </row>
    <row r="12" spans="1:33" ht="17.25" thickBot="1" x14ac:dyDescent="0.25">
      <c r="A12" s="1"/>
      <c r="B12" s="1"/>
      <c r="C12" s="9" t="s">
        <v>3</v>
      </c>
      <c r="D12" s="9" t="s">
        <v>4</v>
      </c>
      <c r="E12" s="9" t="s">
        <v>3</v>
      </c>
      <c r="F12" s="9" t="s">
        <v>4</v>
      </c>
      <c r="G12" s="9" t="s">
        <v>3</v>
      </c>
      <c r="H12" s="9" t="s">
        <v>4</v>
      </c>
      <c r="I12" s="9" t="s">
        <v>3</v>
      </c>
      <c r="J12" s="9" t="s">
        <v>4</v>
      </c>
      <c r="K12" s="9" t="s">
        <v>3</v>
      </c>
      <c r="L12" s="9" t="s">
        <v>4</v>
      </c>
      <c r="M12" s="9" t="s">
        <v>3</v>
      </c>
      <c r="N12" s="9" t="s">
        <v>4</v>
      </c>
    </row>
    <row r="13" spans="1:33" ht="17.25" thickBot="1" x14ac:dyDescent="0.25">
      <c r="A13" s="1" t="s">
        <v>5</v>
      </c>
      <c r="B13" s="1"/>
      <c r="C13" s="9">
        <v>62</v>
      </c>
      <c r="D13" s="9">
        <v>72</v>
      </c>
      <c r="E13" s="9">
        <v>96</v>
      </c>
      <c r="F13" s="9">
        <v>110</v>
      </c>
      <c r="G13" s="9">
        <v>145</v>
      </c>
      <c r="H13" s="9">
        <v>163</v>
      </c>
      <c r="I13" s="9">
        <v>197</v>
      </c>
      <c r="J13" s="9">
        <v>221</v>
      </c>
      <c r="K13" s="9">
        <v>267</v>
      </c>
      <c r="L13" s="9">
        <v>299</v>
      </c>
      <c r="M13" s="9">
        <v>343</v>
      </c>
      <c r="N13" s="9">
        <v>383</v>
      </c>
    </row>
    <row r="14" spans="1:33" ht="17.25" thickBot="1" x14ac:dyDescent="0.25">
      <c r="A14" s="1" t="s">
        <v>6</v>
      </c>
      <c r="B14" s="1">
        <v>115</v>
      </c>
      <c r="C14" s="9">
        <f t="shared" ref="C14:N14" si="3">SUM(C13+115)</f>
        <v>177</v>
      </c>
      <c r="D14" s="9">
        <f t="shared" si="3"/>
        <v>187</v>
      </c>
      <c r="E14" s="9">
        <f t="shared" si="3"/>
        <v>211</v>
      </c>
      <c r="F14" s="9">
        <f t="shared" si="3"/>
        <v>225</v>
      </c>
      <c r="G14" s="9">
        <f t="shared" si="3"/>
        <v>260</v>
      </c>
      <c r="H14" s="9">
        <f t="shared" si="3"/>
        <v>278</v>
      </c>
      <c r="I14" s="9">
        <f t="shared" si="3"/>
        <v>312</v>
      </c>
      <c r="J14" s="9">
        <f t="shared" si="3"/>
        <v>336</v>
      </c>
      <c r="K14" s="9">
        <f t="shared" si="3"/>
        <v>382</v>
      </c>
      <c r="L14" s="9">
        <f t="shared" si="3"/>
        <v>414</v>
      </c>
      <c r="M14" s="9">
        <f t="shared" si="3"/>
        <v>458</v>
      </c>
      <c r="N14" s="9">
        <f t="shared" si="3"/>
        <v>498</v>
      </c>
    </row>
    <row r="15" spans="1:33" ht="17.25" thickBot="1" x14ac:dyDescent="0.3">
      <c r="A15" s="5" t="s">
        <v>7</v>
      </c>
      <c r="B15" s="6">
        <v>600</v>
      </c>
      <c r="C15" s="9">
        <f>SUM(B15)</f>
        <v>600</v>
      </c>
      <c r="D15" s="9">
        <f t="shared" ref="D15:N15" si="4">SUM(C15)</f>
        <v>600</v>
      </c>
      <c r="E15" s="9">
        <f t="shared" si="4"/>
        <v>600</v>
      </c>
      <c r="F15" s="9">
        <f t="shared" si="4"/>
        <v>600</v>
      </c>
      <c r="G15" s="9">
        <f t="shared" si="4"/>
        <v>600</v>
      </c>
      <c r="H15" s="9">
        <f t="shared" si="4"/>
        <v>600</v>
      </c>
      <c r="I15" s="9">
        <f t="shared" si="4"/>
        <v>600</v>
      </c>
      <c r="J15" s="9">
        <f t="shared" si="4"/>
        <v>600</v>
      </c>
      <c r="K15" s="9">
        <f t="shared" si="4"/>
        <v>600</v>
      </c>
      <c r="L15" s="9">
        <f t="shared" si="4"/>
        <v>600</v>
      </c>
      <c r="M15" s="9">
        <f t="shared" si="4"/>
        <v>600</v>
      </c>
      <c r="N15" s="9">
        <f t="shared" si="4"/>
        <v>600</v>
      </c>
    </row>
    <row r="16" spans="1:33" ht="17.25" thickBot="1" x14ac:dyDescent="0.3">
      <c r="A16" s="5" t="s">
        <v>8</v>
      </c>
      <c r="B16" s="4">
        <f>SUM(B15*1.5/3.5)</f>
        <v>257.14285714285717</v>
      </c>
      <c r="C16" s="10">
        <f t="shared" ref="C16:N16" si="5">SUM(C14+C15*1.5/3.5)</f>
        <v>434.14285714285717</v>
      </c>
      <c r="D16" s="10">
        <f t="shared" si="5"/>
        <v>444.14285714285717</v>
      </c>
      <c r="E16" s="10">
        <f t="shared" si="5"/>
        <v>468.14285714285717</v>
      </c>
      <c r="F16" s="10">
        <f t="shared" si="5"/>
        <v>482.14285714285717</v>
      </c>
      <c r="G16" s="10">
        <f t="shared" si="5"/>
        <v>517.14285714285711</v>
      </c>
      <c r="H16" s="10">
        <f t="shared" si="5"/>
        <v>535.14285714285711</v>
      </c>
      <c r="I16" s="10">
        <f t="shared" si="5"/>
        <v>569.14285714285711</v>
      </c>
      <c r="J16" s="10">
        <f t="shared" si="5"/>
        <v>593.14285714285711</v>
      </c>
      <c r="K16" s="10">
        <f t="shared" si="5"/>
        <v>639.14285714285711</v>
      </c>
      <c r="L16" s="10">
        <f t="shared" si="5"/>
        <v>671.14285714285711</v>
      </c>
      <c r="M16" s="11">
        <f t="shared" si="5"/>
        <v>715.14285714285711</v>
      </c>
      <c r="N16" s="10">
        <f t="shared" si="5"/>
        <v>755.14285714285711</v>
      </c>
    </row>
    <row r="17" spans="1:22" ht="17.25" thickBot="1" x14ac:dyDescent="0.35"/>
    <row r="18" spans="1:22" ht="17.25" thickBot="1" x14ac:dyDescent="0.25">
      <c r="A18" s="1"/>
      <c r="B18" s="1"/>
      <c r="C18" s="9">
        <v>1</v>
      </c>
      <c r="D18" s="9"/>
      <c r="E18" s="9">
        <v>2</v>
      </c>
      <c r="F18" s="9"/>
      <c r="G18" s="9">
        <v>3</v>
      </c>
      <c r="H18" s="9"/>
      <c r="I18" s="9">
        <v>4</v>
      </c>
      <c r="J18" s="9"/>
      <c r="K18" s="9">
        <v>5</v>
      </c>
      <c r="L18" s="9"/>
      <c r="M18" s="9">
        <v>6</v>
      </c>
      <c r="N18" s="9"/>
    </row>
    <row r="19" spans="1:22" ht="17.25" thickBot="1" x14ac:dyDescent="0.25">
      <c r="A19" s="1"/>
      <c r="B19" s="1"/>
      <c r="C19" s="9" t="s">
        <v>3</v>
      </c>
      <c r="D19" s="9" t="s">
        <v>4</v>
      </c>
      <c r="E19" s="9" t="s">
        <v>3</v>
      </c>
      <c r="F19" s="9" t="s">
        <v>4</v>
      </c>
      <c r="G19" s="9" t="s">
        <v>3</v>
      </c>
      <c r="H19" s="9" t="s">
        <v>4</v>
      </c>
      <c r="I19" s="9" t="s">
        <v>3</v>
      </c>
      <c r="J19" s="9" t="s">
        <v>4</v>
      </c>
      <c r="K19" s="9" t="s">
        <v>3</v>
      </c>
      <c r="L19" s="9" t="s">
        <v>4</v>
      </c>
      <c r="M19" s="9" t="s">
        <v>3</v>
      </c>
      <c r="N19" s="9" t="s">
        <v>4</v>
      </c>
    </row>
    <row r="20" spans="1:22" ht="17.25" thickBot="1" x14ac:dyDescent="0.25">
      <c r="A20" s="1" t="s">
        <v>5</v>
      </c>
      <c r="B20" s="1"/>
      <c r="C20" s="9">
        <v>62</v>
      </c>
      <c r="D20" s="9">
        <v>72</v>
      </c>
      <c r="E20" s="9">
        <v>96</v>
      </c>
      <c r="F20" s="9">
        <v>110</v>
      </c>
      <c r="G20" s="9">
        <v>145</v>
      </c>
      <c r="H20" s="9">
        <v>163</v>
      </c>
      <c r="I20" s="9">
        <v>197</v>
      </c>
      <c r="J20" s="9">
        <v>221</v>
      </c>
      <c r="K20" s="9">
        <v>267</v>
      </c>
      <c r="L20" s="9">
        <v>299</v>
      </c>
      <c r="M20" s="9">
        <v>343</v>
      </c>
      <c r="N20" s="9">
        <v>383</v>
      </c>
    </row>
    <row r="21" spans="1:22" ht="17.25" thickBot="1" x14ac:dyDescent="0.25">
      <c r="A21" s="1" t="s">
        <v>6</v>
      </c>
      <c r="B21" s="1">
        <v>115</v>
      </c>
      <c r="C21" s="9">
        <f t="shared" ref="C21:N21" si="6">SUM(C20+115)</f>
        <v>177</v>
      </c>
      <c r="D21" s="9">
        <f t="shared" si="6"/>
        <v>187</v>
      </c>
      <c r="E21" s="9">
        <f t="shared" si="6"/>
        <v>211</v>
      </c>
      <c r="F21" s="9">
        <f t="shared" si="6"/>
        <v>225</v>
      </c>
      <c r="G21" s="9">
        <f t="shared" si="6"/>
        <v>260</v>
      </c>
      <c r="H21" s="9">
        <f t="shared" si="6"/>
        <v>278</v>
      </c>
      <c r="I21" s="9">
        <f t="shared" si="6"/>
        <v>312</v>
      </c>
      <c r="J21" s="9">
        <f t="shared" si="6"/>
        <v>336</v>
      </c>
      <c r="K21" s="9">
        <f t="shared" si="6"/>
        <v>382</v>
      </c>
      <c r="L21" s="9">
        <f t="shared" si="6"/>
        <v>414</v>
      </c>
      <c r="M21" s="9">
        <f t="shared" si="6"/>
        <v>458</v>
      </c>
      <c r="N21" s="9">
        <f t="shared" si="6"/>
        <v>498</v>
      </c>
    </row>
    <row r="22" spans="1:22" ht="17.25" thickBot="1" x14ac:dyDescent="0.3">
      <c r="A22" s="5" t="s">
        <v>7</v>
      </c>
      <c r="B22" s="6">
        <v>777</v>
      </c>
      <c r="C22" s="9">
        <f>SUM(B22)</f>
        <v>777</v>
      </c>
      <c r="D22" s="9">
        <f t="shared" ref="D22:N22" si="7">SUM(C22)</f>
        <v>777</v>
      </c>
      <c r="E22" s="9">
        <f t="shared" si="7"/>
        <v>777</v>
      </c>
      <c r="F22" s="9">
        <f t="shared" si="7"/>
        <v>777</v>
      </c>
      <c r="G22" s="9">
        <f t="shared" si="7"/>
        <v>777</v>
      </c>
      <c r="H22" s="9">
        <f t="shared" si="7"/>
        <v>777</v>
      </c>
      <c r="I22" s="9">
        <f t="shared" si="7"/>
        <v>777</v>
      </c>
      <c r="J22" s="9">
        <f t="shared" si="7"/>
        <v>777</v>
      </c>
      <c r="K22" s="9">
        <f t="shared" si="7"/>
        <v>777</v>
      </c>
      <c r="L22" s="9">
        <f t="shared" si="7"/>
        <v>777</v>
      </c>
      <c r="M22" s="9">
        <f t="shared" si="7"/>
        <v>777</v>
      </c>
      <c r="N22" s="9">
        <f t="shared" si="7"/>
        <v>777</v>
      </c>
    </row>
    <row r="23" spans="1:22" ht="17.25" thickBot="1" x14ac:dyDescent="0.3">
      <c r="A23" s="5" t="s">
        <v>8</v>
      </c>
      <c r="B23" s="4">
        <f>SUM(B22*1.5/3.5)</f>
        <v>333</v>
      </c>
      <c r="C23" s="10">
        <f t="shared" ref="C23:N23" si="8">SUM(C21+C22*1.5/3.5)</f>
        <v>510</v>
      </c>
      <c r="D23" s="10">
        <f t="shared" si="8"/>
        <v>520</v>
      </c>
      <c r="E23" s="10">
        <f t="shared" si="8"/>
        <v>544</v>
      </c>
      <c r="F23" s="10">
        <f t="shared" si="8"/>
        <v>558</v>
      </c>
      <c r="G23" s="10">
        <f t="shared" si="8"/>
        <v>593</v>
      </c>
      <c r="H23" s="10">
        <f t="shared" si="8"/>
        <v>611</v>
      </c>
      <c r="I23" s="10">
        <f t="shared" si="8"/>
        <v>645</v>
      </c>
      <c r="J23" s="10">
        <f t="shared" si="8"/>
        <v>669</v>
      </c>
      <c r="K23" s="11">
        <f t="shared" si="8"/>
        <v>715</v>
      </c>
      <c r="L23" s="10">
        <f t="shared" si="8"/>
        <v>747</v>
      </c>
      <c r="M23" s="10">
        <f t="shared" si="8"/>
        <v>791</v>
      </c>
      <c r="N23" s="10">
        <f t="shared" si="8"/>
        <v>831</v>
      </c>
    </row>
    <row r="24" spans="1:22" ht="17.25" thickBot="1" x14ac:dyDescent="0.35"/>
    <row r="25" spans="1:22" ht="17.25" thickBot="1" x14ac:dyDescent="0.25">
      <c r="A25" s="1"/>
      <c r="B25" s="1"/>
      <c r="C25" s="9">
        <v>1</v>
      </c>
      <c r="D25" s="9"/>
      <c r="E25" s="9">
        <v>2</v>
      </c>
      <c r="F25" s="9"/>
      <c r="G25" s="9">
        <v>3</v>
      </c>
      <c r="H25" s="9"/>
      <c r="I25" s="9">
        <v>4</v>
      </c>
      <c r="J25" s="9"/>
      <c r="K25" s="9">
        <v>5</v>
      </c>
      <c r="L25" s="9"/>
      <c r="M25" s="9">
        <v>6</v>
      </c>
      <c r="N25" s="9"/>
    </row>
    <row r="26" spans="1:22" ht="17.25" thickBot="1" x14ac:dyDescent="0.25">
      <c r="A26" s="1"/>
      <c r="B26" s="1"/>
      <c r="C26" s="9" t="s">
        <v>3</v>
      </c>
      <c r="D26" s="9" t="s">
        <v>4</v>
      </c>
      <c r="E26" s="9" t="s">
        <v>3</v>
      </c>
      <c r="F26" s="9" t="s">
        <v>4</v>
      </c>
      <c r="G26" s="9" t="s">
        <v>3</v>
      </c>
      <c r="H26" s="9" t="s">
        <v>4</v>
      </c>
      <c r="I26" s="9" t="s">
        <v>3</v>
      </c>
      <c r="J26" s="9" t="s">
        <v>4</v>
      </c>
      <c r="K26" s="9" t="s">
        <v>3</v>
      </c>
      <c r="L26" s="9" t="s">
        <v>4</v>
      </c>
      <c r="M26" s="9" t="s">
        <v>3</v>
      </c>
      <c r="N26" s="9" t="s">
        <v>4</v>
      </c>
    </row>
    <row r="27" spans="1:22" ht="17.25" thickBot="1" x14ac:dyDescent="0.25">
      <c r="A27" s="1" t="s">
        <v>5</v>
      </c>
      <c r="B27" s="1"/>
      <c r="C27" s="9">
        <v>62</v>
      </c>
      <c r="D27" s="9">
        <v>72</v>
      </c>
      <c r="E27" s="9">
        <v>96</v>
      </c>
      <c r="F27" s="9">
        <v>110</v>
      </c>
      <c r="G27" s="9">
        <v>145</v>
      </c>
      <c r="H27" s="9">
        <v>163</v>
      </c>
      <c r="I27" s="9">
        <v>197</v>
      </c>
      <c r="J27" s="9">
        <v>221</v>
      </c>
      <c r="K27" s="9">
        <v>267</v>
      </c>
      <c r="L27" s="9">
        <v>299</v>
      </c>
      <c r="M27" s="9">
        <v>343</v>
      </c>
      <c r="N27" s="9">
        <v>383</v>
      </c>
    </row>
    <row r="28" spans="1:22" ht="17.25" thickBot="1" x14ac:dyDescent="0.25">
      <c r="A28" s="1" t="s">
        <v>6</v>
      </c>
      <c r="B28" s="1">
        <v>115</v>
      </c>
      <c r="C28" s="9">
        <f t="shared" ref="C28:N28" si="9">SUM(C27+115)</f>
        <v>177</v>
      </c>
      <c r="D28" s="9">
        <f t="shared" si="9"/>
        <v>187</v>
      </c>
      <c r="E28" s="9">
        <f t="shared" si="9"/>
        <v>211</v>
      </c>
      <c r="F28" s="9">
        <f t="shared" si="9"/>
        <v>225</v>
      </c>
      <c r="G28" s="9">
        <f t="shared" si="9"/>
        <v>260</v>
      </c>
      <c r="H28" s="9">
        <f t="shared" si="9"/>
        <v>278</v>
      </c>
      <c r="I28" s="9">
        <f t="shared" si="9"/>
        <v>312</v>
      </c>
      <c r="J28" s="9">
        <f t="shared" si="9"/>
        <v>336</v>
      </c>
      <c r="K28" s="9">
        <f t="shared" si="9"/>
        <v>382</v>
      </c>
      <c r="L28" s="9">
        <f t="shared" si="9"/>
        <v>414</v>
      </c>
      <c r="M28" s="9">
        <f t="shared" si="9"/>
        <v>458</v>
      </c>
      <c r="N28" s="9">
        <f t="shared" si="9"/>
        <v>498</v>
      </c>
      <c r="V28">
        <v>140</v>
      </c>
    </row>
    <row r="29" spans="1:22" ht="17.25" thickBot="1" x14ac:dyDescent="0.3">
      <c r="A29" s="5" t="s">
        <v>7</v>
      </c>
      <c r="B29" s="6">
        <v>500</v>
      </c>
      <c r="C29" s="9">
        <f>SUM(B29)</f>
        <v>500</v>
      </c>
      <c r="D29" s="9">
        <f t="shared" ref="D29:N29" si="10">SUM(C29)</f>
        <v>500</v>
      </c>
      <c r="E29" s="9">
        <f t="shared" si="10"/>
        <v>500</v>
      </c>
      <c r="F29" s="9">
        <f t="shared" si="10"/>
        <v>500</v>
      </c>
      <c r="G29" s="9">
        <f t="shared" si="10"/>
        <v>500</v>
      </c>
      <c r="H29" s="9">
        <f t="shared" si="10"/>
        <v>500</v>
      </c>
      <c r="I29" s="9">
        <f t="shared" si="10"/>
        <v>500</v>
      </c>
      <c r="J29" s="9">
        <f t="shared" si="10"/>
        <v>500</v>
      </c>
      <c r="K29" s="9">
        <f t="shared" si="10"/>
        <v>500</v>
      </c>
      <c r="L29" s="9">
        <f t="shared" si="10"/>
        <v>500</v>
      </c>
      <c r="M29" s="9">
        <f t="shared" si="10"/>
        <v>500</v>
      </c>
      <c r="N29" s="9">
        <f t="shared" si="10"/>
        <v>500</v>
      </c>
      <c r="V29">
        <v>115</v>
      </c>
    </row>
    <row r="30" spans="1:22" ht="17.25" thickBot="1" x14ac:dyDescent="0.3">
      <c r="A30" s="5" t="s">
        <v>8</v>
      </c>
      <c r="B30" s="4">
        <f>SUM(B29*1.5/3.5)</f>
        <v>214.28571428571428</v>
      </c>
      <c r="C30" s="10">
        <f t="shared" ref="C30:N30" si="11">SUM(C28+C29*1.5/3.5)</f>
        <v>391.28571428571428</v>
      </c>
      <c r="D30" s="10">
        <f t="shared" si="11"/>
        <v>401.28571428571428</v>
      </c>
      <c r="E30" s="10">
        <f t="shared" si="11"/>
        <v>425.28571428571428</v>
      </c>
      <c r="F30" s="10">
        <f t="shared" si="11"/>
        <v>439.28571428571428</v>
      </c>
      <c r="G30" s="10">
        <f t="shared" si="11"/>
        <v>474.28571428571428</v>
      </c>
      <c r="H30" s="10">
        <f t="shared" si="11"/>
        <v>492.28571428571428</v>
      </c>
      <c r="I30" s="10">
        <f t="shared" si="11"/>
        <v>526.28571428571422</v>
      </c>
      <c r="J30" s="10">
        <f t="shared" si="11"/>
        <v>550.28571428571422</v>
      </c>
      <c r="K30" s="10">
        <f t="shared" si="11"/>
        <v>596.28571428571422</v>
      </c>
      <c r="L30" s="10">
        <f t="shared" si="11"/>
        <v>628.28571428571422</v>
      </c>
      <c r="M30" s="11">
        <f t="shared" si="11"/>
        <v>672.28571428571422</v>
      </c>
      <c r="N30" s="10">
        <f t="shared" si="11"/>
        <v>712.28571428571422</v>
      </c>
    </row>
    <row r="31" spans="1:22" ht="17.25" thickBot="1" x14ac:dyDescent="0.35"/>
    <row r="32" spans="1:22" ht="17.25" thickBot="1" x14ac:dyDescent="0.25">
      <c r="A32" s="1"/>
      <c r="B32" s="1"/>
      <c r="C32" s="9">
        <v>1</v>
      </c>
      <c r="D32" s="9"/>
      <c r="E32" s="9">
        <v>2</v>
      </c>
      <c r="F32" s="9"/>
      <c r="G32" s="9">
        <v>3</v>
      </c>
      <c r="H32" s="9"/>
      <c r="I32" s="9">
        <v>4</v>
      </c>
      <c r="J32" s="9"/>
      <c r="K32" s="9">
        <v>5</v>
      </c>
      <c r="L32" s="9"/>
      <c r="M32" s="9">
        <v>6</v>
      </c>
      <c r="N32" s="9"/>
    </row>
    <row r="33" spans="1:14" ht="17.25" thickBot="1" x14ac:dyDescent="0.25">
      <c r="A33" s="1"/>
      <c r="B33" s="1"/>
      <c r="C33" s="9" t="s">
        <v>3</v>
      </c>
      <c r="D33" s="9" t="s">
        <v>4</v>
      </c>
      <c r="E33" s="9" t="s">
        <v>3</v>
      </c>
      <c r="F33" s="9" t="s">
        <v>4</v>
      </c>
      <c r="G33" s="9" t="s">
        <v>3</v>
      </c>
      <c r="H33" s="9" t="s">
        <v>4</v>
      </c>
      <c r="I33" s="9" t="s">
        <v>3</v>
      </c>
      <c r="J33" s="9" t="s">
        <v>4</v>
      </c>
      <c r="K33" s="9" t="s">
        <v>3</v>
      </c>
      <c r="L33" s="9" t="s">
        <v>4</v>
      </c>
      <c r="M33" s="9" t="s">
        <v>3</v>
      </c>
      <c r="N33" s="9" t="s">
        <v>4</v>
      </c>
    </row>
    <row r="34" spans="1:14" ht="17.25" thickBot="1" x14ac:dyDescent="0.25">
      <c r="A34" s="1" t="s">
        <v>5</v>
      </c>
      <c r="B34" s="1"/>
      <c r="C34" s="9">
        <v>62</v>
      </c>
      <c r="D34" s="9">
        <v>72</v>
      </c>
      <c r="E34" s="9">
        <v>96</v>
      </c>
      <c r="F34" s="9">
        <v>110</v>
      </c>
      <c r="G34" s="9">
        <v>145</v>
      </c>
      <c r="H34" s="9">
        <v>163</v>
      </c>
      <c r="I34" s="9">
        <v>197</v>
      </c>
      <c r="J34" s="9">
        <v>221</v>
      </c>
      <c r="K34" s="9">
        <v>267</v>
      </c>
      <c r="L34" s="9">
        <v>299</v>
      </c>
      <c r="M34" s="9">
        <v>343</v>
      </c>
      <c r="N34" s="9">
        <v>383</v>
      </c>
    </row>
    <row r="35" spans="1:14" ht="17.25" thickBot="1" x14ac:dyDescent="0.25">
      <c r="A35" s="1" t="s">
        <v>6</v>
      </c>
      <c r="B35" s="1">
        <v>115</v>
      </c>
      <c r="C35" s="9">
        <f t="shared" ref="C35:N35" si="12">SUM(C34+115)</f>
        <v>177</v>
      </c>
      <c r="D35" s="9">
        <f t="shared" si="12"/>
        <v>187</v>
      </c>
      <c r="E35" s="9">
        <f t="shared" si="12"/>
        <v>211</v>
      </c>
      <c r="F35" s="9">
        <f t="shared" si="12"/>
        <v>225</v>
      </c>
      <c r="G35" s="9">
        <f t="shared" si="12"/>
        <v>260</v>
      </c>
      <c r="H35" s="9">
        <f t="shared" si="12"/>
        <v>278</v>
      </c>
      <c r="I35" s="9">
        <f t="shared" si="12"/>
        <v>312</v>
      </c>
      <c r="J35" s="9">
        <f t="shared" si="12"/>
        <v>336</v>
      </c>
      <c r="K35" s="9">
        <f t="shared" si="12"/>
        <v>382</v>
      </c>
      <c r="L35" s="9">
        <f t="shared" si="12"/>
        <v>414</v>
      </c>
      <c r="M35" s="9">
        <f t="shared" si="12"/>
        <v>458</v>
      </c>
      <c r="N35" s="9">
        <f t="shared" si="12"/>
        <v>498</v>
      </c>
    </row>
    <row r="36" spans="1:14" ht="17.25" thickBot="1" x14ac:dyDescent="0.3">
      <c r="A36" s="5" t="s">
        <v>7</v>
      </c>
      <c r="B36" s="6">
        <v>677</v>
      </c>
      <c r="C36" s="9">
        <f>SUM(B36)</f>
        <v>677</v>
      </c>
      <c r="D36" s="9">
        <f t="shared" ref="D36:N36" si="13">SUM(C36)</f>
        <v>677</v>
      </c>
      <c r="E36" s="9">
        <f t="shared" si="13"/>
        <v>677</v>
      </c>
      <c r="F36" s="9">
        <f t="shared" si="13"/>
        <v>677</v>
      </c>
      <c r="G36" s="9">
        <f t="shared" si="13"/>
        <v>677</v>
      </c>
      <c r="H36" s="9">
        <f t="shared" si="13"/>
        <v>677</v>
      </c>
      <c r="I36" s="9">
        <f t="shared" si="13"/>
        <v>677</v>
      </c>
      <c r="J36" s="9">
        <f t="shared" si="13"/>
        <v>677</v>
      </c>
      <c r="K36" s="9">
        <f t="shared" si="13"/>
        <v>677</v>
      </c>
      <c r="L36" s="9">
        <f t="shared" si="13"/>
        <v>677</v>
      </c>
      <c r="M36" s="9">
        <f t="shared" si="13"/>
        <v>677</v>
      </c>
      <c r="N36" s="9">
        <f t="shared" si="13"/>
        <v>677</v>
      </c>
    </row>
    <row r="37" spans="1:14" ht="17.25" thickBot="1" x14ac:dyDescent="0.3">
      <c r="A37" s="5" t="s">
        <v>8</v>
      </c>
      <c r="B37" s="4">
        <f>SUM(B36*1.5/3.5)</f>
        <v>290.14285714285717</v>
      </c>
      <c r="C37" s="10">
        <f t="shared" ref="C37:N37" si="14">SUM(C35+C36*1.5/3.5)</f>
        <v>467.14285714285717</v>
      </c>
      <c r="D37" s="10">
        <f t="shared" si="14"/>
        <v>477.14285714285717</v>
      </c>
      <c r="E37" s="10">
        <f t="shared" si="14"/>
        <v>501.14285714285717</v>
      </c>
      <c r="F37" s="10">
        <f t="shared" si="14"/>
        <v>515.14285714285711</v>
      </c>
      <c r="G37" s="10">
        <f t="shared" si="14"/>
        <v>550.14285714285711</v>
      </c>
      <c r="H37" s="10">
        <f t="shared" si="14"/>
        <v>568.14285714285711</v>
      </c>
      <c r="I37" s="10">
        <f t="shared" si="14"/>
        <v>602.14285714285711</v>
      </c>
      <c r="J37" s="10">
        <f t="shared" si="14"/>
        <v>626.14285714285711</v>
      </c>
      <c r="K37" s="11">
        <f t="shared" si="14"/>
        <v>672.14285714285711</v>
      </c>
      <c r="L37" s="10">
        <f t="shared" si="14"/>
        <v>704.14285714285711</v>
      </c>
      <c r="M37" s="10">
        <f t="shared" si="14"/>
        <v>748.14285714285711</v>
      </c>
      <c r="N37" s="10">
        <f t="shared" si="14"/>
        <v>788.14285714285711</v>
      </c>
    </row>
    <row r="38" spans="1:14" x14ac:dyDescent="0.3">
      <c r="A38" s="12" t="s">
        <v>9</v>
      </c>
    </row>
    <row r="39" spans="1:14" ht="17.25" thickBot="1" x14ac:dyDescent="0.35"/>
    <row r="40" spans="1:14" ht="17.25" thickBot="1" x14ac:dyDescent="0.25">
      <c r="A40" s="1"/>
      <c r="B40" s="1"/>
      <c r="C40" s="9">
        <v>1</v>
      </c>
      <c r="D40" s="9"/>
      <c r="E40" s="9">
        <v>2</v>
      </c>
      <c r="F40" s="9"/>
      <c r="G40" s="9">
        <v>3</v>
      </c>
      <c r="H40" s="9"/>
      <c r="I40" s="9">
        <v>4</v>
      </c>
      <c r="J40" s="9"/>
      <c r="K40" s="9">
        <v>5</v>
      </c>
      <c r="L40" s="9"/>
      <c r="M40" s="9">
        <v>6</v>
      </c>
      <c r="N40" s="9"/>
    </row>
    <row r="41" spans="1:14" ht="17.25" thickBot="1" x14ac:dyDescent="0.25">
      <c r="A41" s="1"/>
      <c r="B41" s="1"/>
      <c r="C41" s="9" t="s">
        <v>3</v>
      </c>
      <c r="D41" s="9" t="s">
        <v>4</v>
      </c>
      <c r="E41" s="9" t="s">
        <v>3</v>
      </c>
      <c r="F41" s="9" t="s">
        <v>4</v>
      </c>
      <c r="G41" s="9" t="s">
        <v>3</v>
      </c>
      <c r="H41" s="9" t="s">
        <v>4</v>
      </c>
      <c r="I41" s="9" t="s">
        <v>3</v>
      </c>
      <c r="J41" s="9" t="s">
        <v>4</v>
      </c>
      <c r="K41" s="9" t="s">
        <v>3</v>
      </c>
      <c r="L41" s="9" t="s">
        <v>4</v>
      </c>
      <c r="M41" s="9" t="s">
        <v>3</v>
      </c>
      <c r="N41" s="9" t="s">
        <v>4</v>
      </c>
    </row>
    <row r="42" spans="1:14" ht="17.25" thickBot="1" x14ac:dyDescent="0.25">
      <c r="A42" s="1" t="s">
        <v>5</v>
      </c>
      <c r="B42" s="1"/>
      <c r="C42" s="9">
        <v>62</v>
      </c>
      <c r="D42" s="9">
        <v>72</v>
      </c>
      <c r="E42" s="9">
        <v>96</v>
      </c>
      <c r="F42" s="9">
        <v>110</v>
      </c>
      <c r="G42" s="9">
        <v>145</v>
      </c>
      <c r="H42" s="9">
        <v>163</v>
      </c>
      <c r="I42" s="9">
        <v>197</v>
      </c>
      <c r="J42" s="9">
        <v>221</v>
      </c>
      <c r="K42" s="9">
        <v>267</v>
      </c>
      <c r="L42" s="9">
        <v>299</v>
      </c>
      <c r="M42" s="9">
        <v>343</v>
      </c>
      <c r="N42" s="9">
        <v>383</v>
      </c>
    </row>
    <row r="43" spans="1:14" ht="17.25" thickBot="1" x14ac:dyDescent="0.25">
      <c r="A43" s="1" t="s">
        <v>6</v>
      </c>
      <c r="B43" s="1">
        <v>115</v>
      </c>
      <c r="C43" s="9">
        <f t="shared" ref="C43:N43" si="15">SUM(C42+115)</f>
        <v>177</v>
      </c>
      <c r="D43" s="9">
        <f t="shared" si="15"/>
        <v>187</v>
      </c>
      <c r="E43" s="9">
        <f t="shared" si="15"/>
        <v>211</v>
      </c>
      <c r="F43" s="9">
        <f t="shared" si="15"/>
        <v>225</v>
      </c>
      <c r="G43" s="9">
        <f t="shared" si="15"/>
        <v>260</v>
      </c>
      <c r="H43" s="9">
        <f t="shared" si="15"/>
        <v>278</v>
      </c>
      <c r="I43" s="9">
        <f t="shared" si="15"/>
        <v>312</v>
      </c>
      <c r="J43" s="9">
        <f t="shared" si="15"/>
        <v>336</v>
      </c>
      <c r="K43" s="9">
        <f t="shared" si="15"/>
        <v>382</v>
      </c>
      <c r="L43" s="9">
        <f t="shared" si="15"/>
        <v>414</v>
      </c>
      <c r="M43" s="9">
        <f t="shared" si="15"/>
        <v>458</v>
      </c>
      <c r="N43" s="9">
        <f t="shared" si="15"/>
        <v>498</v>
      </c>
    </row>
    <row r="44" spans="1:14" ht="17.25" thickBot="1" x14ac:dyDescent="0.3">
      <c r="A44" s="5" t="s">
        <v>7</v>
      </c>
      <c r="B44" s="6">
        <v>600</v>
      </c>
      <c r="C44" s="9">
        <f>SUM(B44)</f>
        <v>600</v>
      </c>
      <c r="D44" s="9">
        <f t="shared" ref="D44:N44" si="16">SUM(C44)</f>
        <v>600</v>
      </c>
      <c r="E44" s="9">
        <f t="shared" si="16"/>
        <v>600</v>
      </c>
      <c r="F44" s="9">
        <f t="shared" si="16"/>
        <v>600</v>
      </c>
      <c r="G44" s="9">
        <f t="shared" si="16"/>
        <v>600</v>
      </c>
      <c r="H44" s="9">
        <f t="shared" si="16"/>
        <v>600</v>
      </c>
      <c r="I44" s="9">
        <f t="shared" si="16"/>
        <v>600</v>
      </c>
      <c r="J44" s="9">
        <f t="shared" si="16"/>
        <v>600</v>
      </c>
      <c r="K44" s="9">
        <f t="shared" si="16"/>
        <v>600</v>
      </c>
      <c r="L44" s="9">
        <f t="shared" si="16"/>
        <v>600</v>
      </c>
      <c r="M44" s="9">
        <f t="shared" si="16"/>
        <v>600</v>
      </c>
      <c r="N44" s="9">
        <f t="shared" si="16"/>
        <v>600</v>
      </c>
    </row>
    <row r="45" spans="1:14" ht="17.25" thickBot="1" x14ac:dyDescent="0.3">
      <c r="A45" s="5" t="s">
        <v>8</v>
      </c>
      <c r="B45" s="4">
        <f>SUM(B44*1.5/3.5)</f>
        <v>257.14285714285717</v>
      </c>
      <c r="C45" s="10">
        <f t="shared" ref="C45:N45" si="17">SUM(C43+C44*1.5/3.5)</f>
        <v>434.14285714285717</v>
      </c>
      <c r="D45" s="10">
        <f t="shared" si="17"/>
        <v>444.14285714285717</v>
      </c>
      <c r="E45" s="10">
        <f t="shared" si="17"/>
        <v>468.14285714285717</v>
      </c>
      <c r="F45" s="10">
        <f t="shared" si="17"/>
        <v>482.14285714285717</v>
      </c>
      <c r="G45" s="10">
        <f t="shared" si="17"/>
        <v>517.14285714285711</v>
      </c>
      <c r="H45" s="10">
        <f t="shared" si="17"/>
        <v>535.14285714285711</v>
      </c>
      <c r="I45" s="10">
        <f t="shared" si="17"/>
        <v>569.14285714285711</v>
      </c>
      <c r="J45" s="10">
        <f t="shared" si="17"/>
        <v>593.14285714285711</v>
      </c>
      <c r="K45" s="11">
        <f t="shared" si="17"/>
        <v>639.14285714285711</v>
      </c>
      <c r="L45" s="10">
        <f t="shared" si="17"/>
        <v>671.14285714285711</v>
      </c>
      <c r="M45" s="10">
        <f t="shared" si="17"/>
        <v>715.14285714285711</v>
      </c>
      <c r="N45" s="10">
        <f t="shared" si="17"/>
        <v>755.14285714285711</v>
      </c>
    </row>
    <row r="46" spans="1:14" ht="17.25" thickBot="1" x14ac:dyDescent="0.35"/>
    <row r="47" spans="1:14" ht="17.25" thickBot="1" x14ac:dyDescent="0.25">
      <c r="A47" s="1"/>
      <c r="B47" s="1"/>
      <c r="C47" s="9">
        <v>1</v>
      </c>
      <c r="D47" s="9"/>
      <c r="E47" s="9">
        <v>2</v>
      </c>
      <c r="F47" s="9"/>
      <c r="G47" s="9">
        <v>3</v>
      </c>
      <c r="H47" s="9"/>
      <c r="I47" s="9">
        <v>4</v>
      </c>
      <c r="J47" s="9"/>
      <c r="K47" s="9">
        <v>5</v>
      </c>
      <c r="L47" s="9"/>
      <c r="M47" s="9">
        <v>6</v>
      </c>
      <c r="N47" s="9"/>
    </row>
    <row r="48" spans="1:14" ht="17.25" thickBot="1" x14ac:dyDescent="0.25">
      <c r="A48" s="1"/>
      <c r="B48" s="1"/>
      <c r="C48" s="9" t="s">
        <v>3</v>
      </c>
      <c r="D48" s="9" t="s">
        <v>4</v>
      </c>
      <c r="E48" s="9" t="s">
        <v>3</v>
      </c>
      <c r="F48" s="9" t="s">
        <v>4</v>
      </c>
      <c r="G48" s="9" t="s">
        <v>3</v>
      </c>
      <c r="H48" s="9" t="s">
        <v>4</v>
      </c>
      <c r="I48" s="9" t="s">
        <v>3</v>
      </c>
      <c r="J48" s="9" t="s">
        <v>4</v>
      </c>
      <c r="K48" s="9" t="s">
        <v>3</v>
      </c>
      <c r="L48" s="9" t="s">
        <v>4</v>
      </c>
      <c r="M48" s="9" t="s">
        <v>3</v>
      </c>
      <c r="N48" s="9" t="s">
        <v>4</v>
      </c>
    </row>
    <row r="49" spans="1:14" ht="17.25" thickBot="1" x14ac:dyDescent="0.25">
      <c r="A49" s="1" t="s">
        <v>5</v>
      </c>
      <c r="B49" s="1"/>
      <c r="C49" s="9">
        <v>62</v>
      </c>
      <c r="D49" s="9">
        <v>72</v>
      </c>
      <c r="E49" s="9">
        <v>96</v>
      </c>
      <c r="F49" s="9">
        <v>110</v>
      </c>
      <c r="G49" s="9">
        <v>145</v>
      </c>
      <c r="H49" s="9">
        <v>163</v>
      </c>
      <c r="I49" s="9">
        <v>197</v>
      </c>
      <c r="J49" s="9">
        <v>221</v>
      </c>
      <c r="K49" s="9">
        <v>267</v>
      </c>
      <c r="L49" s="9">
        <v>299</v>
      </c>
      <c r="M49" s="9">
        <v>343</v>
      </c>
      <c r="N49" s="9">
        <v>383</v>
      </c>
    </row>
    <row r="50" spans="1:14" ht="17.25" thickBot="1" x14ac:dyDescent="0.25">
      <c r="A50" s="1" t="s">
        <v>6</v>
      </c>
      <c r="B50" s="1">
        <v>115</v>
      </c>
      <c r="C50" s="9">
        <f t="shared" ref="C50:N50" si="18">SUM(C49+115)</f>
        <v>177</v>
      </c>
      <c r="D50" s="9">
        <f t="shared" si="18"/>
        <v>187</v>
      </c>
      <c r="E50" s="9">
        <f t="shared" si="18"/>
        <v>211</v>
      </c>
      <c r="F50" s="9">
        <f t="shared" si="18"/>
        <v>225</v>
      </c>
      <c r="G50" s="9">
        <f t="shared" si="18"/>
        <v>260</v>
      </c>
      <c r="H50" s="9">
        <f t="shared" si="18"/>
        <v>278</v>
      </c>
      <c r="I50" s="9">
        <f t="shared" si="18"/>
        <v>312</v>
      </c>
      <c r="J50" s="9">
        <f t="shared" si="18"/>
        <v>336</v>
      </c>
      <c r="K50" s="9">
        <f t="shared" si="18"/>
        <v>382</v>
      </c>
      <c r="L50" s="9">
        <f t="shared" si="18"/>
        <v>414</v>
      </c>
      <c r="M50" s="9">
        <f t="shared" si="18"/>
        <v>458</v>
      </c>
      <c r="N50" s="9">
        <f t="shared" si="18"/>
        <v>498</v>
      </c>
    </row>
    <row r="51" spans="1:14" ht="17.25" thickBot="1" x14ac:dyDescent="0.3">
      <c r="A51" s="5" t="s">
        <v>7</v>
      </c>
      <c r="B51" s="6">
        <v>762</v>
      </c>
      <c r="C51" s="9">
        <f>SUM(B51)</f>
        <v>762</v>
      </c>
      <c r="D51" s="9">
        <f t="shared" ref="D51:N51" si="19">SUM(C51)</f>
        <v>762</v>
      </c>
      <c r="E51" s="9">
        <f t="shared" si="19"/>
        <v>762</v>
      </c>
      <c r="F51" s="9">
        <f t="shared" si="19"/>
        <v>762</v>
      </c>
      <c r="G51" s="9">
        <f t="shared" si="19"/>
        <v>762</v>
      </c>
      <c r="H51" s="9">
        <f t="shared" si="19"/>
        <v>762</v>
      </c>
      <c r="I51" s="9">
        <f t="shared" si="19"/>
        <v>762</v>
      </c>
      <c r="J51" s="9">
        <f t="shared" si="19"/>
        <v>762</v>
      </c>
      <c r="K51" s="9">
        <f t="shared" si="19"/>
        <v>762</v>
      </c>
      <c r="L51" s="9">
        <f t="shared" si="19"/>
        <v>762</v>
      </c>
      <c r="M51" s="9">
        <f t="shared" si="19"/>
        <v>762</v>
      </c>
      <c r="N51" s="9">
        <f t="shared" si="19"/>
        <v>762</v>
      </c>
    </row>
    <row r="52" spans="1:14" ht="17.25" thickBot="1" x14ac:dyDescent="0.3">
      <c r="A52" s="5" t="s">
        <v>8</v>
      </c>
      <c r="B52" s="4">
        <f>SUM(B51*1.5/3.5)</f>
        <v>326.57142857142856</v>
      </c>
      <c r="C52" s="10">
        <f t="shared" ref="C52:N52" si="20">SUM(C50+C51*1.5/3.5)</f>
        <v>503.57142857142856</v>
      </c>
      <c r="D52" s="10">
        <f t="shared" si="20"/>
        <v>513.57142857142856</v>
      </c>
      <c r="E52" s="10">
        <f t="shared" si="20"/>
        <v>537.57142857142856</v>
      </c>
      <c r="F52" s="10">
        <f t="shared" si="20"/>
        <v>551.57142857142856</v>
      </c>
      <c r="G52" s="10">
        <f t="shared" si="20"/>
        <v>586.57142857142856</v>
      </c>
      <c r="H52" s="10">
        <f t="shared" si="20"/>
        <v>604.57142857142856</v>
      </c>
      <c r="I52" s="11">
        <f t="shared" si="20"/>
        <v>638.57142857142856</v>
      </c>
      <c r="J52" s="10">
        <f t="shared" si="20"/>
        <v>662.57142857142856</v>
      </c>
      <c r="K52" s="10">
        <f t="shared" si="20"/>
        <v>708.57142857142856</v>
      </c>
      <c r="L52" s="10">
        <f t="shared" si="20"/>
        <v>740.57142857142856</v>
      </c>
      <c r="M52" s="10">
        <f t="shared" si="20"/>
        <v>784.57142857142856</v>
      </c>
      <c r="N52" s="10">
        <f t="shared" si="20"/>
        <v>824.57142857142856</v>
      </c>
    </row>
    <row r="53" spans="1:14" ht="17.25" thickBot="1" x14ac:dyDescent="0.35"/>
    <row r="54" spans="1:14" ht="17.25" thickBot="1" x14ac:dyDescent="0.25">
      <c r="A54" s="1"/>
      <c r="B54" s="1"/>
      <c r="C54" s="9">
        <v>1</v>
      </c>
      <c r="D54" s="9"/>
      <c r="E54" s="9">
        <v>2</v>
      </c>
      <c r="F54" s="9"/>
      <c r="G54" s="9">
        <v>3</v>
      </c>
      <c r="H54" s="9"/>
      <c r="I54" s="9">
        <v>4</v>
      </c>
      <c r="J54" s="9"/>
      <c r="K54" s="9">
        <v>5</v>
      </c>
      <c r="L54" s="9"/>
      <c r="M54" s="9">
        <v>6</v>
      </c>
      <c r="N54" s="9"/>
    </row>
    <row r="55" spans="1:14" ht="17.25" thickBot="1" x14ac:dyDescent="0.25">
      <c r="A55" s="1"/>
      <c r="B55" s="1"/>
      <c r="C55" s="9" t="s">
        <v>3</v>
      </c>
      <c r="D55" s="9" t="s">
        <v>4</v>
      </c>
      <c r="E55" s="9" t="s">
        <v>3</v>
      </c>
      <c r="F55" s="9" t="s">
        <v>4</v>
      </c>
      <c r="G55" s="9" t="s">
        <v>3</v>
      </c>
      <c r="H55" s="9" t="s">
        <v>4</v>
      </c>
      <c r="I55" s="9" t="s">
        <v>3</v>
      </c>
      <c r="J55" s="9" t="s">
        <v>4</v>
      </c>
      <c r="K55" s="9" t="s">
        <v>3</v>
      </c>
      <c r="L55" s="9" t="s">
        <v>4</v>
      </c>
      <c r="M55" s="9" t="s">
        <v>3</v>
      </c>
      <c r="N55" s="9" t="s">
        <v>4</v>
      </c>
    </row>
    <row r="56" spans="1:14" ht="17.25" thickBot="1" x14ac:dyDescent="0.25">
      <c r="A56" s="1" t="s">
        <v>5</v>
      </c>
      <c r="B56" s="1"/>
      <c r="C56" s="9">
        <v>62</v>
      </c>
      <c r="D56" s="9">
        <v>72</v>
      </c>
      <c r="E56" s="9">
        <v>96</v>
      </c>
      <c r="F56" s="9">
        <v>110</v>
      </c>
      <c r="G56" s="9">
        <v>145</v>
      </c>
      <c r="H56" s="9">
        <v>163</v>
      </c>
      <c r="I56" s="9">
        <v>197</v>
      </c>
      <c r="J56" s="9">
        <v>221</v>
      </c>
      <c r="K56" s="9">
        <v>267</v>
      </c>
      <c r="L56" s="9">
        <v>299</v>
      </c>
      <c r="M56" s="9">
        <v>343</v>
      </c>
      <c r="N56" s="9">
        <v>383</v>
      </c>
    </row>
    <row r="57" spans="1:14" ht="17.25" thickBot="1" x14ac:dyDescent="0.25">
      <c r="A57" s="1" t="s">
        <v>6</v>
      </c>
      <c r="B57" s="1">
        <v>115</v>
      </c>
      <c r="C57" s="9">
        <f t="shared" ref="C57:N57" si="21">SUM(C56+115)</f>
        <v>177</v>
      </c>
      <c r="D57" s="9">
        <f t="shared" si="21"/>
        <v>187</v>
      </c>
      <c r="E57" s="9">
        <f t="shared" si="21"/>
        <v>211</v>
      </c>
      <c r="F57" s="9">
        <f t="shared" si="21"/>
        <v>225</v>
      </c>
      <c r="G57" s="9">
        <f t="shared" si="21"/>
        <v>260</v>
      </c>
      <c r="H57" s="9">
        <f t="shared" si="21"/>
        <v>278</v>
      </c>
      <c r="I57" s="9">
        <f t="shared" si="21"/>
        <v>312</v>
      </c>
      <c r="J57" s="9">
        <f t="shared" si="21"/>
        <v>336</v>
      </c>
      <c r="K57" s="9">
        <f t="shared" si="21"/>
        <v>382</v>
      </c>
      <c r="L57" s="9">
        <f t="shared" si="21"/>
        <v>414</v>
      </c>
      <c r="M57" s="9">
        <f t="shared" si="21"/>
        <v>458</v>
      </c>
      <c r="N57" s="9">
        <f t="shared" si="21"/>
        <v>498</v>
      </c>
    </row>
    <row r="58" spans="1:14" ht="17.25" thickBot="1" x14ac:dyDescent="0.3">
      <c r="A58" s="5" t="s">
        <v>7</v>
      </c>
      <c r="B58" s="6">
        <v>500</v>
      </c>
      <c r="C58" s="9">
        <f>SUM(B58)</f>
        <v>500</v>
      </c>
      <c r="D58" s="9">
        <f t="shared" ref="D58:N58" si="22">SUM(C58)</f>
        <v>500</v>
      </c>
      <c r="E58" s="9">
        <f t="shared" si="22"/>
        <v>500</v>
      </c>
      <c r="F58" s="9">
        <f t="shared" si="22"/>
        <v>500</v>
      </c>
      <c r="G58" s="9">
        <f t="shared" si="22"/>
        <v>500</v>
      </c>
      <c r="H58" s="9">
        <f t="shared" si="22"/>
        <v>500</v>
      </c>
      <c r="I58" s="9">
        <f t="shared" si="22"/>
        <v>500</v>
      </c>
      <c r="J58" s="9">
        <f t="shared" si="22"/>
        <v>500</v>
      </c>
      <c r="K58" s="9">
        <f t="shared" si="22"/>
        <v>500</v>
      </c>
      <c r="L58" s="9">
        <f t="shared" si="22"/>
        <v>500</v>
      </c>
      <c r="M58" s="9">
        <f t="shared" si="22"/>
        <v>500</v>
      </c>
      <c r="N58" s="9">
        <f t="shared" si="22"/>
        <v>500</v>
      </c>
    </row>
    <row r="59" spans="1:14" ht="17.25" thickBot="1" x14ac:dyDescent="0.3">
      <c r="A59" s="5" t="s">
        <v>8</v>
      </c>
      <c r="B59" s="4">
        <f>SUM(B58*1.5/3.5)</f>
        <v>214.28571428571428</v>
      </c>
      <c r="C59" s="10">
        <f t="shared" ref="C59:N59" si="23">SUM(C57+C58*1.5/3.5)</f>
        <v>391.28571428571428</v>
      </c>
      <c r="D59" s="10">
        <f t="shared" si="23"/>
        <v>401.28571428571428</v>
      </c>
      <c r="E59" s="10">
        <f t="shared" si="23"/>
        <v>425.28571428571428</v>
      </c>
      <c r="F59" s="10">
        <f t="shared" si="23"/>
        <v>439.28571428571428</v>
      </c>
      <c r="G59" s="10">
        <f t="shared" si="23"/>
        <v>474.28571428571428</v>
      </c>
      <c r="H59" s="10">
        <f t="shared" si="23"/>
        <v>492.28571428571428</v>
      </c>
      <c r="I59" s="10">
        <f t="shared" si="23"/>
        <v>526.28571428571422</v>
      </c>
      <c r="J59" s="10">
        <f t="shared" si="23"/>
        <v>550.28571428571422</v>
      </c>
      <c r="K59" s="11">
        <f t="shared" si="23"/>
        <v>596.28571428571422</v>
      </c>
      <c r="L59" s="10">
        <f t="shared" si="23"/>
        <v>628.28571428571422</v>
      </c>
      <c r="M59" s="10">
        <f t="shared" si="23"/>
        <v>672.28571428571422</v>
      </c>
      <c r="N59" s="10">
        <f t="shared" si="23"/>
        <v>712.28571428571422</v>
      </c>
    </row>
    <row r="60" spans="1:14" ht="17.25" thickBot="1" x14ac:dyDescent="0.35"/>
    <row r="61" spans="1:14" ht="17.25" thickBot="1" x14ac:dyDescent="0.25">
      <c r="A61" s="1"/>
      <c r="B61" s="1"/>
      <c r="C61" s="9">
        <v>1</v>
      </c>
      <c r="D61" s="9"/>
      <c r="E61" s="9">
        <v>2</v>
      </c>
      <c r="F61" s="9"/>
      <c r="G61" s="9">
        <v>3</v>
      </c>
      <c r="H61" s="9"/>
      <c r="I61" s="9">
        <v>4</v>
      </c>
      <c r="J61" s="9"/>
      <c r="K61" s="9">
        <v>5</v>
      </c>
      <c r="L61" s="9"/>
      <c r="M61" s="9">
        <v>6</v>
      </c>
      <c r="N61" s="9"/>
    </row>
    <row r="62" spans="1:14" ht="17.25" thickBot="1" x14ac:dyDescent="0.25">
      <c r="A62" s="1"/>
      <c r="B62" s="1"/>
      <c r="C62" s="9" t="s">
        <v>3</v>
      </c>
      <c r="D62" s="9" t="s">
        <v>4</v>
      </c>
      <c r="E62" s="9" t="s">
        <v>3</v>
      </c>
      <c r="F62" s="9" t="s">
        <v>4</v>
      </c>
      <c r="G62" s="9" t="s">
        <v>3</v>
      </c>
      <c r="H62" s="9" t="s">
        <v>4</v>
      </c>
      <c r="I62" s="9" t="s">
        <v>3</v>
      </c>
      <c r="J62" s="9" t="s">
        <v>4</v>
      </c>
      <c r="K62" s="9" t="s">
        <v>3</v>
      </c>
      <c r="L62" s="9" t="s">
        <v>4</v>
      </c>
      <c r="M62" s="9" t="s">
        <v>3</v>
      </c>
      <c r="N62" s="9" t="s">
        <v>4</v>
      </c>
    </row>
    <row r="63" spans="1:14" ht="17.25" thickBot="1" x14ac:dyDescent="0.25">
      <c r="A63" s="1" t="s">
        <v>5</v>
      </c>
      <c r="B63" s="1"/>
      <c r="C63" s="9">
        <v>62</v>
      </c>
      <c r="D63" s="9">
        <v>72</v>
      </c>
      <c r="E63" s="9">
        <v>96</v>
      </c>
      <c r="F63" s="9">
        <v>110</v>
      </c>
      <c r="G63" s="9">
        <v>145</v>
      </c>
      <c r="H63" s="9">
        <v>163</v>
      </c>
      <c r="I63" s="9">
        <v>197</v>
      </c>
      <c r="J63" s="9">
        <v>221</v>
      </c>
      <c r="K63" s="9">
        <v>267</v>
      </c>
      <c r="L63" s="9">
        <v>299</v>
      </c>
      <c r="M63" s="9">
        <v>343</v>
      </c>
      <c r="N63" s="9">
        <v>383</v>
      </c>
    </row>
    <row r="64" spans="1:14" ht="17.25" thickBot="1" x14ac:dyDescent="0.25">
      <c r="A64" s="1" t="s">
        <v>6</v>
      </c>
      <c r="B64" s="1">
        <v>115</v>
      </c>
      <c r="C64" s="9">
        <f t="shared" ref="C64:N64" si="24">SUM(C63+115)</f>
        <v>177</v>
      </c>
      <c r="D64" s="9">
        <f t="shared" si="24"/>
        <v>187</v>
      </c>
      <c r="E64" s="9">
        <f t="shared" si="24"/>
        <v>211</v>
      </c>
      <c r="F64" s="9">
        <f t="shared" si="24"/>
        <v>225</v>
      </c>
      <c r="G64" s="9">
        <f t="shared" si="24"/>
        <v>260</v>
      </c>
      <c r="H64" s="9">
        <f t="shared" si="24"/>
        <v>278</v>
      </c>
      <c r="I64" s="9">
        <f t="shared" si="24"/>
        <v>312</v>
      </c>
      <c r="J64" s="9">
        <f t="shared" si="24"/>
        <v>336</v>
      </c>
      <c r="K64" s="9">
        <f t="shared" si="24"/>
        <v>382</v>
      </c>
      <c r="L64" s="9">
        <f t="shared" si="24"/>
        <v>414</v>
      </c>
      <c r="M64" s="9">
        <f t="shared" si="24"/>
        <v>458</v>
      </c>
      <c r="N64" s="9">
        <f t="shared" si="24"/>
        <v>498</v>
      </c>
    </row>
    <row r="65" spans="1:14" ht="17.25" thickBot="1" x14ac:dyDescent="0.3">
      <c r="A65" s="5" t="s">
        <v>7</v>
      </c>
      <c r="B65" s="6">
        <v>662</v>
      </c>
      <c r="C65" s="9">
        <f>SUM(B65)</f>
        <v>662</v>
      </c>
      <c r="D65" s="9">
        <f t="shared" ref="D65:N65" si="25">SUM(C65)</f>
        <v>662</v>
      </c>
      <c r="E65" s="9">
        <f t="shared" si="25"/>
        <v>662</v>
      </c>
      <c r="F65" s="9">
        <f t="shared" si="25"/>
        <v>662</v>
      </c>
      <c r="G65" s="9">
        <f t="shared" si="25"/>
        <v>662</v>
      </c>
      <c r="H65" s="9">
        <f t="shared" si="25"/>
        <v>662</v>
      </c>
      <c r="I65" s="9">
        <f t="shared" si="25"/>
        <v>662</v>
      </c>
      <c r="J65" s="9">
        <f t="shared" si="25"/>
        <v>662</v>
      </c>
      <c r="K65" s="9">
        <f t="shared" si="25"/>
        <v>662</v>
      </c>
      <c r="L65" s="9">
        <f t="shared" si="25"/>
        <v>662</v>
      </c>
      <c r="M65" s="9">
        <f t="shared" si="25"/>
        <v>662</v>
      </c>
      <c r="N65" s="9">
        <f t="shared" si="25"/>
        <v>662</v>
      </c>
    </row>
    <row r="66" spans="1:14" ht="17.25" thickBot="1" x14ac:dyDescent="0.3">
      <c r="A66" s="5" t="s">
        <v>8</v>
      </c>
      <c r="B66" s="4">
        <f>SUM(B65*1.5/3.5)</f>
        <v>283.71428571428572</v>
      </c>
      <c r="C66" s="10">
        <f t="shared" ref="C66:N66" si="26">SUM(C64+C65*1.5/3.5)</f>
        <v>460.71428571428572</v>
      </c>
      <c r="D66" s="10">
        <f t="shared" si="26"/>
        <v>470.71428571428572</v>
      </c>
      <c r="E66" s="10">
        <f t="shared" si="26"/>
        <v>494.71428571428572</v>
      </c>
      <c r="F66" s="10">
        <f t="shared" si="26"/>
        <v>508.71428571428572</v>
      </c>
      <c r="G66" s="10">
        <f t="shared" si="26"/>
        <v>543.71428571428578</v>
      </c>
      <c r="H66" s="10">
        <f t="shared" si="26"/>
        <v>561.71428571428578</v>
      </c>
      <c r="I66" s="11">
        <f t="shared" si="26"/>
        <v>595.71428571428578</v>
      </c>
      <c r="J66" s="10">
        <f t="shared" si="26"/>
        <v>619.71428571428578</v>
      </c>
      <c r="K66" s="10">
        <f t="shared" si="26"/>
        <v>665.71428571428578</v>
      </c>
      <c r="L66" s="10">
        <f t="shared" si="26"/>
        <v>697.71428571428578</v>
      </c>
      <c r="M66" s="10">
        <f t="shared" si="26"/>
        <v>741.71428571428578</v>
      </c>
      <c r="N66" s="10">
        <f t="shared" si="26"/>
        <v>781.71428571428578</v>
      </c>
    </row>
    <row r="67" spans="1:14" x14ac:dyDescent="0.3">
      <c r="A67" s="12" t="s">
        <v>10</v>
      </c>
    </row>
    <row r="68" spans="1:14" ht="17.25" thickBot="1" x14ac:dyDescent="0.35"/>
    <row r="69" spans="1:14" ht="17.25" thickBot="1" x14ac:dyDescent="0.25">
      <c r="A69" s="1"/>
      <c r="B69" s="1"/>
      <c r="C69" s="9">
        <v>1</v>
      </c>
      <c r="D69" s="9"/>
      <c r="E69" s="9">
        <v>2</v>
      </c>
      <c r="F69" s="9"/>
      <c r="G69" s="9">
        <v>3</v>
      </c>
      <c r="H69" s="9"/>
      <c r="I69" s="9">
        <v>4</v>
      </c>
      <c r="J69" s="9"/>
      <c r="K69" s="9">
        <v>5</v>
      </c>
      <c r="L69" s="9"/>
      <c r="M69" s="9">
        <v>6</v>
      </c>
      <c r="N69" s="9"/>
    </row>
    <row r="70" spans="1:14" ht="17.25" thickBot="1" x14ac:dyDescent="0.25">
      <c r="A70" s="1"/>
      <c r="B70" s="1"/>
      <c r="C70" s="9" t="s">
        <v>3</v>
      </c>
      <c r="D70" s="9" t="s">
        <v>4</v>
      </c>
      <c r="E70" s="9" t="s">
        <v>3</v>
      </c>
      <c r="F70" s="9" t="s">
        <v>4</v>
      </c>
      <c r="G70" s="9" t="s">
        <v>3</v>
      </c>
      <c r="H70" s="9" t="s">
        <v>4</v>
      </c>
      <c r="I70" s="9" t="s">
        <v>3</v>
      </c>
      <c r="J70" s="9" t="s">
        <v>4</v>
      </c>
      <c r="K70" s="9" t="s">
        <v>3</v>
      </c>
      <c r="L70" s="9" t="s">
        <v>4</v>
      </c>
      <c r="M70" s="9" t="s">
        <v>3</v>
      </c>
      <c r="N70" s="9" t="s">
        <v>4</v>
      </c>
    </row>
    <row r="71" spans="1:14" ht="17.25" thickBot="1" x14ac:dyDescent="0.25">
      <c r="A71" s="1" t="s">
        <v>5</v>
      </c>
      <c r="B71" s="1"/>
      <c r="C71" s="9">
        <v>62</v>
      </c>
      <c r="D71" s="9">
        <v>72</v>
      </c>
      <c r="E71" s="9">
        <v>96</v>
      </c>
      <c r="F71" s="9">
        <v>110</v>
      </c>
      <c r="G71" s="9">
        <v>145</v>
      </c>
      <c r="H71" s="9">
        <v>163</v>
      </c>
      <c r="I71" s="9">
        <v>197</v>
      </c>
      <c r="J71" s="9">
        <v>221</v>
      </c>
      <c r="K71" s="9">
        <v>267</v>
      </c>
      <c r="L71" s="9">
        <v>299</v>
      </c>
      <c r="M71" s="9">
        <v>343</v>
      </c>
      <c r="N71" s="9">
        <v>383</v>
      </c>
    </row>
    <row r="72" spans="1:14" ht="17.25" thickBot="1" x14ac:dyDescent="0.25">
      <c r="A72" s="1" t="s">
        <v>6</v>
      </c>
      <c r="B72" s="1">
        <v>115</v>
      </c>
      <c r="C72" s="9">
        <f t="shared" ref="C72:N72" si="27">SUM(C71+115)</f>
        <v>177</v>
      </c>
      <c r="D72" s="9">
        <f t="shared" si="27"/>
        <v>187</v>
      </c>
      <c r="E72" s="9">
        <f t="shared" si="27"/>
        <v>211</v>
      </c>
      <c r="F72" s="9">
        <f t="shared" si="27"/>
        <v>225</v>
      </c>
      <c r="G72" s="9">
        <f t="shared" si="27"/>
        <v>260</v>
      </c>
      <c r="H72" s="9">
        <f t="shared" si="27"/>
        <v>278</v>
      </c>
      <c r="I72" s="9">
        <f t="shared" si="27"/>
        <v>312</v>
      </c>
      <c r="J72" s="9">
        <f t="shared" si="27"/>
        <v>336</v>
      </c>
      <c r="K72" s="9">
        <f t="shared" si="27"/>
        <v>382</v>
      </c>
      <c r="L72" s="9">
        <f t="shared" si="27"/>
        <v>414</v>
      </c>
      <c r="M72" s="9">
        <f t="shared" si="27"/>
        <v>458</v>
      </c>
      <c r="N72" s="9">
        <f t="shared" si="27"/>
        <v>498</v>
      </c>
    </row>
    <row r="73" spans="1:14" ht="17.25" thickBot="1" x14ac:dyDescent="0.3">
      <c r="A73" s="5" t="s">
        <v>7</v>
      </c>
      <c r="B73" s="6">
        <v>600</v>
      </c>
      <c r="C73" s="9">
        <f>SUM(B73)</f>
        <v>600</v>
      </c>
      <c r="D73" s="9">
        <f t="shared" ref="D73:N73" si="28">SUM(C73)</f>
        <v>600</v>
      </c>
      <c r="E73" s="9">
        <f t="shared" si="28"/>
        <v>600</v>
      </c>
      <c r="F73" s="9">
        <f t="shared" si="28"/>
        <v>600</v>
      </c>
      <c r="G73" s="9">
        <f t="shared" si="28"/>
        <v>600</v>
      </c>
      <c r="H73" s="9">
        <f t="shared" si="28"/>
        <v>600</v>
      </c>
      <c r="I73" s="9">
        <f t="shared" si="28"/>
        <v>600</v>
      </c>
      <c r="J73" s="9">
        <f t="shared" si="28"/>
        <v>600</v>
      </c>
      <c r="K73" s="9">
        <f t="shared" si="28"/>
        <v>600</v>
      </c>
      <c r="L73" s="9">
        <f t="shared" si="28"/>
        <v>600</v>
      </c>
      <c r="M73" s="9">
        <f t="shared" si="28"/>
        <v>600</v>
      </c>
      <c r="N73" s="9">
        <f t="shared" si="28"/>
        <v>600</v>
      </c>
    </row>
    <row r="74" spans="1:14" ht="17.25" thickBot="1" x14ac:dyDescent="0.3">
      <c r="A74" s="5" t="s">
        <v>8</v>
      </c>
      <c r="B74" s="4">
        <f>SUM(B73*1.5/3.5)</f>
        <v>257.14285714285717</v>
      </c>
      <c r="C74" s="10">
        <f t="shared" ref="C74:N74" si="29">SUM(C72+C73*1.5/3.5)</f>
        <v>434.14285714285717</v>
      </c>
      <c r="D74" s="10">
        <f t="shared" si="29"/>
        <v>444.14285714285717</v>
      </c>
      <c r="E74" s="10">
        <f t="shared" si="29"/>
        <v>468.14285714285717</v>
      </c>
      <c r="F74" s="10">
        <f t="shared" si="29"/>
        <v>482.14285714285717</v>
      </c>
      <c r="G74" s="10">
        <f t="shared" si="29"/>
        <v>517.14285714285711</v>
      </c>
      <c r="H74" s="10">
        <f t="shared" si="29"/>
        <v>535.14285714285711</v>
      </c>
      <c r="I74" s="13">
        <f t="shared" si="29"/>
        <v>569.14285714285711</v>
      </c>
      <c r="J74" s="10">
        <f t="shared" si="29"/>
        <v>593.14285714285711</v>
      </c>
      <c r="K74" s="10">
        <f t="shared" si="29"/>
        <v>639.14285714285711</v>
      </c>
      <c r="L74" s="10">
        <f t="shared" si="29"/>
        <v>671.14285714285711</v>
      </c>
      <c r="M74" s="10">
        <f t="shared" si="29"/>
        <v>715.14285714285711</v>
      </c>
      <c r="N74" s="10">
        <f t="shared" si="29"/>
        <v>755.14285714285711</v>
      </c>
    </row>
    <row r="75" spans="1:14" ht="17.25" thickBot="1" x14ac:dyDescent="0.35"/>
    <row r="76" spans="1:14" ht="17.25" thickBot="1" x14ac:dyDescent="0.25">
      <c r="A76" s="1"/>
      <c r="B76" s="1"/>
      <c r="C76" s="9">
        <v>1</v>
      </c>
      <c r="D76" s="9"/>
      <c r="E76" s="9">
        <v>2</v>
      </c>
      <c r="F76" s="9"/>
      <c r="G76" s="9">
        <v>3</v>
      </c>
      <c r="H76" s="9"/>
      <c r="I76" s="9">
        <v>4</v>
      </c>
      <c r="J76" s="9"/>
      <c r="K76" s="9">
        <v>5</v>
      </c>
      <c r="L76" s="9"/>
      <c r="M76" s="9">
        <v>6</v>
      </c>
      <c r="N76" s="9"/>
    </row>
    <row r="77" spans="1:14" ht="17.25" thickBot="1" x14ac:dyDescent="0.25">
      <c r="A77" s="1"/>
      <c r="B77" s="1"/>
      <c r="C77" s="9" t="s">
        <v>3</v>
      </c>
      <c r="D77" s="9" t="s">
        <v>4</v>
      </c>
      <c r="E77" s="9" t="s">
        <v>3</v>
      </c>
      <c r="F77" s="9" t="s">
        <v>4</v>
      </c>
      <c r="G77" s="9" t="s">
        <v>3</v>
      </c>
      <c r="H77" s="9" t="s">
        <v>4</v>
      </c>
      <c r="I77" s="9" t="s">
        <v>3</v>
      </c>
      <c r="J77" s="9" t="s">
        <v>4</v>
      </c>
      <c r="K77" s="9" t="s">
        <v>3</v>
      </c>
      <c r="L77" s="9" t="s">
        <v>4</v>
      </c>
      <c r="M77" s="9" t="s">
        <v>3</v>
      </c>
      <c r="N77" s="9" t="s">
        <v>4</v>
      </c>
    </row>
    <row r="78" spans="1:14" ht="17.25" thickBot="1" x14ac:dyDescent="0.25">
      <c r="A78" s="1" t="s">
        <v>5</v>
      </c>
      <c r="B78" s="1"/>
      <c r="C78" s="9">
        <v>62</v>
      </c>
      <c r="D78" s="9">
        <v>72</v>
      </c>
      <c r="E78" s="9">
        <v>96</v>
      </c>
      <c r="F78" s="9">
        <v>110</v>
      </c>
      <c r="G78" s="9">
        <v>145</v>
      </c>
      <c r="H78" s="9">
        <v>163</v>
      </c>
      <c r="I78" s="9">
        <v>197</v>
      </c>
      <c r="J78" s="9">
        <v>221</v>
      </c>
      <c r="K78" s="9">
        <v>267</v>
      </c>
      <c r="L78" s="9">
        <v>299</v>
      </c>
      <c r="M78" s="9">
        <v>343</v>
      </c>
      <c r="N78" s="9">
        <v>383</v>
      </c>
    </row>
    <row r="79" spans="1:14" ht="17.25" thickBot="1" x14ac:dyDescent="0.25">
      <c r="A79" s="1" t="s">
        <v>6</v>
      </c>
      <c r="B79" s="1">
        <v>115</v>
      </c>
      <c r="C79" s="9">
        <f t="shared" ref="C79:N79" si="30">SUM(C78+115)</f>
        <v>177</v>
      </c>
      <c r="D79" s="9">
        <f t="shared" si="30"/>
        <v>187</v>
      </c>
      <c r="E79" s="9">
        <f t="shared" si="30"/>
        <v>211</v>
      </c>
      <c r="F79" s="9">
        <f t="shared" si="30"/>
        <v>225</v>
      </c>
      <c r="G79" s="9">
        <f t="shared" si="30"/>
        <v>260</v>
      </c>
      <c r="H79" s="9">
        <f t="shared" si="30"/>
        <v>278</v>
      </c>
      <c r="I79" s="9">
        <f t="shared" si="30"/>
        <v>312</v>
      </c>
      <c r="J79" s="9">
        <f t="shared" si="30"/>
        <v>336</v>
      </c>
      <c r="K79" s="9">
        <f t="shared" si="30"/>
        <v>382</v>
      </c>
      <c r="L79" s="9">
        <f t="shared" si="30"/>
        <v>414</v>
      </c>
      <c r="M79" s="9">
        <f t="shared" si="30"/>
        <v>458</v>
      </c>
      <c r="N79" s="9">
        <f t="shared" si="30"/>
        <v>498</v>
      </c>
    </row>
    <row r="80" spans="1:14" ht="17.25" thickBot="1" x14ac:dyDescent="0.3">
      <c r="A80" s="5" t="s">
        <v>7</v>
      </c>
      <c r="B80" s="6">
        <v>720</v>
      </c>
      <c r="C80" s="9">
        <f>SUM(B80)</f>
        <v>720</v>
      </c>
      <c r="D80" s="9">
        <f t="shared" ref="D80:N80" si="31">SUM(C80)</f>
        <v>720</v>
      </c>
      <c r="E80" s="9">
        <f t="shared" si="31"/>
        <v>720</v>
      </c>
      <c r="F80" s="9">
        <f t="shared" si="31"/>
        <v>720</v>
      </c>
      <c r="G80" s="9">
        <f t="shared" si="31"/>
        <v>720</v>
      </c>
      <c r="H80" s="9">
        <f t="shared" si="31"/>
        <v>720</v>
      </c>
      <c r="I80" s="9">
        <f t="shared" si="31"/>
        <v>720</v>
      </c>
      <c r="J80" s="9">
        <f t="shared" si="31"/>
        <v>720</v>
      </c>
      <c r="K80" s="9">
        <f t="shared" si="31"/>
        <v>720</v>
      </c>
      <c r="L80" s="9">
        <f t="shared" si="31"/>
        <v>720</v>
      </c>
      <c r="M80" s="9">
        <f t="shared" si="31"/>
        <v>720</v>
      </c>
      <c r="N80" s="9">
        <f t="shared" si="31"/>
        <v>720</v>
      </c>
    </row>
    <row r="81" spans="1:14" ht="17.25" thickBot="1" x14ac:dyDescent="0.3">
      <c r="A81" s="5" t="s">
        <v>8</v>
      </c>
      <c r="B81" s="4">
        <f>SUM(B80*1.5/3.5)</f>
        <v>308.57142857142856</v>
      </c>
      <c r="C81" s="10">
        <f t="shared" ref="C81:N81" si="32">SUM(C79+C80*1.5/3.5)</f>
        <v>485.57142857142856</v>
      </c>
      <c r="D81" s="10">
        <f t="shared" si="32"/>
        <v>495.57142857142856</v>
      </c>
      <c r="E81" s="10">
        <f t="shared" si="32"/>
        <v>519.57142857142856</v>
      </c>
      <c r="F81" s="10">
        <f t="shared" si="32"/>
        <v>533.57142857142856</v>
      </c>
      <c r="G81" s="13">
        <f t="shared" si="32"/>
        <v>568.57142857142856</v>
      </c>
      <c r="H81" s="10">
        <f t="shared" si="32"/>
        <v>586.57142857142856</v>
      </c>
      <c r="I81" s="10">
        <f t="shared" si="32"/>
        <v>620.57142857142856</v>
      </c>
      <c r="J81" s="10">
        <f t="shared" si="32"/>
        <v>644.57142857142856</v>
      </c>
      <c r="K81" s="10">
        <f t="shared" si="32"/>
        <v>690.57142857142856</v>
      </c>
      <c r="L81" s="10">
        <f t="shared" si="32"/>
        <v>722.57142857142856</v>
      </c>
      <c r="M81" s="10">
        <f t="shared" si="32"/>
        <v>766.57142857142856</v>
      </c>
      <c r="N81" s="10">
        <f t="shared" si="32"/>
        <v>806.57142857142856</v>
      </c>
    </row>
    <row r="82" spans="1:14" ht="17.25" thickBot="1" x14ac:dyDescent="0.35"/>
    <row r="83" spans="1:14" ht="17.25" thickBot="1" x14ac:dyDescent="0.25">
      <c r="A83" s="1"/>
      <c r="B83" s="1"/>
      <c r="C83" s="9">
        <v>1</v>
      </c>
      <c r="D83" s="9"/>
      <c r="E83" s="9">
        <v>2</v>
      </c>
      <c r="F83" s="9"/>
      <c r="G83" s="9">
        <v>3</v>
      </c>
      <c r="H83" s="9"/>
      <c r="I83" s="9">
        <v>4</v>
      </c>
      <c r="J83" s="9"/>
      <c r="K83" s="9">
        <v>5</v>
      </c>
      <c r="L83" s="9"/>
      <c r="M83" s="9">
        <v>6</v>
      </c>
      <c r="N83" s="9"/>
    </row>
    <row r="84" spans="1:14" ht="17.25" thickBot="1" x14ac:dyDescent="0.25">
      <c r="A84" s="1"/>
      <c r="B84" s="1"/>
      <c r="C84" s="9" t="s">
        <v>3</v>
      </c>
      <c r="D84" s="9" t="s">
        <v>4</v>
      </c>
      <c r="E84" s="9" t="s">
        <v>3</v>
      </c>
      <c r="F84" s="9" t="s">
        <v>4</v>
      </c>
      <c r="G84" s="9" t="s">
        <v>3</v>
      </c>
      <c r="H84" s="9" t="s">
        <v>4</v>
      </c>
      <c r="I84" s="9" t="s">
        <v>3</v>
      </c>
      <c r="J84" s="9" t="s">
        <v>4</v>
      </c>
      <c r="K84" s="9" t="s">
        <v>3</v>
      </c>
      <c r="L84" s="9" t="s">
        <v>4</v>
      </c>
      <c r="M84" s="9" t="s">
        <v>3</v>
      </c>
      <c r="N84" s="9" t="s">
        <v>4</v>
      </c>
    </row>
    <row r="85" spans="1:14" ht="17.25" thickBot="1" x14ac:dyDescent="0.25">
      <c r="A85" s="1" t="s">
        <v>5</v>
      </c>
      <c r="B85" s="1"/>
      <c r="C85" s="9">
        <v>62</v>
      </c>
      <c r="D85" s="9">
        <v>72</v>
      </c>
      <c r="E85" s="9">
        <v>96</v>
      </c>
      <c r="F85" s="9">
        <v>110</v>
      </c>
      <c r="G85" s="9">
        <v>145</v>
      </c>
      <c r="H85" s="9">
        <v>163</v>
      </c>
      <c r="I85" s="9">
        <v>197</v>
      </c>
      <c r="J85" s="9">
        <v>221</v>
      </c>
      <c r="K85" s="9">
        <v>267</v>
      </c>
      <c r="L85" s="9">
        <v>299</v>
      </c>
      <c r="M85" s="9">
        <v>343</v>
      </c>
      <c r="N85" s="9">
        <v>383</v>
      </c>
    </row>
    <row r="86" spans="1:14" ht="17.25" thickBot="1" x14ac:dyDescent="0.25">
      <c r="A86" s="1" t="s">
        <v>6</v>
      </c>
      <c r="B86" s="1">
        <v>115</v>
      </c>
      <c r="C86" s="9">
        <f t="shared" ref="C86:N86" si="33">SUM(C85+115)</f>
        <v>177</v>
      </c>
      <c r="D86" s="9">
        <f t="shared" si="33"/>
        <v>187</v>
      </c>
      <c r="E86" s="9">
        <f t="shared" si="33"/>
        <v>211</v>
      </c>
      <c r="F86" s="9">
        <f t="shared" si="33"/>
        <v>225</v>
      </c>
      <c r="G86" s="9">
        <f t="shared" si="33"/>
        <v>260</v>
      </c>
      <c r="H86" s="9">
        <f t="shared" si="33"/>
        <v>278</v>
      </c>
      <c r="I86" s="9">
        <f t="shared" si="33"/>
        <v>312</v>
      </c>
      <c r="J86" s="9">
        <f t="shared" si="33"/>
        <v>336</v>
      </c>
      <c r="K86" s="9">
        <f t="shared" si="33"/>
        <v>382</v>
      </c>
      <c r="L86" s="9">
        <f t="shared" si="33"/>
        <v>414</v>
      </c>
      <c r="M86" s="9">
        <f t="shared" si="33"/>
        <v>458</v>
      </c>
      <c r="N86" s="9">
        <f t="shared" si="33"/>
        <v>498</v>
      </c>
    </row>
    <row r="87" spans="1:14" ht="17.25" thickBot="1" x14ac:dyDescent="0.3">
      <c r="A87" s="5" t="s">
        <v>7</v>
      </c>
      <c r="B87" s="6">
        <v>500</v>
      </c>
      <c r="C87" s="9">
        <f>SUM(B87)</f>
        <v>500</v>
      </c>
      <c r="D87" s="9">
        <f t="shared" ref="D87:N87" si="34">SUM(C87)</f>
        <v>500</v>
      </c>
      <c r="E87" s="9">
        <f t="shared" si="34"/>
        <v>500</v>
      </c>
      <c r="F87" s="9">
        <f t="shared" si="34"/>
        <v>500</v>
      </c>
      <c r="G87" s="9">
        <f t="shared" si="34"/>
        <v>500</v>
      </c>
      <c r="H87" s="9">
        <f t="shared" si="34"/>
        <v>500</v>
      </c>
      <c r="I87" s="9">
        <f t="shared" si="34"/>
        <v>500</v>
      </c>
      <c r="J87" s="9">
        <f t="shared" si="34"/>
        <v>500</v>
      </c>
      <c r="K87" s="9">
        <f t="shared" si="34"/>
        <v>500</v>
      </c>
      <c r="L87" s="9">
        <f t="shared" si="34"/>
        <v>500</v>
      </c>
      <c r="M87" s="9">
        <f t="shared" si="34"/>
        <v>500</v>
      </c>
      <c r="N87" s="9">
        <f t="shared" si="34"/>
        <v>500</v>
      </c>
    </row>
    <row r="88" spans="1:14" ht="17.25" thickBot="1" x14ac:dyDescent="0.3">
      <c r="A88" s="5" t="s">
        <v>8</v>
      </c>
      <c r="B88" s="4">
        <f>SUM(B87*1.5/3.5)</f>
        <v>214.28571428571428</v>
      </c>
      <c r="C88" s="10">
        <f t="shared" ref="C88:N88" si="35">SUM(C86+C87*1.5/3.5)</f>
        <v>391.28571428571428</v>
      </c>
      <c r="D88" s="10">
        <f t="shared" si="35"/>
        <v>401.28571428571428</v>
      </c>
      <c r="E88" s="10">
        <f t="shared" si="35"/>
        <v>425.28571428571428</v>
      </c>
      <c r="F88" s="10">
        <f t="shared" si="35"/>
        <v>439.28571428571428</v>
      </c>
      <c r="G88" s="10">
        <f t="shared" si="35"/>
        <v>474.28571428571428</v>
      </c>
      <c r="H88" s="10">
        <f t="shared" si="35"/>
        <v>492.28571428571428</v>
      </c>
      <c r="I88" s="13">
        <f t="shared" si="35"/>
        <v>526.28571428571422</v>
      </c>
      <c r="J88" s="10">
        <f t="shared" si="35"/>
        <v>550.28571428571422</v>
      </c>
      <c r="K88" s="10">
        <f t="shared" si="35"/>
        <v>596.28571428571422</v>
      </c>
      <c r="L88" s="10">
        <f t="shared" si="35"/>
        <v>628.28571428571422</v>
      </c>
      <c r="M88" s="10">
        <f t="shared" si="35"/>
        <v>672.28571428571422</v>
      </c>
      <c r="N88" s="10">
        <f t="shared" si="35"/>
        <v>712.28571428571422</v>
      </c>
    </row>
    <row r="89" spans="1:14" ht="17.25" thickBot="1" x14ac:dyDescent="0.35"/>
    <row r="90" spans="1:14" ht="17.25" thickBot="1" x14ac:dyDescent="0.25">
      <c r="A90" s="1"/>
      <c r="B90" s="1"/>
      <c r="C90" s="9">
        <v>1</v>
      </c>
      <c r="D90" s="9"/>
      <c r="E90" s="9">
        <v>2</v>
      </c>
      <c r="F90" s="9"/>
      <c r="G90" s="9">
        <v>3</v>
      </c>
      <c r="H90" s="9"/>
      <c r="I90" s="9">
        <v>4</v>
      </c>
      <c r="J90" s="9"/>
      <c r="K90" s="9">
        <v>5</v>
      </c>
      <c r="L90" s="9"/>
      <c r="M90" s="9">
        <v>6</v>
      </c>
      <c r="N90" s="9"/>
    </row>
    <row r="91" spans="1:14" ht="17.25" thickBot="1" x14ac:dyDescent="0.25">
      <c r="A91" s="1"/>
      <c r="B91" s="1"/>
      <c r="C91" s="9" t="s">
        <v>3</v>
      </c>
      <c r="D91" s="9" t="s">
        <v>4</v>
      </c>
      <c r="E91" s="9" t="s">
        <v>3</v>
      </c>
      <c r="F91" s="9" t="s">
        <v>4</v>
      </c>
      <c r="G91" s="9" t="s">
        <v>3</v>
      </c>
      <c r="H91" s="9" t="s">
        <v>4</v>
      </c>
      <c r="I91" s="9" t="s">
        <v>3</v>
      </c>
      <c r="J91" s="9" t="s">
        <v>4</v>
      </c>
      <c r="K91" s="9" t="s">
        <v>3</v>
      </c>
      <c r="L91" s="9" t="s">
        <v>4</v>
      </c>
      <c r="M91" s="9" t="s">
        <v>3</v>
      </c>
      <c r="N91" s="9" t="s">
        <v>4</v>
      </c>
    </row>
    <row r="92" spans="1:14" ht="17.25" thickBot="1" x14ac:dyDescent="0.25">
      <c r="A92" s="1" t="s">
        <v>5</v>
      </c>
      <c r="B92" s="1"/>
      <c r="C92" s="9">
        <v>62</v>
      </c>
      <c r="D92" s="9">
        <v>72</v>
      </c>
      <c r="E92" s="9">
        <v>96</v>
      </c>
      <c r="F92" s="9">
        <v>110</v>
      </c>
      <c r="G92" s="9">
        <v>145</v>
      </c>
      <c r="H92" s="9">
        <v>163</v>
      </c>
      <c r="I92" s="9">
        <v>197</v>
      </c>
      <c r="J92" s="9">
        <v>221</v>
      </c>
      <c r="K92" s="9">
        <v>267</v>
      </c>
      <c r="L92" s="9">
        <v>299</v>
      </c>
      <c r="M92" s="9">
        <v>343</v>
      </c>
      <c r="N92" s="9">
        <v>383</v>
      </c>
    </row>
    <row r="93" spans="1:14" ht="17.25" thickBot="1" x14ac:dyDescent="0.25">
      <c r="A93" s="1" t="s">
        <v>6</v>
      </c>
      <c r="B93" s="1">
        <v>115</v>
      </c>
      <c r="C93" s="9">
        <f t="shared" ref="C93:N93" si="36">SUM(C92+115)</f>
        <v>177</v>
      </c>
      <c r="D93" s="9">
        <f t="shared" si="36"/>
        <v>187</v>
      </c>
      <c r="E93" s="9">
        <f t="shared" si="36"/>
        <v>211</v>
      </c>
      <c r="F93" s="9">
        <f t="shared" si="36"/>
        <v>225</v>
      </c>
      <c r="G93" s="9">
        <f t="shared" si="36"/>
        <v>260</v>
      </c>
      <c r="H93" s="9">
        <f t="shared" si="36"/>
        <v>278</v>
      </c>
      <c r="I93" s="9">
        <f t="shared" si="36"/>
        <v>312</v>
      </c>
      <c r="J93" s="9">
        <f t="shared" si="36"/>
        <v>336</v>
      </c>
      <c r="K93" s="9">
        <f t="shared" si="36"/>
        <v>382</v>
      </c>
      <c r="L93" s="9">
        <f t="shared" si="36"/>
        <v>414</v>
      </c>
      <c r="M93" s="9">
        <f t="shared" si="36"/>
        <v>458</v>
      </c>
      <c r="N93" s="9">
        <f t="shared" si="36"/>
        <v>498</v>
      </c>
    </row>
    <row r="94" spans="1:14" ht="17.25" thickBot="1" x14ac:dyDescent="0.3">
      <c r="A94" s="5" t="s">
        <v>7</v>
      </c>
      <c r="B94" s="6">
        <v>700</v>
      </c>
      <c r="C94" s="9">
        <f>SUM(B94)</f>
        <v>700</v>
      </c>
      <c r="D94" s="9">
        <f t="shared" ref="D94:N94" si="37">SUM(C94)</f>
        <v>700</v>
      </c>
      <c r="E94" s="9">
        <f t="shared" si="37"/>
        <v>700</v>
      </c>
      <c r="F94" s="9">
        <f t="shared" si="37"/>
        <v>700</v>
      </c>
      <c r="G94" s="9">
        <f t="shared" si="37"/>
        <v>700</v>
      </c>
      <c r="H94" s="9">
        <f t="shared" si="37"/>
        <v>700</v>
      </c>
      <c r="I94" s="9">
        <f t="shared" si="37"/>
        <v>700</v>
      </c>
      <c r="J94" s="9">
        <f t="shared" si="37"/>
        <v>700</v>
      </c>
      <c r="K94" s="9">
        <f t="shared" si="37"/>
        <v>700</v>
      </c>
      <c r="L94" s="9">
        <f t="shared" si="37"/>
        <v>700</v>
      </c>
      <c r="M94" s="9">
        <f t="shared" si="37"/>
        <v>700</v>
      </c>
      <c r="N94" s="9">
        <f t="shared" si="37"/>
        <v>700</v>
      </c>
    </row>
    <row r="95" spans="1:14" ht="17.25" thickBot="1" x14ac:dyDescent="0.3">
      <c r="A95" s="5" t="s">
        <v>8</v>
      </c>
      <c r="B95" s="4">
        <f>SUM(B94*1.5/3.5)</f>
        <v>300</v>
      </c>
      <c r="C95" s="10">
        <f t="shared" ref="C95:N95" si="38">SUM(C93+C94*1.5/3.5)</f>
        <v>477</v>
      </c>
      <c r="D95" s="10">
        <f t="shared" si="38"/>
        <v>487</v>
      </c>
      <c r="E95" s="10">
        <f t="shared" si="38"/>
        <v>511</v>
      </c>
      <c r="F95" s="10">
        <f t="shared" si="38"/>
        <v>525</v>
      </c>
      <c r="G95" s="13">
        <f t="shared" si="38"/>
        <v>560</v>
      </c>
      <c r="H95" s="10">
        <f t="shared" si="38"/>
        <v>578</v>
      </c>
      <c r="I95" s="10">
        <f t="shared" si="38"/>
        <v>612</v>
      </c>
      <c r="J95" s="10">
        <f t="shared" si="38"/>
        <v>636</v>
      </c>
      <c r="K95" s="10">
        <f t="shared" si="38"/>
        <v>682</v>
      </c>
      <c r="L95" s="10">
        <f t="shared" si="38"/>
        <v>714</v>
      </c>
      <c r="M95" s="10">
        <f t="shared" si="38"/>
        <v>758</v>
      </c>
      <c r="N95" s="10">
        <f t="shared" si="38"/>
        <v>798</v>
      </c>
    </row>
    <row r="96" spans="1:14" x14ac:dyDescent="0.3">
      <c r="A96" s="12" t="s">
        <v>11</v>
      </c>
    </row>
    <row r="97" spans="1:14" ht="17.25" thickBot="1" x14ac:dyDescent="0.35"/>
    <row r="98" spans="1:14" ht="17.25" thickBot="1" x14ac:dyDescent="0.25">
      <c r="A98" s="1"/>
      <c r="B98" s="1"/>
      <c r="C98" s="9">
        <v>1</v>
      </c>
      <c r="D98" s="9"/>
      <c r="E98" s="9">
        <v>2</v>
      </c>
      <c r="F98" s="9"/>
      <c r="G98" s="9">
        <v>3</v>
      </c>
      <c r="H98" s="9"/>
      <c r="I98" s="9">
        <v>4</v>
      </c>
      <c r="J98" s="9"/>
      <c r="K98" s="9">
        <v>5</v>
      </c>
      <c r="L98" s="9"/>
      <c r="M98" s="9">
        <v>6</v>
      </c>
      <c r="N98" s="9"/>
    </row>
    <row r="99" spans="1:14" ht="17.25" thickBot="1" x14ac:dyDescent="0.25">
      <c r="A99" s="1"/>
      <c r="B99" s="1"/>
      <c r="C99" s="9" t="s">
        <v>3</v>
      </c>
      <c r="D99" s="9" t="s">
        <v>4</v>
      </c>
      <c r="E99" s="9" t="s">
        <v>3</v>
      </c>
      <c r="F99" s="9" t="s">
        <v>4</v>
      </c>
      <c r="G99" s="9" t="s">
        <v>3</v>
      </c>
      <c r="H99" s="9" t="s">
        <v>4</v>
      </c>
      <c r="I99" s="9" t="s">
        <v>3</v>
      </c>
      <c r="J99" s="9" t="s">
        <v>4</v>
      </c>
      <c r="K99" s="9" t="s">
        <v>3</v>
      </c>
      <c r="L99" s="9" t="s">
        <v>4</v>
      </c>
      <c r="M99" s="9" t="s">
        <v>3</v>
      </c>
      <c r="N99" s="9" t="s">
        <v>4</v>
      </c>
    </row>
    <row r="100" spans="1:14" ht="17.25" thickBot="1" x14ac:dyDescent="0.25">
      <c r="A100" s="1" t="s">
        <v>5</v>
      </c>
      <c r="B100" s="1"/>
      <c r="C100" s="9">
        <v>62</v>
      </c>
      <c r="D100" s="9">
        <v>72</v>
      </c>
      <c r="E100" s="9">
        <v>96</v>
      </c>
      <c r="F100" s="9">
        <v>110</v>
      </c>
      <c r="G100" s="9">
        <v>145</v>
      </c>
      <c r="H100" s="9">
        <v>163</v>
      </c>
      <c r="I100" s="9">
        <v>197</v>
      </c>
      <c r="J100" s="9">
        <v>221</v>
      </c>
      <c r="K100" s="9">
        <v>267</v>
      </c>
      <c r="L100" s="9">
        <v>299</v>
      </c>
      <c r="M100" s="9">
        <v>343</v>
      </c>
      <c r="N100" s="9">
        <v>383</v>
      </c>
    </row>
    <row r="101" spans="1:14" ht="17.25" thickBot="1" x14ac:dyDescent="0.25">
      <c r="A101" s="1" t="s">
        <v>6</v>
      </c>
      <c r="B101" s="1">
        <v>115</v>
      </c>
      <c r="C101" s="9">
        <f t="shared" ref="C101:N101" si="39">SUM(C100+115)</f>
        <v>177</v>
      </c>
      <c r="D101" s="9">
        <f t="shared" si="39"/>
        <v>187</v>
      </c>
      <c r="E101" s="9">
        <f t="shared" si="39"/>
        <v>211</v>
      </c>
      <c r="F101" s="9">
        <f t="shared" si="39"/>
        <v>225</v>
      </c>
      <c r="G101" s="9">
        <f t="shared" si="39"/>
        <v>260</v>
      </c>
      <c r="H101" s="9">
        <f t="shared" si="39"/>
        <v>278</v>
      </c>
      <c r="I101" s="9">
        <f t="shared" si="39"/>
        <v>312</v>
      </c>
      <c r="J101" s="9">
        <f t="shared" si="39"/>
        <v>336</v>
      </c>
      <c r="K101" s="9">
        <f t="shared" si="39"/>
        <v>382</v>
      </c>
      <c r="L101" s="9">
        <f t="shared" si="39"/>
        <v>414</v>
      </c>
      <c r="M101" s="9">
        <f t="shared" si="39"/>
        <v>458</v>
      </c>
      <c r="N101" s="9">
        <f t="shared" si="39"/>
        <v>498</v>
      </c>
    </row>
    <row r="102" spans="1:14" ht="17.25" thickBot="1" x14ac:dyDescent="0.3">
      <c r="A102" s="5" t="s">
        <v>7</v>
      </c>
      <c r="B102" s="6">
        <v>600</v>
      </c>
      <c r="C102" s="9">
        <f>SUM(B102)</f>
        <v>600</v>
      </c>
      <c r="D102" s="9">
        <f t="shared" ref="D102:N102" si="40">SUM(C102)</f>
        <v>600</v>
      </c>
      <c r="E102" s="9">
        <f t="shared" si="40"/>
        <v>600</v>
      </c>
      <c r="F102" s="9">
        <f t="shared" si="40"/>
        <v>600</v>
      </c>
      <c r="G102" s="9">
        <f t="shared" si="40"/>
        <v>600</v>
      </c>
      <c r="H102" s="9">
        <f t="shared" si="40"/>
        <v>600</v>
      </c>
      <c r="I102" s="9">
        <f t="shared" si="40"/>
        <v>600</v>
      </c>
      <c r="J102" s="9">
        <f t="shared" si="40"/>
        <v>600</v>
      </c>
      <c r="K102" s="9">
        <f t="shared" si="40"/>
        <v>600</v>
      </c>
      <c r="L102" s="9">
        <f t="shared" si="40"/>
        <v>600</v>
      </c>
      <c r="M102" s="9">
        <f t="shared" si="40"/>
        <v>600</v>
      </c>
      <c r="N102" s="9">
        <f t="shared" si="40"/>
        <v>600</v>
      </c>
    </row>
    <row r="103" spans="1:14" ht="17.25" thickBot="1" x14ac:dyDescent="0.3">
      <c r="A103" s="5" t="s">
        <v>8</v>
      </c>
      <c r="B103" s="4">
        <f>SUM(B102*1.5/3.5)</f>
        <v>257.14285714285717</v>
      </c>
      <c r="C103" s="10">
        <f t="shared" ref="C103:N103" si="41">SUM(C101+C102*1.5/3.5)</f>
        <v>434.14285714285717</v>
      </c>
      <c r="D103" s="10">
        <f t="shared" si="41"/>
        <v>444.14285714285717</v>
      </c>
      <c r="E103" s="10">
        <f t="shared" si="41"/>
        <v>468.14285714285717</v>
      </c>
      <c r="F103" s="10">
        <f t="shared" si="41"/>
        <v>482.14285714285717</v>
      </c>
      <c r="G103" s="13">
        <f t="shared" si="41"/>
        <v>517.14285714285711</v>
      </c>
      <c r="H103" s="10">
        <f t="shared" si="41"/>
        <v>535.14285714285711</v>
      </c>
      <c r="I103" s="10">
        <f t="shared" si="41"/>
        <v>569.14285714285711</v>
      </c>
      <c r="J103" s="10">
        <f t="shared" si="41"/>
        <v>593.14285714285711</v>
      </c>
      <c r="K103" s="10">
        <f t="shared" si="41"/>
        <v>639.14285714285711</v>
      </c>
      <c r="L103" s="10">
        <f t="shared" si="41"/>
        <v>671.14285714285711</v>
      </c>
      <c r="M103" s="10">
        <f t="shared" si="41"/>
        <v>715.14285714285711</v>
      </c>
      <c r="N103" s="10">
        <f t="shared" si="41"/>
        <v>755.14285714285711</v>
      </c>
    </row>
    <row r="104" spans="1:14" ht="17.25" thickBot="1" x14ac:dyDescent="0.35"/>
    <row r="105" spans="1:14" ht="17.25" thickBot="1" x14ac:dyDescent="0.25">
      <c r="A105" s="1"/>
      <c r="B105" s="1"/>
      <c r="C105" s="9">
        <v>1</v>
      </c>
      <c r="D105" s="9"/>
      <c r="E105" s="9">
        <v>2</v>
      </c>
      <c r="F105" s="9"/>
      <c r="G105" s="9">
        <v>3</v>
      </c>
      <c r="H105" s="9"/>
      <c r="I105" s="9">
        <v>4</v>
      </c>
      <c r="J105" s="9"/>
      <c r="K105" s="9">
        <v>5</v>
      </c>
      <c r="L105" s="9"/>
      <c r="M105" s="9">
        <v>6</v>
      </c>
      <c r="N105" s="9"/>
    </row>
    <row r="106" spans="1:14" ht="17.25" thickBot="1" x14ac:dyDescent="0.25">
      <c r="A106" s="1"/>
      <c r="B106" s="1"/>
      <c r="C106" s="9" t="s">
        <v>3</v>
      </c>
      <c r="D106" s="9" t="s">
        <v>4</v>
      </c>
      <c r="E106" s="9" t="s">
        <v>3</v>
      </c>
      <c r="F106" s="9" t="s">
        <v>4</v>
      </c>
      <c r="G106" s="9" t="s">
        <v>3</v>
      </c>
      <c r="H106" s="9" t="s">
        <v>4</v>
      </c>
      <c r="I106" s="9" t="s">
        <v>3</v>
      </c>
      <c r="J106" s="9" t="s">
        <v>4</v>
      </c>
      <c r="K106" s="9" t="s">
        <v>3</v>
      </c>
      <c r="L106" s="9" t="s">
        <v>4</v>
      </c>
      <c r="M106" s="9" t="s">
        <v>3</v>
      </c>
      <c r="N106" s="9" t="s">
        <v>4</v>
      </c>
    </row>
    <row r="107" spans="1:14" ht="17.25" thickBot="1" x14ac:dyDescent="0.25">
      <c r="A107" s="1" t="s">
        <v>5</v>
      </c>
      <c r="B107" s="1"/>
      <c r="C107" s="9">
        <v>62</v>
      </c>
      <c r="D107" s="9">
        <v>72</v>
      </c>
      <c r="E107" s="9">
        <v>96</v>
      </c>
      <c r="F107" s="9">
        <v>110</v>
      </c>
      <c r="G107" s="9">
        <v>145</v>
      </c>
      <c r="H107" s="9">
        <v>163</v>
      </c>
      <c r="I107" s="9">
        <v>197</v>
      </c>
      <c r="J107" s="9">
        <v>221</v>
      </c>
      <c r="K107" s="9">
        <v>267</v>
      </c>
      <c r="L107" s="9">
        <v>299</v>
      </c>
      <c r="M107" s="9">
        <v>343</v>
      </c>
      <c r="N107" s="9">
        <v>383</v>
      </c>
    </row>
    <row r="108" spans="1:14" ht="17.25" thickBot="1" x14ac:dyDescent="0.25">
      <c r="A108" s="1" t="s">
        <v>6</v>
      </c>
      <c r="B108" s="1">
        <v>115</v>
      </c>
      <c r="C108" s="9">
        <f t="shared" ref="C108:N108" si="42">SUM(C107+115)</f>
        <v>177</v>
      </c>
      <c r="D108" s="9">
        <f t="shared" si="42"/>
        <v>187</v>
      </c>
      <c r="E108" s="9">
        <f t="shared" si="42"/>
        <v>211</v>
      </c>
      <c r="F108" s="9">
        <f t="shared" si="42"/>
        <v>225</v>
      </c>
      <c r="G108" s="9">
        <f t="shared" si="42"/>
        <v>260</v>
      </c>
      <c r="H108" s="9">
        <f t="shared" si="42"/>
        <v>278</v>
      </c>
      <c r="I108" s="9">
        <f t="shared" si="42"/>
        <v>312</v>
      </c>
      <c r="J108" s="9">
        <f t="shared" si="42"/>
        <v>336</v>
      </c>
      <c r="K108" s="9">
        <f t="shared" si="42"/>
        <v>382</v>
      </c>
      <c r="L108" s="9">
        <f t="shared" si="42"/>
        <v>414</v>
      </c>
      <c r="M108" s="9">
        <f t="shared" si="42"/>
        <v>458</v>
      </c>
      <c r="N108" s="9">
        <f t="shared" si="42"/>
        <v>498</v>
      </c>
    </row>
    <row r="109" spans="1:14" ht="17.25" thickBot="1" x14ac:dyDescent="0.3">
      <c r="A109" s="5" t="s">
        <v>7</v>
      </c>
      <c r="B109" s="6">
        <v>713</v>
      </c>
      <c r="C109" s="9">
        <f>SUM(B109)</f>
        <v>713</v>
      </c>
      <c r="D109" s="9">
        <f t="shared" ref="D109:N109" si="43">SUM(C109)</f>
        <v>713</v>
      </c>
      <c r="E109" s="9">
        <f t="shared" si="43"/>
        <v>713</v>
      </c>
      <c r="F109" s="9">
        <f t="shared" si="43"/>
        <v>713</v>
      </c>
      <c r="G109" s="9">
        <f t="shared" si="43"/>
        <v>713</v>
      </c>
      <c r="H109" s="9">
        <f t="shared" si="43"/>
        <v>713</v>
      </c>
      <c r="I109" s="9">
        <f t="shared" si="43"/>
        <v>713</v>
      </c>
      <c r="J109" s="9">
        <f t="shared" si="43"/>
        <v>713</v>
      </c>
      <c r="K109" s="9">
        <f t="shared" si="43"/>
        <v>713</v>
      </c>
      <c r="L109" s="9">
        <f t="shared" si="43"/>
        <v>713</v>
      </c>
      <c r="M109" s="9">
        <f t="shared" si="43"/>
        <v>713</v>
      </c>
      <c r="N109" s="9">
        <f t="shared" si="43"/>
        <v>713</v>
      </c>
    </row>
    <row r="110" spans="1:14" ht="17.25" thickBot="1" x14ac:dyDescent="0.3">
      <c r="A110" s="5" t="s">
        <v>8</v>
      </c>
      <c r="B110" s="4">
        <f>SUM(B109*1.5/3.5)</f>
        <v>305.57142857142856</v>
      </c>
      <c r="C110" s="10">
        <f t="shared" ref="C110:N110" si="44">SUM(C108+C109*1.5/3.5)</f>
        <v>482.57142857142856</v>
      </c>
      <c r="D110" s="10">
        <f t="shared" si="44"/>
        <v>492.57142857142856</v>
      </c>
      <c r="E110" s="13">
        <f t="shared" si="44"/>
        <v>516.57142857142856</v>
      </c>
      <c r="F110" s="10">
        <f t="shared" si="44"/>
        <v>530.57142857142856</v>
      </c>
      <c r="G110" s="10">
        <f t="shared" si="44"/>
        <v>565.57142857142856</v>
      </c>
      <c r="H110" s="10">
        <f t="shared" si="44"/>
        <v>583.57142857142856</v>
      </c>
      <c r="I110" s="10">
        <f t="shared" si="44"/>
        <v>617.57142857142856</v>
      </c>
      <c r="J110" s="10">
        <f t="shared" si="44"/>
        <v>641.57142857142856</v>
      </c>
      <c r="K110" s="10">
        <f t="shared" si="44"/>
        <v>687.57142857142856</v>
      </c>
      <c r="L110" s="10">
        <f t="shared" si="44"/>
        <v>719.57142857142856</v>
      </c>
      <c r="M110" s="10">
        <f t="shared" si="44"/>
        <v>763.57142857142856</v>
      </c>
      <c r="N110" s="10">
        <f t="shared" si="44"/>
        <v>803.57142857142856</v>
      </c>
    </row>
    <row r="111" spans="1:14" ht="17.25" thickBot="1" x14ac:dyDescent="0.35"/>
    <row r="112" spans="1:14" ht="17.25" thickBot="1" x14ac:dyDescent="0.25">
      <c r="A112" s="1"/>
      <c r="B112" s="1"/>
      <c r="C112" s="9">
        <v>1</v>
      </c>
      <c r="D112" s="9"/>
      <c r="E112" s="9">
        <v>2</v>
      </c>
      <c r="F112" s="9"/>
      <c r="G112" s="9">
        <v>3</v>
      </c>
      <c r="H112" s="9"/>
      <c r="I112" s="9">
        <v>4</v>
      </c>
      <c r="J112" s="9"/>
      <c r="K112" s="9">
        <v>5</v>
      </c>
      <c r="L112" s="9"/>
      <c r="M112" s="9">
        <v>6</v>
      </c>
      <c r="N112" s="9"/>
    </row>
    <row r="113" spans="1:14" ht="17.25" thickBot="1" x14ac:dyDescent="0.25">
      <c r="A113" s="1"/>
      <c r="B113" s="1"/>
      <c r="C113" s="9" t="s">
        <v>3</v>
      </c>
      <c r="D113" s="9" t="s">
        <v>4</v>
      </c>
      <c r="E113" s="9" t="s">
        <v>3</v>
      </c>
      <c r="F113" s="9" t="s">
        <v>4</v>
      </c>
      <c r="G113" s="9" t="s">
        <v>3</v>
      </c>
      <c r="H113" s="9" t="s">
        <v>4</v>
      </c>
      <c r="I113" s="9" t="s">
        <v>3</v>
      </c>
      <c r="J113" s="9" t="s">
        <v>4</v>
      </c>
      <c r="K113" s="9" t="s">
        <v>3</v>
      </c>
      <c r="L113" s="9" t="s">
        <v>4</v>
      </c>
      <c r="M113" s="9" t="s">
        <v>3</v>
      </c>
      <c r="N113" s="9" t="s">
        <v>4</v>
      </c>
    </row>
    <row r="114" spans="1:14" ht="17.25" thickBot="1" x14ac:dyDescent="0.25">
      <c r="A114" s="1" t="s">
        <v>5</v>
      </c>
      <c r="B114" s="1"/>
      <c r="C114" s="9">
        <v>62</v>
      </c>
      <c r="D114" s="9">
        <v>72</v>
      </c>
      <c r="E114" s="9">
        <v>96</v>
      </c>
      <c r="F114" s="9">
        <v>110</v>
      </c>
      <c r="G114" s="9">
        <v>145</v>
      </c>
      <c r="H114" s="9">
        <v>163</v>
      </c>
      <c r="I114" s="9">
        <v>197</v>
      </c>
      <c r="J114" s="9">
        <v>221</v>
      </c>
      <c r="K114" s="9">
        <v>267</v>
      </c>
      <c r="L114" s="9">
        <v>299</v>
      </c>
      <c r="M114" s="9">
        <v>343</v>
      </c>
      <c r="N114" s="9">
        <v>383</v>
      </c>
    </row>
    <row r="115" spans="1:14" ht="17.25" thickBot="1" x14ac:dyDescent="0.25">
      <c r="A115" s="1" t="s">
        <v>6</v>
      </c>
      <c r="B115" s="1">
        <v>115</v>
      </c>
      <c r="C115" s="9">
        <f t="shared" ref="C115:N115" si="45">SUM(C114+115)</f>
        <v>177</v>
      </c>
      <c r="D115" s="9">
        <f t="shared" si="45"/>
        <v>187</v>
      </c>
      <c r="E115" s="9">
        <f t="shared" si="45"/>
        <v>211</v>
      </c>
      <c r="F115" s="9">
        <f t="shared" si="45"/>
        <v>225</v>
      </c>
      <c r="G115" s="9">
        <f t="shared" si="45"/>
        <v>260</v>
      </c>
      <c r="H115" s="9">
        <f t="shared" si="45"/>
        <v>278</v>
      </c>
      <c r="I115" s="9">
        <f t="shared" si="45"/>
        <v>312</v>
      </c>
      <c r="J115" s="9">
        <f t="shared" si="45"/>
        <v>336</v>
      </c>
      <c r="K115" s="9">
        <f t="shared" si="45"/>
        <v>382</v>
      </c>
      <c r="L115" s="9">
        <f t="shared" si="45"/>
        <v>414</v>
      </c>
      <c r="M115" s="9">
        <f t="shared" si="45"/>
        <v>458</v>
      </c>
      <c r="N115" s="9">
        <f t="shared" si="45"/>
        <v>498</v>
      </c>
    </row>
    <row r="116" spans="1:14" ht="17.25" thickBot="1" x14ac:dyDescent="0.3">
      <c r="A116" s="5" t="s">
        <v>7</v>
      </c>
      <c r="B116" s="6">
        <v>500</v>
      </c>
      <c r="C116" s="9">
        <f>SUM(B116)</f>
        <v>500</v>
      </c>
      <c r="D116" s="9">
        <f t="shared" ref="D116:N116" si="46">SUM(C116)</f>
        <v>500</v>
      </c>
      <c r="E116" s="9">
        <f t="shared" si="46"/>
        <v>500</v>
      </c>
      <c r="F116" s="9">
        <f t="shared" si="46"/>
        <v>500</v>
      </c>
      <c r="G116" s="9">
        <f t="shared" si="46"/>
        <v>500</v>
      </c>
      <c r="H116" s="9">
        <f t="shared" si="46"/>
        <v>500</v>
      </c>
      <c r="I116" s="9">
        <f t="shared" si="46"/>
        <v>500</v>
      </c>
      <c r="J116" s="9">
        <f t="shared" si="46"/>
        <v>500</v>
      </c>
      <c r="K116" s="9">
        <f t="shared" si="46"/>
        <v>500</v>
      </c>
      <c r="L116" s="9">
        <f t="shared" si="46"/>
        <v>500</v>
      </c>
      <c r="M116" s="9">
        <f t="shared" si="46"/>
        <v>500</v>
      </c>
      <c r="N116" s="9">
        <f t="shared" si="46"/>
        <v>500</v>
      </c>
    </row>
    <row r="117" spans="1:14" ht="17.25" thickBot="1" x14ac:dyDescent="0.3">
      <c r="A117" s="5" t="s">
        <v>8</v>
      </c>
      <c r="B117" s="4">
        <f>SUM(B116*1.5/3.5)</f>
        <v>214.28571428571428</v>
      </c>
      <c r="C117" s="10">
        <f t="shared" ref="C117:N117" si="47">SUM(C115+C116*1.5/3.5)</f>
        <v>391.28571428571428</v>
      </c>
      <c r="D117" s="10">
        <f t="shared" si="47"/>
        <v>401.28571428571428</v>
      </c>
      <c r="E117" s="10">
        <f t="shared" si="47"/>
        <v>425.28571428571428</v>
      </c>
      <c r="F117" s="10">
        <f t="shared" si="47"/>
        <v>439.28571428571428</v>
      </c>
      <c r="G117" s="13">
        <f t="shared" si="47"/>
        <v>474.28571428571428</v>
      </c>
      <c r="H117" s="10">
        <f t="shared" si="47"/>
        <v>492.28571428571428</v>
      </c>
      <c r="I117" s="10">
        <f t="shared" si="47"/>
        <v>526.28571428571422</v>
      </c>
      <c r="J117" s="10">
        <f t="shared" si="47"/>
        <v>550.28571428571422</v>
      </c>
      <c r="K117" s="10">
        <f t="shared" si="47"/>
        <v>596.28571428571422</v>
      </c>
      <c r="L117" s="10">
        <f t="shared" si="47"/>
        <v>628.28571428571422</v>
      </c>
      <c r="M117" s="10">
        <f t="shared" si="47"/>
        <v>672.28571428571422</v>
      </c>
      <c r="N117" s="10">
        <f t="shared" si="47"/>
        <v>712.28571428571422</v>
      </c>
    </row>
    <row r="118" spans="1:14" ht="17.25" thickBot="1" x14ac:dyDescent="0.35"/>
    <row r="119" spans="1:14" ht="17.25" thickBot="1" x14ac:dyDescent="0.25">
      <c r="A119" s="1"/>
      <c r="B119" s="1"/>
      <c r="C119" s="9">
        <v>1</v>
      </c>
      <c r="D119" s="9"/>
      <c r="E119" s="9">
        <v>2</v>
      </c>
      <c r="F119" s="9"/>
      <c r="G119" s="9">
        <v>3</v>
      </c>
      <c r="H119" s="9"/>
      <c r="I119" s="9">
        <v>4</v>
      </c>
      <c r="J119" s="9"/>
      <c r="K119" s="9">
        <v>5</v>
      </c>
      <c r="L119" s="9"/>
      <c r="M119" s="9">
        <v>6</v>
      </c>
      <c r="N119" s="9"/>
    </row>
    <row r="120" spans="1:14" ht="17.25" thickBot="1" x14ac:dyDescent="0.25">
      <c r="A120" s="1"/>
      <c r="B120" s="1"/>
      <c r="C120" s="9" t="s">
        <v>3</v>
      </c>
      <c r="D120" s="9" t="s">
        <v>4</v>
      </c>
      <c r="E120" s="9" t="s">
        <v>3</v>
      </c>
      <c r="F120" s="9" t="s">
        <v>4</v>
      </c>
      <c r="G120" s="9" t="s">
        <v>3</v>
      </c>
      <c r="H120" s="9" t="s">
        <v>4</v>
      </c>
      <c r="I120" s="9" t="s">
        <v>3</v>
      </c>
      <c r="J120" s="9" t="s">
        <v>4</v>
      </c>
      <c r="K120" s="9" t="s">
        <v>3</v>
      </c>
      <c r="L120" s="9" t="s">
        <v>4</v>
      </c>
      <c r="M120" s="9" t="s">
        <v>3</v>
      </c>
      <c r="N120" s="9" t="s">
        <v>4</v>
      </c>
    </row>
    <row r="121" spans="1:14" ht="17.25" thickBot="1" x14ac:dyDescent="0.25">
      <c r="A121" s="1" t="s">
        <v>5</v>
      </c>
      <c r="B121" s="1"/>
      <c r="C121" s="9">
        <v>62</v>
      </c>
      <c r="D121" s="9">
        <v>72</v>
      </c>
      <c r="E121" s="9">
        <v>96</v>
      </c>
      <c r="F121" s="9">
        <v>110</v>
      </c>
      <c r="G121" s="9">
        <v>145</v>
      </c>
      <c r="H121" s="9">
        <v>163</v>
      </c>
      <c r="I121" s="9">
        <v>197</v>
      </c>
      <c r="J121" s="9">
        <v>221</v>
      </c>
      <c r="K121" s="9">
        <v>267</v>
      </c>
      <c r="L121" s="9">
        <v>299</v>
      </c>
      <c r="M121" s="9">
        <v>343</v>
      </c>
      <c r="N121" s="9">
        <v>383</v>
      </c>
    </row>
    <row r="122" spans="1:14" ht="17.25" thickBot="1" x14ac:dyDescent="0.25">
      <c r="A122" s="1" t="s">
        <v>6</v>
      </c>
      <c r="B122" s="1">
        <v>115</v>
      </c>
      <c r="C122" s="9">
        <f t="shared" ref="C122:N122" si="48">SUM(C121+115)</f>
        <v>177</v>
      </c>
      <c r="D122" s="9">
        <f t="shared" si="48"/>
        <v>187</v>
      </c>
      <c r="E122" s="9">
        <f t="shared" si="48"/>
        <v>211</v>
      </c>
      <c r="F122" s="9">
        <f t="shared" si="48"/>
        <v>225</v>
      </c>
      <c r="G122" s="9">
        <f t="shared" si="48"/>
        <v>260</v>
      </c>
      <c r="H122" s="9">
        <f t="shared" si="48"/>
        <v>278</v>
      </c>
      <c r="I122" s="9">
        <f t="shared" si="48"/>
        <v>312</v>
      </c>
      <c r="J122" s="9">
        <f t="shared" si="48"/>
        <v>336</v>
      </c>
      <c r="K122" s="9">
        <f t="shared" si="48"/>
        <v>382</v>
      </c>
      <c r="L122" s="9">
        <f t="shared" si="48"/>
        <v>414</v>
      </c>
      <c r="M122" s="9">
        <f t="shared" si="48"/>
        <v>458</v>
      </c>
      <c r="N122" s="9">
        <f t="shared" si="48"/>
        <v>498</v>
      </c>
    </row>
    <row r="123" spans="1:14" ht="17.25" thickBot="1" x14ac:dyDescent="0.3">
      <c r="A123" s="5" t="s">
        <v>7</v>
      </c>
      <c r="B123" s="6">
        <v>613</v>
      </c>
      <c r="C123" s="9">
        <f>SUM(B123)</f>
        <v>613</v>
      </c>
      <c r="D123" s="9">
        <f t="shared" ref="D123:N123" si="49">SUM(C123)</f>
        <v>613</v>
      </c>
      <c r="E123" s="9">
        <f t="shared" si="49"/>
        <v>613</v>
      </c>
      <c r="F123" s="9">
        <f t="shared" si="49"/>
        <v>613</v>
      </c>
      <c r="G123" s="9">
        <f t="shared" si="49"/>
        <v>613</v>
      </c>
      <c r="H123" s="9">
        <f t="shared" si="49"/>
        <v>613</v>
      </c>
      <c r="I123" s="9">
        <f t="shared" si="49"/>
        <v>613</v>
      </c>
      <c r="J123" s="9">
        <f t="shared" si="49"/>
        <v>613</v>
      </c>
      <c r="K123" s="9">
        <f t="shared" si="49"/>
        <v>613</v>
      </c>
      <c r="L123" s="9">
        <f t="shared" si="49"/>
        <v>613</v>
      </c>
      <c r="M123" s="9">
        <f t="shared" si="49"/>
        <v>613</v>
      </c>
      <c r="N123" s="9">
        <f t="shared" si="49"/>
        <v>613</v>
      </c>
    </row>
    <row r="124" spans="1:14" ht="17.25" thickBot="1" x14ac:dyDescent="0.3">
      <c r="A124" s="5" t="s">
        <v>8</v>
      </c>
      <c r="B124" s="4">
        <f>SUM(B123*1.5/3.5)</f>
        <v>262.71428571428572</v>
      </c>
      <c r="C124" s="10">
        <f t="shared" ref="C124:N124" si="50">SUM(C122+C123*1.5/3.5)</f>
        <v>439.71428571428572</v>
      </c>
      <c r="D124" s="10">
        <f t="shared" si="50"/>
        <v>449.71428571428572</v>
      </c>
      <c r="E124" s="13">
        <f t="shared" si="50"/>
        <v>473.71428571428572</v>
      </c>
      <c r="F124" s="10">
        <f t="shared" si="50"/>
        <v>487.71428571428572</v>
      </c>
      <c r="G124" s="10">
        <f t="shared" si="50"/>
        <v>522.71428571428578</v>
      </c>
      <c r="H124" s="10">
        <f t="shared" si="50"/>
        <v>540.71428571428578</v>
      </c>
      <c r="I124" s="10">
        <f t="shared" si="50"/>
        <v>574.71428571428578</v>
      </c>
      <c r="J124" s="10">
        <f t="shared" si="50"/>
        <v>598.71428571428578</v>
      </c>
      <c r="K124" s="10">
        <f t="shared" si="50"/>
        <v>644.71428571428578</v>
      </c>
      <c r="L124" s="10">
        <f t="shared" si="50"/>
        <v>676.71428571428578</v>
      </c>
      <c r="M124" s="10">
        <f t="shared" si="50"/>
        <v>720.71428571428578</v>
      </c>
      <c r="N124" s="10">
        <f t="shared" si="50"/>
        <v>760.71428571428578</v>
      </c>
    </row>
    <row r="125" spans="1:14" x14ac:dyDescent="0.3">
      <c r="A125" s="12" t="s">
        <v>12</v>
      </c>
    </row>
    <row r="126" spans="1:14" ht="17.25" thickBot="1" x14ac:dyDescent="0.35"/>
    <row r="127" spans="1:14" ht="17.25" thickBot="1" x14ac:dyDescent="0.25">
      <c r="A127" s="1"/>
      <c r="B127" s="1"/>
      <c r="C127" s="9">
        <v>1</v>
      </c>
      <c r="D127" s="9"/>
      <c r="E127" s="9">
        <v>2</v>
      </c>
      <c r="F127" s="9"/>
      <c r="G127" s="9">
        <v>3</v>
      </c>
      <c r="H127" s="9"/>
      <c r="I127" s="9">
        <v>4</v>
      </c>
      <c r="J127" s="9"/>
      <c r="K127" s="9">
        <v>5</v>
      </c>
      <c r="L127" s="9"/>
      <c r="M127" s="9">
        <v>6</v>
      </c>
      <c r="N127" s="9"/>
    </row>
    <row r="128" spans="1:14" ht="17.25" thickBot="1" x14ac:dyDescent="0.25">
      <c r="A128" s="1"/>
      <c r="B128" s="1"/>
      <c r="C128" s="9" t="s">
        <v>3</v>
      </c>
      <c r="D128" s="9" t="s">
        <v>4</v>
      </c>
      <c r="E128" s="9" t="s">
        <v>3</v>
      </c>
      <c r="F128" s="9" t="s">
        <v>4</v>
      </c>
      <c r="G128" s="9" t="s">
        <v>3</v>
      </c>
      <c r="H128" s="9" t="s">
        <v>4</v>
      </c>
      <c r="I128" s="9" t="s">
        <v>3</v>
      </c>
      <c r="J128" s="9" t="s">
        <v>4</v>
      </c>
      <c r="K128" s="9" t="s">
        <v>3</v>
      </c>
      <c r="L128" s="9" t="s">
        <v>4</v>
      </c>
      <c r="M128" s="9" t="s">
        <v>3</v>
      </c>
      <c r="N128" s="9" t="s">
        <v>4</v>
      </c>
    </row>
    <row r="129" spans="1:14" ht="17.25" thickBot="1" x14ac:dyDescent="0.25">
      <c r="A129" s="1" t="s">
        <v>5</v>
      </c>
      <c r="B129" s="1"/>
      <c r="C129" s="9">
        <v>62</v>
      </c>
      <c r="D129" s="9">
        <v>72</v>
      </c>
      <c r="E129" s="9">
        <v>96</v>
      </c>
      <c r="F129" s="9">
        <v>110</v>
      </c>
      <c r="G129" s="9">
        <v>145</v>
      </c>
      <c r="H129" s="9">
        <v>163</v>
      </c>
      <c r="I129" s="9">
        <v>197</v>
      </c>
      <c r="J129" s="9">
        <v>221</v>
      </c>
      <c r="K129" s="9">
        <v>267</v>
      </c>
      <c r="L129" s="9">
        <v>299</v>
      </c>
      <c r="M129" s="9">
        <v>343</v>
      </c>
      <c r="N129" s="9">
        <v>383</v>
      </c>
    </row>
    <row r="130" spans="1:14" ht="17.25" thickBot="1" x14ac:dyDescent="0.25">
      <c r="A130" s="1" t="s">
        <v>6</v>
      </c>
      <c r="B130" s="1">
        <v>115</v>
      </c>
      <c r="C130" s="9">
        <f t="shared" ref="C130:N130" si="51">SUM(C129+115)</f>
        <v>177</v>
      </c>
      <c r="D130" s="9">
        <f t="shared" si="51"/>
        <v>187</v>
      </c>
      <c r="E130" s="9">
        <f t="shared" si="51"/>
        <v>211</v>
      </c>
      <c r="F130" s="9">
        <f t="shared" si="51"/>
        <v>225</v>
      </c>
      <c r="G130" s="9">
        <f t="shared" si="51"/>
        <v>260</v>
      </c>
      <c r="H130" s="9">
        <f t="shared" si="51"/>
        <v>278</v>
      </c>
      <c r="I130" s="9">
        <f t="shared" si="51"/>
        <v>312</v>
      </c>
      <c r="J130" s="9">
        <f t="shared" si="51"/>
        <v>336</v>
      </c>
      <c r="K130" s="9">
        <f t="shared" si="51"/>
        <v>382</v>
      </c>
      <c r="L130" s="9">
        <f t="shared" si="51"/>
        <v>414</v>
      </c>
      <c r="M130" s="9">
        <f t="shared" si="51"/>
        <v>458</v>
      </c>
      <c r="N130" s="9">
        <f t="shared" si="51"/>
        <v>498</v>
      </c>
    </row>
    <row r="131" spans="1:14" ht="17.25" thickBot="1" x14ac:dyDescent="0.3">
      <c r="A131" s="5" t="s">
        <v>7</v>
      </c>
      <c r="B131" s="6">
        <v>350</v>
      </c>
      <c r="C131" s="9">
        <f>SUM(B131)</f>
        <v>350</v>
      </c>
      <c r="D131" s="9">
        <f t="shared" ref="D131:N131" si="52">SUM(C131)</f>
        <v>350</v>
      </c>
      <c r="E131" s="9">
        <f t="shared" si="52"/>
        <v>350</v>
      </c>
      <c r="F131" s="9">
        <f t="shared" si="52"/>
        <v>350</v>
      </c>
      <c r="G131" s="9">
        <f t="shared" si="52"/>
        <v>350</v>
      </c>
      <c r="H131" s="9">
        <f t="shared" si="52"/>
        <v>350</v>
      </c>
      <c r="I131" s="9">
        <f t="shared" si="52"/>
        <v>350</v>
      </c>
      <c r="J131" s="9">
        <f t="shared" si="52"/>
        <v>350</v>
      </c>
      <c r="K131" s="9">
        <f t="shared" si="52"/>
        <v>350</v>
      </c>
      <c r="L131" s="9">
        <f t="shared" si="52"/>
        <v>350</v>
      </c>
      <c r="M131" s="9">
        <f t="shared" si="52"/>
        <v>350</v>
      </c>
      <c r="N131" s="9">
        <f t="shared" si="52"/>
        <v>350</v>
      </c>
    </row>
    <row r="132" spans="1:14" ht="17.25" thickBot="1" x14ac:dyDescent="0.3">
      <c r="A132" s="5" t="s">
        <v>8</v>
      </c>
      <c r="B132" s="4">
        <f>SUM(B131*1.5/3.5)</f>
        <v>150</v>
      </c>
      <c r="C132" s="10">
        <f t="shared" ref="C132:N132" si="53">SUM(C130+C131*1.5/3.5)</f>
        <v>327</v>
      </c>
      <c r="D132" s="10">
        <f t="shared" si="53"/>
        <v>337</v>
      </c>
      <c r="E132" s="13">
        <f t="shared" si="53"/>
        <v>361</v>
      </c>
      <c r="F132" s="10">
        <f t="shared" si="53"/>
        <v>375</v>
      </c>
      <c r="G132" s="10">
        <f t="shared" si="53"/>
        <v>410</v>
      </c>
      <c r="H132" s="10">
        <f t="shared" si="53"/>
        <v>428</v>
      </c>
      <c r="I132" s="10">
        <f t="shared" si="53"/>
        <v>462</v>
      </c>
      <c r="J132" s="10">
        <f t="shared" si="53"/>
        <v>486</v>
      </c>
      <c r="K132" s="10">
        <f t="shared" si="53"/>
        <v>532</v>
      </c>
      <c r="L132" s="10">
        <f t="shared" si="53"/>
        <v>564</v>
      </c>
      <c r="M132" s="10">
        <f t="shared" si="53"/>
        <v>608</v>
      </c>
      <c r="N132" s="10">
        <f t="shared" si="53"/>
        <v>648</v>
      </c>
    </row>
    <row r="133" spans="1:14" ht="17.25" thickBot="1" x14ac:dyDescent="0.35"/>
    <row r="134" spans="1:14" ht="17.25" thickBot="1" x14ac:dyDescent="0.25">
      <c r="A134" s="1"/>
      <c r="B134" s="1"/>
      <c r="C134" s="9">
        <v>1</v>
      </c>
      <c r="D134" s="9"/>
      <c r="E134" s="9">
        <v>2</v>
      </c>
      <c r="F134" s="9"/>
      <c r="G134" s="9">
        <v>3</v>
      </c>
      <c r="H134" s="9"/>
      <c r="I134" s="9">
        <v>4</v>
      </c>
      <c r="J134" s="9"/>
      <c r="K134" s="9">
        <v>5</v>
      </c>
      <c r="L134" s="9"/>
      <c r="M134" s="9">
        <v>6</v>
      </c>
      <c r="N134" s="9"/>
    </row>
    <row r="135" spans="1:14" ht="17.25" thickBot="1" x14ac:dyDescent="0.25">
      <c r="A135" s="1"/>
      <c r="B135" s="1"/>
      <c r="C135" s="9" t="s">
        <v>3</v>
      </c>
      <c r="D135" s="9" t="s">
        <v>4</v>
      </c>
      <c r="E135" s="9" t="s">
        <v>3</v>
      </c>
      <c r="F135" s="9" t="s">
        <v>4</v>
      </c>
      <c r="G135" s="9" t="s">
        <v>3</v>
      </c>
      <c r="H135" s="9" t="s">
        <v>4</v>
      </c>
      <c r="I135" s="9" t="s">
        <v>3</v>
      </c>
      <c r="J135" s="9" t="s">
        <v>4</v>
      </c>
      <c r="K135" s="9" t="s">
        <v>3</v>
      </c>
      <c r="L135" s="9" t="s">
        <v>4</v>
      </c>
      <c r="M135" s="9" t="s">
        <v>3</v>
      </c>
      <c r="N135" s="9" t="s">
        <v>4</v>
      </c>
    </row>
    <row r="136" spans="1:14" ht="17.25" thickBot="1" x14ac:dyDescent="0.25">
      <c r="A136" s="1" t="s">
        <v>5</v>
      </c>
      <c r="B136" s="1"/>
      <c r="C136" s="9">
        <v>62</v>
      </c>
      <c r="D136" s="9">
        <v>72</v>
      </c>
      <c r="E136" s="9">
        <v>96</v>
      </c>
      <c r="F136" s="9">
        <v>110</v>
      </c>
      <c r="G136" s="9">
        <v>145</v>
      </c>
      <c r="H136" s="9">
        <v>163</v>
      </c>
      <c r="I136" s="9">
        <v>197</v>
      </c>
      <c r="J136" s="9">
        <v>221</v>
      </c>
      <c r="K136" s="9">
        <v>267</v>
      </c>
      <c r="L136" s="9">
        <v>299</v>
      </c>
      <c r="M136" s="9">
        <v>343</v>
      </c>
      <c r="N136" s="9">
        <v>383</v>
      </c>
    </row>
    <row r="137" spans="1:14" ht="17.25" thickBot="1" x14ac:dyDescent="0.25">
      <c r="A137" s="1" t="s">
        <v>6</v>
      </c>
      <c r="B137" s="1">
        <v>115</v>
      </c>
      <c r="C137" s="9">
        <f t="shared" ref="C137:N137" si="54">SUM(C136+115)</f>
        <v>177</v>
      </c>
      <c r="D137" s="9">
        <f t="shared" si="54"/>
        <v>187</v>
      </c>
      <c r="E137" s="9">
        <f t="shared" si="54"/>
        <v>211</v>
      </c>
      <c r="F137" s="9">
        <f t="shared" si="54"/>
        <v>225</v>
      </c>
      <c r="G137" s="9">
        <f t="shared" si="54"/>
        <v>260</v>
      </c>
      <c r="H137" s="9">
        <f t="shared" si="54"/>
        <v>278</v>
      </c>
      <c r="I137" s="9">
        <f t="shared" si="54"/>
        <v>312</v>
      </c>
      <c r="J137" s="9">
        <f t="shared" si="54"/>
        <v>336</v>
      </c>
      <c r="K137" s="9">
        <f t="shared" si="54"/>
        <v>382</v>
      </c>
      <c r="L137" s="9">
        <f t="shared" si="54"/>
        <v>414</v>
      </c>
      <c r="M137" s="9">
        <f t="shared" si="54"/>
        <v>458</v>
      </c>
      <c r="N137" s="9">
        <f t="shared" si="54"/>
        <v>498</v>
      </c>
    </row>
    <row r="138" spans="1:14" ht="17.25" thickBot="1" x14ac:dyDescent="0.3">
      <c r="A138" s="5" t="s">
        <v>7</v>
      </c>
      <c r="B138" s="6">
        <v>680</v>
      </c>
      <c r="C138" s="9">
        <f>SUM(B138)</f>
        <v>680</v>
      </c>
      <c r="D138" s="9">
        <f t="shared" ref="D138:N138" si="55">SUM(C138)</f>
        <v>680</v>
      </c>
      <c r="E138" s="9">
        <f t="shared" si="55"/>
        <v>680</v>
      </c>
      <c r="F138" s="9">
        <f t="shared" si="55"/>
        <v>680</v>
      </c>
      <c r="G138" s="9">
        <f t="shared" si="55"/>
        <v>680</v>
      </c>
      <c r="H138" s="9">
        <f t="shared" si="55"/>
        <v>680</v>
      </c>
      <c r="I138" s="9">
        <f t="shared" si="55"/>
        <v>680</v>
      </c>
      <c r="J138" s="9">
        <f t="shared" si="55"/>
        <v>680</v>
      </c>
      <c r="K138" s="9">
        <f t="shared" si="55"/>
        <v>680</v>
      </c>
      <c r="L138" s="9">
        <f t="shared" si="55"/>
        <v>680</v>
      </c>
      <c r="M138" s="9">
        <f t="shared" si="55"/>
        <v>680</v>
      </c>
      <c r="N138" s="9">
        <f t="shared" si="55"/>
        <v>680</v>
      </c>
    </row>
    <row r="139" spans="1:14" ht="17.25" thickBot="1" x14ac:dyDescent="0.3">
      <c r="A139" s="5" t="s">
        <v>8</v>
      </c>
      <c r="B139" s="4">
        <f>SUM(B138*1.5/3.5)</f>
        <v>291.42857142857144</v>
      </c>
      <c r="C139" s="13">
        <f t="shared" ref="C139:N139" si="56">SUM(C137+C138*1.5/3.5)</f>
        <v>468.42857142857144</v>
      </c>
      <c r="D139" s="10">
        <f t="shared" si="56"/>
        <v>478.42857142857144</v>
      </c>
      <c r="E139" s="10">
        <f t="shared" si="56"/>
        <v>502.42857142857144</v>
      </c>
      <c r="F139" s="10">
        <f t="shared" si="56"/>
        <v>516.42857142857144</v>
      </c>
      <c r="G139" s="10">
        <f t="shared" si="56"/>
        <v>551.42857142857144</v>
      </c>
      <c r="H139" s="10">
        <f t="shared" si="56"/>
        <v>569.42857142857144</v>
      </c>
      <c r="I139" s="10">
        <f t="shared" si="56"/>
        <v>603.42857142857144</v>
      </c>
      <c r="J139" s="10">
        <f t="shared" si="56"/>
        <v>627.42857142857144</v>
      </c>
      <c r="K139" s="10">
        <f t="shared" si="56"/>
        <v>673.42857142857144</v>
      </c>
      <c r="L139" s="10">
        <f t="shared" si="56"/>
        <v>705.42857142857144</v>
      </c>
      <c r="M139" s="10">
        <f t="shared" si="56"/>
        <v>749.42857142857144</v>
      </c>
      <c r="N139" s="10">
        <f t="shared" si="56"/>
        <v>789.42857142857144</v>
      </c>
    </row>
    <row r="140" spans="1:14" ht="17.25" thickBot="1" x14ac:dyDescent="0.35"/>
    <row r="141" spans="1:14" ht="17.25" thickBot="1" x14ac:dyDescent="0.25">
      <c r="A141" s="1"/>
      <c r="B141" s="1"/>
      <c r="C141" s="9">
        <v>1</v>
      </c>
      <c r="D141" s="9"/>
      <c r="E141" s="9">
        <v>2</v>
      </c>
      <c r="F141" s="9"/>
      <c r="G141" s="9">
        <v>3</v>
      </c>
      <c r="H141" s="9"/>
      <c r="I141" s="9">
        <v>4</v>
      </c>
      <c r="J141" s="9"/>
      <c r="K141" s="9">
        <v>5</v>
      </c>
      <c r="L141" s="9"/>
      <c r="M141" s="9">
        <v>6</v>
      </c>
      <c r="N141" s="9"/>
    </row>
    <row r="142" spans="1:14" ht="17.25" thickBot="1" x14ac:dyDescent="0.25">
      <c r="A142" s="1"/>
      <c r="B142" s="1"/>
      <c r="C142" s="9" t="s">
        <v>3</v>
      </c>
      <c r="D142" s="9" t="s">
        <v>4</v>
      </c>
      <c r="E142" s="9" t="s">
        <v>3</v>
      </c>
      <c r="F142" s="9" t="s">
        <v>4</v>
      </c>
      <c r="G142" s="9" t="s">
        <v>3</v>
      </c>
      <c r="H142" s="9" t="s">
        <v>4</v>
      </c>
      <c r="I142" s="9" t="s">
        <v>3</v>
      </c>
      <c r="J142" s="9" t="s">
        <v>4</v>
      </c>
      <c r="K142" s="9" t="s">
        <v>3</v>
      </c>
      <c r="L142" s="9" t="s">
        <v>4</v>
      </c>
      <c r="M142" s="9" t="s">
        <v>3</v>
      </c>
      <c r="N142" s="9" t="s">
        <v>4</v>
      </c>
    </row>
    <row r="143" spans="1:14" ht="17.25" thickBot="1" x14ac:dyDescent="0.25">
      <c r="A143" s="1" t="s">
        <v>5</v>
      </c>
      <c r="B143" s="1"/>
      <c r="C143" s="9">
        <v>62</v>
      </c>
      <c r="D143" s="9">
        <v>72</v>
      </c>
      <c r="E143" s="9">
        <v>96</v>
      </c>
      <c r="F143" s="9">
        <v>110</v>
      </c>
      <c r="G143" s="9">
        <v>145</v>
      </c>
      <c r="H143" s="9">
        <v>163</v>
      </c>
      <c r="I143" s="9">
        <v>197</v>
      </c>
      <c r="J143" s="9">
        <v>221</v>
      </c>
      <c r="K143" s="9">
        <v>267</v>
      </c>
      <c r="L143" s="9">
        <v>299</v>
      </c>
      <c r="M143" s="9">
        <v>343</v>
      </c>
      <c r="N143" s="9">
        <v>383</v>
      </c>
    </row>
    <row r="144" spans="1:14" ht="17.25" thickBot="1" x14ac:dyDescent="0.25">
      <c r="A144" s="1" t="s">
        <v>6</v>
      </c>
      <c r="B144" s="1">
        <v>115</v>
      </c>
      <c r="C144" s="9">
        <f t="shared" ref="C144:N144" si="57">SUM(C143+115)</f>
        <v>177</v>
      </c>
      <c r="D144" s="9">
        <f t="shared" si="57"/>
        <v>187</v>
      </c>
      <c r="E144" s="9">
        <f t="shared" si="57"/>
        <v>211</v>
      </c>
      <c r="F144" s="9">
        <f t="shared" si="57"/>
        <v>225</v>
      </c>
      <c r="G144" s="9">
        <f t="shared" si="57"/>
        <v>260</v>
      </c>
      <c r="H144" s="9">
        <f t="shared" si="57"/>
        <v>278</v>
      </c>
      <c r="I144" s="9">
        <f t="shared" si="57"/>
        <v>312</v>
      </c>
      <c r="J144" s="9">
        <f t="shared" si="57"/>
        <v>336</v>
      </c>
      <c r="K144" s="9">
        <f t="shared" si="57"/>
        <v>382</v>
      </c>
      <c r="L144" s="9">
        <f t="shared" si="57"/>
        <v>414</v>
      </c>
      <c r="M144" s="9">
        <f t="shared" si="57"/>
        <v>458</v>
      </c>
      <c r="N144" s="9">
        <f t="shared" si="57"/>
        <v>498</v>
      </c>
    </row>
    <row r="145" spans="1:14" ht="17.25" thickBot="1" x14ac:dyDescent="0.3">
      <c r="A145" s="5" t="s">
        <v>7</v>
      </c>
      <c r="B145" s="6">
        <v>500</v>
      </c>
      <c r="C145" s="9">
        <f>SUM(B145)</f>
        <v>500</v>
      </c>
      <c r="D145" s="9">
        <f t="shared" ref="D145:N145" si="58">SUM(C145)</f>
        <v>500</v>
      </c>
      <c r="E145" s="9">
        <f t="shared" si="58"/>
        <v>500</v>
      </c>
      <c r="F145" s="9">
        <f t="shared" si="58"/>
        <v>500</v>
      </c>
      <c r="G145" s="9">
        <f t="shared" si="58"/>
        <v>500</v>
      </c>
      <c r="H145" s="9">
        <f t="shared" si="58"/>
        <v>500</v>
      </c>
      <c r="I145" s="9">
        <f t="shared" si="58"/>
        <v>500</v>
      </c>
      <c r="J145" s="9">
        <f t="shared" si="58"/>
        <v>500</v>
      </c>
      <c r="K145" s="9">
        <f t="shared" si="58"/>
        <v>500</v>
      </c>
      <c r="L145" s="9">
        <f t="shared" si="58"/>
        <v>500</v>
      </c>
      <c r="M145" s="9">
        <f t="shared" si="58"/>
        <v>500</v>
      </c>
      <c r="N145" s="9">
        <f t="shared" si="58"/>
        <v>500</v>
      </c>
    </row>
    <row r="146" spans="1:14" ht="17.25" thickBot="1" x14ac:dyDescent="0.3">
      <c r="A146" s="5" t="s">
        <v>8</v>
      </c>
      <c r="B146" s="4">
        <f>SUM(B145*1.5/3.5)</f>
        <v>214.28571428571428</v>
      </c>
      <c r="C146" s="10">
        <f t="shared" ref="C146:N146" si="59">SUM(C144+C145*1.5/3.5)</f>
        <v>391.28571428571428</v>
      </c>
      <c r="D146" s="10">
        <f t="shared" si="59"/>
        <v>401.28571428571428</v>
      </c>
      <c r="E146" s="13">
        <f t="shared" si="59"/>
        <v>425.28571428571428</v>
      </c>
      <c r="F146" s="10">
        <f t="shared" si="59"/>
        <v>439.28571428571428</v>
      </c>
      <c r="G146" s="10">
        <f t="shared" si="59"/>
        <v>474.28571428571428</v>
      </c>
      <c r="H146" s="10">
        <f t="shared" si="59"/>
        <v>492.28571428571428</v>
      </c>
      <c r="I146" s="10">
        <f t="shared" si="59"/>
        <v>526.28571428571422</v>
      </c>
      <c r="J146" s="10">
        <f t="shared" si="59"/>
        <v>550.28571428571422</v>
      </c>
      <c r="K146" s="10">
        <f t="shared" si="59"/>
        <v>596.28571428571422</v>
      </c>
      <c r="L146" s="10">
        <f t="shared" si="59"/>
        <v>628.28571428571422</v>
      </c>
      <c r="M146" s="10">
        <f t="shared" si="59"/>
        <v>672.28571428571422</v>
      </c>
      <c r="N146" s="10">
        <f t="shared" si="59"/>
        <v>712.28571428571422</v>
      </c>
    </row>
    <row r="147" spans="1:14" ht="17.25" thickBot="1" x14ac:dyDescent="0.35"/>
    <row r="148" spans="1:14" ht="17.25" thickBot="1" x14ac:dyDescent="0.25">
      <c r="A148" s="1"/>
      <c r="B148" s="1"/>
      <c r="C148" s="9">
        <v>1</v>
      </c>
      <c r="D148" s="9"/>
      <c r="E148" s="9">
        <v>2</v>
      </c>
      <c r="F148" s="9"/>
      <c r="G148" s="9">
        <v>3</v>
      </c>
      <c r="H148" s="9"/>
      <c r="I148" s="9">
        <v>4</v>
      </c>
      <c r="J148" s="9"/>
      <c r="K148" s="9">
        <v>5</v>
      </c>
      <c r="L148" s="9"/>
      <c r="M148" s="9">
        <v>6</v>
      </c>
      <c r="N148" s="9"/>
    </row>
    <row r="149" spans="1:14" ht="17.25" thickBot="1" x14ac:dyDescent="0.25">
      <c r="A149" s="1"/>
      <c r="B149" s="1"/>
      <c r="C149" s="9" t="s">
        <v>3</v>
      </c>
      <c r="D149" s="9" t="s">
        <v>4</v>
      </c>
      <c r="E149" s="9" t="s">
        <v>3</v>
      </c>
      <c r="F149" s="9" t="s">
        <v>4</v>
      </c>
      <c r="G149" s="9" t="s">
        <v>3</v>
      </c>
      <c r="H149" s="9" t="s">
        <v>4</v>
      </c>
      <c r="I149" s="9" t="s">
        <v>3</v>
      </c>
      <c r="J149" s="9" t="s">
        <v>4</v>
      </c>
      <c r="K149" s="9" t="s">
        <v>3</v>
      </c>
      <c r="L149" s="9" t="s">
        <v>4</v>
      </c>
      <c r="M149" s="9" t="s">
        <v>3</v>
      </c>
      <c r="N149" s="9" t="s">
        <v>4</v>
      </c>
    </row>
    <row r="150" spans="1:14" ht="17.25" thickBot="1" x14ac:dyDescent="0.25">
      <c r="A150" s="1" t="s">
        <v>5</v>
      </c>
      <c r="B150" s="1"/>
      <c r="C150" s="9">
        <v>62</v>
      </c>
      <c r="D150" s="9">
        <v>72</v>
      </c>
      <c r="E150" s="9">
        <v>96</v>
      </c>
      <c r="F150" s="9">
        <v>110</v>
      </c>
      <c r="G150" s="9">
        <v>145</v>
      </c>
      <c r="H150" s="9">
        <v>163</v>
      </c>
      <c r="I150" s="9">
        <v>197</v>
      </c>
      <c r="J150" s="9">
        <v>221</v>
      </c>
      <c r="K150" s="9">
        <v>267</v>
      </c>
      <c r="L150" s="9">
        <v>299</v>
      </c>
      <c r="M150" s="9">
        <v>343</v>
      </c>
      <c r="N150" s="9">
        <v>383</v>
      </c>
    </row>
    <row r="151" spans="1:14" ht="17.25" thickBot="1" x14ac:dyDescent="0.25">
      <c r="A151" s="1" t="s">
        <v>6</v>
      </c>
      <c r="B151" s="1">
        <v>115</v>
      </c>
      <c r="C151" s="9">
        <f t="shared" ref="C151:N151" si="60">SUM(C150+115)</f>
        <v>177</v>
      </c>
      <c r="D151" s="9">
        <f t="shared" si="60"/>
        <v>187</v>
      </c>
      <c r="E151" s="9">
        <f t="shared" si="60"/>
        <v>211</v>
      </c>
      <c r="F151" s="9">
        <f t="shared" si="60"/>
        <v>225</v>
      </c>
      <c r="G151" s="9">
        <f t="shared" si="60"/>
        <v>260</v>
      </c>
      <c r="H151" s="9">
        <f t="shared" si="60"/>
        <v>278</v>
      </c>
      <c r="I151" s="9">
        <f t="shared" si="60"/>
        <v>312</v>
      </c>
      <c r="J151" s="9">
        <f t="shared" si="60"/>
        <v>336</v>
      </c>
      <c r="K151" s="9">
        <f t="shared" si="60"/>
        <v>382</v>
      </c>
      <c r="L151" s="9">
        <f t="shared" si="60"/>
        <v>414</v>
      </c>
      <c r="M151" s="9">
        <f t="shared" si="60"/>
        <v>458</v>
      </c>
      <c r="N151" s="9">
        <f t="shared" si="60"/>
        <v>498</v>
      </c>
    </row>
    <row r="152" spans="1:14" ht="17.25" thickBot="1" x14ac:dyDescent="0.3">
      <c r="A152" s="5" t="s">
        <v>7</v>
      </c>
      <c r="B152" s="6">
        <v>580</v>
      </c>
      <c r="C152" s="9">
        <f>SUM(B152)</f>
        <v>580</v>
      </c>
      <c r="D152" s="9">
        <f t="shared" ref="D152:N152" si="61">SUM(C152)</f>
        <v>580</v>
      </c>
      <c r="E152" s="9">
        <f t="shared" si="61"/>
        <v>580</v>
      </c>
      <c r="F152" s="9">
        <f t="shared" si="61"/>
        <v>580</v>
      </c>
      <c r="G152" s="9">
        <f t="shared" si="61"/>
        <v>580</v>
      </c>
      <c r="H152" s="9">
        <f t="shared" si="61"/>
        <v>580</v>
      </c>
      <c r="I152" s="9">
        <f t="shared" si="61"/>
        <v>580</v>
      </c>
      <c r="J152" s="9">
        <f t="shared" si="61"/>
        <v>580</v>
      </c>
      <c r="K152" s="9">
        <f t="shared" si="61"/>
        <v>580</v>
      </c>
      <c r="L152" s="9">
        <f t="shared" si="61"/>
        <v>580</v>
      </c>
      <c r="M152" s="9">
        <f t="shared" si="61"/>
        <v>580</v>
      </c>
      <c r="N152" s="9">
        <f t="shared" si="61"/>
        <v>580</v>
      </c>
    </row>
    <row r="153" spans="1:14" ht="17.25" thickBot="1" x14ac:dyDescent="0.3">
      <c r="A153" s="5" t="s">
        <v>8</v>
      </c>
      <c r="B153" s="4">
        <f>SUM(B152*1.5/3.5)</f>
        <v>248.57142857142858</v>
      </c>
      <c r="C153" s="13">
        <f t="shared" ref="C153:N153" si="62">SUM(C151+C152*1.5/3.5)</f>
        <v>425.57142857142856</v>
      </c>
      <c r="D153" s="10">
        <f t="shared" si="62"/>
        <v>435.57142857142856</v>
      </c>
      <c r="E153" s="10">
        <f t="shared" si="62"/>
        <v>459.57142857142856</v>
      </c>
      <c r="F153" s="10">
        <f t="shared" si="62"/>
        <v>473.57142857142856</v>
      </c>
      <c r="G153" s="10">
        <f t="shared" si="62"/>
        <v>508.57142857142856</v>
      </c>
      <c r="H153" s="10">
        <f t="shared" si="62"/>
        <v>526.57142857142856</v>
      </c>
      <c r="I153" s="10">
        <f t="shared" si="62"/>
        <v>560.57142857142856</v>
      </c>
      <c r="J153" s="10">
        <f t="shared" si="62"/>
        <v>584.57142857142856</v>
      </c>
      <c r="K153" s="10">
        <f t="shared" si="62"/>
        <v>630.57142857142856</v>
      </c>
      <c r="L153" s="10">
        <f t="shared" si="62"/>
        <v>662.57142857142856</v>
      </c>
      <c r="M153" s="10">
        <f t="shared" si="62"/>
        <v>706.57142857142856</v>
      </c>
      <c r="N153" s="10">
        <f t="shared" si="62"/>
        <v>746.57142857142856</v>
      </c>
    </row>
    <row r="154" spans="1:14" x14ac:dyDescent="0.3">
      <c r="A154" s="12" t="s">
        <v>13</v>
      </c>
    </row>
    <row r="156" spans="1:14" ht="17.25" thickBot="1" x14ac:dyDescent="0.35">
      <c r="A156" s="14"/>
      <c r="B156" s="14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spans="1:14" ht="17.25" thickBot="1" x14ac:dyDescent="0.25">
      <c r="A157" s="1"/>
      <c r="B157" s="1"/>
      <c r="C157" s="9">
        <v>1</v>
      </c>
      <c r="D157" s="9"/>
      <c r="E157" s="9">
        <v>2</v>
      </c>
      <c r="F157" s="9"/>
      <c r="G157" s="9">
        <v>3</v>
      </c>
      <c r="H157" s="9"/>
      <c r="I157" s="9">
        <v>4</v>
      </c>
      <c r="J157" s="9"/>
      <c r="K157" s="9">
        <v>5</v>
      </c>
      <c r="L157" s="9"/>
      <c r="M157" s="9">
        <v>6</v>
      </c>
      <c r="N157" s="9"/>
    </row>
    <row r="158" spans="1:14" ht="17.25" thickBot="1" x14ac:dyDescent="0.25">
      <c r="A158" s="1"/>
      <c r="B158" s="1"/>
      <c r="C158" s="9" t="s">
        <v>3</v>
      </c>
      <c r="D158" s="9" t="s">
        <v>4</v>
      </c>
      <c r="E158" s="9" t="s">
        <v>3</v>
      </c>
      <c r="F158" s="9" t="s">
        <v>4</v>
      </c>
      <c r="G158" s="9" t="s">
        <v>3</v>
      </c>
      <c r="H158" s="9" t="s">
        <v>4</v>
      </c>
      <c r="I158" s="9" t="s">
        <v>3</v>
      </c>
      <c r="J158" s="9" t="s">
        <v>4</v>
      </c>
      <c r="K158" s="9" t="s">
        <v>3</v>
      </c>
      <c r="L158" s="9" t="s">
        <v>4</v>
      </c>
      <c r="M158" s="9" t="s">
        <v>3</v>
      </c>
      <c r="N158" s="9" t="s">
        <v>4</v>
      </c>
    </row>
    <row r="159" spans="1:14" ht="17.25" thickBot="1" x14ac:dyDescent="0.25">
      <c r="A159" s="1" t="s">
        <v>5</v>
      </c>
      <c r="B159" s="1"/>
      <c r="C159" s="9">
        <v>62</v>
      </c>
      <c r="D159" s="9">
        <v>72</v>
      </c>
      <c r="E159" s="9">
        <v>96</v>
      </c>
      <c r="F159" s="9">
        <v>110</v>
      </c>
      <c r="G159" s="9">
        <v>145</v>
      </c>
      <c r="H159" s="9">
        <v>163</v>
      </c>
      <c r="I159" s="9">
        <v>197</v>
      </c>
      <c r="J159" s="9">
        <v>221</v>
      </c>
      <c r="K159" s="9">
        <v>267</v>
      </c>
      <c r="L159" s="9">
        <v>299</v>
      </c>
      <c r="M159" s="9">
        <v>343</v>
      </c>
      <c r="N159" s="9">
        <v>383</v>
      </c>
    </row>
    <row r="160" spans="1:14" ht="17.25" thickBot="1" x14ac:dyDescent="0.25">
      <c r="A160" s="1" t="s">
        <v>6</v>
      </c>
      <c r="B160" s="1">
        <v>115</v>
      </c>
      <c r="C160" s="9">
        <f t="shared" ref="C160:N160" si="63">SUM(C159+115)</f>
        <v>177</v>
      </c>
      <c r="D160" s="9">
        <f t="shared" si="63"/>
        <v>187</v>
      </c>
      <c r="E160" s="9">
        <f t="shared" si="63"/>
        <v>211</v>
      </c>
      <c r="F160" s="9">
        <f t="shared" si="63"/>
        <v>225</v>
      </c>
      <c r="G160" s="9">
        <f t="shared" si="63"/>
        <v>260</v>
      </c>
      <c r="H160" s="9">
        <f t="shared" si="63"/>
        <v>278</v>
      </c>
      <c r="I160" s="9">
        <f t="shared" si="63"/>
        <v>312</v>
      </c>
      <c r="J160" s="9">
        <f t="shared" si="63"/>
        <v>336</v>
      </c>
      <c r="K160" s="9">
        <f t="shared" si="63"/>
        <v>382</v>
      </c>
      <c r="L160" s="9">
        <f t="shared" si="63"/>
        <v>414</v>
      </c>
      <c r="M160" s="9">
        <f t="shared" si="63"/>
        <v>458</v>
      </c>
      <c r="N160" s="9">
        <f t="shared" si="63"/>
        <v>498</v>
      </c>
    </row>
    <row r="161" spans="1:14" ht="17.25" thickBot="1" x14ac:dyDescent="0.3">
      <c r="A161" s="5" t="s">
        <v>7</v>
      </c>
      <c r="B161" s="6">
        <v>0</v>
      </c>
      <c r="C161" s="9">
        <f>SUM(B161)</f>
        <v>0</v>
      </c>
      <c r="D161" s="9">
        <f t="shared" ref="D161:N161" si="64">SUM(C161)</f>
        <v>0</v>
      </c>
      <c r="E161" s="9">
        <f t="shared" si="64"/>
        <v>0</v>
      </c>
      <c r="F161" s="9">
        <f t="shared" si="64"/>
        <v>0</v>
      </c>
      <c r="G161" s="9">
        <f t="shared" si="64"/>
        <v>0</v>
      </c>
      <c r="H161" s="9">
        <f t="shared" si="64"/>
        <v>0</v>
      </c>
      <c r="I161" s="9">
        <f t="shared" si="64"/>
        <v>0</v>
      </c>
      <c r="J161" s="9">
        <f t="shared" si="64"/>
        <v>0</v>
      </c>
      <c r="K161" s="9">
        <f t="shared" si="64"/>
        <v>0</v>
      </c>
      <c r="L161" s="9">
        <f t="shared" si="64"/>
        <v>0</v>
      </c>
      <c r="M161" s="9">
        <f t="shared" si="64"/>
        <v>0</v>
      </c>
      <c r="N161" s="9">
        <f t="shared" si="64"/>
        <v>0</v>
      </c>
    </row>
    <row r="162" spans="1:14" ht="17.25" thickBot="1" x14ac:dyDescent="0.3">
      <c r="A162" s="5" t="s">
        <v>8</v>
      </c>
      <c r="B162" s="4">
        <f>SUM(A163*1.5/3.5)</f>
        <v>0</v>
      </c>
      <c r="C162" s="10">
        <f t="shared" ref="C162:N162" si="65">SUM(C160+C161*1.5/3.5)</f>
        <v>177</v>
      </c>
      <c r="D162" s="10">
        <f t="shared" si="65"/>
        <v>187</v>
      </c>
      <c r="E162" s="10">
        <f t="shared" si="65"/>
        <v>211</v>
      </c>
      <c r="F162" s="10">
        <f t="shared" si="65"/>
        <v>225</v>
      </c>
      <c r="G162" s="10">
        <f t="shared" si="65"/>
        <v>260</v>
      </c>
      <c r="H162" s="10">
        <f t="shared" si="65"/>
        <v>278</v>
      </c>
      <c r="I162" s="10">
        <f t="shared" si="65"/>
        <v>312</v>
      </c>
      <c r="J162" s="10">
        <f t="shared" si="65"/>
        <v>336</v>
      </c>
      <c r="K162" s="10">
        <f t="shared" si="65"/>
        <v>382</v>
      </c>
      <c r="L162" s="10">
        <f t="shared" si="65"/>
        <v>414</v>
      </c>
      <c r="M162" s="10">
        <f t="shared" si="65"/>
        <v>458</v>
      </c>
      <c r="N162" s="10">
        <f t="shared" si="65"/>
        <v>498</v>
      </c>
    </row>
    <row r="163" spans="1:14" ht="17.25" thickBot="1" x14ac:dyDescent="0.25">
      <c r="A163" s="1"/>
      <c r="B163" s="1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7.25" thickBot="1" x14ac:dyDescent="0.25">
      <c r="A164" s="1"/>
      <c r="B164" s="1"/>
      <c r="C164" s="9">
        <v>1</v>
      </c>
      <c r="D164" s="9"/>
      <c r="E164" s="9">
        <v>2</v>
      </c>
      <c r="F164" s="9"/>
      <c r="G164" s="9">
        <v>3</v>
      </c>
      <c r="H164" s="9"/>
      <c r="I164" s="9">
        <v>4</v>
      </c>
      <c r="J164" s="9"/>
      <c r="K164" s="9">
        <v>5</v>
      </c>
      <c r="L164" s="9"/>
      <c r="M164" s="9">
        <v>6</v>
      </c>
      <c r="N164" s="9"/>
    </row>
    <row r="165" spans="1:14" ht="17.25" thickBot="1" x14ac:dyDescent="0.25">
      <c r="A165" s="1"/>
      <c r="B165" s="1"/>
      <c r="C165" s="9" t="s">
        <v>3</v>
      </c>
      <c r="D165" s="9" t="s">
        <v>4</v>
      </c>
      <c r="E165" s="9" t="s">
        <v>3</v>
      </c>
      <c r="F165" s="9" t="s">
        <v>4</v>
      </c>
      <c r="G165" s="9" t="s">
        <v>3</v>
      </c>
      <c r="H165" s="9" t="s">
        <v>4</v>
      </c>
      <c r="I165" s="9" t="s">
        <v>3</v>
      </c>
      <c r="J165" s="9" t="s">
        <v>4</v>
      </c>
      <c r="K165" s="9" t="s">
        <v>3</v>
      </c>
      <c r="L165" s="9" t="s">
        <v>4</v>
      </c>
      <c r="M165" s="9" t="s">
        <v>3</v>
      </c>
      <c r="N165" s="9" t="s">
        <v>4</v>
      </c>
    </row>
    <row r="166" spans="1:14" ht="17.25" thickBot="1" x14ac:dyDescent="0.25">
      <c r="A166" s="1" t="s">
        <v>5</v>
      </c>
      <c r="B166" s="1"/>
      <c r="C166" s="9">
        <v>62</v>
      </c>
      <c r="D166" s="9">
        <v>72</v>
      </c>
      <c r="E166" s="9">
        <v>96</v>
      </c>
      <c r="F166" s="9">
        <v>110</v>
      </c>
      <c r="G166" s="9">
        <v>145</v>
      </c>
      <c r="H166" s="9">
        <v>163</v>
      </c>
      <c r="I166" s="9">
        <v>197</v>
      </c>
      <c r="J166" s="9">
        <v>221</v>
      </c>
      <c r="K166" s="9">
        <v>267</v>
      </c>
      <c r="L166" s="9">
        <v>299</v>
      </c>
      <c r="M166" s="9">
        <v>343</v>
      </c>
      <c r="N166" s="9">
        <v>383</v>
      </c>
    </row>
    <row r="167" spans="1:14" ht="17.25" thickBot="1" x14ac:dyDescent="0.25">
      <c r="A167" s="1" t="s">
        <v>6</v>
      </c>
      <c r="B167" s="1">
        <v>115</v>
      </c>
      <c r="C167" s="9">
        <f t="shared" ref="C167:N167" si="66">SUM(C166+115)</f>
        <v>177</v>
      </c>
      <c r="D167" s="9">
        <f t="shared" si="66"/>
        <v>187</v>
      </c>
      <c r="E167" s="9">
        <f t="shared" si="66"/>
        <v>211</v>
      </c>
      <c r="F167" s="9">
        <f t="shared" si="66"/>
        <v>225</v>
      </c>
      <c r="G167" s="9">
        <f t="shared" si="66"/>
        <v>260</v>
      </c>
      <c r="H167" s="9">
        <f t="shared" si="66"/>
        <v>278</v>
      </c>
      <c r="I167" s="9">
        <f t="shared" si="66"/>
        <v>312</v>
      </c>
      <c r="J167" s="9">
        <f t="shared" si="66"/>
        <v>336</v>
      </c>
      <c r="K167" s="9">
        <f t="shared" si="66"/>
        <v>382</v>
      </c>
      <c r="L167" s="9">
        <f t="shared" si="66"/>
        <v>414</v>
      </c>
      <c r="M167" s="9">
        <f t="shared" si="66"/>
        <v>458</v>
      </c>
      <c r="N167" s="9">
        <f t="shared" si="66"/>
        <v>498</v>
      </c>
    </row>
    <row r="168" spans="1:14" ht="17.25" thickBot="1" x14ac:dyDescent="0.3">
      <c r="A168" s="5" t="s">
        <v>7</v>
      </c>
      <c r="B168" s="6">
        <v>1000</v>
      </c>
      <c r="C168" s="9">
        <f>SUM(B168)</f>
        <v>1000</v>
      </c>
      <c r="D168" s="9">
        <f t="shared" ref="D168:N168" si="67">SUM(C168)</f>
        <v>1000</v>
      </c>
      <c r="E168" s="9">
        <f t="shared" si="67"/>
        <v>1000</v>
      </c>
      <c r="F168" s="9">
        <f t="shared" si="67"/>
        <v>1000</v>
      </c>
      <c r="G168" s="9">
        <f t="shared" si="67"/>
        <v>1000</v>
      </c>
      <c r="H168" s="9">
        <f t="shared" si="67"/>
        <v>1000</v>
      </c>
      <c r="I168" s="9">
        <f t="shared" si="67"/>
        <v>1000</v>
      </c>
      <c r="J168" s="9">
        <f t="shared" si="67"/>
        <v>1000</v>
      </c>
      <c r="K168" s="9">
        <f t="shared" si="67"/>
        <v>1000</v>
      </c>
      <c r="L168" s="9">
        <f t="shared" si="67"/>
        <v>1000</v>
      </c>
      <c r="M168" s="9">
        <f t="shared" si="67"/>
        <v>1000</v>
      </c>
      <c r="N168" s="9">
        <f t="shared" si="67"/>
        <v>1000</v>
      </c>
    </row>
    <row r="169" spans="1:14" ht="17.25" thickBot="1" x14ac:dyDescent="0.3">
      <c r="A169" s="5" t="s">
        <v>8</v>
      </c>
      <c r="B169" s="17">
        <f>SUM(B168*1.5/3.5)</f>
        <v>428.57142857142856</v>
      </c>
      <c r="C169" s="18">
        <f t="shared" ref="C169:N169" si="68">SUM(C167+C168*1.5/3.5)</f>
        <v>605.57142857142856</v>
      </c>
      <c r="D169" s="18">
        <f t="shared" si="68"/>
        <v>615.57142857142856</v>
      </c>
      <c r="E169" s="18">
        <f t="shared" si="68"/>
        <v>639.57142857142856</v>
      </c>
      <c r="F169" s="18">
        <f t="shared" si="68"/>
        <v>653.57142857142856</v>
      </c>
      <c r="G169" s="18">
        <f t="shared" si="68"/>
        <v>688.57142857142856</v>
      </c>
      <c r="H169" s="18">
        <f t="shared" si="68"/>
        <v>706.57142857142856</v>
      </c>
      <c r="I169" s="18">
        <f t="shared" si="68"/>
        <v>740.57142857142856</v>
      </c>
      <c r="J169" s="18">
        <f t="shared" si="68"/>
        <v>764.57142857142856</v>
      </c>
      <c r="K169" s="18">
        <f t="shared" si="68"/>
        <v>810.57142857142856</v>
      </c>
      <c r="L169" s="18">
        <f t="shared" si="68"/>
        <v>842.57142857142856</v>
      </c>
      <c r="M169" s="26">
        <f t="shared" si="68"/>
        <v>886.57142857142856</v>
      </c>
      <c r="N169" s="18">
        <f t="shared" si="68"/>
        <v>926.57142857142856</v>
      </c>
    </row>
    <row r="170" spans="1:14" ht="27" x14ac:dyDescent="0.25">
      <c r="A170" s="16" t="s">
        <v>14</v>
      </c>
      <c r="B170" s="19"/>
      <c r="C170" s="20">
        <f>SUM(35*100)</f>
        <v>3500</v>
      </c>
      <c r="D170" s="20">
        <f>SUM(35*100)</f>
        <v>3500</v>
      </c>
      <c r="E170" s="20">
        <f>SUM(50*100)</f>
        <v>5000</v>
      </c>
      <c r="F170" s="20">
        <f>SUM(50*100)</f>
        <v>5000</v>
      </c>
      <c r="G170" s="20">
        <f>SUM(70*100)</f>
        <v>7000</v>
      </c>
      <c r="H170" s="20">
        <f>SUM(70*100)</f>
        <v>7000</v>
      </c>
      <c r="I170" s="20">
        <f>SUM(90*100)</f>
        <v>9000</v>
      </c>
      <c r="J170" s="20">
        <f>SUM(90*100)</f>
        <v>9000</v>
      </c>
      <c r="K170" s="20">
        <f>SUM(115*100)</f>
        <v>11500</v>
      </c>
      <c r="L170" s="20">
        <f>SUM(115*100)</f>
        <v>11500</v>
      </c>
      <c r="M170" s="27">
        <f>SUM(100*140)</f>
        <v>14000</v>
      </c>
      <c r="N170" s="20">
        <f>SUM(100*140)</f>
        <v>14000</v>
      </c>
    </row>
    <row r="171" spans="1:14" ht="25.5" x14ac:dyDescent="0.2">
      <c r="A171" s="16" t="s">
        <v>15</v>
      </c>
      <c r="B171" s="19"/>
      <c r="C171" s="21">
        <f t="shared" ref="C171:N171" si="69">SUM(C169*100)</f>
        <v>60557.142857142855</v>
      </c>
      <c r="D171" s="21">
        <f t="shared" si="69"/>
        <v>61557.142857142855</v>
      </c>
      <c r="E171" s="21">
        <f t="shared" si="69"/>
        <v>63957.142857142855</v>
      </c>
      <c r="F171" s="21">
        <f t="shared" si="69"/>
        <v>65357.142857142855</v>
      </c>
      <c r="G171" s="21">
        <f t="shared" si="69"/>
        <v>68857.142857142855</v>
      </c>
      <c r="H171" s="21">
        <f t="shared" si="69"/>
        <v>70657.142857142855</v>
      </c>
      <c r="I171" s="21">
        <f t="shared" si="69"/>
        <v>74057.142857142855</v>
      </c>
      <c r="J171" s="21">
        <f t="shared" si="69"/>
        <v>76457.142857142855</v>
      </c>
      <c r="K171" s="21">
        <f t="shared" si="69"/>
        <v>81057.142857142855</v>
      </c>
      <c r="L171" s="21">
        <f t="shared" si="69"/>
        <v>84257.142857142855</v>
      </c>
      <c r="M171" s="28">
        <f t="shared" si="69"/>
        <v>88657.142857142855</v>
      </c>
      <c r="N171" s="21">
        <f t="shared" si="69"/>
        <v>92657.142857142855</v>
      </c>
    </row>
    <row r="172" spans="1:14" ht="25.5" x14ac:dyDescent="0.2">
      <c r="A172" s="16" t="s">
        <v>18</v>
      </c>
      <c r="B172" s="19"/>
      <c r="C172" s="20">
        <f>SUM(C170*2)</f>
        <v>7000</v>
      </c>
      <c r="D172" s="20">
        <f t="shared" ref="D172:N172" si="70">SUM(D170*2)</f>
        <v>7000</v>
      </c>
      <c r="E172" s="20">
        <f t="shared" si="70"/>
        <v>10000</v>
      </c>
      <c r="F172" s="20">
        <f t="shared" si="70"/>
        <v>10000</v>
      </c>
      <c r="G172" s="20">
        <f t="shared" si="70"/>
        <v>14000</v>
      </c>
      <c r="H172" s="20">
        <f t="shared" si="70"/>
        <v>14000</v>
      </c>
      <c r="I172" s="20">
        <f t="shared" si="70"/>
        <v>18000</v>
      </c>
      <c r="J172" s="20">
        <f t="shared" si="70"/>
        <v>18000</v>
      </c>
      <c r="K172" s="20">
        <f t="shared" si="70"/>
        <v>23000</v>
      </c>
      <c r="L172" s="20">
        <f t="shared" si="70"/>
        <v>23000</v>
      </c>
      <c r="M172" s="27">
        <f t="shared" si="70"/>
        <v>28000</v>
      </c>
      <c r="N172" s="20">
        <f t="shared" si="70"/>
        <v>28000</v>
      </c>
    </row>
    <row r="173" spans="1:14" ht="25.5" x14ac:dyDescent="0.2">
      <c r="A173" s="16" t="s">
        <v>19</v>
      </c>
      <c r="B173" s="19"/>
      <c r="C173" s="21">
        <f t="shared" ref="C173:J173" si="71">SUM(200*C169)</f>
        <v>121114.28571428571</v>
      </c>
      <c r="D173" s="21">
        <f t="shared" si="71"/>
        <v>123114.28571428571</v>
      </c>
      <c r="E173" s="21">
        <f t="shared" si="71"/>
        <v>127914.28571428571</v>
      </c>
      <c r="F173" s="21">
        <f t="shared" si="71"/>
        <v>130714.28571428571</v>
      </c>
      <c r="G173" s="21">
        <f t="shared" si="71"/>
        <v>137714.28571428571</v>
      </c>
      <c r="H173" s="21">
        <f t="shared" si="71"/>
        <v>141314.28571428571</v>
      </c>
      <c r="I173" s="21">
        <f t="shared" si="71"/>
        <v>148114.28571428571</v>
      </c>
      <c r="J173" s="21">
        <f t="shared" si="71"/>
        <v>152914.28571428571</v>
      </c>
      <c r="K173" s="21">
        <f>SUM(200*K169)</f>
        <v>162114.28571428571</v>
      </c>
      <c r="L173" s="21">
        <f>SUM(200*L169)</f>
        <v>168514.28571428571</v>
      </c>
      <c r="M173" s="28">
        <f>SUM(200*M169)</f>
        <v>177314.28571428571</v>
      </c>
      <c r="N173" s="21">
        <f>SUM(200*N169)</f>
        <v>185314.28571428571</v>
      </c>
    </row>
    <row r="174" spans="1:14" x14ac:dyDescent="0.2">
      <c r="A174" s="16"/>
      <c r="B174" s="23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</row>
    <row r="175" spans="1:14" x14ac:dyDescent="0.2">
      <c r="A175" s="16"/>
      <c r="B175" s="23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</row>
    <row r="176" spans="1:14" ht="17.25" thickBot="1" x14ac:dyDescent="0.25">
      <c r="A176" s="7"/>
    </row>
    <row r="177" spans="1:18" ht="17.25" thickBot="1" x14ac:dyDescent="0.25">
      <c r="A177" s="1"/>
      <c r="B177" s="1"/>
      <c r="C177" s="9">
        <v>1</v>
      </c>
      <c r="D177" s="9"/>
      <c r="E177" s="9">
        <v>2</v>
      </c>
      <c r="F177" s="9"/>
      <c r="G177" s="9">
        <v>3</v>
      </c>
      <c r="H177" s="9"/>
      <c r="I177" s="9">
        <v>4</v>
      </c>
      <c r="J177" s="9"/>
      <c r="K177" s="9">
        <v>5</v>
      </c>
      <c r="L177" s="9"/>
      <c r="M177" s="9">
        <v>6</v>
      </c>
      <c r="N177" s="9"/>
    </row>
    <row r="178" spans="1:18" ht="17.25" thickBot="1" x14ac:dyDescent="0.25">
      <c r="A178" s="1"/>
      <c r="B178" s="1"/>
      <c r="C178" s="9" t="s">
        <v>3</v>
      </c>
      <c r="D178" s="9" t="s">
        <v>4</v>
      </c>
      <c r="E178" s="9" t="s">
        <v>3</v>
      </c>
      <c r="F178" s="9" t="s">
        <v>4</v>
      </c>
      <c r="G178" s="9" t="s">
        <v>3</v>
      </c>
      <c r="H178" s="9" t="s">
        <v>4</v>
      </c>
      <c r="I178" s="9" t="s">
        <v>3</v>
      </c>
      <c r="J178" s="9" t="s">
        <v>4</v>
      </c>
      <c r="K178" s="9" t="s">
        <v>3</v>
      </c>
      <c r="L178" s="9" t="s">
        <v>4</v>
      </c>
      <c r="M178" s="9" t="s">
        <v>3</v>
      </c>
      <c r="N178" s="9" t="s">
        <v>4</v>
      </c>
    </row>
    <row r="179" spans="1:18" ht="17.25" thickBot="1" x14ac:dyDescent="0.25">
      <c r="A179" s="1" t="s">
        <v>5</v>
      </c>
      <c r="B179" s="1"/>
      <c r="C179" s="9">
        <v>62</v>
      </c>
      <c r="D179" s="9">
        <v>72</v>
      </c>
      <c r="E179" s="9">
        <v>96</v>
      </c>
      <c r="F179" s="9">
        <v>110</v>
      </c>
      <c r="G179" s="9">
        <v>145</v>
      </c>
      <c r="H179" s="9">
        <v>163</v>
      </c>
      <c r="I179" s="9">
        <v>197</v>
      </c>
      <c r="J179" s="9">
        <v>221</v>
      </c>
      <c r="K179" s="9">
        <v>267</v>
      </c>
      <c r="L179" s="9">
        <v>299</v>
      </c>
      <c r="M179" s="9">
        <v>343</v>
      </c>
      <c r="N179" s="9">
        <v>383</v>
      </c>
    </row>
    <row r="180" spans="1:18" ht="17.25" thickBot="1" x14ac:dyDescent="0.25">
      <c r="A180" s="1" t="s">
        <v>6</v>
      </c>
      <c r="B180" s="1">
        <v>115</v>
      </c>
      <c r="C180" s="9">
        <f t="shared" ref="C180:N180" si="72">SUM(C179+115)</f>
        <v>177</v>
      </c>
      <c r="D180" s="9">
        <f t="shared" si="72"/>
        <v>187</v>
      </c>
      <c r="E180" s="9">
        <f t="shared" si="72"/>
        <v>211</v>
      </c>
      <c r="F180" s="9">
        <f t="shared" si="72"/>
        <v>225</v>
      </c>
      <c r="G180" s="9">
        <f t="shared" si="72"/>
        <v>260</v>
      </c>
      <c r="H180" s="9">
        <f t="shared" si="72"/>
        <v>278</v>
      </c>
      <c r="I180" s="9">
        <f t="shared" si="72"/>
        <v>312</v>
      </c>
      <c r="J180" s="9">
        <f t="shared" si="72"/>
        <v>336</v>
      </c>
      <c r="K180" s="9">
        <f t="shared" si="72"/>
        <v>382</v>
      </c>
      <c r="L180" s="9">
        <f t="shared" si="72"/>
        <v>414</v>
      </c>
      <c r="M180" s="9">
        <f t="shared" si="72"/>
        <v>458</v>
      </c>
      <c r="N180" s="9">
        <f t="shared" si="72"/>
        <v>498</v>
      </c>
    </row>
    <row r="181" spans="1:18" ht="17.25" thickBot="1" x14ac:dyDescent="0.3">
      <c r="A181" s="5" t="s">
        <v>7</v>
      </c>
      <c r="B181" s="6">
        <v>1446</v>
      </c>
      <c r="C181" s="9">
        <f>SUM(B181)</f>
        <v>1446</v>
      </c>
      <c r="D181" s="9">
        <f t="shared" ref="D181:N181" si="73">SUM(C181)</f>
        <v>1446</v>
      </c>
      <c r="E181" s="9">
        <f t="shared" si="73"/>
        <v>1446</v>
      </c>
      <c r="F181" s="9">
        <f t="shared" si="73"/>
        <v>1446</v>
      </c>
      <c r="G181" s="9">
        <f t="shared" si="73"/>
        <v>1446</v>
      </c>
      <c r="H181" s="9">
        <f t="shared" si="73"/>
        <v>1446</v>
      </c>
      <c r="I181" s="9">
        <f t="shared" si="73"/>
        <v>1446</v>
      </c>
      <c r="J181" s="9">
        <f t="shared" si="73"/>
        <v>1446</v>
      </c>
      <c r="K181" s="9">
        <f t="shared" si="73"/>
        <v>1446</v>
      </c>
      <c r="L181" s="9">
        <f t="shared" si="73"/>
        <v>1446</v>
      </c>
      <c r="M181" s="9">
        <f t="shared" si="73"/>
        <v>1446</v>
      </c>
      <c r="N181" s="9">
        <f t="shared" si="73"/>
        <v>1446</v>
      </c>
    </row>
    <row r="182" spans="1:18" ht="17.25" thickBot="1" x14ac:dyDescent="0.3">
      <c r="A182" s="5" t="s">
        <v>8</v>
      </c>
      <c r="B182" s="4">
        <f>SUM(B181*1.5/3.5)</f>
        <v>619.71428571428567</v>
      </c>
      <c r="C182" s="10">
        <f t="shared" ref="C182:N182" si="74">SUM(C180+C181*1.5/3.5)</f>
        <v>796.71428571428567</v>
      </c>
      <c r="D182" s="10">
        <f t="shared" si="74"/>
        <v>806.71428571428567</v>
      </c>
      <c r="E182" s="10">
        <f t="shared" si="74"/>
        <v>830.71428571428567</v>
      </c>
      <c r="F182" s="10">
        <f t="shared" si="74"/>
        <v>844.71428571428567</v>
      </c>
      <c r="G182" s="29">
        <f t="shared" si="74"/>
        <v>879.71428571428567</v>
      </c>
      <c r="H182" s="10">
        <f t="shared" si="74"/>
        <v>897.71428571428567</v>
      </c>
      <c r="I182" s="10">
        <f t="shared" si="74"/>
        <v>931.71428571428567</v>
      </c>
      <c r="J182" s="10">
        <f t="shared" si="74"/>
        <v>955.71428571428567</v>
      </c>
      <c r="K182" s="10">
        <f t="shared" si="74"/>
        <v>1001.7142857142857</v>
      </c>
      <c r="L182" s="10">
        <f t="shared" si="74"/>
        <v>1033.7142857142858</v>
      </c>
      <c r="M182" s="10">
        <f t="shared" si="74"/>
        <v>1077.7142857142858</v>
      </c>
      <c r="N182" s="10">
        <f t="shared" si="74"/>
        <v>1117.7142857142858</v>
      </c>
    </row>
    <row r="183" spans="1:18" ht="27" x14ac:dyDescent="0.25">
      <c r="A183" s="16" t="s">
        <v>14</v>
      </c>
      <c r="B183" s="19"/>
      <c r="C183" s="20">
        <f>SUM(35*100)</f>
        <v>3500</v>
      </c>
      <c r="D183" s="20">
        <f>SUM(35*100)</f>
        <v>3500</v>
      </c>
      <c r="E183" s="20">
        <f>SUM(50*100)</f>
        <v>5000</v>
      </c>
      <c r="F183" s="20">
        <f>SUM(50*100)</f>
        <v>5000</v>
      </c>
      <c r="G183" s="27">
        <f>SUM(70*100)</f>
        <v>7000</v>
      </c>
      <c r="H183" s="20">
        <f>SUM(70*100)</f>
        <v>7000</v>
      </c>
      <c r="I183" s="20">
        <f>SUM(90*100)</f>
        <v>9000</v>
      </c>
      <c r="J183" s="20">
        <f>SUM(90*100)</f>
        <v>9000</v>
      </c>
      <c r="K183" s="20">
        <f>SUM(115*100)</f>
        <v>11500</v>
      </c>
      <c r="L183" s="20">
        <f>SUM(115*100)</f>
        <v>11500</v>
      </c>
      <c r="M183" s="20">
        <f>SUM(100*140)</f>
        <v>14000</v>
      </c>
      <c r="N183" s="20">
        <f>SUM(100*140)</f>
        <v>14000</v>
      </c>
      <c r="P183" t="s">
        <v>16</v>
      </c>
    </row>
    <row r="184" spans="1:18" ht="25.5" x14ac:dyDescent="0.2">
      <c r="A184" s="16" t="s">
        <v>15</v>
      </c>
      <c r="B184" s="19"/>
      <c r="C184" s="21">
        <f t="shared" ref="C184:L184" si="75">SUM(C182*100)</f>
        <v>79671.428571428565</v>
      </c>
      <c r="D184" s="21">
        <f t="shared" si="75"/>
        <v>80671.428571428565</v>
      </c>
      <c r="E184" s="21">
        <f t="shared" si="75"/>
        <v>83071.428571428565</v>
      </c>
      <c r="F184" s="21">
        <f t="shared" si="75"/>
        <v>84471.428571428565</v>
      </c>
      <c r="G184" s="28">
        <f t="shared" si="75"/>
        <v>87971.428571428565</v>
      </c>
      <c r="H184" s="21">
        <f t="shared" si="75"/>
        <v>89771.428571428565</v>
      </c>
      <c r="I184" s="21">
        <f t="shared" si="75"/>
        <v>93171.428571428565</v>
      </c>
      <c r="J184" s="21">
        <f t="shared" si="75"/>
        <v>95571.428571428565</v>
      </c>
      <c r="K184" s="21">
        <f t="shared" si="75"/>
        <v>100171.42857142857</v>
      </c>
      <c r="L184" s="21">
        <f t="shared" si="75"/>
        <v>103371.42857142858</v>
      </c>
      <c r="M184" s="21">
        <f>SUM(M182*100)</f>
        <v>107771.42857142858</v>
      </c>
      <c r="N184" s="21">
        <f>SUM(N182*100)</f>
        <v>111771.42857142858</v>
      </c>
      <c r="P184" s="22">
        <f>SUM(2500/177)</f>
        <v>14.124293785310735</v>
      </c>
      <c r="Q184" t="s">
        <v>17</v>
      </c>
      <c r="R184" s="12" t="s">
        <v>24</v>
      </c>
    </row>
    <row r="185" spans="1:18" ht="25.5" x14ac:dyDescent="0.2">
      <c r="A185" s="16" t="s">
        <v>18</v>
      </c>
      <c r="B185" s="19"/>
      <c r="C185" s="20">
        <f>SUM(C183*2)</f>
        <v>7000</v>
      </c>
      <c r="D185" s="20">
        <f t="shared" ref="D185:N185" si="76">SUM(D183*2)</f>
        <v>7000</v>
      </c>
      <c r="E185" s="20">
        <f t="shared" si="76"/>
        <v>10000</v>
      </c>
      <c r="F185" s="20">
        <f t="shared" si="76"/>
        <v>10000</v>
      </c>
      <c r="G185" s="27">
        <f t="shared" si="76"/>
        <v>14000</v>
      </c>
      <c r="H185" s="20">
        <f t="shared" si="76"/>
        <v>14000</v>
      </c>
      <c r="I185" s="20">
        <f t="shared" si="76"/>
        <v>18000</v>
      </c>
      <c r="J185" s="20">
        <f t="shared" si="76"/>
        <v>18000</v>
      </c>
      <c r="K185" s="20">
        <f t="shared" si="76"/>
        <v>23000</v>
      </c>
      <c r="L185" s="20">
        <f t="shared" si="76"/>
        <v>23000</v>
      </c>
      <c r="M185" s="20">
        <f t="shared" si="76"/>
        <v>28000</v>
      </c>
      <c r="N185" s="20">
        <f t="shared" si="76"/>
        <v>28000</v>
      </c>
      <c r="P185" t="s">
        <v>20</v>
      </c>
    </row>
    <row r="186" spans="1:18" ht="25.5" x14ac:dyDescent="0.2">
      <c r="A186" s="16" t="s">
        <v>19</v>
      </c>
      <c r="B186" s="19"/>
      <c r="C186" s="21">
        <f t="shared" ref="C186:J186" si="77">SUM(200*C182)</f>
        <v>159342.85714285713</v>
      </c>
      <c r="D186" s="21">
        <f t="shared" si="77"/>
        <v>161342.85714285713</v>
      </c>
      <c r="E186" s="21">
        <f t="shared" si="77"/>
        <v>166142.85714285713</v>
      </c>
      <c r="F186" s="21">
        <f t="shared" si="77"/>
        <v>168942.85714285713</v>
      </c>
      <c r="G186" s="28">
        <f t="shared" si="77"/>
        <v>175942.85714285713</v>
      </c>
      <c r="H186" s="21">
        <f t="shared" si="77"/>
        <v>179542.85714285713</v>
      </c>
      <c r="I186" s="21">
        <f t="shared" si="77"/>
        <v>186342.85714285713</v>
      </c>
      <c r="J186" s="21">
        <f t="shared" si="77"/>
        <v>191142.85714285713</v>
      </c>
      <c r="K186" s="21">
        <f>SUM(200*K182)</f>
        <v>200342.85714285713</v>
      </c>
      <c r="L186" s="21">
        <f>SUM(200*L182)</f>
        <v>206742.85714285716</v>
      </c>
      <c r="M186" s="21">
        <f>SUM(200*M182)</f>
        <v>215542.85714285716</v>
      </c>
      <c r="N186" s="21">
        <f>SUM(200*N182)</f>
        <v>223542.85714285716</v>
      </c>
      <c r="P186" s="22">
        <f>SUM(5000/177)</f>
        <v>28.248587570621471</v>
      </c>
      <c r="Q186" t="s">
        <v>17</v>
      </c>
      <c r="R186" s="12" t="s">
        <v>24</v>
      </c>
    </row>
    <row r="188" spans="1:18" x14ac:dyDescent="0.3">
      <c r="B188" t="s">
        <v>21</v>
      </c>
      <c r="E188" s="8" t="s">
        <v>24</v>
      </c>
      <c r="G188" s="8" t="s">
        <v>22</v>
      </c>
      <c r="H188" s="25">
        <f>SUM(P184/15)</f>
        <v>0.94161958568738235</v>
      </c>
      <c r="J188" s="8" t="s">
        <v>25</v>
      </c>
      <c r="L188" s="8" t="s">
        <v>26</v>
      </c>
      <c r="M188" s="8" t="s">
        <v>27</v>
      </c>
      <c r="N188" s="8">
        <f>SUM(H188*25)</f>
        <v>23.540489642184561</v>
      </c>
      <c r="P188">
        <v>1</v>
      </c>
      <c r="Q188">
        <v>1</v>
      </c>
    </row>
    <row r="189" spans="1:18" x14ac:dyDescent="0.3">
      <c r="B189" t="s">
        <v>23</v>
      </c>
      <c r="E189" s="8" t="s">
        <v>24</v>
      </c>
      <c r="G189" s="8" t="s">
        <v>22</v>
      </c>
      <c r="H189" s="8">
        <f>SUM(H188*2)</f>
        <v>1.8832391713747647</v>
      </c>
      <c r="J189" s="8" t="s">
        <v>25</v>
      </c>
      <c r="L189" s="8" t="s">
        <v>26</v>
      </c>
      <c r="M189" s="8" t="s">
        <v>27</v>
      </c>
      <c r="N189" s="8">
        <f>SUM(H189*25)</f>
        <v>47.080979284369121</v>
      </c>
      <c r="P189">
        <v>1</v>
      </c>
      <c r="Q189">
        <v>2</v>
      </c>
    </row>
    <row r="192" spans="1:18" x14ac:dyDescent="0.3">
      <c r="H192" s="8">
        <v>121</v>
      </c>
      <c r="I192" s="8">
        <v>15</v>
      </c>
      <c r="J192" s="8">
        <f>SUM(H192*15)</f>
        <v>1815</v>
      </c>
    </row>
    <row r="193" spans="8:10" x14ac:dyDescent="0.3">
      <c r="H193" s="8">
        <v>60</v>
      </c>
      <c r="I193" s="8">
        <v>15</v>
      </c>
      <c r="J193" s="8">
        <v>907.5</v>
      </c>
    </row>
  </sheetData>
  <phoneticPr fontId="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MASTER-M2</dc:creator>
  <cp:lastModifiedBy>MASTER-M2</cp:lastModifiedBy>
  <dcterms:created xsi:type="dcterms:W3CDTF">2020-03-16T10:10:08Z</dcterms:created>
  <dcterms:modified xsi:type="dcterms:W3CDTF">2020-03-20T16:04:53Z</dcterms:modified>
</cp:coreProperties>
</file>