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"/>
    </mc:Choice>
  </mc:AlternateContent>
  <xr:revisionPtr revIDLastSave="0" documentId="13_ncr:1_{7185CFE3-3AA1-4151-AC2D-D1E59823D9B1}" xr6:coauthVersionLast="45" xr6:coauthVersionMax="45" xr10:uidLastSave="{00000000-0000-0000-0000-000000000000}"/>
  <bookViews>
    <workbookView xWindow="-28920" yWindow="-120" windowWidth="29040" windowHeight="15840" xr2:uid="{6840D1AC-38D8-4EFA-A013-F03DDE7D4F5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B3" i="1"/>
  <c r="D8" i="1" s="1"/>
  <c r="G8" i="1" l="1"/>
  <c r="H8" i="1"/>
  <c r="D9" i="1"/>
  <c r="G9" i="1" s="1"/>
  <c r="D6" i="1"/>
  <c r="G6" i="1" s="1"/>
  <c r="D10" i="1"/>
  <c r="G10" i="1" s="1"/>
  <c r="D12" i="1"/>
  <c r="D5" i="1"/>
  <c r="D7" i="1"/>
  <c r="D11" i="1"/>
  <c r="H11" i="1" s="1"/>
  <c r="H9" i="1"/>
  <c r="H6" i="1" l="1"/>
  <c r="H10" i="1"/>
  <c r="G11" i="1"/>
  <c r="H7" i="1"/>
  <c r="G7" i="1"/>
  <c r="G5" i="1"/>
  <c r="H5" i="1"/>
  <c r="G12" i="1"/>
  <c r="H12" i="1"/>
</calcChain>
</file>

<file path=xl/sharedStrings.xml><?xml version="1.0" encoding="utf-8"?>
<sst xmlns="http://schemas.openxmlformats.org/spreadsheetml/2006/main" count="18" uniqueCount="18">
  <si>
    <t>95크리스탈 가격</t>
    <phoneticPr fontId="2" type="noConversion"/>
  </si>
  <si>
    <t>1골드 당 크리스탈 가격</t>
    <phoneticPr fontId="2" type="noConversion"/>
  </si>
  <si>
    <t>갈라토늄</t>
    <phoneticPr fontId="2" type="noConversion"/>
  </si>
  <si>
    <t>우마늄</t>
    <phoneticPr fontId="2" type="noConversion"/>
  </si>
  <si>
    <t>대지의 숨결</t>
    <phoneticPr fontId="2" type="noConversion"/>
  </si>
  <si>
    <t>용암의 숨결</t>
    <phoneticPr fontId="2" type="noConversion"/>
  </si>
  <si>
    <t>아크투르스의 숨결</t>
    <phoneticPr fontId="2" type="noConversion"/>
  </si>
  <si>
    <t>단단한 돌파석</t>
    <phoneticPr fontId="2" type="noConversion"/>
  </si>
  <si>
    <t>연마된 돌파석</t>
    <phoneticPr fontId="2" type="noConversion"/>
  </si>
  <si>
    <t>마리샵(크리스탈)</t>
    <phoneticPr fontId="2" type="noConversion"/>
  </si>
  <si>
    <t>거래소(x개수)</t>
    <phoneticPr fontId="2" type="noConversion"/>
  </si>
  <si>
    <t>유저(개당/골드)</t>
    <phoneticPr fontId="2" type="noConversion"/>
  </si>
  <si>
    <t>크리스탈-&gt;골드</t>
    <phoneticPr fontId="2" type="noConversion"/>
  </si>
  <si>
    <t>이득</t>
    <phoneticPr fontId="2" type="noConversion"/>
  </si>
  <si>
    <t>이득 골드</t>
    <phoneticPr fontId="2" type="noConversion"/>
  </si>
  <si>
    <t>업화 입장권</t>
    <phoneticPr fontId="2" type="noConversion"/>
  </si>
  <si>
    <t>노란 부분만 수정</t>
    <phoneticPr fontId="2" type="noConversion"/>
  </si>
  <si>
    <t>판매 개수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</si>
</sst>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A08D0-7EEA-4310-B33F-66609F612AB0}">
  <dimension ref="A1:H12"/>
  <sheetViews>
    <sheetView tabSelected="1" workbookViewId="0">
      <selection activeCell="J15" sqref="J15"/>
    </sheetView>
  </sheetViews>
  <sheetFormatPr defaultRowHeight="17.399999999999999" x14ac:dyDescent="0.4"/>
  <cols>
    <col min="1" max="1" width="22.19921875" customWidth="1"/>
    <col min="2" max="2" width="11.69921875" customWidth="1"/>
    <col min="3" max="3" width="15.8984375" customWidth="1"/>
    <col min="4" max="4" width="15.796875" customWidth="1"/>
    <col min="5" max="5" width="16.19921875" customWidth="1"/>
    <col min="6" max="6" width="13.09765625" customWidth="1"/>
    <col min="10" max="10" width="15.796875" customWidth="1"/>
  </cols>
  <sheetData>
    <row r="1" spans="1:8" ht="25.2" x14ac:dyDescent="0.4">
      <c r="D1" s="8" t="s">
        <v>16</v>
      </c>
      <c r="E1" s="9"/>
      <c r="F1" s="10"/>
    </row>
    <row r="2" spans="1:8" x14ac:dyDescent="0.4">
      <c r="A2" s="4" t="s">
        <v>0</v>
      </c>
      <c r="B2" s="1">
        <v>750</v>
      </c>
      <c r="C2" s="2"/>
      <c r="D2" s="2"/>
      <c r="E2" s="2"/>
      <c r="F2" s="2"/>
      <c r="G2" s="2"/>
      <c r="H2" s="2"/>
    </row>
    <row r="3" spans="1:8" x14ac:dyDescent="0.4">
      <c r="A3" s="4" t="s">
        <v>1</v>
      </c>
      <c r="B3" s="2">
        <f xml:space="preserve"> B2/95</f>
        <v>7.8947368421052628</v>
      </c>
      <c r="C3" s="2"/>
      <c r="D3" s="2"/>
      <c r="E3" s="2"/>
      <c r="F3" s="2"/>
      <c r="G3" s="2"/>
      <c r="H3" s="2"/>
    </row>
    <row r="4" spans="1:8" x14ac:dyDescent="0.4">
      <c r="A4" s="5"/>
      <c r="B4" s="6" t="s">
        <v>17</v>
      </c>
      <c r="C4" s="6" t="s">
        <v>9</v>
      </c>
      <c r="D4" s="6" t="s">
        <v>12</v>
      </c>
      <c r="E4" s="6" t="s">
        <v>11</v>
      </c>
      <c r="F4" s="6" t="s">
        <v>10</v>
      </c>
      <c r="G4" s="6" t="s">
        <v>13</v>
      </c>
      <c r="H4" s="6" t="s">
        <v>14</v>
      </c>
    </row>
    <row r="5" spans="1:8" x14ac:dyDescent="0.4">
      <c r="A5" s="4" t="s">
        <v>3</v>
      </c>
      <c r="B5" s="1">
        <v>400</v>
      </c>
      <c r="C5" s="1">
        <v>200</v>
      </c>
      <c r="D5" s="2">
        <f>C5*B3</f>
        <v>1578.9473684210525</v>
      </c>
      <c r="E5" s="1">
        <v>4.0999999999999996</v>
      </c>
      <c r="F5" s="2">
        <f>B5*E5</f>
        <v>1639.9999999999998</v>
      </c>
      <c r="G5" s="3" t="str">
        <f>IF(D5-F5&lt;0,"O","X")</f>
        <v>O</v>
      </c>
      <c r="H5" s="2">
        <f>F5-D5</f>
        <v>61.052631578947285</v>
      </c>
    </row>
    <row r="6" spans="1:8" x14ac:dyDescent="0.4">
      <c r="A6" s="4" t="s">
        <v>2</v>
      </c>
      <c r="B6" s="1">
        <v>1000</v>
      </c>
      <c r="C6" s="1">
        <v>100</v>
      </c>
      <c r="D6" s="2">
        <f>B3*C6</f>
        <v>789.47368421052624</v>
      </c>
      <c r="E6" s="1">
        <v>1.2</v>
      </c>
      <c r="F6" s="2">
        <f>B6*E6</f>
        <v>1200</v>
      </c>
      <c r="G6" s="3" t="str">
        <f>IF(D6-F6&lt;0,"O","X")</f>
        <v>O</v>
      </c>
      <c r="H6" s="2">
        <f>F6-D6</f>
        <v>410.52631578947376</v>
      </c>
    </row>
    <row r="7" spans="1:8" x14ac:dyDescent="0.4">
      <c r="A7" s="4" t="s">
        <v>4</v>
      </c>
      <c r="B7" s="1">
        <v>30</v>
      </c>
      <c r="C7" s="1">
        <v>75</v>
      </c>
      <c r="D7" s="2">
        <f>B3*C7</f>
        <v>592.10526315789468</v>
      </c>
      <c r="E7" s="1">
        <v>20</v>
      </c>
      <c r="F7" s="2">
        <f>B7*E7</f>
        <v>600</v>
      </c>
      <c r="G7" s="3" t="str">
        <f>IF(D7-F7&lt;0,"O","X")</f>
        <v>O</v>
      </c>
      <c r="H7" s="2">
        <f>F7-D7</f>
        <v>7.894736842105317</v>
      </c>
    </row>
    <row r="8" spans="1:8" x14ac:dyDescent="0.4">
      <c r="A8" s="4" t="s">
        <v>5</v>
      </c>
      <c r="B8" s="1">
        <v>10</v>
      </c>
      <c r="C8" s="1">
        <v>40</v>
      </c>
      <c r="D8" s="2">
        <f>B3*C8</f>
        <v>315.78947368421052</v>
      </c>
      <c r="E8" s="1">
        <v>28</v>
      </c>
      <c r="F8" s="2">
        <f>B8*E8</f>
        <v>280</v>
      </c>
      <c r="G8" s="3" t="str">
        <f>IF(D8-F8&lt;0,"O","X")</f>
        <v>X</v>
      </c>
      <c r="H8" s="2">
        <f>F8-D8</f>
        <v>-35.78947368421052</v>
      </c>
    </row>
    <row r="9" spans="1:8" x14ac:dyDescent="0.4">
      <c r="A9" s="4" t="s">
        <v>6</v>
      </c>
      <c r="B9" s="1">
        <v>1</v>
      </c>
      <c r="C9" s="1">
        <v>50</v>
      </c>
      <c r="D9" s="2">
        <f>B3*C9</f>
        <v>394.73684210526312</v>
      </c>
      <c r="E9" s="1">
        <v>442</v>
      </c>
      <c r="F9" s="2">
        <f>B9*E9</f>
        <v>442</v>
      </c>
      <c r="G9" s="3" t="str">
        <f>IF(D9-F9&lt;0,"O","X")</f>
        <v>O</v>
      </c>
      <c r="H9" s="2">
        <f>F9-D9</f>
        <v>47.263157894736878</v>
      </c>
    </row>
    <row r="10" spans="1:8" x14ac:dyDescent="0.4">
      <c r="A10" s="4" t="s">
        <v>7</v>
      </c>
      <c r="B10" s="1">
        <v>30</v>
      </c>
      <c r="C10" s="1">
        <v>36</v>
      </c>
      <c r="D10" s="2">
        <f>B3*C10</f>
        <v>284.21052631578948</v>
      </c>
      <c r="E10" s="1">
        <v>10</v>
      </c>
      <c r="F10" s="2">
        <f>B10*E10</f>
        <v>300</v>
      </c>
      <c r="G10" s="3" t="str">
        <f>IF(D10-F10&lt;0,"O","X")</f>
        <v>O</v>
      </c>
      <c r="H10" s="2">
        <f>F10-D10</f>
        <v>15.78947368421052</v>
      </c>
    </row>
    <row r="11" spans="1:8" x14ac:dyDescent="0.4">
      <c r="A11" s="4" t="s">
        <v>8</v>
      </c>
      <c r="B11" s="1">
        <v>10</v>
      </c>
      <c r="C11" s="1">
        <v>60</v>
      </c>
      <c r="D11" s="2">
        <f>B3*C11</f>
        <v>473.68421052631578</v>
      </c>
      <c r="E11" s="1">
        <v>56</v>
      </c>
      <c r="F11" s="2">
        <f>B11*E11</f>
        <v>560</v>
      </c>
      <c r="G11" s="3" t="str">
        <f>IF(D11-F11&lt;0,"O","X")</f>
        <v>O</v>
      </c>
      <c r="H11" s="2">
        <f>F11-D11</f>
        <v>86.31578947368422</v>
      </c>
    </row>
    <row r="12" spans="1:8" x14ac:dyDescent="0.4">
      <c r="A12" s="4" t="s">
        <v>15</v>
      </c>
      <c r="B12" s="1">
        <v>5</v>
      </c>
      <c r="C12" s="1">
        <v>200</v>
      </c>
      <c r="D12" s="2">
        <f>B3*C12</f>
        <v>1578.9473684210525</v>
      </c>
      <c r="E12" s="1">
        <v>330</v>
      </c>
      <c r="F12" s="7">
        <f>B12*E12</f>
        <v>1650</v>
      </c>
      <c r="G12" s="3" t="str">
        <f>IF(D12-F12&lt;0,"O","X")</f>
        <v>O</v>
      </c>
      <c r="H12" s="7">
        <f>F12-D12</f>
        <v>71.052631578947512</v>
      </c>
    </row>
  </sheetData>
  <mergeCells count="1">
    <mergeCell ref="D1:F1"/>
  </mergeCells>
  <phoneticPr fontId="2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2020-03-23T09:49:25Z</dcterms:created>
  <dcterms:modified xsi:type="dcterms:W3CDTF">2020-03-23T12:18:24Z</dcterms:modified>
</cp:coreProperties>
</file>