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T\Desktop\"/>
    </mc:Choice>
  </mc:AlternateContent>
  <xr:revisionPtr revIDLastSave="0" documentId="13_ncr:1_{199AEB5B-171A-49FD-A9D4-23506DB50E2D}" xr6:coauthVersionLast="45" xr6:coauthVersionMax="45" xr10:uidLastSave="{00000000-0000-0000-0000-000000000000}"/>
  <bookViews>
    <workbookView xWindow="-120" yWindow="-120" windowWidth="29040" windowHeight="15840" xr2:uid="{5ECF87B6-DB8C-48AC-9BF0-359E3609EB17}"/>
  </bookViews>
  <sheets>
    <sheet name="섬의 마음" sheetId="6" r:id="rId1"/>
    <sheet name="거인의 심장 &amp; 오르페우스의 별" sheetId="2" r:id="rId2"/>
    <sheet name="위대한 미술품" sheetId="1" r:id="rId3"/>
    <sheet name="항해 모험물" sheetId="5" r:id="rId4"/>
    <sheet name="세계수의 잎" sheetId="4" r:id="rId5"/>
    <sheet name="참고" sheetId="1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K17" i="6"/>
  <c r="H17" i="5" l="1"/>
  <c r="E24" i="2"/>
  <c r="E13" i="2"/>
  <c r="H19" i="1"/>
</calcChain>
</file>

<file path=xl/sharedStrings.xml><?xml version="1.0" encoding="utf-8"?>
<sst xmlns="http://schemas.openxmlformats.org/spreadsheetml/2006/main" count="615" uniqueCount="488">
  <si>
    <t xml:space="preserve"> [원정대 영지] 무역 상인 - 일레인 (토벌의 인장 4275개)</t>
  </si>
  <si>
    <t xml:space="preserve">위대한 미술품 #26 </t>
  </si>
  <si>
    <t xml:space="preserve"> [비밀던전] </t>
  </si>
  <si>
    <t xml:space="preserve">위대한 미술품 #3 </t>
  </si>
  <si>
    <t xml:space="preserve"> [수집품] 섬의 마음 보상 (섬의 마음 30개)</t>
  </si>
  <si>
    <t xml:space="preserve">위대한 미술품 #27 </t>
  </si>
  <si>
    <t xml:space="preserve"> [물물교환] - 베른 신형 탐사선 (해적주화 10000개)</t>
  </si>
  <si>
    <t xml:space="preserve">위대한 미술품 #4 </t>
  </si>
  <si>
    <t xml:space="preserve"> [모험의 서] 루테란 동부 (50%)</t>
  </si>
  <si>
    <t xml:space="preserve">위대한 미술품 #28 </t>
  </si>
  <si>
    <t xml:space="preserve"> [평판] 페르마타 - 페르마타의 진정한 매니저</t>
  </si>
  <si>
    <t xml:space="preserve">위대한 미술품 #5 </t>
  </si>
  <si>
    <t xml:space="preserve"> [모험의 서] 토토이크 (50%)</t>
  </si>
  <si>
    <t xml:space="preserve">위대한 미술품 #29 </t>
  </si>
  <si>
    <t xml:space="preserve"> [호감도] 히프노스의 눈 - 푸른 눈의 칼바서스 (호감도 : 신뢰 달성)</t>
    <phoneticPr fontId="2" type="noConversion"/>
  </si>
  <si>
    <t xml:space="preserve">위대한 미술품 #6 </t>
  </si>
  <si>
    <t xml:space="preserve"> [모험의 서] 애니츠 (50%)</t>
  </si>
  <si>
    <t xml:space="preserve">위대한 미술품 #30 </t>
  </si>
  <si>
    <t xml:space="preserve"> [모험의 서] 로헨델 (40%)</t>
  </si>
  <si>
    <t xml:space="preserve">위대한 미술품 #7 </t>
  </si>
  <si>
    <t xml:space="preserve">위대한 미술품 #31 </t>
  </si>
  <si>
    <t xml:space="preserve"> [모험의 서] 욘 (40%)</t>
  </si>
  <si>
    <t xml:space="preserve">위대한 미술품 #8 </t>
  </si>
  <si>
    <t xml:space="preserve"> [모험의 서] 슈사이어 (40%)</t>
  </si>
  <si>
    <t xml:space="preserve">위대한 미술품 #32 </t>
  </si>
  <si>
    <t xml:space="preserve"> [수집품] 모코코 씨앗 보상 (모코코 씨앗 950개)</t>
  </si>
  <si>
    <t xml:space="preserve">위대한 미술품 #9 </t>
  </si>
  <si>
    <t xml:space="preserve"> [평판] 오즈혼 구릉지 - 저주받은 유적</t>
  </si>
  <si>
    <t xml:space="preserve">위대한 미술품 #33 </t>
  </si>
  <si>
    <t xml:space="preserve"> [수집품] 거인의 심장 보상 (거인의 심장 11개)</t>
  </si>
  <si>
    <t xml:space="preserve">위대한 미술품 #10 </t>
  </si>
  <si>
    <t xml:space="preserve"> [평판] 갈기파도 항구 - 항구의 운영을 책임진다</t>
  </si>
  <si>
    <t xml:space="preserve">위대한 미술품 #34 </t>
  </si>
  <si>
    <t xml:space="preserve"> [물물교환] 아트로포스 - 검은 상인 교환 (해적주화 30000개)</t>
  </si>
  <si>
    <t xml:space="preserve">위대한 미술품 #11 </t>
  </si>
  <si>
    <t xml:space="preserve"> [수집품] 세계수의 잎 보상 (세계수의 잎 24개)</t>
  </si>
  <si>
    <t xml:space="preserve">위대한 미술품 #35 </t>
  </si>
  <si>
    <t xml:space="preserve"> [보스러시]</t>
  </si>
  <si>
    <t xml:space="preserve">위대한 미술품 #12 </t>
  </si>
  <si>
    <t xml:space="preserve">위대한 미술품 #36 </t>
  </si>
  <si>
    <t xml:space="preserve"> [큐브 황금방]</t>
  </si>
  <si>
    <t xml:space="preserve">위대한 미술품 #13 </t>
  </si>
  <si>
    <t xml:space="preserve"> [퀘스트] 아픈 만큼 성숙해진다</t>
  </si>
  <si>
    <t xml:space="preserve">위대한 미술품 #37 </t>
  </si>
  <si>
    <t xml:space="preserve"> [모험의 서] 페이튼 (40%)</t>
  </si>
  <si>
    <t xml:space="preserve">위대한 미술품 #14 </t>
  </si>
  <si>
    <t xml:space="preserve">위대한 미술품 #38 </t>
  </si>
  <si>
    <t xml:space="preserve"> [수집품] 섬의 마음 보상 (섬의 마음 75개)</t>
  </si>
  <si>
    <t xml:space="preserve">위대한 미술품 #15 </t>
  </si>
  <si>
    <t xml:space="preserve">위대한 미술품 #39 </t>
  </si>
  <si>
    <t xml:space="preserve"> [수집품] 항해 모험물 보상 (모험물 38개)</t>
  </si>
  <si>
    <t xml:space="preserve">위대한 미술품 #16 </t>
  </si>
  <si>
    <t xml:space="preserve"> [비밀던전] 페이튼 영웅등급 보물지도</t>
  </si>
  <si>
    <t xml:space="preserve">위대한 미술품 #40 </t>
  </si>
  <si>
    <t xml:space="preserve">위대한 미술품 #17 </t>
  </si>
  <si>
    <t xml:space="preserve"> [타워]</t>
  </si>
  <si>
    <t xml:space="preserve">위대한 미술품 #41 </t>
  </si>
  <si>
    <t xml:space="preserve">위대한 미술품 #18 </t>
  </si>
  <si>
    <t xml:space="preserve"> [평판] 칼트헤르츠 - 노예 해방</t>
  </si>
  <si>
    <t xml:space="preserve">위대한 미술품 #42 </t>
  </si>
  <si>
    <t xml:space="preserve"> [비밀던전]</t>
  </si>
  <si>
    <t xml:space="preserve">위대한 미술품 #19 </t>
  </si>
  <si>
    <t xml:space="preserve"> [평판] 자유의 섬 - 고고학자의 부탁</t>
  </si>
  <si>
    <t xml:space="preserve">위대한 미술품 #43 </t>
  </si>
  <si>
    <t xml:space="preserve"> [모험의 서] 파푸니카 (40%)</t>
  </si>
  <si>
    <t xml:space="preserve">위대한 미술품 #20 </t>
  </si>
  <si>
    <t xml:space="preserve">위대한 미술품 #44 </t>
  </si>
  <si>
    <t xml:space="preserve"> [수집품] 모코코 씨앗 (모코코 씨앗 1150개)</t>
  </si>
  <si>
    <t xml:space="preserve">위대한 미술품 #21 </t>
  </si>
  <si>
    <t xml:space="preserve"> [수집품] 거인의 심장 보상 (거인의 심장 9개)</t>
  </si>
  <si>
    <t xml:space="preserve">위대한 미술품 #45 </t>
  </si>
  <si>
    <t xml:space="preserve">위대한 미술품 #22 </t>
  </si>
  <si>
    <t xml:space="preserve">위대한 미술품 #46 </t>
  </si>
  <si>
    <t xml:space="preserve">위대한 미술품 #23 </t>
  </si>
  <si>
    <t xml:space="preserve"> [수집품] 항해 모험물 보상 (모험물 30개)</t>
  </si>
  <si>
    <t xml:space="preserve">위대한 미술품 #47 </t>
  </si>
  <si>
    <t xml:space="preserve">위대한 미술품 #24 </t>
  </si>
  <si>
    <t xml:space="preserve">위대한 미술품 #48 </t>
  </si>
  <si>
    <t xml:space="preserve"> [평판] 별모래 해변 - 노곤노곤 온천 아르바이트 (에포나 의뢰)</t>
  </si>
  <si>
    <t>영혼의 잎사귀 X 30</t>
  </si>
  <si>
    <t>감정 표현 : 뽐내기</t>
  </si>
  <si>
    <t>고급 카드 팩 X 3</t>
  </si>
  <si>
    <t>체력 증가 물약</t>
  </si>
  <si>
    <t>해바라기 섬의 마음</t>
  </si>
  <si>
    <t>영겁의 정수 X 20</t>
  </si>
  <si>
    <t>능력치 증가 물약</t>
  </si>
  <si>
    <t>희귀 카드 팩 X 3</t>
  </si>
  <si>
    <t>위대한 미술가의 보화 상자</t>
  </si>
  <si>
    <t>태초의 조각 X 15</t>
  </si>
  <si>
    <t>영웅 카드 팩</t>
  </si>
  <si>
    <t>설치물 : 풍등이 빛나는 밤에</t>
  </si>
  <si>
    <t>메넬리크의 서 X 10</t>
  </si>
  <si>
    <t>웨이 카드</t>
  </si>
  <si>
    <t>칭호 : 미술품 애호가</t>
  </si>
  <si>
    <t>설치물 : 여신의 가호</t>
  </si>
  <si>
    <t>가디언 루 카드</t>
  </si>
  <si>
    <t>위대한 인생의 걸작</t>
  </si>
  <si>
    <t>위대한 미술품</t>
  </si>
  <si>
    <t>설치물 : 푸른 언덕</t>
  </si>
  <si>
    <t xml:space="preserve"> [퀘스트] 해바라기 섬 - 그림자에 갇힌 예술가</t>
    <phoneticPr fontId="2" type="noConversion"/>
  </si>
  <si>
    <t xml:space="preserve"> [모험의 서] 베른 북부 (50%)</t>
    <phoneticPr fontId="2" type="noConversion"/>
  </si>
  <si>
    <t xml:space="preserve"> [보스러시] </t>
    <phoneticPr fontId="2" type="noConversion"/>
  </si>
  <si>
    <t>미술품</t>
    <phoneticPr fontId="2" type="noConversion"/>
  </si>
  <si>
    <t>획득 여부</t>
    <phoneticPr fontId="2" type="noConversion"/>
  </si>
  <si>
    <t>획득 방법</t>
    <phoneticPr fontId="2" type="noConversion"/>
  </si>
  <si>
    <t>현재 획득</t>
    <phoneticPr fontId="2" type="noConversion"/>
  </si>
  <si>
    <t>위대한 미술품 #21</t>
  </si>
  <si>
    <t xml:space="preserve"> [수집품] 섬의 마음 보상 (섬의 마음 55개)</t>
    <phoneticPr fontId="2" type="noConversion"/>
  </si>
  <si>
    <t xml:space="preserve">첫 번째 거인의 심장 </t>
  </si>
  <si>
    <t xml:space="preserve"> [퀘스트] 지혜의 섬 - 흩어진 다섯 형제</t>
  </si>
  <si>
    <t xml:space="preserve">두 번째 거인의 심장 </t>
  </si>
  <si>
    <t xml:space="preserve">세 번째 거인의 심장 </t>
  </si>
  <si>
    <t xml:space="preserve">네 번째 거인의 심장 </t>
  </si>
  <si>
    <t xml:space="preserve"> [필드보스] 머무른 시간의 호수 - 타르실라</t>
  </si>
  <si>
    <t xml:space="preserve">다섯 번째 거인의 심장 </t>
  </si>
  <si>
    <t xml:space="preserve"> [물물교환] 검은이빨 주둔지 - 항해사 로사 교환 (기에나의 주화 3300개)</t>
  </si>
  <si>
    <t xml:space="preserve">여섯 번째 거인의 심장 </t>
  </si>
  <si>
    <t xml:space="preserve"> [물물교환] 해적마을 아틀라스 - 암거래 상인 교환 (해적 주화 33000개) </t>
  </si>
  <si>
    <t xml:space="preserve">일곱 번째 거인의 심장 </t>
  </si>
  <si>
    <t xml:space="preserve"> [평판] 두키 섬 - 두키왕을 잡아라 (에포나 의뢰)</t>
  </si>
  <si>
    <t xml:space="preserve">여덟 번째 거인의 심장 </t>
  </si>
  <si>
    <t xml:space="preserve"> [물물교환] 자유의 섬 - 검은 이빨 교환 (기에나의 주화 4000개)</t>
  </si>
  <si>
    <t xml:space="preserve">아홉 번째 거인의 심장 </t>
  </si>
  <si>
    <t xml:space="preserve">열 번째 거인의 심장 </t>
  </si>
  <si>
    <t xml:space="preserve"> [타워] 타워 오브 쉐도우</t>
  </si>
  <si>
    <t xml:space="preserve">열한 번째 거인의 심장 </t>
  </si>
  <si>
    <t xml:space="preserve"> [평판] 푸른 바람의 섬 - 초원의 벌레 (에포나 의뢰)</t>
  </si>
  <si>
    <t xml:space="preserve">열두 번째 거인의 심장 </t>
  </si>
  <si>
    <t xml:space="preserve"> [평판] 그림자달 시장 - 마음을 쥔 정령 (에포나 의뢰) </t>
  </si>
  <si>
    <t xml:space="preserve"> [타워] 타워 오브 페이트</t>
  </si>
  <si>
    <t xml:space="preserve">열다섯 번째 거인의 심장 </t>
  </si>
  <si>
    <t xml:space="preserve"> [호감도] 트리시온 - 베아트리스 (호감도 : 우호 달성)</t>
    <phoneticPr fontId="2" type="noConversion"/>
  </si>
  <si>
    <t xml:space="preserve"> [호감도] 슈테른 - 사샤 (호감도 : 애정 달성)</t>
    <phoneticPr fontId="2" type="noConversion"/>
  </si>
  <si>
    <t xml:space="preserve"> [호감도] 속삭이는 작은 섬 - 니나브 (호감도 : 신뢰 달성)</t>
    <phoneticPr fontId="2" type="noConversion"/>
  </si>
  <si>
    <t>거인의 심장</t>
  </si>
  <si>
    <t>거인의 심장</t>
    <phoneticPr fontId="2" type="noConversion"/>
  </si>
  <si>
    <t>지성 증가 물약</t>
  </si>
  <si>
    <t>스킬 포인트 물약</t>
  </si>
  <si>
    <t>지혜의 섬의 마음</t>
  </si>
  <si>
    <t>위대한 미술품 #33</t>
  </si>
  <si>
    <t>거인의 심장 #15</t>
  </si>
  <si>
    <t>거인의 비밀 상자</t>
  </si>
  <si>
    <t>변신 : 토토이끼</t>
  </si>
  <si>
    <t xml:space="preserve">위대한 미술품 #2 </t>
    <phoneticPr fontId="2" type="noConversion"/>
  </si>
  <si>
    <t xml:space="preserve">위대한 미술품 #1 </t>
    <phoneticPr fontId="2" type="noConversion"/>
  </si>
  <si>
    <t xml:space="preserve">위대한 미술품 #25 </t>
    <phoneticPr fontId="2" type="noConversion"/>
  </si>
  <si>
    <t xml:space="preserve"> [퀘스트] 니아 마을 - 흔적으로 남은 빛</t>
  </si>
  <si>
    <t xml:space="preserve">오르페우스의 별 #2 </t>
  </si>
  <si>
    <t xml:space="preserve"> [평판] 파푸니카 - 정화 의식 (에포나 의뢰)</t>
  </si>
  <si>
    <t xml:space="preserve">오르페우스의 별 #3 </t>
  </si>
  <si>
    <t xml:space="preserve">오르페우스의 별 #4 </t>
  </si>
  <si>
    <t xml:space="preserve"> [물물교환] 파푸니카 - 작살아귀 헌팅 길드선 (태양의 주화 8000개)</t>
  </si>
  <si>
    <t xml:space="preserve">오르페우스의 별 #5 </t>
  </si>
  <si>
    <t xml:space="preserve"> [필드보스] 티카티카 군락지 - 모아케</t>
  </si>
  <si>
    <t xml:space="preserve">오르페우스의 별 #6 </t>
  </si>
  <si>
    <t xml:space="preserve"> [몬스터 처치] 망.가진 스텔라 ▷ [던전] 비탄의 섬 - 탄식의 정원</t>
  </si>
  <si>
    <t xml:space="preserve">오르페우스의 별 #1 </t>
    <phoneticPr fontId="2" type="noConversion"/>
  </si>
  <si>
    <t xml:space="preserve"> [호감도] 파푸니카 - 니아 (호감도 : 신뢰 달성)</t>
    <phoneticPr fontId="2" type="noConversion"/>
  </si>
  <si>
    <t>오르페우스의 별</t>
  </si>
  <si>
    <t>오르페우스의 별</t>
    <phoneticPr fontId="2" type="noConversion"/>
  </si>
  <si>
    <t>상급 스킬 포인트 물약</t>
  </si>
  <si>
    <t>상급 능력치 증가 물약</t>
  </si>
  <si>
    <t xml:space="preserve"> [모험의 서] 토토이크 (70%)</t>
  </si>
  <si>
    <t xml:space="preserve"> [모험의 서] 파푸니카 (60%)</t>
  </si>
  <si>
    <t xml:space="preserve"> [모험의 서] 애니츠 (70%)</t>
  </si>
  <si>
    <t xml:space="preserve"> [모험의 서] 욘 (60%)</t>
  </si>
  <si>
    <t xml:space="preserve"> [모험의 서] 로헨델 (50%)</t>
  </si>
  <si>
    <t xml:space="preserve"> [모험의 서] 슈사이어 (60%)</t>
  </si>
  <si>
    <t xml:space="preserve"> [모험의 서] 아르데타인 (60%)</t>
  </si>
  <si>
    <t xml:space="preserve"> [모험의 서] 페이튼 (50%)</t>
  </si>
  <si>
    <t xml:space="preserve"> [원정대 영지] 덕현 - 모험의 인장 교환 (모험의 인장 12000개)</t>
  </si>
  <si>
    <t xml:space="preserve"> [원정대 영지] 아스티엘 - 승리의 인장 교환 (승리의 인장 11400개)</t>
  </si>
  <si>
    <t xml:space="preserve"> [원정대 영지] 투루 - 모험의 인장 교환 (모험의 인장 11400개)</t>
  </si>
  <si>
    <t xml:space="preserve"> [원정대 영지] 사하 - 토벌의 인장 교환 (토벌의 인장 1100개)</t>
  </si>
  <si>
    <t xml:space="preserve"> [원정대 영지] 프라우케 - 승리의 인장 교환 (승리의 인장 11400개) </t>
  </si>
  <si>
    <t xml:space="preserve"> [물물교환] 아르데타인항구 작살아귀 헌팅 길드선 (기에나 주화 3340개)</t>
  </si>
  <si>
    <t xml:space="preserve"> [물물교환] 베른 북부 항구 작살아귀 헌팅 길드선 (기에나 주화 6680개)</t>
  </si>
  <si>
    <t xml:space="preserve"> [물물교환] 루테란 항구 작살아귀 헌팅 길드선 (기에나 주화 3340개)</t>
  </si>
  <si>
    <t xml:space="preserve"> [물물교환] 애니츠 항구 작살아귀 헌팅 길드선 (기에나 주화 3340개)</t>
  </si>
  <si>
    <t xml:space="preserve"> [물물교환] 슈사이어 항구 작살아귀 헌팅 길드선 (기에나 주화 6680개)</t>
  </si>
  <si>
    <t xml:space="preserve"> ※정보필요</t>
  </si>
  <si>
    <t xml:space="preserve"> [대항해] 난파선 ▷ [대항해] 조화의 관문 - 영웅등급 지도</t>
  </si>
  <si>
    <t xml:space="preserve"> [대항해] 난파선 ▷ [대항해] 조화의 관문 - 전설등급 지도 </t>
  </si>
  <si>
    <t xml:space="preserve"> [가이드] 대항해 - 모험물</t>
  </si>
  <si>
    <t xml:space="preserve"> [토벌] 치킹 ▷ [필드보스] 알라케르 섬</t>
  </si>
  <si>
    <t xml:space="preserve"> [토벌] 아드린느 ▷ [필드보스] 환영 나비 섬  /  [일반 보상] 잠자는 노래의 섬</t>
  </si>
  <si>
    <t xml:space="preserve"> [토벌] 브리아레오스 ▷ [필드보스] 얼음과 불의 섬  /  [토벌] 고르카 그로스 ▷ [필드보스] 스피다 섬</t>
  </si>
  <si>
    <t xml:space="preserve"> [토벌] 아드린느 ▷ [필드보스] 환영 나비 섬</t>
  </si>
  <si>
    <t xml:space="preserve"> [토벌] 티파니 ▷ [필드보스] 무쇠망치 작업장</t>
  </si>
  <si>
    <t xml:space="preserve"> [대항해] 환각의 섬 - 전리품</t>
  </si>
  <si>
    <t xml:space="preserve"> [수집품] 섬의 마음 보상 (섬의 마음 85개)</t>
  </si>
  <si>
    <t xml:space="preserve"> [원정대 영지] 플로르 - 승리의 인장 교환 (승리의 인장 11400개)</t>
    <phoneticPr fontId="2" type="noConversion"/>
  </si>
  <si>
    <t xml:space="preserve"> [물물교환] 검은 이빨 주둔지 - 항해사 로사 (기에나의 주화 3300개)</t>
    <phoneticPr fontId="2" type="noConversion"/>
  </si>
  <si>
    <t xml:space="preserve"> [물물교환] 별빛 등대의 섬 - 프랭크 (기에나의 주화 3300개)</t>
    <phoneticPr fontId="2" type="noConversion"/>
  </si>
  <si>
    <t xml:space="preserve"> [호감도] 아르데타인 - 용병 세이라 (호감도 : 신뢰 달성)</t>
    <phoneticPr fontId="2" type="noConversion"/>
  </si>
  <si>
    <t xml:space="preserve"> [호감도] 파푸니카 - 리루 (호감도 : 신뢰 달성)</t>
    <phoneticPr fontId="2" type="noConversion"/>
  </si>
  <si>
    <t xml:space="preserve"> [호감도] 루테란 서부 - 장인 우르르 (호감도 : 신뢰 달성)</t>
    <phoneticPr fontId="2" type="noConversion"/>
  </si>
  <si>
    <t xml:space="preserve"> [호감도] 부서진 빙하의 섬 - 샐리 (호감도 : 신뢰 달성)</t>
    <phoneticPr fontId="2" type="noConversion"/>
  </si>
  <si>
    <t xml:space="preserve"> [호감도] 루테란 동부 - 실리안 (호감도 : 우호 달성)</t>
    <phoneticPr fontId="2" type="noConversion"/>
  </si>
  <si>
    <t xml:space="preserve"> [호감도] 아르테미스 - 네리아 (호감도 : 신뢰 달성)</t>
    <phoneticPr fontId="2" type="noConversion"/>
  </si>
  <si>
    <t xml:space="preserve"> [호감도] 해상 낙원 페이토 - 타냐벤텀 (호감도 : 신뢰 달성)</t>
    <phoneticPr fontId="2" type="noConversion"/>
  </si>
  <si>
    <t>항해 모험물</t>
  </si>
  <si>
    <t>모험가의 재화 상자</t>
  </si>
  <si>
    <t>변신 : 갈매기</t>
  </si>
  <si>
    <t>크림스네일의 빛나는 동전</t>
  </si>
  <si>
    <t>칭호 : 서풍의 지휘자</t>
  </si>
  <si>
    <t>위대한 미술품 #39</t>
  </si>
  <si>
    <t>칭호 : 일등 항해사</t>
  </si>
  <si>
    <t>심연의 눈물</t>
  </si>
  <si>
    <t xml:space="preserve">1.  모험물 - 모코코 버섯 </t>
  </si>
  <si>
    <t xml:space="preserve">2.  모험물 - 라마 </t>
  </si>
  <si>
    <t xml:space="preserve">3.  모험물 - 붉은바다거북 </t>
  </si>
  <si>
    <t xml:space="preserve">4.  모험물 - 스타더스트 </t>
  </si>
  <si>
    <t xml:space="preserve">5.  모험물 - 바다꽃 </t>
  </si>
  <si>
    <t xml:space="preserve">6.  모험물 - 스타후르츠 </t>
  </si>
  <si>
    <t xml:space="preserve">7.  모험물 - 용과 </t>
  </si>
  <si>
    <t xml:space="preserve">8.  모험물 - 맨드릴 </t>
  </si>
  <si>
    <t xml:space="preserve">9.  모험물 - 유령 도마뱀 </t>
  </si>
  <si>
    <t xml:space="preserve">10.  모험물 - 오색앵무새 </t>
  </si>
  <si>
    <t xml:space="preserve">11.  모험물 - 바람의 석판 </t>
  </si>
  <si>
    <t xml:space="preserve">12.  모험물 - 반달 가면 </t>
  </si>
  <si>
    <t xml:space="preserve">13.  모험물 - 고대 지팡이 </t>
  </si>
  <si>
    <t xml:space="preserve">14.  모험물 - 고대 금화 </t>
  </si>
  <si>
    <t xml:space="preserve">15.  모험물 - 잊혀진 호수 </t>
  </si>
  <si>
    <t xml:space="preserve">16.  모험물 - 크래바스 </t>
  </si>
  <si>
    <t xml:space="preserve">17.  모험물 - 불타는 얼음 </t>
  </si>
  <si>
    <t xml:space="preserve">18.  모험물 - 고인돌 </t>
  </si>
  <si>
    <t xml:space="preserve">19.  모험물 - 마법진 </t>
  </si>
  <si>
    <t xml:space="preserve">20.  모험물 - 난파선 잔해 </t>
  </si>
  <si>
    <t xml:space="preserve">21.  모험물 - 참돌고래 </t>
  </si>
  <si>
    <t xml:space="preserve">22.  모험물 - 극지 맘모스 </t>
  </si>
  <si>
    <t xml:space="preserve">23.  모험물 - 붉은낙타 </t>
  </si>
  <si>
    <t xml:space="preserve">24.  모험물 - 유니콘 </t>
  </si>
  <si>
    <t xml:space="preserve">25.  모험물 - 유령 가오리 </t>
  </si>
  <si>
    <t xml:space="preserve">26.  모험물 - 세이렌 </t>
  </si>
  <si>
    <t xml:space="preserve">27.  모험물 - 달의 탑 </t>
  </si>
  <si>
    <t xml:space="preserve">28.  모험물 - 신의 창 </t>
  </si>
  <si>
    <t xml:space="preserve">29.  모험물 - 기에나 석상 </t>
  </si>
  <si>
    <t xml:space="preserve">30.  모험물 - 오로라 </t>
  </si>
  <si>
    <t xml:space="preserve">31.  모험물 - 소용돌이 </t>
  </si>
  <si>
    <t xml:space="preserve">32.  모험물 - 침묵하는 섬 </t>
  </si>
  <si>
    <t xml:space="preserve">33.  모험물 - 토토이끼 배 </t>
  </si>
  <si>
    <t xml:space="preserve">34.  모험물 - 북해의 눈 </t>
  </si>
  <si>
    <t xml:space="preserve">35.  모험물 - 남해의 눈 </t>
  </si>
  <si>
    <t xml:space="preserve">36.  모험물 - 죽은자의 눈 </t>
  </si>
  <si>
    <t xml:space="preserve">37.  모험물 - 의문의 상자 </t>
  </si>
  <si>
    <t xml:space="preserve">38.  모험물 - 해적의 의족 </t>
  </si>
  <si>
    <t xml:space="preserve">39.  모험물 - 해적의 깃발 </t>
  </si>
  <si>
    <t xml:space="preserve">40.  모험물 - 헤스티아호 </t>
  </si>
  <si>
    <t xml:space="preserve">41.  모험물 - 환영 나비 </t>
  </si>
  <si>
    <t xml:space="preserve">42.  모험물 - 대왕 조개 </t>
  </si>
  <si>
    <t xml:space="preserve">43.  모험물 - 천 덮인 선수상 </t>
  </si>
  <si>
    <t xml:space="preserve">44.  모험물 - 여인의 얼음 조각상 </t>
  </si>
  <si>
    <t xml:space="preserve"> [호감도] 파푸니카 - 자하라 (호감도 : 신뢰 달성)</t>
    <phoneticPr fontId="2" type="noConversion"/>
  </si>
  <si>
    <t>항해 모험물</t>
    <phoneticPr fontId="2" type="noConversion"/>
  </si>
  <si>
    <t xml:space="preserve"> [수집품] 섬의 마음 보상 (섬의 마음 60개)</t>
    <phoneticPr fontId="2" type="noConversion"/>
  </si>
  <si>
    <t>세계수의 잎 #1</t>
    <phoneticPr fontId="2" type="noConversion"/>
  </si>
  <si>
    <t>세계수의 잎 #2</t>
  </si>
  <si>
    <t>세계수의 잎 #3</t>
  </si>
  <si>
    <t>세계수의 잎 #4</t>
  </si>
  <si>
    <t>세계수의 잎 #5</t>
  </si>
  <si>
    <t>세계수의 잎 #6</t>
  </si>
  <si>
    <t>세계수의 잎 #7</t>
  </si>
  <si>
    <t>세계수의 잎 #8</t>
  </si>
  <si>
    <t>세계수의 잎 #9</t>
  </si>
  <si>
    <t>세계수의 잎 #10</t>
  </si>
  <si>
    <t>세계수의 잎 #11</t>
  </si>
  <si>
    <t>세계수의 잎 #12</t>
  </si>
  <si>
    <t>세계수의 잎 #13</t>
  </si>
  <si>
    <t>세계수의 잎 #14</t>
  </si>
  <si>
    <t>세계수의 잎 #15</t>
  </si>
  <si>
    <t>세계수의 잎 #16</t>
  </si>
  <si>
    <t>세계수의 잎 #17</t>
  </si>
  <si>
    <t>세계수의 잎 #18</t>
  </si>
  <si>
    <t>세계수의 잎 #19</t>
  </si>
  <si>
    <t>세계수의 잎 #20</t>
  </si>
  <si>
    <t>세계수의 잎 #21</t>
  </si>
  <si>
    <t>세계수의 잎 #22</t>
  </si>
  <si>
    <t>세계수의 잎 #23</t>
  </si>
  <si>
    <t>세계수의 잎 #24</t>
  </si>
  <si>
    <t>세계수의 잎 #25</t>
  </si>
  <si>
    <t>세계수의 잎 #26</t>
  </si>
  <si>
    <t>세계수의 잎 #27</t>
  </si>
  <si>
    <t>세계수의 잎 #28</t>
  </si>
  <si>
    <t>세계수의 잎 #29</t>
  </si>
  <si>
    <t>세계수의 잎 #30</t>
  </si>
  <si>
    <t>세계수의 잎 #31</t>
  </si>
  <si>
    <t>세계수의 잎 #32</t>
  </si>
  <si>
    <t>세계수의 잎 #33</t>
  </si>
  <si>
    <t>세계수의 잎 #34</t>
  </si>
  <si>
    <t>세계수의 잎 #35</t>
  </si>
  <si>
    <t>세계수의 잎 #36</t>
  </si>
  <si>
    <t>세계수의 잎 #37</t>
    <phoneticPr fontId="2" type="noConversion"/>
  </si>
  <si>
    <t>세계수의 잎 #38</t>
  </si>
  <si>
    <t>세계수의 잎 #39</t>
  </si>
  <si>
    <t>세계수의 잎 #40</t>
  </si>
  <si>
    <t>세계수의 잎 #41</t>
  </si>
  <si>
    <t>세계수의 잎 #42</t>
  </si>
  <si>
    <t>세계수의 잎 #43</t>
  </si>
  <si>
    <t>세계수의 잎 #44</t>
  </si>
  <si>
    <t>세계수의 잎 #45</t>
  </si>
  <si>
    <t>세계수의 잎 #46</t>
  </si>
  <si>
    <t>세계수의 잎 #47</t>
  </si>
  <si>
    <t>세계수의 잎 #48</t>
  </si>
  <si>
    <t>세계수의 잎 #49</t>
  </si>
  <si>
    <t>세계수의 잎 #50</t>
  </si>
  <si>
    <t>세계수의 잎 #51</t>
  </si>
  <si>
    <t>세계수의 잎 #52</t>
  </si>
  <si>
    <t>세계수의 잎 #53</t>
  </si>
  <si>
    <t>세계수의 잎 #54</t>
  </si>
  <si>
    <t>세계수의 잎 #55</t>
  </si>
  <si>
    <t>세계수의 잎 #56</t>
  </si>
  <si>
    <t>세계수의 잎 #57</t>
  </si>
  <si>
    <t>세계수의 잎 #58</t>
  </si>
  <si>
    <t>세계수의 잎 #59</t>
  </si>
  <si>
    <t>세계수의 잎 #60</t>
  </si>
  <si>
    <t>세계수의 잎 #61</t>
  </si>
  <si>
    <t>세계수의 잎 #62</t>
  </si>
  <si>
    <t>세계수의 잎 #63</t>
  </si>
  <si>
    <t>세계수의 잎 #64</t>
  </si>
  <si>
    <t>세계수의 잎 #65</t>
  </si>
  <si>
    <t>세계수의 잎 #66</t>
  </si>
  <si>
    <t>세계수의 잎 #67</t>
  </si>
  <si>
    <t>세계수의 잎 #68</t>
  </si>
  <si>
    <t>세계수의 잎 #69</t>
  </si>
  <si>
    <t>세계수의 잎 #70</t>
  </si>
  <si>
    <t>세계수의 잎 #71</t>
  </si>
  <si>
    <t>세계수의 잎 #72</t>
  </si>
  <si>
    <t>세계수의 잎 #73</t>
    <phoneticPr fontId="2" type="noConversion"/>
  </si>
  <si>
    <t>세계수의 잎</t>
    <phoneticPr fontId="2" type="noConversion"/>
  </si>
  <si>
    <t>영웅 단죄 룬</t>
    <phoneticPr fontId="2" type="noConversion"/>
  </si>
  <si>
    <t>전설 심판 룬</t>
    <phoneticPr fontId="2" type="noConversion"/>
  </si>
  <si>
    <t>희귀 풍요 룬</t>
    <phoneticPr fontId="2" type="noConversion"/>
  </si>
  <si>
    <t>영웅 집중 룬</t>
    <phoneticPr fontId="2" type="noConversion"/>
  </si>
  <si>
    <t>희귀 선원 : 미카엘</t>
    <phoneticPr fontId="2" type="noConversion"/>
  </si>
  <si>
    <t>영웅 선원 : 벤더빌</t>
    <phoneticPr fontId="2" type="noConversion"/>
  </si>
  <si>
    <t>영웅 선원 : 셜리</t>
    <phoneticPr fontId="2" type="noConversion"/>
  </si>
  <si>
    <t>전설 선원 : 은광</t>
    <phoneticPr fontId="2" type="noConversion"/>
  </si>
  <si>
    <t>전설 선원 : 에드워드</t>
    <phoneticPr fontId="2" type="noConversion"/>
  </si>
  <si>
    <t>위대한 미술품 #23</t>
    <phoneticPr fontId="2" type="noConversion"/>
  </si>
  <si>
    <t>영웅 풍요 룬</t>
    <phoneticPr fontId="2" type="noConversion"/>
  </si>
  <si>
    <t>전설 집중 룬</t>
    <phoneticPr fontId="2" type="noConversion"/>
  </si>
  <si>
    <t>심연의 눈물 X 2</t>
    <phoneticPr fontId="2" type="noConversion"/>
  </si>
  <si>
    <t>전설 풍요 룬</t>
    <phoneticPr fontId="2" type="noConversion"/>
  </si>
  <si>
    <t>영웅 압도 룬</t>
    <phoneticPr fontId="2" type="noConversion"/>
  </si>
  <si>
    <t>http://www.inven.co.kr/board/lostark/4821/68735</t>
    <phoneticPr fontId="2" type="noConversion"/>
  </si>
  <si>
    <t>https://lostark.game.onstove.com/Library/Tip/Views/133790?page=1&amp;libraryStatusType=0&amp;librarySearchCategory=0&amp;searchtype=0&amp;searchtext=&amp;ordertype=latest&amp;LibraryQaAnswerType=None&amp;UserPageType=0</t>
    <phoneticPr fontId="2" type="noConversion"/>
  </si>
  <si>
    <t>고블린 섬</t>
    <phoneticPr fontId="2" type="noConversion"/>
  </si>
  <si>
    <t>거대버섯 섬</t>
    <phoneticPr fontId="2" type="noConversion"/>
  </si>
  <si>
    <t>토토실버 섬</t>
    <phoneticPr fontId="2" type="noConversion"/>
  </si>
  <si>
    <t>토토피아</t>
    <phoneticPr fontId="2" type="noConversion"/>
  </si>
  <si>
    <t>환각의 섬</t>
    <phoneticPr fontId="2" type="noConversion"/>
  </si>
  <si>
    <t>잠자는 노래의 섬</t>
    <phoneticPr fontId="2" type="noConversion"/>
  </si>
  <si>
    <t>별빛 등대의 섬</t>
    <phoneticPr fontId="2" type="noConversion"/>
  </si>
  <si>
    <t>세월의 섬</t>
    <phoneticPr fontId="2" type="noConversion"/>
  </si>
  <si>
    <t>볼라르 섬</t>
    <phoneticPr fontId="2" type="noConversion"/>
  </si>
  <si>
    <t>두키 섬</t>
    <phoneticPr fontId="2" type="noConversion"/>
  </si>
  <si>
    <t>갈망의 섬</t>
    <phoneticPr fontId="2" type="noConversion"/>
  </si>
  <si>
    <t>비밀기지 X-301</t>
    <phoneticPr fontId="2" type="noConversion"/>
  </si>
  <si>
    <t>알트아이젠</t>
    <phoneticPr fontId="2" type="noConversion"/>
  </si>
  <si>
    <t>칼트헤르츠</t>
    <phoneticPr fontId="2" type="noConversion"/>
  </si>
  <si>
    <t>안개의 섬</t>
    <phoneticPr fontId="2" type="noConversion"/>
  </si>
  <si>
    <t>얼음 미로의 섬</t>
    <phoneticPr fontId="2" type="noConversion"/>
  </si>
  <si>
    <t>아르곤</t>
    <phoneticPr fontId="2" type="noConversion"/>
  </si>
  <si>
    <t>얼음과 불의 섬</t>
    <phoneticPr fontId="2" type="noConversion"/>
  </si>
  <si>
    <t>비키니 아일랜드</t>
    <phoneticPr fontId="2" type="noConversion"/>
  </si>
  <si>
    <t>포르투나</t>
    <phoneticPr fontId="2" type="noConversion"/>
  </si>
  <si>
    <t>에버그레이스의 둥지</t>
    <phoneticPr fontId="2" type="noConversion"/>
  </si>
  <si>
    <t>스피다 섬</t>
    <phoneticPr fontId="2" type="noConversion"/>
  </si>
  <si>
    <t>회상의 섬</t>
    <phoneticPr fontId="2" type="noConversion"/>
  </si>
  <si>
    <t>포르페</t>
    <phoneticPr fontId="2" type="noConversion"/>
  </si>
  <si>
    <t>해상 낙원 페이토</t>
    <phoneticPr fontId="2" type="noConversion"/>
  </si>
  <si>
    <t>잊혀진 자들의 도시</t>
    <phoneticPr fontId="2" type="noConversion"/>
  </si>
  <si>
    <t>검은이빨의 주둔지</t>
    <phoneticPr fontId="2" type="noConversion"/>
  </si>
  <si>
    <t>휴양지 그라비스</t>
    <phoneticPr fontId="2" type="noConversion"/>
  </si>
  <si>
    <t>외로운 섬 오페르</t>
    <phoneticPr fontId="2" type="noConversion"/>
  </si>
  <si>
    <t>해바라기의 섬</t>
    <phoneticPr fontId="2" type="noConversion"/>
  </si>
  <si>
    <t>자유의 섬</t>
    <phoneticPr fontId="2" type="noConversion"/>
  </si>
  <si>
    <t>카마인의 주둔지</t>
    <phoneticPr fontId="2" type="noConversion"/>
  </si>
  <si>
    <t>죽음의 협곡</t>
    <phoneticPr fontId="2" type="noConversion"/>
  </si>
  <si>
    <t>작은 행운의 섬</t>
    <phoneticPr fontId="2" type="noConversion"/>
  </si>
  <si>
    <t>왜곡된 차원의 섬</t>
    <phoneticPr fontId="2" type="noConversion"/>
  </si>
  <si>
    <t>에라스모의 섬</t>
    <phoneticPr fontId="2" type="noConversion"/>
  </si>
  <si>
    <t>도망자들의 마을</t>
    <phoneticPr fontId="2" type="noConversion"/>
  </si>
  <si>
    <t>메데이아</t>
    <phoneticPr fontId="2" type="noConversion"/>
  </si>
  <si>
    <t>리베하임</t>
    <phoneticPr fontId="2" type="noConversion"/>
  </si>
  <si>
    <t>우거진 갈대의 섬</t>
    <phoneticPr fontId="2" type="noConversion"/>
  </si>
  <si>
    <t>메투스 제도</t>
    <phoneticPr fontId="2" type="noConversion"/>
  </si>
  <si>
    <t>해적마을 아틀라스</t>
    <phoneticPr fontId="2" type="noConversion"/>
  </si>
  <si>
    <t>지혜의 섬</t>
    <phoneticPr fontId="2" type="noConversion"/>
  </si>
  <si>
    <t>신월의 섬</t>
    <phoneticPr fontId="2" type="noConversion"/>
  </si>
  <si>
    <t>고요의 섬</t>
    <phoneticPr fontId="2" type="noConversion"/>
  </si>
  <si>
    <t>하얀파도 섬</t>
    <phoneticPr fontId="2" type="noConversion"/>
  </si>
  <si>
    <t>무법자의 섬</t>
    <phoneticPr fontId="2" type="noConversion"/>
  </si>
  <si>
    <t>격류의 섬</t>
    <phoneticPr fontId="2" type="noConversion"/>
  </si>
  <si>
    <t>나루니 섬</t>
    <phoneticPr fontId="2" type="noConversion"/>
  </si>
  <si>
    <t>노토스 섬</t>
    <phoneticPr fontId="2" type="noConversion"/>
  </si>
  <si>
    <t>몬테 섬</t>
    <phoneticPr fontId="2" type="noConversion"/>
  </si>
  <si>
    <t>판다 푸푸 섬</t>
    <phoneticPr fontId="2" type="noConversion"/>
  </si>
  <si>
    <t>몽환의 섬</t>
    <phoneticPr fontId="2" type="noConversion"/>
  </si>
  <si>
    <t>하모니 섬</t>
    <phoneticPr fontId="2" type="noConversion"/>
  </si>
  <si>
    <t>꿈꾸는 갈매기 섬</t>
    <phoneticPr fontId="2" type="noConversion"/>
  </si>
  <si>
    <t>부서진 빙하의 섬</t>
    <phoneticPr fontId="2" type="noConversion"/>
  </si>
  <si>
    <t>블루홀 섬</t>
    <phoneticPr fontId="2" type="noConversion"/>
  </si>
  <si>
    <t>거북 섬</t>
    <phoneticPr fontId="2" type="noConversion"/>
  </si>
  <si>
    <t>희망의 섬</t>
    <phoneticPr fontId="2" type="noConversion"/>
  </si>
  <si>
    <t>로팡 섬</t>
    <phoneticPr fontId="2" type="noConversion"/>
  </si>
  <si>
    <t>고립된 영원의 섬</t>
    <phoneticPr fontId="2" type="noConversion"/>
  </si>
  <si>
    <t>히프노스의 눈</t>
    <phoneticPr fontId="2" type="noConversion"/>
  </si>
  <si>
    <t>지고의 섬</t>
    <phoneticPr fontId="2" type="noConversion"/>
  </si>
  <si>
    <t>그릇된 욕망의 섬</t>
    <phoneticPr fontId="2" type="noConversion"/>
  </si>
  <si>
    <t>오르비스 섬</t>
    <phoneticPr fontId="2" type="noConversion"/>
  </si>
  <si>
    <t>에스텔라</t>
    <phoneticPr fontId="2" type="noConversion"/>
  </si>
  <si>
    <t>슬라임 아일랜드</t>
    <phoneticPr fontId="2" type="noConversion"/>
  </si>
  <si>
    <t>알라케르</t>
    <phoneticPr fontId="2" type="noConversion"/>
  </si>
  <si>
    <t>기회의 섬</t>
    <phoneticPr fontId="2" type="noConversion"/>
  </si>
  <si>
    <t>황금물결 섬</t>
    <phoneticPr fontId="2" type="noConversion"/>
  </si>
  <si>
    <t>고요한 안식의 섬</t>
    <phoneticPr fontId="2" type="noConversion"/>
  </si>
  <si>
    <t>클럽 아비뉴</t>
    <phoneticPr fontId="2" type="noConversion"/>
  </si>
  <si>
    <t>수라도</t>
    <phoneticPr fontId="2" type="noConversion"/>
  </si>
  <si>
    <t>기약의 섬</t>
    <phoneticPr fontId="2" type="noConversion"/>
  </si>
  <si>
    <t>황혼의 섬</t>
    <phoneticPr fontId="2" type="noConversion"/>
  </si>
  <si>
    <t>환영 나비 섬</t>
    <phoneticPr fontId="2" type="noConversion"/>
  </si>
  <si>
    <t>푸른 바람의 섬</t>
    <phoneticPr fontId="2" type="noConversion"/>
  </si>
  <si>
    <t>그림자달 시장</t>
    <phoneticPr fontId="2" type="noConversion"/>
  </si>
  <si>
    <t>무릉도원</t>
    <phoneticPr fontId="2" type="noConversion"/>
  </si>
  <si>
    <t>아트로포스</t>
    <phoneticPr fontId="2" type="noConversion"/>
  </si>
  <si>
    <t>발푸르기스</t>
    <phoneticPr fontId="2" type="noConversion"/>
  </si>
  <si>
    <t>미지의 섬</t>
    <phoneticPr fontId="2" type="noConversion"/>
  </si>
  <si>
    <t>바다의 요람 페르마타</t>
    <phoneticPr fontId="2" type="noConversion"/>
  </si>
  <si>
    <t>지스브로이</t>
    <phoneticPr fontId="2" type="noConversion"/>
  </si>
  <si>
    <t>두키 주식회사</t>
    <phoneticPr fontId="2" type="noConversion"/>
  </si>
  <si>
    <t>속삭이는 작은 섬</t>
    <phoneticPr fontId="2" type="noConversion"/>
  </si>
  <si>
    <t>환죽도</t>
    <phoneticPr fontId="2" type="noConversion"/>
  </si>
  <si>
    <t>비탄의 섬</t>
    <phoneticPr fontId="2" type="noConversion"/>
  </si>
  <si>
    <t>그림자의 섬</t>
    <phoneticPr fontId="2" type="noConversion"/>
  </si>
  <si>
    <t>포모나 섬</t>
    <phoneticPr fontId="2" type="noConversion"/>
  </si>
  <si>
    <t>번호</t>
    <phoneticPr fontId="2" type="noConversion"/>
  </si>
  <si>
    <t>섬</t>
    <phoneticPr fontId="2" type="noConversion"/>
  </si>
  <si>
    <t>획득 여부</t>
    <phoneticPr fontId="2" type="noConversion"/>
  </si>
  <si>
    <t>섬의 마음</t>
  </si>
  <si>
    <t>위대한 미술품 #22</t>
  </si>
  <si>
    <t>감정 표현 : 위협</t>
  </si>
  <si>
    <t>전설 비밀지도</t>
  </si>
  <si>
    <t>고급 원목 나침반</t>
  </si>
  <si>
    <t>물결의 아쿠아마린</t>
  </si>
  <si>
    <t>설치물 : 조화의 여신상</t>
  </si>
  <si>
    <t>탈 것 : 황금이끼 거북</t>
  </si>
  <si>
    <t>위대한 미술품 #38</t>
  </si>
  <si>
    <t>위대한 미술품 #3</t>
  </si>
  <si>
    <t>감정 표현 : 파도의 춤</t>
  </si>
  <si>
    <t>영롱한 아쿠아마린</t>
  </si>
  <si>
    <t>파도의 아쿠아마린</t>
  </si>
  <si>
    <t>기에나의 가호</t>
  </si>
  <si>
    <t>설치물 : 프로키온 석상</t>
  </si>
  <si>
    <t>토토이크 아롱거북</t>
    <phoneticPr fontId="2" type="noConversion"/>
  </si>
  <si>
    <t>영웅 수호 룬</t>
    <phoneticPr fontId="2" type="noConversion"/>
  </si>
  <si>
    <t>현재 획득</t>
    <phoneticPr fontId="2" type="noConversion"/>
  </si>
  <si>
    <t>획득 방법</t>
    <phoneticPr fontId="2" type="noConversion"/>
  </si>
  <si>
    <t>세계수의 잎</t>
  </si>
  <si>
    <t>세계수의 잎</t>
    <phoneticPr fontId="2" type="noConversion"/>
  </si>
  <si>
    <t>가이드</t>
    <phoneticPr fontId="2" type="noConversion"/>
  </si>
  <si>
    <t>채집</t>
    <phoneticPr fontId="2" type="noConversion"/>
  </si>
  <si>
    <t>벌목</t>
    <phoneticPr fontId="2" type="noConversion"/>
  </si>
  <si>
    <t>채광</t>
    <phoneticPr fontId="2" type="noConversion"/>
  </si>
  <si>
    <t>수렵</t>
    <phoneticPr fontId="2" type="noConversion"/>
  </si>
  <si>
    <t>낚시</t>
    <phoneticPr fontId="2" type="noConversion"/>
  </si>
  <si>
    <t>고고학</t>
    <phoneticPr fontId="2" type="noConversion"/>
  </si>
  <si>
    <t>칭호 : 생활의 달인</t>
  </si>
  <si>
    <t>은은한 원석 부적</t>
  </si>
  <si>
    <t>침묵의 시트린</t>
  </si>
  <si>
    <t>숙련가용 제작 키트</t>
  </si>
  <si>
    <t>변신 : 채집물</t>
  </si>
  <si>
    <t>위대한 미술품 #11</t>
  </si>
  <si>
    <t>설치물 : 세계수의 잎</t>
  </si>
  <si>
    <t>변신 : 토끼</t>
  </si>
  <si>
    <t>변신 : 생선</t>
  </si>
  <si>
    <t>은은한 시트린</t>
  </si>
  <si>
    <t>고요한 시트린</t>
  </si>
  <si>
    <t>생활 경험치 물약 X 5</t>
    <phoneticPr fontId="2" type="noConversion"/>
  </si>
  <si>
    <t>참고 자료</t>
    <phoneticPr fontId="2" type="noConversion"/>
  </si>
  <si>
    <t>수집형 포인트 획득처</t>
    <phoneticPr fontId="2" type="noConversion"/>
  </si>
  <si>
    <t>수집품 보상 정리 표</t>
    <phoneticPr fontId="2" type="noConversion"/>
  </si>
  <si>
    <t>제 작</t>
    <phoneticPr fontId="2" type="noConversion"/>
  </si>
  <si>
    <t>루페온 서버
당두</t>
    <phoneticPr fontId="2" type="noConversion"/>
  </si>
  <si>
    <t xml:space="preserve">열세 번째 거인의 심장 </t>
    <phoneticPr fontId="2" type="noConversion"/>
  </si>
  <si>
    <t xml:space="preserve">열네 번째 거인의 심장 </t>
    <phoneticPr fontId="2" type="noConversion"/>
  </si>
  <si>
    <t xml:space="preserve"> [퀘스트] 지혜의 섬 - 열다섯 번째 심장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</si>
</sst>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1]&quot;✔&quot;;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6"/>
      <color theme="1"/>
      <name val="맑은 고딕"/>
      <family val="3"/>
      <charset val="129"/>
      <scheme val="minor"/>
    </font>
    <font>
      <sz val="28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26"/>
      <color theme="1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5" borderId="4" xfId="0" applyFill="1" applyBorder="1">
      <alignment vertical="center"/>
    </xf>
    <xf numFmtId="0" fontId="0" fillId="5" borderId="15" xfId="0" applyFill="1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0" fillId="9" borderId="4" xfId="0" applyFill="1" applyBorder="1">
      <alignment vertical="center"/>
    </xf>
    <xf numFmtId="0" fontId="0" fillId="9" borderId="15" xfId="0" applyFill="1" applyBorder="1">
      <alignment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0" fillId="9" borderId="10" xfId="0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>
      <alignment vertical="center"/>
    </xf>
    <xf numFmtId="0" fontId="4" fillId="8" borderId="17" xfId="0" applyFont="1" applyFill="1" applyBorder="1" applyAlignment="1">
      <alignment horizontal="center" vertical="center"/>
    </xf>
    <xf numFmtId="0" fontId="0" fillId="9" borderId="5" xfId="0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3" fillId="9" borderId="4" xfId="0" applyFont="1" applyFill="1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1" fillId="9" borderId="4" xfId="0" applyFont="1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11" borderId="4" xfId="0" applyFill="1" applyBorder="1">
      <alignment vertical="center"/>
    </xf>
    <xf numFmtId="0" fontId="0" fillId="11" borderId="15" xfId="0" applyFill="1" applyBorder="1">
      <alignment vertical="center"/>
    </xf>
    <xf numFmtId="0" fontId="0" fillId="12" borderId="12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0" fillId="9" borderId="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47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14" borderId="14" xfId="0" applyFill="1" applyBorder="1" applyAlignment="1">
      <alignment horizontal="center" vertical="center"/>
    </xf>
    <xf numFmtId="176" fontId="0" fillId="0" borderId="4" xfId="0" applyNumberFormat="1" applyFont="1" applyBorder="1" applyAlignment="1" applyProtection="1">
      <alignment horizontal="center" vertical="center"/>
      <protection locked="0"/>
    </xf>
    <xf numFmtId="176" fontId="0" fillId="0" borderId="15" xfId="0" applyNumberFormat="1" applyFont="1" applyBorder="1" applyAlignment="1" applyProtection="1">
      <alignment horizontal="center" vertical="center"/>
      <protection locked="0"/>
    </xf>
    <xf numFmtId="176" fontId="0" fillId="0" borderId="13" xfId="0" applyNumberFormat="1" applyFont="1" applyBorder="1" applyAlignment="1" applyProtection="1">
      <alignment horizontal="center" vertical="center"/>
      <protection locked="0"/>
    </xf>
    <xf numFmtId="176" fontId="0" fillId="0" borderId="16" xfId="0" applyNumberFormat="1" applyFont="1" applyBorder="1" applyAlignment="1" applyProtection="1">
      <alignment horizontal="center" vertical="center"/>
      <protection locked="0"/>
    </xf>
    <xf numFmtId="176" fontId="0" fillId="6" borderId="18" xfId="0" applyNumberFormat="1" applyFill="1" applyBorder="1" applyAlignment="1" applyProtection="1">
      <alignment horizontal="center" vertical="center"/>
      <protection locked="0"/>
    </xf>
    <xf numFmtId="176" fontId="0" fillId="6" borderId="13" xfId="0" applyNumberFormat="1" applyFill="1" applyBorder="1" applyAlignment="1" applyProtection="1">
      <alignment horizontal="center" vertical="center"/>
      <protection locked="0"/>
    </xf>
    <xf numFmtId="176" fontId="0" fillId="6" borderId="16" xfId="0" applyNumberFormat="1" applyFill="1" applyBorder="1" applyAlignment="1" applyProtection="1">
      <alignment horizontal="center" vertical="center"/>
      <protection locked="0"/>
    </xf>
    <xf numFmtId="176" fontId="0" fillId="6" borderId="11" xfId="0" applyNumberFormat="1" applyFill="1" applyBorder="1" applyAlignment="1" applyProtection="1">
      <alignment horizontal="center" vertical="center"/>
      <protection locked="0"/>
    </xf>
    <xf numFmtId="176" fontId="0" fillId="6" borderId="4" xfId="0" applyNumberFormat="1" applyFill="1" applyBorder="1" applyAlignment="1" applyProtection="1">
      <alignment horizontal="center" vertical="center"/>
      <protection locked="0"/>
    </xf>
    <xf numFmtId="176" fontId="0" fillId="6" borderId="15" xfId="0" applyNumberFormat="1" applyFill="1" applyBorder="1" applyAlignment="1" applyProtection="1">
      <alignment horizontal="center" vertical="center"/>
      <protection locked="0"/>
    </xf>
    <xf numFmtId="176" fontId="0" fillId="6" borderId="10" xfId="0" applyNumberFormat="1" applyFill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176" fontId="0" fillId="0" borderId="45" xfId="0" applyNumberFormat="1" applyBorder="1" applyAlignment="1" applyProtection="1">
      <alignment horizontal="center" vertical="center"/>
      <protection locked="0"/>
    </xf>
    <xf numFmtId="176" fontId="0" fillId="0" borderId="46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48" xfId="0" applyNumberFormat="1" applyBorder="1" applyAlignment="1" applyProtection="1">
      <alignment horizontal="center" vertical="center"/>
      <protection locked="0"/>
    </xf>
    <xf numFmtId="0" fontId="8" fillId="7" borderId="37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0" fillId="0" borderId="19" xfId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4" fillId="0" borderId="19" xfId="1" applyFont="1" applyBorder="1" applyAlignment="1">
      <alignment horizontal="left" vertical="center"/>
    </xf>
    <xf numFmtId="0" fontId="15" fillId="0" borderId="25" xfId="1" applyFont="1" applyBorder="1" applyAlignment="1">
      <alignment horizontal="left" vertical="center"/>
    </xf>
    <xf numFmtId="0" fontId="15" fillId="0" borderId="20" xfId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/>
    </xf>
    <xf numFmtId="0" fontId="15" fillId="0" borderId="30" xfId="1" applyFont="1" applyBorder="1" applyAlignment="1">
      <alignment horizontal="left" vertical="center"/>
    </xf>
    <xf numFmtId="0" fontId="15" fillId="0" borderId="22" xfId="1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3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33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ven.co.kr/board/lostark/4821/68735" TargetMode="External"/><Relationship Id="rId1" Type="http://schemas.openxmlformats.org/officeDocument/2006/relationships/hyperlink" Target="https://lostark.game.onstove.com/Library/Tip/Views/133790?page=1&amp;libraryStatusType=0&amp;librarySearchCategory=0&amp;searchtype=0&amp;searchtext=&amp;ordertype=latest&amp;LibraryQaAnswerType=None&amp;UserPageType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05B23-4237-4421-8273-B9B536DD62BE}">
  <dimension ref="A1:P31"/>
  <sheetViews>
    <sheetView tabSelected="1" zoomScale="94" zoomScaleNormal="94" workbookViewId="0"/>
  </sheetViews>
  <sheetFormatPr defaultRowHeight="16.5" x14ac:dyDescent="0.3"/>
  <cols>
    <col min="1" max="1" width="5.25" style="1" bestFit="1" customWidth="1"/>
    <col min="2" max="2" width="20" bestFit="1" customWidth="1"/>
    <col min="3" max="3" width="9.75" style="1" bestFit="1" customWidth="1"/>
    <col min="4" max="4" width="5.25" style="1" bestFit="1" customWidth="1"/>
    <col min="5" max="5" width="20.625" bestFit="1" customWidth="1"/>
    <col min="6" max="6" width="9.75" style="1" bestFit="1" customWidth="1"/>
    <col min="7" max="7" width="5.25" bestFit="1" customWidth="1"/>
    <col min="8" max="8" width="20.625" bestFit="1" customWidth="1"/>
    <col min="9" max="9" width="9.75" style="1" bestFit="1" customWidth="1"/>
    <col min="13" max="13" width="11" customWidth="1"/>
    <col min="16" max="16" width="11.375" customWidth="1"/>
  </cols>
  <sheetData>
    <row r="1" spans="1:16" s="1" customFormat="1" ht="20.100000000000001" customHeight="1" thickBot="1" x14ac:dyDescent="0.35">
      <c r="A1" s="4" t="s">
        <v>437</v>
      </c>
      <c r="B1" s="5" t="s">
        <v>438</v>
      </c>
      <c r="C1" s="5" t="s">
        <v>439</v>
      </c>
      <c r="D1" s="5" t="s">
        <v>437</v>
      </c>
      <c r="E1" s="5" t="s">
        <v>438</v>
      </c>
      <c r="F1" s="5" t="s">
        <v>439</v>
      </c>
      <c r="G1" s="5" t="s">
        <v>437</v>
      </c>
      <c r="H1" s="5" t="s">
        <v>438</v>
      </c>
      <c r="I1" s="6" t="s">
        <v>439</v>
      </c>
      <c r="K1" s="108" t="s">
        <v>440</v>
      </c>
      <c r="L1" s="109"/>
      <c r="M1" s="109"/>
      <c r="N1" s="109"/>
      <c r="O1" s="109"/>
      <c r="P1" s="110"/>
    </row>
    <row r="2" spans="1:16" ht="20.100000000000001" customHeight="1" x14ac:dyDescent="0.3">
      <c r="A2" s="58">
        <v>1</v>
      </c>
      <c r="B2" s="56" t="s">
        <v>347</v>
      </c>
      <c r="C2" s="73">
        <v>1</v>
      </c>
      <c r="D2" s="60">
        <v>31</v>
      </c>
      <c r="E2" s="56" t="s">
        <v>377</v>
      </c>
      <c r="F2" s="73"/>
      <c r="G2" s="60">
        <v>61</v>
      </c>
      <c r="H2" s="56" t="s">
        <v>406</v>
      </c>
      <c r="I2" s="75">
        <v>1</v>
      </c>
      <c r="K2" s="43">
        <v>5</v>
      </c>
      <c r="L2" s="111" t="s">
        <v>161</v>
      </c>
      <c r="M2" s="111"/>
      <c r="N2" s="62">
        <v>55</v>
      </c>
      <c r="O2" s="111" t="s">
        <v>441</v>
      </c>
      <c r="P2" s="112"/>
    </row>
    <row r="3" spans="1:16" ht="20.100000000000001" customHeight="1" x14ac:dyDescent="0.3">
      <c r="A3" s="58">
        <v>2</v>
      </c>
      <c r="B3" s="56" t="s">
        <v>348</v>
      </c>
      <c r="C3" s="73">
        <v>1</v>
      </c>
      <c r="D3" s="60">
        <v>32</v>
      </c>
      <c r="E3" s="56" t="s">
        <v>378</v>
      </c>
      <c r="F3" s="73">
        <v>1</v>
      </c>
      <c r="G3" s="60">
        <v>62</v>
      </c>
      <c r="H3" s="56" t="s">
        <v>407</v>
      </c>
      <c r="I3" s="75"/>
      <c r="K3" s="44">
        <v>10</v>
      </c>
      <c r="L3" s="104" t="s">
        <v>442</v>
      </c>
      <c r="M3" s="104"/>
      <c r="N3" s="45">
        <v>60</v>
      </c>
      <c r="O3" s="104" t="s">
        <v>443</v>
      </c>
      <c r="P3" s="105"/>
    </row>
    <row r="4" spans="1:16" ht="20.100000000000001" customHeight="1" x14ac:dyDescent="0.3">
      <c r="A4" s="58">
        <v>3</v>
      </c>
      <c r="B4" s="56" t="s">
        <v>349</v>
      </c>
      <c r="C4" s="73"/>
      <c r="D4" s="60">
        <v>33</v>
      </c>
      <c r="E4" s="56" t="s">
        <v>379</v>
      </c>
      <c r="F4" s="73"/>
      <c r="G4" s="60">
        <v>63</v>
      </c>
      <c r="H4" s="56" t="s">
        <v>408</v>
      </c>
      <c r="I4" s="75"/>
      <c r="K4" s="44">
        <v>15</v>
      </c>
      <c r="L4" s="104" t="s">
        <v>444</v>
      </c>
      <c r="M4" s="104"/>
      <c r="N4" s="45">
        <v>65</v>
      </c>
      <c r="O4" s="104" t="s">
        <v>445</v>
      </c>
      <c r="P4" s="105"/>
    </row>
    <row r="5" spans="1:16" ht="20.100000000000001" customHeight="1" x14ac:dyDescent="0.3">
      <c r="A5" s="58">
        <v>4</v>
      </c>
      <c r="B5" s="56" t="s">
        <v>350</v>
      </c>
      <c r="C5" s="73">
        <v>1</v>
      </c>
      <c r="D5" s="60">
        <v>34</v>
      </c>
      <c r="E5" s="56" t="s">
        <v>380</v>
      </c>
      <c r="F5" s="73"/>
      <c r="G5" s="60">
        <v>64</v>
      </c>
      <c r="H5" s="56" t="s">
        <v>409</v>
      </c>
      <c r="I5" s="75"/>
      <c r="K5" s="44">
        <v>20</v>
      </c>
      <c r="L5" s="104" t="s">
        <v>160</v>
      </c>
      <c r="M5" s="104"/>
      <c r="N5" s="45">
        <v>70</v>
      </c>
      <c r="O5" s="104" t="s">
        <v>446</v>
      </c>
      <c r="P5" s="105"/>
    </row>
    <row r="6" spans="1:16" ht="20.100000000000001" customHeight="1" x14ac:dyDescent="0.3">
      <c r="A6" s="58">
        <v>5</v>
      </c>
      <c r="B6" s="56" t="s">
        <v>351</v>
      </c>
      <c r="C6" s="73"/>
      <c r="D6" s="60">
        <v>35</v>
      </c>
      <c r="E6" s="56" t="s">
        <v>381</v>
      </c>
      <c r="F6" s="73"/>
      <c r="G6" s="60">
        <v>65</v>
      </c>
      <c r="H6" s="56" t="s">
        <v>410</v>
      </c>
      <c r="I6" s="75"/>
      <c r="K6" s="44">
        <v>25</v>
      </c>
      <c r="L6" s="104" t="s">
        <v>447</v>
      </c>
      <c r="M6" s="104"/>
      <c r="N6" s="45">
        <v>75</v>
      </c>
      <c r="O6" s="104" t="s">
        <v>448</v>
      </c>
      <c r="P6" s="105"/>
    </row>
    <row r="7" spans="1:16" ht="20.100000000000001" customHeight="1" x14ac:dyDescent="0.3">
      <c r="A7" s="58">
        <v>6</v>
      </c>
      <c r="B7" s="56" t="s">
        <v>352</v>
      </c>
      <c r="C7" s="73">
        <v>1</v>
      </c>
      <c r="D7" s="60">
        <v>36</v>
      </c>
      <c r="E7" s="56" t="s">
        <v>382</v>
      </c>
      <c r="F7" s="73"/>
      <c r="G7" s="60">
        <v>66</v>
      </c>
      <c r="H7" s="56" t="s">
        <v>411</v>
      </c>
      <c r="I7" s="75"/>
      <c r="K7" s="44">
        <v>30</v>
      </c>
      <c r="L7" s="104" t="s">
        <v>449</v>
      </c>
      <c r="M7" s="104"/>
      <c r="N7" s="45">
        <v>80</v>
      </c>
      <c r="O7" s="104" t="s">
        <v>455</v>
      </c>
      <c r="P7" s="105"/>
    </row>
    <row r="8" spans="1:16" ht="20.100000000000001" customHeight="1" x14ac:dyDescent="0.3">
      <c r="A8" s="58">
        <v>7</v>
      </c>
      <c r="B8" s="56" t="s">
        <v>353</v>
      </c>
      <c r="C8" s="73">
        <v>1</v>
      </c>
      <c r="D8" s="60">
        <v>37</v>
      </c>
      <c r="E8" s="56" t="s">
        <v>436</v>
      </c>
      <c r="F8" s="73">
        <v>1</v>
      </c>
      <c r="G8" s="60">
        <v>67</v>
      </c>
      <c r="H8" s="56" t="s">
        <v>412</v>
      </c>
      <c r="I8" s="75">
        <v>1</v>
      </c>
      <c r="K8" s="44">
        <v>35</v>
      </c>
      <c r="L8" s="104" t="s">
        <v>450</v>
      </c>
      <c r="M8" s="104"/>
      <c r="N8" s="45">
        <v>85</v>
      </c>
      <c r="O8" s="104" t="s">
        <v>443</v>
      </c>
      <c r="P8" s="105"/>
    </row>
    <row r="9" spans="1:16" ht="20.100000000000001" customHeight="1" x14ac:dyDescent="0.3">
      <c r="A9" s="58">
        <v>8</v>
      </c>
      <c r="B9" s="56" t="s">
        <v>354</v>
      </c>
      <c r="C9" s="73">
        <v>1</v>
      </c>
      <c r="D9" s="60">
        <v>38</v>
      </c>
      <c r="E9" s="56" t="s">
        <v>383</v>
      </c>
      <c r="F9" s="73">
        <v>1</v>
      </c>
      <c r="G9" s="60">
        <v>68</v>
      </c>
      <c r="H9" s="56" t="s">
        <v>413</v>
      </c>
      <c r="I9" s="75">
        <v>1</v>
      </c>
      <c r="K9" s="44">
        <v>40</v>
      </c>
      <c r="L9" s="104" t="s">
        <v>451</v>
      </c>
      <c r="M9" s="104"/>
      <c r="N9" s="45">
        <v>90</v>
      </c>
      <c r="O9" s="104" t="s">
        <v>452</v>
      </c>
      <c r="P9" s="105"/>
    </row>
    <row r="10" spans="1:16" ht="20.100000000000001" customHeight="1" thickBot="1" x14ac:dyDescent="0.35">
      <c r="A10" s="58">
        <v>9</v>
      </c>
      <c r="B10" s="56" t="s">
        <v>355</v>
      </c>
      <c r="C10" s="73"/>
      <c r="D10" s="60">
        <v>39</v>
      </c>
      <c r="E10" s="56" t="s">
        <v>384</v>
      </c>
      <c r="F10" s="73">
        <v>1</v>
      </c>
      <c r="G10" s="60">
        <v>69</v>
      </c>
      <c r="H10" s="56" t="s">
        <v>414</v>
      </c>
      <c r="I10" s="75"/>
      <c r="K10" s="44">
        <v>45</v>
      </c>
      <c r="L10" s="104" t="s">
        <v>453</v>
      </c>
      <c r="M10" s="104"/>
      <c r="N10" s="63">
        <v>95</v>
      </c>
      <c r="O10" s="106" t="s">
        <v>454</v>
      </c>
      <c r="P10" s="107"/>
    </row>
    <row r="11" spans="1:16" ht="20.100000000000001" customHeight="1" thickBot="1" x14ac:dyDescent="0.35">
      <c r="A11" s="58">
        <v>10</v>
      </c>
      <c r="B11" s="56" t="s">
        <v>356</v>
      </c>
      <c r="C11" s="73">
        <v>1</v>
      </c>
      <c r="D11" s="60">
        <v>40</v>
      </c>
      <c r="E11" s="56" t="s">
        <v>385</v>
      </c>
      <c r="F11" s="73">
        <v>1</v>
      </c>
      <c r="G11" s="60">
        <v>70</v>
      </c>
      <c r="H11" s="56" t="s">
        <v>415</v>
      </c>
      <c r="I11" s="75"/>
      <c r="K11" s="46">
        <v>50</v>
      </c>
      <c r="L11" s="90" t="s">
        <v>456</v>
      </c>
      <c r="M11" s="91"/>
      <c r="N11" s="64"/>
      <c r="O11" s="65"/>
      <c r="P11" s="65"/>
    </row>
    <row r="12" spans="1:16" ht="20.100000000000001" customHeight="1" x14ac:dyDescent="0.3">
      <c r="A12" s="58">
        <v>11</v>
      </c>
      <c r="B12" s="56" t="s">
        <v>357</v>
      </c>
      <c r="C12" s="73"/>
      <c r="D12" s="60">
        <v>41</v>
      </c>
      <c r="E12" s="56" t="s">
        <v>386</v>
      </c>
      <c r="F12" s="73"/>
      <c r="G12" s="60">
        <v>71</v>
      </c>
      <c r="H12" s="56" t="s">
        <v>416</v>
      </c>
      <c r="I12" s="75">
        <v>1</v>
      </c>
    </row>
    <row r="13" spans="1:16" ht="20.100000000000001" customHeight="1" x14ac:dyDescent="0.3">
      <c r="A13" s="58">
        <v>12</v>
      </c>
      <c r="B13" s="56" t="s">
        <v>358</v>
      </c>
      <c r="C13" s="73">
        <v>1</v>
      </c>
      <c r="D13" s="60">
        <v>42</v>
      </c>
      <c r="E13" s="56" t="s">
        <v>387</v>
      </c>
      <c r="F13" s="73"/>
      <c r="G13" s="60">
        <v>72</v>
      </c>
      <c r="H13" s="56" t="s">
        <v>417</v>
      </c>
      <c r="I13" s="75"/>
    </row>
    <row r="14" spans="1:16" ht="20.100000000000001" customHeight="1" x14ac:dyDescent="0.3">
      <c r="A14" s="58">
        <v>13</v>
      </c>
      <c r="B14" s="56" t="s">
        <v>359</v>
      </c>
      <c r="C14" s="73"/>
      <c r="D14" s="60">
        <v>43</v>
      </c>
      <c r="E14" s="56" t="s">
        <v>388</v>
      </c>
      <c r="F14" s="73"/>
      <c r="G14" s="60">
        <v>73</v>
      </c>
      <c r="H14" s="56" t="s">
        <v>418</v>
      </c>
      <c r="I14" s="75"/>
    </row>
    <row r="15" spans="1:16" ht="20.100000000000001" customHeight="1" thickBot="1" x14ac:dyDescent="0.35">
      <c r="A15" s="58">
        <v>14</v>
      </c>
      <c r="B15" s="56" t="s">
        <v>360</v>
      </c>
      <c r="C15" s="73">
        <v>1</v>
      </c>
      <c r="D15" s="60">
        <v>44</v>
      </c>
      <c r="E15" s="56" t="s">
        <v>389</v>
      </c>
      <c r="F15" s="73">
        <v>1</v>
      </c>
      <c r="G15" s="60">
        <v>74</v>
      </c>
      <c r="H15" s="56" t="s">
        <v>419</v>
      </c>
      <c r="I15" s="75"/>
    </row>
    <row r="16" spans="1:16" ht="20.100000000000001" customHeight="1" thickBot="1" x14ac:dyDescent="0.35">
      <c r="A16" s="58">
        <v>15</v>
      </c>
      <c r="B16" s="56" t="s">
        <v>361</v>
      </c>
      <c r="C16" s="73"/>
      <c r="D16" s="60">
        <v>45</v>
      </c>
      <c r="E16" s="56" t="s">
        <v>390</v>
      </c>
      <c r="F16" s="73"/>
      <c r="G16" s="60">
        <v>75</v>
      </c>
      <c r="H16" s="56" t="s">
        <v>420</v>
      </c>
      <c r="I16" s="75"/>
      <c r="K16" s="92" t="s">
        <v>457</v>
      </c>
      <c r="L16" s="93"/>
      <c r="M16" s="94"/>
    </row>
    <row r="17" spans="1:13" ht="20.100000000000001" customHeight="1" x14ac:dyDescent="0.3">
      <c r="A17" s="58">
        <v>16</v>
      </c>
      <c r="B17" s="56" t="s">
        <v>362</v>
      </c>
      <c r="C17" s="73">
        <v>1</v>
      </c>
      <c r="D17" s="60">
        <v>46</v>
      </c>
      <c r="E17" s="56" t="s">
        <v>391</v>
      </c>
      <c r="F17" s="73">
        <v>1</v>
      </c>
      <c r="G17" s="60">
        <v>76</v>
      </c>
      <c r="H17" s="56" t="s">
        <v>421</v>
      </c>
      <c r="I17" s="75"/>
      <c r="K17" s="95">
        <f>COUNT(C2:C31,F2:F31,I2:I31)</f>
        <v>35</v>
      </c>
      <c r="L17" s="96"/>
      <c r="M17" s="97"/>
    </row>
    <row r="18" spans="1:13" ht="20.100000000000001" customHeight="1" x14ac:dyDescent="0.3">
      <c r="A18" s="58">
        <v>17</v>
      </c>
      <c r="B18" s="56" t="s">
        <v>363</v>
      </c>
      <c r="C18" s="73"/>
      <c r="D18" s="60">
        <v>47</v>
      </c>
      <c r="E18" s="56" t="s">
        <v>392</v>
      </c>
      <c r="F18" s="73"/>
      <c r="G18" s="60">
        <v>77</v>
      </c>
      <c r="H18" s="56" t="s">
        <v>422</v>
      </c>
      <c r="I18" s="75"/>
      <c r="K18" s="98"/>
      <c r="L18" s="99"/>
      <c r="M18" s="100"/>
    </row>
    <row r="19" spans="1:13" ht="20.100000000000001" customHeight="1" thickBot="1" x14ac:dyDescent="0.35">
      <c r="A19" s="58">
        <v>18</v>
      </c>
      <c r="B19" s="56" t="s">
        <v>364</v>
      </c>
      <c r="C19" s="73"/>
      <c r="D19" s="60">
        <v>48</v>
      </c>
      <c r="E19" s="56" t="s">
        <v>393</v>
      </c>
      <c r="F19" s="73"/>
      <c r="G19" s="60">
        <v>78</v>
      </c>
      <c r="H19" s="56" t="s">
        <v>423</v>
      </c>
      <c r="I19" s="75"/>
      <c r="K19" s="101"/>
      <c r="L19" s="102"/>
      <c r="M19" s="103"/>
    </row>
    <row r="20" spans="1:13" ht="20.100000000000001" customHeight="1" x14ac:dyDescent="0.3">
      <c r="A20" s="58">
        <v>19</v>
      </c>
      <c r="B20" s="56" t="s">
        <v>365</v>
      </c>
      <c r="C20" s="73">
        <v>1</v>
      </c>
      <c r="D20" s="60">
        <v>49</v>
      </c>
      <c r="E20" s="56" t="s">
        <v>394</v>
      </c>
      <c r="F20" s="73"/>
      <c r="G20" s="60">
        <v>79</v>
      </c>
      <c r="H20" s="56" t="s">
        <v>424</v>
      </c>
      <c r="I20" s="75"/>
    </row>
    <row r="21" spans="1:13" ht="20.100000000000001" customHeight="1" x14ac:dyDescent="0.3">
      <c r="A21" s="58">
        <v>20</v>
      </c>
      <c r="B21" s="56" t="s">
        <v>366</v>
      </c>
      <c r="C21" s="73">
        <v>1</v>
      </c>
      <c r="D21" s="60">
        <v>50</v>
      </c>
      <c r="E21" s="56" t="s">
        <v>395</v>
      </c>
      <c r="F21" s="73"/>
      <c r="G21" s="60">
        <v>80</v>
      </c>
      <c r="H21" s="56" t="s">
        <v>425</v>
      </c>
      <c r="I21" s="75"/>
    </row>
    <row r="22" spans="1:13" ht="20.100000000000001" customHeight="1" x14ac:dyDescent="0.3">
      <c r="A22" s="58">
        <v>21</v>
      </c>
      <c r="B22" s="56" t="s">
        <v>367</v>
      </c>
      <c r="C22" s="73"/>
      <c r="D22" s="60">
        <v>51</v>
      </c>
      <c r="E22" s="56" t="s">
        <v>396</v>
      </c>
      <c r="F22" s="73">
        <v>1</v>
      </c>
      <c r="G22" s="60">
        <v>81</v>
      </c>
      <c r="H22" s="56" t="s">
        <v>426</v>
      </c>
      <c r="I22" s="75"/>
    </row>
    <row r="23" spans="1:13" ht="20.100000000000001" customHeight="1" x14ac:dyDescent="0.3">
      <c r="A23" s="58">
        <v>22</v>
      </c>
      <c r="B23" s="56" t="s">
        <v>368</v>
      </c>
      <c r="C23" s="73">
        <v>1</v>
      </c>
      <c r="D23" s="60">
        <v>52</v>
      </c>
      <c r="E23" s="56" t="s">
        <v>397</v>
      </c>
      <c r="F23" s="73"/>
      <c r="G23" s="60">
        <v>82</v>
      </c>
      <c r="H23" s="56" t="s">
        <v>427</v>
      </c>
      <c r="I23" s="75">
        <v>1</v>
      </c>
    </row>
    <row r="24" spans="1:13" ht="20.100000000000001" customHeight="1" x14ac:dyDescent="0.3">
      <c r="A24" s="58">
        <v>23</v>
      </c>
      <c r="B24" s="56" t="s">
        <v>369</v>
      </c>
      <c r="C24" s="73">
        <v>1</v>
      </c>
      <c r="D24" s="60">
        <v>53</v>
      </c>
      <c r="E24" s="56" t="s">
        <v>398</v>
      </c>
      <c r="F24" s="73"/>
      <c r="G24" s="60">
        <v>83</v>
      </c>
      <c r="H24" s="56" t="s">
        <v>428</v>
      </c>
      <c r="I24" s="75"/>
    </row>
    <row r="25" spans="1:13" ht="20.100000000000001" customHeight="1" x14ac:dyDescent="0.3">
      <c r="A25" s="58">
        <v>24</v>
      </c>
      <c r="B25" s="56" t="s">
        <v>370</v>
      </c>
      <c r="C25" s="73">
        <v>1</v>
      </c>
      <c r="D25" s="60">
        <v>54</v>
      </c>
      <c r="E25" s="56" t="s">
        <v>399</v>
      </c>
      <c r="F25" s="73"/>
      <c r="G25" s="60">
        <v>84</v>
      </c>
      <c r="H25" s="56" t="s">
        <v>429</v>
      </c>
      <c r="I25" s="75"/>
    </row>
    <row r="26" spans="1:13" ht="20.100000000000001" customHeight="1" x14ac:dyDescent="0.3">
      <c r="A26" s="58">
        <v>25</v>
      </c>
      <c r="B26" s="56" t="s">
        <v>371</v>
      </c>
      <c r="C26" s="73"/>
      <c r="D26" s="60">
        <v>55</v>
      </c>
      <c r="E26" s="56" t="s">
        <v>400</v>
      </c>
      <c r="F26" s="73">
        <v>1</v>
      </c>
      <c r="G26" s="60">
        <v>85</v>
      </c>
      <c r="H26" s="56" t="s">
        <v>430</v>
      </c>
      <c r="I26" s="75"/>
    </row>
    <row r="27" spans="1:13" ht="20.100000000000001" customHeight="1" x14ac:dyDescent="0.3">
      <c r="A27" s="58">
        <v>26</v>
      </c>
      <c r="B27" s="56" t="s">
        <v>372</v>
      </c>
      <c r="C27" s="73"/>
      <c r="D27" s="60">
        <v>56</v>
      </c>
      <c r="E27" s="56" t="s">
        <v>401</v>
      </c>
      <c r="F27" s="73"/>
      <c r="G27" s="60">
        <v>86</v>
      </c>
      <c r="H27" s="56" t="s">
        <v>431</v>
      </c>
      <c r="I27" s="75"/>
    </row>
    <row r="28" spans="1:13" ht="20.100000000000001" customHeight="1" x14ac:dyDescent="0.3">
      <c r="A28" s="58">
        <v>27</v>
      </c>
      <c r="B28" s="56" t="s">
        <v>373</v>
      </c>
      <c r="C28" s="73"/>
      <c r="D28" s="60">
        <v>57</v>
      </c>
      <c r="E28" s="56" t="s">
        <v>402</v>
      </c>
      <c r="F28" s="73">
        <v>1</v>
      </c>
      <c r="G28" s="60">
        <v>87</v>
      </c>
      <c r="H28" s="56" t="s">
        <v>432</v>
      </c>
      <c r="I28" s="75"/>
    </row>
    <row r="29" spans="1:13" ht="20.100000000000001" customHeight="1" x14ac:dyDescent="0.3">
      <c r="A29" s="58">
        <v>28</v>
      </c>
      <c r="B29" s="56" t="s">
        <v>374</v>
      </c>
      <c r="C29" s="73">
        <v>1</v>
      </c>
      <c r="D29" s="60">
        <v>58</v>
      </c>
      <c r="E29" s="56" t="s">
        <v>403</v>
      </c>
      <c r="F29" s="73"/>
      <c r="G29" s="60">
        <v>88</v>
      </c>
      <c r="H29" s="56" t="s">
        <v>433</v>
      </c>
      <c r="I29" s="75"/>
    </row>
    <row r="30" spans="1:13" ht="20.100000000000001" customHeight="1" x14ac:dyDescent="0.3">
      <c r="A30" s="58">
        <v>29</v>
      </c>
      <c r="B30" s="56" t="s">
        <v>375</v>
      </c>
      <c r="C30" s="73">
        <v>1</v>
      </c>
      <c r="D30" s="60">
        <v>59</v>
      </c>
      <c r="E30" s="56" t="s">
        <v>404</v>
      </c>
      <c r="F30" s="73">
        <v>1</v>
      </c>
      <c r="G30" s="60">
        <v>89</v>
      </c>
      <c r="H30" s="56" t="s">
        <v>434</v>
      </c>
      <c r="I30" s="75">
        <v>1</v>
      </c>
    </row>
    <row r="31" spans="1:13" ht="20.100000000000001" customHeight="1" thickBot="1" x14ac:dyDescent="0.35">
      <c r="A31" s="59">
        <v>30</v>
      </c>
      <c r="B31" s="57" t="s">
        <v>376</v>
      </c>
      <c r="C31" s="74">
        <v>1</v>
      </c>
      <c r="D31" s="61">
        <v>60</v>
      </c>
      <c r="E31" s="57" t="s">
        <v>405</v>
      </c>
      <c r="F31" s="74"/>
      <c r="G31" s="61">
        <v>90</v>
      </c>
      <c r="H31" s="57" t="s">
        <v>435</v>
      </c>
      <c r="I31" s="76"/>
    </row>
  </sheetData>
  <mergeCells count="22">
    <mergeCell ref="L4:M4"/>
    <mergeCell ref="O4:P4"/>
    <mergeCell ref="K1:P1"/>
    <mergeCell ref="L2:M2"/>
    <mergeCell ref="O2:P2"/>
    <mergeCell ref="L3:M3"/>
    <mergeCell ref="O3:P3"/>
    <mergeCell ref="L5:M5"/>
    <mergeCell ref="O5:P5"/>
    <mergeCell ref="L6:M6"/>
    <mergeCell ref="O6:P6"/>
    <mergeCell ref="L7:M7"/>
    <mergeCell ref="O7:P7"/>
    <mergeCell ref="L11:M11"/>
    <mergeCell ref="K16:M16"/>
    <mergeCell ref="K17:M19"/>
    <mergeCell ref="L8:M8"/>
    <mergeCell ref="O8:P8"/>
    <mergeCell ref="L9:M9"/>
    <mergeCell ref="O9:P9"/>
    <mergeCell ref="L10:M10"/>
    <mergeCell ref="O10:P10"/>
  </mergeCells>
  <phoneticPr fontId="2" type="noConversion"/>
  <conditionalFormatting sqref="C2:C31 F2:F31 I2:I31">
    <cfRule type="cellIs" dxfId="31" priority="7" operator="equal">
      <formula>1</formula>
    </cfRule>
  </conditionalFormatting>
  <conditionalFormatting sqref="A2:B31">
    <cfRule type="expression" dxfId="30" priority="6">
      <formula>$C2=1</formula>
    </cfRule>
  </conditionalFormatting>
  <conditionalFormatting sqref="D2:E31">
    <cfRule type="expression" dxfId="29" priority="5">
      <formula>$F2=1</formula>
    </cfRule>
  </conditionalFormatting>
  <conditionalFormatting sqref="G2:H31">
    <cfRule type="expression" dxfId="28" priority="4">
      <formula>$I2=1</formula>
    </cfRule>
  </conditionalFormatting>
  <conditionalFormatting sqref="K2:K11 N2:N10">
    <cfRule type="cellIs" dxfId="27" priority="3" operator="lessThanOrEqual">
      <formula>$K$17</formula>
    </cfRule>
  </conditionalFormatting>
  <conditionalFormatting sqref="L2:M11">
    <cfRule type="expression" dxfId="26" priority="2">
      <formula>$K2&lt;=$K$17</formula>
    </cfRule>
  </conditionalFormatting>
  <conditionalFormatting sqref="O2:P10">
    <cfRule type="expression" dxfId="25" priority="1">
      <formula>$N2&lt;=$K$17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DE99F-E877-47BD-B39F-27BB1C0EDE9B}">
  <dimension ref="A1:J27"/>
  <sheetViews>
    <sheetView zoomScale="105" zoomScaleNormal="105" workbookViewId="0"/>
  </sheetViews>
  <sheetFormatPr defaultRowHeight="16.5" x14ac:dyDescent="0.3"/>
  <cols>
    <col min="1" max="1" width="24.125" bestFit="1" customWidth="1"/>
    <col min="2" max="2" width="58.75" customWidth="1"/>
    <col min="10" max="10" width="10.75" customWidth="1"/>
  </cols>
  <sheetData>
    <row r="1" spans="1:10" ht="20.100000000000001" customHeight="1" thickBot="1" x14ac:dyDescent="0.35">
      <c r="A1" s="18" t="s">
        <v>135</v>
      </c>
      <c r="B1" s="19" t="s">
        <v>104</v>
      </c>
      <c r="C1" s="20" t="s">
        <v>103</v>
      </c>
      <c r="E1" s="131" t="s">
        <v>134</v>
      </c>
      <c r="F1" s="132"/>
      <c r="G1" s="132"/>
      <c r="H1" s="132"/>
      <c r="I1" s="132"/>
      <c r="J1" s="133"/>
    </row>
    <row r="2" spans="1:10" ht="20.100000000000001" customHeight="1" x14ac:dyDescent="0.3">
      <c r="A2" s="21" t="s">
        <v>108</v>
      </c>
      <c r="B2" s="22" t="s">
        <v>109</v>
      </c>
      <c r="C2" s="77">
        <v>1</v>
      </c>
      <c r="E2" s="29">
        <v>1</v>
      </c>
      <c r="F2" s="134" t="s">
        <v>85</v>
      </c>
      <c r="G2" s="134"/>
      <c r="H2" s="32">
        <v>9</v>
      </c>
      <c r="I2" s="129" t="s">
        <v>106</v>
      </c>
      <c r="J2" s="130"/>
    </row>
    <row r="3" spans="1:10" ht="20.100000000000001" customHeight="1" x14ac:dyDescent="0.3">
      <c r="A3" s="14" t="s">
        <v>110</v>
      </c>
      <c r="B3" s="8" t="s">
        <v>131</v>
      </c>
      <c r="C3" s="78">
        <v>1</v>
      </c>
      <c r="E3" s="30">
        <v>2</v>
      </c>
      <c r="F3" s="113" t="s">
        <v>136</v>
      </c>
      <c r="G3" s="113"/>
      <c r="H3" s="33">
        <v>10</v>
      </c>
      <c r="I3" s="113" t="s">
        <v>137</v>
      </c>
      <c r="J3" s="114"/>
    </row>
    <row r="4" spans="1:10" ht="20.100000000000001" customHeight="1" x14ac:dyDescent="0.3">
      <c r="A4" s="14" t="s">
        <v>111</v>
      </c>
      <c r="B4" s="8" t="s">
        <v>132</v>
      </c>
      <c r="C4" s="78"/>
      <c r="E4" s="30">
        <v>3</v>
      </c>
      <c r="F4" s="113" t="s">
        <v>138</v>
      </c>
      <c r="G4" s="113"/>
      <c r="H4" s="33">
        <v>11</v>
      </c>
      <c r="I4" s="113" t="s">
        <v>139</v>
      </c>
      <c r="J4" s="114"/>
    </row>
    <row r="5" spans="1:10" ht="20.100000000000001" customHeight="1" x14ac:dyDescent="0.3">
      <c r="A5" s="14" t="s">
        <v>112</v>
      </c>
      <c r="B5" s="8" t="s">
        <v>113</v>
      </c>
      <c r="C5" s="78"/>
      <c r="E5" s="30">
        <v>4</v>
      </c>
      <c r="F5" s="113" t="s">
        <v>137</v>
      </c>
      <c r="G5" s="113"/>
      <c r="H5" s="33">
        <v>12</v>
      </c>
      <c r="I5" s="113" t="s">
        <v>137</v>
      </c>
      <c r="J5" s="114"/>
    </row>
    <row r="6" spans="1:10" ht="20.100000000000001" customHeight="1" x14ac:dyDescent="0.3">
      <c r="A6" s="14" t="s">
        <v>114</v>
      </c>
      <c r="B6" s="8" t="s">
        <v>115</v>
      </c>
      <c r="C6" s="78"/>
      <c r="E6" s="30">
        <v>5</v>
      </c>
      <c r="F6" s="113" t="s">
        <v>332</v>
      </c>
      <c r="G6" s="113"/>
      <c r="H6" s="34">
        <v>13</v>
      </c>
      <c r="I6" s="113" t="s">
        <v>333</v>
      </c>
      <c r="J6" s="114"/>
    </row>
    <row r="7" spans="1:10" ht="20.100000000000001" customHeight="1" x14ac:dyDescent="0.3">
      <c r="A7" s="14" t="s">
        <v>116</v>
      </c>
      <c r="B7" s="8" t="s">
        <v>117</v>
      </c>
      <c r="C7" s="78"/>
      <c r="E7" s="30">
        <v>6</v>
      </c>
      <c r="F7" s="113" t="s">
        <v>137</v>
      </c>
      <c r="G7" s="113"/>
      <c r="H7" s="34">
        <v>14</v>
      </c>
      <c r="I7" s="113" t="s">
        <v>140</v>
      </c>
      <c r="J7" s="114"/>
    </row>
    <row r="8" spans="1:10" ht="20.100000000000001" customHeight="1" thickBot="1" x14ac:dyDescent="0.35">
      <c r="A8" s="14" t="s">
        <v>118</v>
      </c>
      <c r="B8" s="8" t="s">
        <v>119</v>
      </c>
      <c r="C8" s="78"/>
      <c r="E8" s="30">
        <v>7</v>
      </c>
      <c r="F8" s="113" t="s">
        <v>82</v>
      </c>
      <c r="G8" s="113"/>
      <c r="H8" s="35">
        <v>15</v>
      </c>
      <c r="I8" s="123" t="s">
        <v>141</v>
      </c>
      <c r="J8" s="124"/>
    </row>
    <row r="9" spans="1:10" ht="20.100000000000001" customHeight="1" thickBot="1" x14ac:dyDescent="0.35">
      <c r="A9" s="14" t="s">
        <v>120</v>
      </c>
      <c r="B9" s="8" t="s">
        <v>121</v>
      </c>
      <c r="C9" s="78"/>
      <c r="E9" s="31">
        <v>8</v>
      </c>
      <c r="F9" s="125" t="s">
        <v>142</v>
      </c>
      <c r="G9" s="124"/>
      <c r="H9" s="36"/>
      <c r="I9" s="36"/>
      <c r="J9" s="36"/>
    </row>
    <row r="10" spans="1:10" ht="20.100000000000001" customHeight="1" x14ac:dyDescent="0.3">
      <c r="A10" s="14" t="s">
        <v>122</v>
      </c>
      <c r="B10" s="8" t="s">
        <v>14</v>
      </c>
      <c r="C10" s="78"/>
    </row>
    <row r="11" spans="1:10" ht="20.100000000000001" customHeight="1" thickBot="1" x14ac:dyDescent="0.35">
      <c r="A11" s="14" t="s">
        <v>123</v>
      </c>
      <c r="B11" s="8" t="s">
        <v>124</v>
      </c>
      <c r="C11" s="78">
        <v>1</v>
      </c>
    </row>
    <row r="12" spans="1:10" ht="20.100000000000001" customHeight="1" thickBot="1" x14ac:dyDescent="0.35">
      <c r="A12" s="14" t="s">
        <v>125</v>
      </c>
      <c r="B12" s="8" t="s">
        <v>126</v>
      </c>
      <c r="C12" s="78">
        <v>1</v>
      </c>
      <c r="E12" s="117" t="s">
        <v>105</v>
      </c>
      <c r="F12" s="118"/>
    </row>
    <row r="13" spans="1:10" ht="20.100000000000001" customHeight="1" x14ac:dyDescent="0.3">
      <c r="A13" s="14" t="s">
        <v>127</v>
      </c>
      <c r="B13" s="8" t="s">
        <v>128</v>
      </c>
      <c r="C13" s="78"/>
      <c r="E13" s="119">
        <f>COUNT(C2:C16)</f>
        <v>5</v>
      </c>
      <c r="F13" s="120"/>
    </row>
    <row r="14" spans="1:10" ht="20.100000000000001" customHeight="1" thickBot="1" x14ac:dyDescent="0.35">
      <c r="A14" s="14" t="s">
        <v>485</v>
      </c>
      <c r="B14" s="8" t="s">
        <v>129</v>
      </c>
      <c r="C14" s="78">
        <v>1</v>
      </c>
      <c r="E14" s="121"/>
      <c r="F14" s="122"/>
    </row>
    <row r="15" spans="1:10" ht="20.100000000000001" customHeight="1" x14ac:dyDescent="0.3">
      <c r="A15" s="14" t="s">
        <v>486</v>
      </c>
      <c r="B15" s="8" t="s">
        <v>133</v>
      </c>
      <c r="C15" s="78"/>
    </row>
    <row r="16" spans="1:10" ht="20.100000000000001" customHeight="1" thickBot="1" x14ac:dyDescent="0.35">
      <c r="A16" s="15" t="s">
        <v>130</v>
      </c>
      <c r="B16" s="9" t="s">
        <v>487</v>
      </c>
      <c r="C16" s="79"/>
    </row>
    <row r="20" spans="1:10" ht="17.25" thickBot="1" x14ac:dyDescent="0.35"/>
    <row r="21" spans="1:10" ht="20.100000000000001" customHeight="1" thickBot="1" x14ac:dyDescent="0.35">
      <c r="A21" s="18" t="s">
        <v>159</v>
      </c>
      <c r="B21" s="19" t="s">
        <v>104</v>
      </c>
      <c r="C21" s="20" t="s">
        <v>103</v>
      </c>
      <c r="H21" s="126" t="s">
        <v>158</v>
      </c>
      <c r="I21" s="127"/>
      <c r="J21" s="128"/>
    </row>
    <row r="22" spans="1:10" ht="20.100000000000001" customHeight="1" thickBot="1" x14ac:dyDescent="0.35">
      <c r="A22" s="16" t="s">
        <v>156</v>
      </c>
      <c r="B22" s="17" t="s">
        <v>146</v>
      </c>
      <c r="C22" s="80">
        <v>1</v>
      </c>
      <c r="H22" s="29">
        <v>1</v>
      </c>
      <c r="I22" s="129" t="s">
        <v>85</v>
      </c>
      <c r="J22" s="130"/>
    </row>
    <row r="23" spans="1:10" ht="20.100000000000001" customHeight="1" thickBot="1" x14ac:dyDescent="0.35">
      <c r="A23" s="14" t="s">
        <v>147</v>
      </c>
      <c r="B23" s="8" t="s">
        <v>148</v>
      </c>
      <c r="C23" s="78"/>
      <c r="E23" s="117" t="s">
        <v>105</v>
      </c>
      <c r="F23" s="118"/>
      <c r="H23" s="30">
        <v>2</v>
      </c>
      <c r="I23" s="113" t="s">
        <v>160</v>
      </c>
      <c r="J23" s="114"/>
    </row>
    <row r="24" spans="1:10" ht="20.100000000000001" customHeight="1" x14ac:dyDescent="0.3">
      <c r="A24" s="14" t="s">
        <v>149</v>
      </c>
      <c r="B24" s="8" t="s">
        <v>157</v>
      </c>
      <c r="C24" s="78"/>
      <c r="E24" s="119">
        <f>COUNT(C22:C27)</f>
        <v>2</v>
      </c>
      <c r="F24" s="120"/>
      <c r="H24" s="30">
        <v>3</v>
      </c>
      <c r="I24" s="113" t="s">
        <v>344</v>
      </c>
      <c r="J24" s="114"/>
    </row>
    <row r="25" spans="1:10" ht="20.100000000000001" customHeight="1" thickBot="1" x14ac:dyDescent="0.35">
      <c r="A25" s="14" t="s">
        <v>150</v>
      </c>
      <c r="B25" s="8" t="s">
        <v>151</v>
      </c>
      <c r="C25" s="78"/>
      <c r="E25" s="121"/>
      <c r="F25" s="122"/>
      <c r="H25" s="30">
        <v>4</v>
      </c>
      <c r="I25" s="113" t="s">
        <v>161</v>
      </c>
      <c r="J25" s="114"/>
    </row>
    <row r="26" spans="1:10" ht="20.100000000000001" customHeight="1" x14ac:dyDescent="0.3">
      <c r="A26" s="14" t="s">
        <v>152</v>
      </c>
      <c r="B26" s="8" t="s">
        <v>153</v>
      </c>
      <c r="C26" s="78"/>
      <c r="H26" s="30">
        <v>5</v>
      </c>
      <c r="I26" s="113" t="s">
        <v>343</v>
      </c>
      <c r="J26" s="114"/>
    </row>
    <row r="27" spans="1:10" ht="20.100000000000001" customHeight="1" thickBot="1" x14ac:dyDescent="0.35">
      <c r="A27" s="14" t="s">
        <v>154</v>
      </c>
      <c r="B27" s="8" t="s">
        <v>155</v>
      </c>
      <c r="C27" s="78">
        <v>1</v>
      </c>
      <c r="H27" s="31">
        <v>6</v>
      </c>
      <c r="I27" s="115" t="s">
        <v>160</v>
      </c>
      <c r="J27" s="116"/>
    </row>
  </sheetData>
  <mergeCells count="27">
    <mergeCell ref="F4:G4"/>
    <mergeCell ref="I4:J4"/>
    <mergeCell ref="E1:J1"/>
    <mergeCell ref="F2:G2"/>
    <mergeCell ref="I2:J2"/>
    <mergeCell ref="F3:G3"/>
    <mergeCell ref="I3:J3"/>
    <mergeCell ref="F5:G5"/>
    <mergeCell ref="I5:J5"/>
    <mergeCell ref="F6:G6"/>
    <mergeCell ref="I6:J6"/>
    <mergeCell ref="F7:G7"/>
    <mergeCell ref="I7:J7"/>
    <mergeCell ref="I26:J26"/>
    <mergeCell ref="I27:J27"/>
    <mergeCell ref="E23:F23"/>
    <mergeCell ref="E24:F25"/>
    <mergeCell ref="F8:G8"/>
    <mergeCell ref="I8:J8"/>
    <mergeCell ref="F9:G9"/>
    <mergeCell ref="E12:F12"/>
    <mergeCell ref="E13:F14"/>
    <mergeCell ref="H21:J21"/>
    <mergeCell ref="I22:J22"/>
    <mergeCell ref="I23:J23"/>
    <mergeCell ref="I24:J24"/>
    <mergeCell ref="I25:J25"/>
  </mergeCells>
  <phoneticPr fontId="2" type="noConversion"/>
  <conditionalFormatting sqref="C2:C16">
    <cfRule type="cellIs" dxfId="24" priority="10" operator="equal">
      <formula>1</formula>
    </cfRule>
  </conditionalFormatting>
  <conditionalFormatting sqref="A2:B16 A22:B27">
    <cfRule type="expression" dxfId="23" priority="9">
      <formula>$C2=1</formula>
    </cfRule>
  </conditionalFormatting>
  <conditionalFormatting sqref="E2:E9 H2:H8">
    <cfRule type="cellIs" dxfId="22" priority="8" operator="lessThanOrEqual">
      <formula>$E$13</formula>
    </cfRule>
  </conditionalFormatting>
  <conditionalFormatting sqref="F2:G9">
    <cfRule type="expression" dxfId="21" priority="7">
      <formula>$E2&lt;=$E$13</formula>
    </cfRule>
  </conditionalFormatting>
  <conditionalFormatting sqref="I2:J8">
    <cfRule type="expression" dxfId="20" priority="6">
      <formula>$H2&lt;=$E$13</formula>
    </cfRule>
  </conditionalFormatting>
  <conditionalFormatting sqref="C22:C27">
    <cfRule type="cellIs" dxfId="19" priority="3" operator="equal">
      <formula>1</formula>
    </cfRule>
  </conditionalFormatting>
  <conditionalFormatting sqref="H22:H27">
    <cfRule type="cellIs" dxfId="18" priority="2" operator="lessThanOrEqual">
      <formula>$E$24</formula>
    </cfRule>
  </conditionalFormatting>
  <conditionalFormatting sqref="I22:J27">
    <cfRule type="expression" dxfId="17" priority="1">
      <formula>$H22&lt;=$E$24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8D6E-24EE-4257-AE3B-DA5DFB2256A9}">
  <dimension ref="A1:M25"/>
  <sheetViews>
    <sheetView zoomScale="96" zoomScaleNormal="96" workbookViewId="0"/>
  </sheetViews>
  <sheetFormatPr defaultRowHeight="16.5" x14ac:dyDescent="0.3"/>
  <cols>
    <col min="1" max="1" width="18.625" bestFit="1" customWidth="1"/>
    <col min="2" max="2" width="56.75" customWidth="1"/>
    <col min="4" max="4" width="18.625" bestFit="1" customWidth="1"/>
    <col min="5" max="5" width="55.125" customWidth="1"/>
    <col min="10" max="10" width="15" customWidth="1"/>
    <col min="13" max="13" width="15.375" customWidth="1"/>
  </cols>
  <sheetData>
    <row r="1" spans="1:13" ht="20.100000000000001" customHeight="1" thickBot="1" x14ac:dyDescent="0.35">
      <c r="A1" s="4" t="s">
        <v>102</v>
      </c>
      <c r="B1" s="5" t="s">
        <v>104</v>
      </c>
      <c r="C1" s="5" t="s">
        <v>103</v>
      </c>
      <c r="D1" s="5" t="s">
        <v>102</v>
      </c>
      <c r="E1" s="5" t="s">
        <v>104</v>
      </c>
      <c r="F1" s="6" t="s">
        <v>103</v>
      </c>
      <c r="H1" s="131" t="s">
        <v>97</v>
      </c>
      <c r="I1" s="132"/>
      <c r="J1" s="132"/>
      <c r="K1" s="132"/>
      <c r="L1" s="132"/>
      <c r="M1" s="133"/>
    </row>
    <row r="2" spans="1:13" ht="20.100000000000001" customHeight="1" x14ac:dyDescent="0.3">
      <c r="A2" s="10" t="s">
        <v>144</v>
      </c>
      <c r="B2" s="7" t="s">
        <v>99</v>
      </c>
      <c r="C2" s="81"/>
      <c r="D2" s="12" t="s">
        <v>145</v>
      </c>
      <c r="E2" s="2" t="s">
        <v>101</v>
      </c>
      <c r="F2" s="78">
        <v>1</v>
      </c>
      <c r="H2" s="37">
        <v>2</v>
      </c>
      <c r="I2" s="134" t="s">
        <v>79</v>
      </c>
      <c r="J2" s="134"/>
      <c r="K2" s="38">
        <v>26</v>
      </c>
      <c r="L2" s="129" t="s">
        <v>89</v>
      </c>
      <c r="M2" s="130"/>
    </row>
    <row r="3" spans="1:13" ht="20.100000000000001" customHeight="1" x14ac:dyDescent="0.3">
      <c r="A3" s="10" t="s">
        <v>143</v>
      </c>
      <c r="B3" s="2" t="s">
        <v>0</v>
      </c>
      <c r="C3" s="81"/>
      <c r="D3" s="12" t="s">
        <v>1</v>
      </c>
      <c r="E3" s="2" t="s">
        <v>2</v>
      </c>
      <c r="F3" s="78"/>
      <c r="H3" s="39">
        <v>4</v>
      </c>
      <c r="I3" s="139" t="s">
        <v>80</v>
      </c>
      <c r="J3" s="139"/>
      <c r="K3" s="40">
        <v>28</v>
      </c>
      <c r="L3" s="139" t="s">
        <v>90</v>
      </c>
      <c r="M3" s="142"/>
    </row>
    <row r="4" spans="1:13" ht="20.100000000000001" customHeight="1" x14ac:dyDescent="0.3">
      <c r="A4" s="10" t="s">
        <v>3</v>
      </c>
      <c r="B4" s="2" t="s">
        <v>4</v>
      </c>
      <c r="C4" s="81">
        <v>1</v>
      </c>
      <c r="D4" s="12" t="s">
        <v>5</v>
      </c>
      <c r="E4" s="2" t="s">
        <v>6</v>
      </c>
      <c r="F4" s="78">
        <v>1</v>
      </c>
      <c r="H4" s="39">
        <v>6</v>
      </c>
      <c r="I4" s="113" t="s">
        <v>81</v>
      </c>
      <c r="J4" s="113"/>
      <c r="K4" s="40">
        <v>30</v>
      </c>
      <c r="L4" s="139" t="s">
        <v>87</v>
      </c>
      <c r="M4" s="142"/>
    </row>
    <row r="5" spans="1:13" ht="20.100000000000001" customHeight="1" x14ac:dyDescent="0.3">
      <c r="A5" s="10" t="s">
        <v>7</v>
      </c>
      <c r="B5" s="2" t="s">
        <v>8</v>
      </c>
      <c r="C5" s="81">
        <v>1</v>
      </c>
      <c r="D5" s="12" t="s">
        <v>9</v>
      </c>
      <c r="E5" s="2" t="s">
        <v>10</v>
      </c>
      <c r="F5" s="78"/>
      <c r="H5" s="39">
        <v>8</v>
      </c>
      <c r="I5" s="139" t="s">
        <v>82</v>
      </c>
      <c r="J5" s="139"/>
      <c r="K5" s="40">
        <v>32</v>
      </c>
      <c r="L5" s="139" t="s">
        <v>91</v>
      </c>
      <c r="M5" s="142"/>
    </row>
    <row r="6" spans="1:13" ht="20.100000000000001" customHeight="1" x14ac:dyDescent="0.3">
      <c r="A6" s="10" t="s">
        <v>11</v>
      </c>
      <c r="B6" s="2" t="s">
        <v>12</v>
      </c>
      <c r="C6" s="81"/>
      <c r="D6" s="12" t="s">
        <v>13</v>
      </c>
      <c r="E6" s="2" t="s">
        <v>14</v>
      </c>
      <c r="F6" s="78"/>
      <c r="H6" s="39">
        <v>10</v>
      </c>
      <c r="I6" s="139" t="s">
        <v>83</v>
      </c>
      <c r="J6" s="139"/>
      <c r="K6" s="40">
        <v>34</v>
      </c>
      <c r="L6" s="139" t="s">
        <v>87</v>
      </c>
      <c r="M6" s="142"/>
    </row>
    <row r="7" spans="1:13" ht="20.100000000000001" customHeight="1" x14ac:dyDescent="0.3">
      <c r="A7" s="10" t="s">
        <v>15</v>
      </c>
      <c r="B7" s="2" t="s">
        <v>16</v>
      </c>
      <c r="C7" s="81"/>
      <c r="D7" s="12" t="s">
        <v>17</v>
      </c>
      <c r="E7" s="2" t="s">
        <v>18</v>
      </c>
      <c r="F7" s="78">
        <v>1</v>
      </c>
      <c r="H7" s="39">
        <v>12</v>
      </c>
      <c r="I7" s="139" t="s">
        <v>84</v>
      </c>
      <c r="J7" s="139"/>
      <c r="K7" s="40">
        <v>36</v>
      </c>
      <c r="L7" s="113" t="s">
        <v>92</v>
      </c>
      <c r="M7" s="114"/>
    </row>
    <row r="8" spans="1:13" ht="20.100000000000001" customHeight="1" x14ac:dyDescent="0.3">
      <c r="A8" s="10" t="s">
        <v>19</v>
      </c>
      <c r="B8" s="2" t="s">
        <v>100</v>
      </c>
      <c r="C8" s="81">
        <v>1</v>
      </c>
      <c r="D8" s="12" t="s">
        <v>20</v>
      </c>
      <c r="E8" s="2" t="s">
        <v>21</v>
      </c>
      <c r="F8" s="78">
        <v>1</v>
      </c>
      <c r="H8" s="39">
        <v>14</v>
      </c>
      <c r="I8" s="139" t="s">
        <v>85</v>
      </c>
      <c r="J8" s="139"/>
      <c r="K8" s="40">
        <v>38</v>
      </c>
      <c r="L8" s="139" t="s">
        <v>87</v>
      </c>
      <c r="M8" s="142"/>
    </row>
    <row r="9" spans="1:13" ht="20.100000000000001" customHeight="1" x14ac:dyDescent="0.3">
      <c r="A9" s="10" t="s">
        <v>22</v>
      </c>
      <c r="B9" s="2" t="s">
        <v>23</v>
      </c>
      <c r="C9" s="81">
        <v>1</v>
      </c>
      <c r="D9" s="12" t="s">
        <v>24</v>
      </c>
      <c r="E9" s="2" t="s">
        <v>25</v>
      </c>
      <c r="F9" s="78"/>
      <c r="H9" s="39">
        <v>16</v>
      </c>
      <c r="I9" s="113" t="s">
        <v>86</v>
      </c>
      <c r="J9" s="113"/>
      <c r="K9" s="40">
        <v>40</v>
      </c>
      <c r="L9" s="139" t="s">
        <v>93</v>
      </c>
      <c r="M9" s="142"/>
    </row>
    <row r="10" spans="1:13" ht="20.100000000000001" customHeight="1" x14ac:dyDescent="0.3">
      <c r="A10" s="10" t="s">
        <v>26</v>
      </c>
      <c r="B10" s="2" t="s">
        <v>27</v>
      </c>
      <c r="C10" s="81">
        <v>1</v>
      </c>
      <c r="D10" s="12" t="s">
        <v>28</v>
      </c>
      <c r="E10" s="2" t="s">
        <v>29</v>
      </c>
      <c r="F10" s="78"/>
      <c r="H10" s="39">
        <v>18</v>
      </c>
      <c r="I10" s="139" t="s">
        <v>98</v>
      </c>
      <c r="J10" s="139"/>
      <c r="K10" s="40">
        <v>42</v>
      </c>
      <c r="L10" s="139" t="s">
        <v>94</v>
      </c>
      <c r="M10" s="142"/>
    </row>
    <row r="11" spans="1:13" ht="20.100000000000001" customHeight="1" x14ac:dyDescent="0.3">
      <c r="A11" s="10" t="s">
        <v>30</v>
      </c>
      <c r="B11" s="2" t="s">
        <v>31</v>
      </c>
      <c r="C11" s="81"/>
      <c r="D11" s="12" t="s">
        <v>32</v>
      </c>
      <c r="E11" s="2" t="s">
        <v>33</v>
      </c>
      <c r="F11" s="78"/>
      <c r="H11" s="39">
        <v>20</v>
      </c>
      <c r="I11" s="139" t="s">
        <v>87</v>
      </c>
      <c r="J11" s="139"/>
      <c r="K11" s="40">
        <v>44</v>
      </c>
      <c r="L11" s="113" t="s">
        <v>331</v>
      </c>
      <c r="M11" s="114"/>
    </row>
    <row r="12" spans="1:13" ht="20.100000000000001" customHeight="1" x14ac:dyDescent="0.3">
      <c r="A12" s="10" t="s">
        <v>34</v>
      </c>
      <c r="B12" s="2" t="s">
        <v>35</v>
      </c>
      <c r="C12" s="81"/>
      <c r="D12" s="12" t="s">
        <v>36</v>
      </c>
      <c r="E12" s="2" t="s">
        <v>37</v>
      </c>
      <c r="F12" s="78"/>
      <c r="H12" s="39">
        <v>22</v>
      </c>
      <c r="I12" s="139" t="s">
        <v>88</v>
      </c>
      <c r="J12" s="139"/>
      <c r="K12" s="40">
        <v>46</v>
      </c>
      <c r="L12" s="113" t="s">
        <v>95</v>
      </c>
      <c r="M12" s="114"/>
    </row>
    <row r="13" spans="1:13" ht="20.100000000000001" customHeight="1" thickBot="1" x14ac:dyDescent="0.35">
      <c r="A13" s="10" t="s">
        <v>38</v>
      </c>
      <c r="B13" s="2" t="s">
        <v>192</v>
      </c>
      <c r="C13" s="81"/>
      <c r="D13" s="12" t="s">
        <v>39</v>
      </c>
      <c r="E13" s="2" t="s">
        <v>40</v>
      </c>
      <c r="F13" s="78"/>
      <c r="H13" s="41">
        <v>24</v>
      </c>
      <c r="I13" s="115" t="s">
        <v>330</v>
      </c>
      <c r="J13" s="115"/>
      <c r="K13" s="42">
        <v>48</v>
      </c>
      <c r="L13" s="140" t="s">
        <v>96</v>
      </c>
      <c r="M13" s="141"/>
    </row>
    <row r="14" spans="1:13" ht="20.100000000000001" customHeight="1" x14ac:dyDescent="0.3">
      <c r="A14" s="10" t="s">
        <v>41</v>
      </c>
      <c r="B14" s="2" t="s">
        <v>42</v>
      </c>
      <c r="C14" s="81">
        <v>1</v>
      </c>
      <c r="D14" s="12" t="s">
        <v>43</v>
      </c>
      <c r="E14" s="2" t="s">
        <v>44</v>
      </c>
      <c r="F14" s="78"/>
    </row>
    <row r="15" spans="1:13" ht="20.100000000000001" customHeight="1" x14ac:dyDescent="0.3">
      <c r="A15" s="10" t="s">
        <v>45</v>
      </c>
      <c r="B15" s="2" t="s">
        <v>40</v>
      </c>
      <c r="C15" s="81"/>
      <c r="D15" s="12" t="s">
        <v>46</v>
      </c>
      <c r="E15" s="2" t="s">
        <v>47</v>
      </c>
      <c r="F15" s="78"/>
    </row>
    <row r="16" spans="1:13" ht="20.100000000000001" customHeight="1" x14ac:dyDescent="0.3">
      <c r="A16" s="10" t="s">
        <v>48</v>
      </c>
      <c r="B16" s="2" t="s">
        <v>37</v>
      </c>
      <c r="C16" s="81">
        <v>1</v>
      </c>
      <c r="D16" s="12" t="s">
        <v>49</v>
      </c>
      <c r="E16" s="2" t="s">
        <v>50</v>
      </c>
      <c r="F16" s="78"/>
    </row>
    <row r="17" spans="1:9" ht="20.100000000000001" customHeight="1" thickBot="1" x14ac:dyDescent="0.35">
      <c r="A17" s="10" t="s">
        <v>51</v>
      </c>
      <c r="B17" s="2" t="s">
        <v>52</v>
      </c>
      <c r="C17" s="81"/>
      <c r="D17" s="12" t="s">
        <v>53</v>
      </c>
      <c r="E17" s="2" t="s">
        <v>40</v>
      </c>
      <c r="F17" s="78"/>
    </row>
    <row r="18" spans="1:9" ht="20.100000000000001" customHeight="1" thickBot="1" x14ac:dyDescent="0.35">
      <c r="A18" s="10" t="s">
        <v>54</v>
      </c>
      <c r="B18" s="2" t="s">
        <v>55</v>
      </c>
      <c r="C18" s="81">
        <v>1</v>
      </c>
      <c r="D18" s="12" t="s">
        <v>56</v>
      </c>
      <c r="E18" s="2" t="s">
        <v>37</v>
      </c>
      <c r="F18" s="78"/>
      <c r="H18" s="92" t="s">
        <v>105</v>
      </c>
      <c r="I18" s="94"/>
    </row>
    <row r="19" spans="1:9" ht="20.100000000000001" customHeight="1" x14ac:dyDescent="0.3">
      <c r="A19" s="10" t="s">
        <v>57</v>
      </c>
      <c r="B19" s="2" t="s">
        <v>58</v>
      </c>
      <c r="C19" s="81">
        <v>1</v>
      </c>
      <c r="D19" s="12" t="s">
        <v>59</v>
      </c>
      <c r="E19" s="2" t="s">
        <v>60</v>
      </c>
      <c r="F19" s="78"/>
      <c r="H19" s="135">
        <f>COUNT(C2:C25,F2:F25)</f>
        <v>13</v>
      </c>
      <c r="I19" s="136"/>
    </row>
    <row r="20" spans="1:9" ht="20.100000000000001" customHeight="1" thickBot="1" x14ac:dyDescent="0.35">
      <c r="A20" s="10" t="s">
        <v>61</v>
      </c>
      <c r="B20" s="2" t="s">
        <v>62</v>
      </c>
      <c r="C20" s="81"/>
      <c r="D20" s="12" t="s">
        <v>63</v>
      </c>
      <c r="E20" s="2" t="s">
        <v>64</v>
      </c>
      <c r="F20" s="78"/>
      <c r="H20" s="137"/>
      <c r="I20" s="138"/>
    </row>
    <row r="21" spans="1:9" ht="20.100000000000001" customHeight="1" x14ac:dyDescent="0.3">
      <c r="A21" s="10" t="s">
        <v>65</v>
      </c>
      <c r="B21" s="2" t="s">
        <v>193</v>
      </c>
      <c r="C21" s="81"/>
      <c r="D21" s="12" t="s">
        <v>66</v>
      </c>
      <c r="E21" s="2" t="s">
        <v>67</v>
      </c>
      <c r="F21" s="78"/>
    </row>
    <row r="22" spans="1:9" ht="20.100000000000001" customHeight="1" x14ac:dyDescent="0.3">
      <c r="A22" s="10" t="s">
        <v>68</v>
      </c>
      <c r="B22" s="2" t="s">
        <v>69</v>
      </c>
      <c r="C22" s="81"/>
      <c r="D22" s="12" t="s">
        <v>70</v>
      </c>
      <c r="E22" s="2" t="s">
        <v>40</v>
      </c>
      <c r="F22" s="78"/>
    </row>
    <row r="23" spans="1:9" ht="20.100000000000001" customHeight="1" x14ac:dyDescent="0.3">
      <c r="A23" s="10" t="s">
        <v>71</v>
      </c>
      <c r="B23" s="2" t="s">
        <v>107</v>
      </c>
      <c r="C23" s="81"/>
      <c r="D23" s="12" t="s">
        <v>72</v>
      </c>
      <c r="E23" s="2" t="s">
        <v>37</v>
      </c>
      <c r="F23" s="78"/>
    </row>
    <row r="24" spans="1:9" ht="20.100000000000001" customHeight="1" x14ac:dyDescent="0.3">
      <c r="A24" s="10" t="s">
        <v>73</v>
      </c>
      <c r="B24" s="2" t="s">
        <v>74</v>
      </c>
      <c r="C24" s="81"/>
      <c r="D24" s="12" t="s">
        <v>75</v>
      </c>
      <c r="E24" s="2" t="s">
        <v>60</v>
      </c>
      <c r="F24" s="78"/>
    </row>
    <row r="25" spans="1:9" ht="20.100000000000001" customHeight="1" thickBot="1" x14ac:dyDescent="0.35">
      <c r="A25" s="11" t="s">
        <v>76</v>
      </c>
      <c r="B25" s="3" t="s">
        <v>40</v>
      </c>
      <c r="C25" s="82"/>
      <c r="D25" s="13" t="s">
        <v>77</v>
      </c>
      <c r="E25" s="3" t="s">
        <v>78</v>
      </c>
      <c r="F25" s="79"/>
    </row>
  </sheetData>
  <mergeCells count="27">
    <mergeCell ref="I4:J4"/>
    <mergeCell ref="L4:M4"/>
    <mergeCell ref="H1:M1"/>
    <mergeCell ref="I2:J2"/>
    <mergeCell ref="L2:M2"/>
    <mergeCell ref="I3:J3"/>
    <mergeCell ref="L3:M3"/>
    <mergeCell ref="I5:J5"/>
    <mergeCell ref="L5:M5"/>
    <mergeCell ref="I6:J6"/>
    <mergeCell ref="L6:M6"/>
    <mergeCell ref="I7:J7"/>
    <mergeCell ref="L7:M7"/>
    <mergeCell ref="I8:J8"/>
    <mergeCell ref="L8:M8"/>
    <mergeCell ref="I9:J9"/>
    <mergeCell ref="L9:M9"/>
    <mergeCell ref="I10:J10"/>
    <mergeCell ref="L10:M10"/>
    <mergeCell ref="H18:I18"/>
    <mergeCell ref="H19:I20"/>
    <mergeCell ref="I11:J11"/>
    <mergeCell ref="L11:M11"/>
    <mergeCell ref="I12:J12"/>
    <mergeCell ref="L12:M12"/>
    <mergeCell ref="I13:J13"/>
    <mergeCell ref="L13:M13"/>
  </mergeCells>
  <phoneticPr fontId="2" type="noConversion"/>
  <conditionalFormatting sqref="C2:C25 F2:F25">
    <cfRule type="cellIs" dxfId="16" priority="24" operator="equal">
      <formula>1</formula>
    </cfRule>
  </conditionalFormatting>
  <conditionalFormatting sqref="H2:H13 K2:K13">
    <cfRule type="cellIs" dxfId="15" priority="23" operator="lessThanOrEqual">
      <formula>$H$19</formula>
    </cfRule>
  </conditionalFormatting>
  <conditionalFormatting sqref="A2:B25">
    <cfRule type="expression" dxfId="14" priority="3">
      <formula>$C2=1</formula>
    </cfRule>
  </conditionalFormatting>
  <conditionalFormatting sqref="D2:E25">
    <cfRule type="expression" dxfId="13" priority="2">
      <formula>$F2=1</formula>
    </cfRule>
  </conditionalFormatting>
  <conditionalFormatting sqref="I2:J13">
    <cfRule type="expression" dxfId="12" priority="1">
      <formula>$H2&lt;=$H$19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25C5-3525-4AE6-AF5A-5753C601522B}">
  <dimension ref="A1:M23"/>
  <sheetViews>
    <sheetView zoomScale="78" zoomScaleNormal="78" workbookViewId="0"/>
  </sheetViews>
  <sheetFormatPr defaultRowHeight="16.5" x14ac:dyDescent="0.3"/>
  <cols>
    <col min="1" max="1" width="31.75" style="23" bestFit="1" customWidth="1"/>
    <col min="2" max="2" width="58.5" customWidth="1"/>
    <col min="3" max="3" width="9.625" style="1" bestFit="1" customWidth="1"/>
    <col min="4" max="4" width="31.75" style="23" bestFit="1" customWidth="1"/>
    <col min="5" max="5" width="80.375" customWidth="1"/>
    <col min="6" max="6" width="9.625" style="1" bestFit="1" customWidth="1"/>
    <col min="8" max="8" width="8" customWidth="1"/>
    <col min="11" max="11" width="7.875" customWidth="1"/>
    <col min="13" max="13" width="13.75" customWidth="1"/>
  </cols>
  <sheetData>
    <row r="1" spans="1:13" ht="20.100000000000001" customHeight="1" thickBot="1" x14ac:dyDescent="0.35">
      <c r="A1" s="18" t="s">
        <v>254</v>
      </c>
      <c r="B1" s="19" t="s">
        <v>104</v>
      </c>
      <c r="C1" s="19" t="s">
        <v>103</v>
      </c>
      <c r="D1" s="19" t="s">
        <v>254</v>
      </c>
      <c r="E1" s="19" t="s">
        <v>104</v>
      </c>
      <c r="F1" s="28" t="s">
        <v>103</v>
      </c>
      <c r="H1" s="148" t="s">
        <v>201</v>
      </c>
      <c r="I1" s="149"/>
      <c r="J1" s="149"/>
      <c r="K1" s="149"/>
      <c r="L1" s="149"/>
      <c r="M1" s="150"/>
    </row>
    <row r="2" spans="1:13" ht="20.100000000000001" customHeight="1" x14ac:dyDescent="0.3">
      <c r="A2" s="24" t="s">
        <v>209</v>
      </c>
      <c r="B2" s="17" t="s">
        <v>162</v>
      </c>
      <c r="C2" s="83"/>
      <c r="D2" s="48" t="s">
        <v>231</v>
      </c>
      <c r="E2" s="17" t="s">
        <v>168</v>
      </c>
      <c r="F2" s="80">
        <v>1</v>
      </c>
      <c r="H2" s="43">
        <v>2</v>
      </c>
      <c r="I2" s="151" t="s">
        <v>202</v>
      </c>
      <c r="J2" s="151"/>
      <c r="K2" s="45">
        <v>24</v>
      </c>
      <c r="L2" s="104" t="s">
        <v>203</v>
      </c>
      <c r="M2" s="105"/>
    </row>
    <row r="3" spans="1:13" ht="20.100000000000001" customHeight="1" x14ac:dyDescent="0.3">
      <c r="A3" s="25" t="s">
        <v>210</v>
      </c>
      <c r="B3" s="8" t="s">
        <v>170</v>
      </c>
      <c r="C3" s="81"/>
      <c r="D3" s="49" t="s">
        <v>232</v>
      </c>
      <c r="E3" s="8" t="s">
        <v>200</v>
      </c>
      <c r="F3" s="78"/>
      <c r="H3" s="44">
        <v>4</v>
      </c>
      <c r="I3" s="147" t="s">
        <v>334</v>
      </c>
      <c r="J3" s="147"/>
      <c r="K3" s="45">
        <v>26</v>
      </c>
      <c r="L3" s="104" t="s">
        <v>204</v>
      </c>
      <c r="M3" s="105"/>
    </row>
    <row r="4" spans="1:13" ht="20.100000000000001" customHeight="1" x14ac:dyDescent="0.3">
      <c r="A4" s="25" t="s">
        <v>211</v>
      </c>
      <c r="B4" s="8" t="s">
        <v>163</v>
      </c>
      <c r="C4" s="81"/>
      <c r="D4" s="49" t="s">
        <v>233</v>
      </c>
      <c r="E4" s="8" t="s">
        <v>181</v>
      </c>
      <c r="F4" s="78"/>
      <c r="H4" s="44">
        <v>6</v>
      </c>
      <c r="I4" s="147" t="s">
        <v>202</v>
      </c>
      <c r="J4" s="147"/>
      <c r="K4" s="45">
        <v>28</v>
      </c>
      <c r="L4" s="104" t="s">
        <v>338</v>
      </c>
      <c r="M4" s="105"/>
    </row>
    <row r="5" spans="1:13" ht="20.100000000000001" customHeight="1" x14ac:dyDescent="0.3">
      <c r="A5" s="25" t="s">
        <v>212</v>
      </c>
      <c r="B5" s="8" t="s">
        <v>171</v>
      </c>
      <c r="C5" s="81"/>
      <c r="D5" s="49" t="s">
        <v>234</v>
      </c>
      <c r="E5" s="8" t="s">
        <v>182</v>
      </c>
      <c r="F5" s="78"/>
      <c r="H5" s="44">
        <v>8</v>
      </c>
      <c r="I5" s="147" t="s">
        <v>335</v>
      </c>
      <c r="J5" s="147"/>
      <c r="K5" s="45">
        <v>30</v>
      </c>
      <c r="L5" s="104" t="s">
        <v>339</v>
      </c>
      <c r="M5" s="105"/>
    </row>
    <row r="6" spans="1:13" ht="20.100000000000001" customHeight="1" x14ac:dyDescent="0.3">
      <c r="A6" s="25" t="s">
        <v>213</v>
      </c>
      <c r="B6" s="8" t="s">
        <v>164</v>
      </c>
      <c r="C6" s="81"/>
      <c r="D6" s="49" t="s">
        <v>235</v>
      </c>
      <c r="E6" s="8" t="s">
        <v>184</v>
      </c>
      <c r="F6" s="78"/>
      <c r="H6" s="44">
        <v>10</v>
      </c>
      <c r="I6" s="147" t="s">
        <v>85</v>
      </c>
      <c r="J6" s="147"/>
      <c r="K6" s="45">
        <v>32</v>
      </c>
      <c r="L6" s="104" t="s">
        <v>202</v>
      </c>
      <c r="M6" s="105"/>
    </row>
    <row r="7" spans="1:13" ht="20.100000000000001" customHeight="1" x14ac:dyDescent="0.3">
      <c r="A7" s="25" t="s">
        <v>214</v>
      </c>
      <c r="B7" s="8" t="s">
        <v>172</v>
      </c>
      <c r="C7" s="81"/>
      <c r="D7" s="49" t="s">
        <v>236</v>
      </c>
      <c r="E7" s="8" t="s">
        <v>177</v>
      </c>
      <c r="F7" s="78"/>
      <c r="H7" s="44">
        <v>12</v>
      </c>
      <c r="I7" s="147" t="s">
        <v>202</v>
      </c>
      <c r="J7" s="147"/>
      <c r="K7" s="45">
        <v>34</v>
      </c>
      <c r="L7" s="104" t="s">
        <v>340</v>
      </c>
      <c r="M7" s="105"/>
    </row>
    <row r="8" spans="1:13" ht="20.100000000000001" customHeight="1" x14ac:dyDescent="0.3">
      <c r="A8" s="25" t="s">
        <v>215</v>
      </c>
      <c r="B8" s="8" t="s">
        <v>165</v>
      </c>
      <c r="C8" s="81"/>
      <c r="D8" s="49" t="s">
        <v>237</v>
      </c>
      <c r="E8" s="8" t="s">
        <v>183</v>
      </c>
      <c r="F8" s="78">
        <v>1</v>
      </c>
      <c r="H8" s="44">
        <v>14</v>
      </c>
      <c r="I8" s="147" t="s">
        <v>336</v>
      </c>
      <c r="J8" s="147"/>
      <c r="K8" s="45">
        <v>36</v>
      </c>
      <c r="L8" s="104" t="s">
        <v>205</v>
      </c>
      <c r="M8" s="105"/>
    </row>
    <row r="9" spans="1:13" ht="20.100000000000001" customHeight="1" x14ac:dyDescent="0.3">
      <c r="A9" s="25" t="s">
        <v>216</v>
      </c>
      <c r="B9" s="8" t="s">
        <v>191</v>
      </c>
      <c r="C9" s="81"/>
      <c r="D9" s="49" t="s">
        <v>238</v>
      </c>
      <c r="E9" s="8" t="s">
        <v>181</v>
      </c>
      <c r="F9" s="78"/>
      <c r="H9" s="44">
        <v>16</v>
      </c>
      <c r="I9" s="147" t="s">
        <v>202</v>
      </c>
      <c r="J9" s="147"/>
      <c r="K9" s="45">
        <v>38</v>
      </c>
      <c r="L9" s="104" t="s">
        <v>206</v>
      </c>
      <c r="M9" s="105"/>
    </row>
    <row r="10" spans="1:13" ht="20.100000000000001" customHeight="1" x14ac:dyDescent="0.3">
      <c r="A10" s="25" t="s">
        <v>217</v>
      </c>
      <c r="B10" s="8" t="s">
        <v>173</v>
      </c>
      <c r="C10" s="81"/>
      <c r="D10" s="49" t="s">
        <v>239</v>
      </c>
      <c r="E10" s="8" t="s">
        <v>178</v>
      </c>
      <c r="F10" s="78"/>
      <c r="H10" s="44">
        <v>18</v>
      </c>
      <c r="I10" s="147" t="s">
        <v>337</v>
      </c>
      <c r="J10" s="147"/>
      <c r="K10" s="45">
        <v>40</v>
      </c>
      <c r="L10" s="104" t="s">
        <v>208</v>
      </c>
      <c r="M10" s="105"/>
    </row>
    <row r="11" spans="1:13" ht="20.100000000000001" customHeight="1" x14ac:dyDescent="0.3">
      <c r="A11" s="25" t="s">
        <v>218</v>
      </c>
      <c r="B11" s="8" t="s">
        <v>166</v>
      </c>
      <c r="C11" s="81"/>
      <c r="D11" s="49" t="s">
        <v>240</v>
      </c>
      <c r="E11" s="8" t="s">
        <v>169</v>
      </c>
      <c r="F11" s="78"/>
      <c r="H11" s="44">
        <v>20</v>
      </c>
      <c r="I11" s="147" t="s">
        <v>207</v>
      </c>
      <c r="J11" s="147"/>
      <c r="K11" s="45">
        <v>42</v>
      </c>
      <c r="L11" s="104" t="s">
        <v>341</v>
      </c>
      <c r="M11" s="105"/>
    </row>
    <row r="12" spans="1:13" ht="20.100000000000001" customHeight="1" thickBot="1" x14ac:dyDescent="0.35">
      <c r="A12" s="25" t="s">
        <v>219</v>
      </c>
      <c r="B12" s="8" t="s">
        <v>174</v>
      </c>
      <c r="C12" s="81"/>
      <c r="D12" s="49" t="s">
        <v>241</v>
      </c>
      <c r="E12" s="8" t="s">
        <v>181</v>
      </c>
      <c r="F12" s="78"/>
      <c r="H12" s="46">
        <v>22</v>
      </c>
      <c r="I12" s="145" t="s">
        <v>202</v>
      </c>
      <c r="J12" s="145"/>
      <c r="K12" s="47">
        <v>44</v>
      </c>
      <c r="L12" s="90" t="s">
        <v>342</v>
      </c>
      <c r="M12" s="146"/>
    </row>
    <row r="13" spans="1:13" ht="20.100000000000001" customHeight="1" x14ac:dyDescent="0.3">
      <c r="A13" s="25" t="s">
        <v>220</v>
      </c>
      <c r="B13" s="8" t="s">
        <v>194</v>
      </c>
      <c r="C13" s="81"/>
      <c r="D13" s="49" t="s">
        <v>242</v>
      </c>
      <c r="E13" s="8" t="s">
        <v>179</v>
      </c>
      <c r="F13" s="78"/>
    </row>
    <row r="14" spans="1:13" ht="20.100000000000001" customHeight="1" x14ac:dyDescent="0.3">
      <c r="A14" s="25" t="s">
        <v>221</v>
      </c>
      <c r="B14" s="8" t="s">
        <v>253</v>
      </c>
      <c r="C14" s="81"/>
      <c r="D14" s="49" t="s">
        <v>243</v>
      </c>
      <c r="E14" s="8" t="s">
        <v>189</v>
      </c>
      <c r="F14" s="78">
        <v>1</v>
      </c>
    </row>
    <row r="15" spans="1:13" ht="20.100000000000001" customHeight="1" thickBot="1" x14ac:dyDescent="0.35">
      <c r="A15" s="25" t="s">
        <v>222</v>
      </c>
      <c r="B15" s="8" t="s">
        <v>195</v>
      </c>
      <c r="C15" s="81"/>
      <c r="D15" s="49" t="s">
        <v>244</v>
      </c>
      <c r="E15" s="27" t="s">
        <v>180</v>
      </c>
      <c r="F15" s="78"/>
    </row>
    <row r="16" spans="1:13" ht="20.100000000000001" customHeight="1" thickBot="1" x14ac:dyDescent="0.35">
      <c r="A16" s="25" t="s">
        <v>223</v>
      </c>
      <c r="B16" s="8" t="s">
        <v>196</v>
      </c>
      <c r="C16" s="81"/>
      <c r="D16" s="49" t="s">
        <v>245</v>
      </c>
      <c r="E16" s="27" t="s">
        <v>180</v>
      </c>
      <c r="F16" s="78"/>
      <c r="H16" s="92" t="s">
        <v>105</v>
      </c>
      <c r="I16" s="93"/>
      <c r="J16" s="94"/>
    </row>
    <row r="17" spans="1:10" ht="20.100000000000001" customHeight="1" x14ac:dyDescent="0.3">
      <c r="A17" s="25" t="s">
        <v>224</v>
      </c>
      <c r="B17" s="8" t="s">
        <v>197</v>
      </c>
      <c r="C17" s="81"/>
      <c r="D17" s="49" t="s">
        <v>246</v>
      </c>
      <c r="E17" s="8" t="s">
        <v>185</v>
      </c>
      <c r="F17" s="78"/>
      <c r="H17" s="119">
        <f>COUNT(C2:C23,F2:F23)</f>
        <v>4</v>
      </c>
      <c r="I17" s="143"/>
      <c r="J17" s="120"/>
    </row>
    <row r="18" spans="1:10" ht="20.100000000000001" customHeight="1" thickBot="1" x14ac:dyDescent="0.35">
      <c r="A18" s="25" t="s">
        <v>225</v>
      </c>
      <c r="B18" s="8" t="s">
        <v>198</v>
      </c>
      <c r="C18" s="81"/>
      <c r="D18" s="49" t="s">
        <v>247</v>
      </c>
      <c r="E18" s="8" t="s">
        <v>186</v>
      </c>
      <c r="F18" s="78"/>
      <c r="H18" s="121"/>
      <c r="I18" s="144"/>
      <c r="J18" s="122"/>
    </row>
    <row r="19" spans="1:10" ht="20.100000000000001" customHeight="1" x14ac:dyDescent="0.3">
      <c r="A19" s="25" t="s">
        <v>226</v>
      </c>
      <c r="B19" s="27" t="s">
        <v>180</v>
      </c>
      <c r="C19" s="81"/>
      <c r="D19" s="49" t="s">
        <v>248</v>
      </c>
      <c r="E19" s="51" t="s">
        <v>180</v>
      </c>
      <c r="F19" s="78"/>
    </row>
    <row r="20" spans="1:10" ht="20.100000000000001" customHeight="1" x14ac:dyDescent="0.3">
      <c r="A20" s="25" t="s">
        <v>227</v>
      </c>
      <c r="B20" s="8" t="s">
        <v>199</v>
      </c>
      <c r="C20" s="81"/>
      <c r="D20" s="49" t="s">
        <v>249</v>
      </c>
      <c r="E20" s="8" t="s">
        <v>187</v>
      </c>
      <c r="F20" s="78"/>
    </row>
    <row r="21" spans="1:10" ht="20.100000000000001" customHeight="1" x14ac:dyDescent="0.3">
      <c r="A21" s="25" t="s">
        <v>228</v>
      </c>
      <c r="B21" s="8" t="s">
        <v>175</v>
      </c>
      <c r="C21" s="81"/>
      <c r="D21" s="49" t="s">
        <v>250</v>
      </c>
      <c r="E21" s="8" t="s">
        <v>255</v>
      </c>
      <c r="F21" s="78"/>
    </row>
    <row r="22" spans="1:10" ht="20.100000000000001" customHeight="1" x14ac:dyDescent="0.3">
      <c r="A22" s="25" t="s">
        <v>229</v>
      </c>
      <c r="B22" s="8" t="s">
        <v>176</v>
      </c>
      <c r="C22" s="81"/>
      <c r="D22" s="49" t="s">
        <v>251</v>
      </c>
      <c r="E22" s="8" t="s">
        <v>188</v>
      </c>
      <c r="F22" s="78"/>
    </row>
    <row r="23" spans="1:10" ht="20.100000000000001" customHeight="1" thickBot="1" x14ac:dyDescent="0.35">
      <c r="A23" s="26" t="s">
        <v>230</v>
      </c>
      <c r="B23" s="9" t="s">
        <v>167</v>
      </c>
      <c r="C23" s="82">
        <v>1</v>
      </c>
      <c r="D23" s="50" t="s">
        <v>252</v>
      </c>
      <c r="E23" s="9" t="s">
        <v>190</v>
      </c>
      <c r="F23" s="79"/>
    </row>
  </sheetData>
  <mergeCells count="25">
    <mergeCell ref="H1:M1"/>
    <mergeCell ref="I2:J2"/>
    <mergeCell ref="I3:J3"/>
    <mergeCell ref="L2:M2"/>
    <mergeCell ref="I4:J4"/>
    <mergeCell ref="L3:M3"/>
    <mergeCell ref="L4:M4"/>
    <mergeCell ref="I6:J6"/>
    <mergeCell ref="L5:M5"/>
    <mergeCell ref="I7:J7"/>
    <mergeCell ref="L6:M6"/>
    <mergeCell ref="L7:M7"/>
    <mergeCell ref="I5:J5"/>
    <mergeCell ref="I9:J9"/>
    <mergeCell ref="L8:M8"/>
    <mergeCell ref="I10:J10"/>
    <mergeCell ref="L9:M9"/>
    <mergeCell ref="I11:J11"/>
    <mergeCell ref="L10:M10"/>
    <mergeCell ref="I8:J8"/>
    <mergeCell ref="H16:J16"/>
    <mergeCell ref="H17:J18"/>
    <mergeCell ref="I12:J12"/>
    <mergeCell ref="L11:M11"/>
    <mergeCell ref="L12:M12"/>
  </mergeCells>
  <phoneticPr fontId="2" type="noConversion"/>
  <conditionalFormatting sqref="C2:C23 F2:F23">
    <cfRule type="cellIs" dxfId="11" priority="10" operator="equal">
      <formula>1</formula>
    </cfRule>
  </conditionalFormatting>
  <conditionalFormatting sqref="A2:B23">
    <cfRule type="expression" dxfId="10" priority="9">
      <formula>$C2=1</formula>
    </cfRule>
  </conditionalFormatting>
  <conditionalFormatting sqref="D2:E23">
    <cfRule type="expression" dxfId="9" priority="8">
      <formula>$F2=1</formula>
    </cfRule>
  </conditionalFormatting>
  <conditionalFormatting sqref="H2:H12 K2:K12">
    <cfRule type="cellIs" dxfId="8" priority="7" operator="lessThanOrEqual">
      <formula>$H$17</formula>
    </cfRule>
  </conditionalFormatting>
  <conditionalFormatting sqref="I2:J11">
    <cfRule type="expression" dxfId="7" priority="6">
      <formula>$H2&lt;=$H$17</formula>
    </cfRule>
  </conditionalFormatting>
  <conditionalFormatting sqref="L2:M10">
    <cfRule type="expression" dxfId="6" priority="5">
      <formula>$K2&lt;=$H$17</formula>
    </cfRule>
  </conditionalFormatting>
  <conditionalFormatting sqref="I12:J12">
    <cfRule type="expression" dxfId="5" priority="2">
      <formula>$H12&lt;=$H$17</formula>
    </cfRule>
  </conditionalFormatting>
  <conditionalFormatting sqref="L11:M12">
    <cfRule type="expression" dxfId="4" priority="1">
      <formula>$K11&lt;=$H$17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AFC89-DCDE-4BB4-A9D3-B639B59BB3D8}">
  <dimension ref="A1:P38"/>
  <sheetViews>
    <sheetView zoomScale="110" zoomScaleNormal="110" workbookViewId="0"/>
  </sheetViews>
  <sheetFormatPr defaultRowHeight="16.5" x14ac:dyDescent="0.3"/>
  <cols>
    <col min="1" max="1" width="14.75" style="1" bestFit="1" customWidth="1"/>
    <col min="2" max="2" width="9.875" style="1" bestFit="1" customWidth="1"/>
    <col min="3" max="3" width="9" style="1"/>
    <col min="4" max="4" width="15.875" style="1" bestFit="1" customWidth="1"/>
    <col min="5" max="6" width="9" style="1"/>
    <col min="7" max="7" width="15.875" style="1" bestFit="1" customWidth="1"/>
    <col min="8" max="9" width="9" style="1"/>
    <col min="13" max="13" width="10" customWidth="1"/>
    <col min="16" max="16" width="9.875" customWidth="1"/>
  </cols>
  <sheetData>
    <row r="1" spans="1:16" s="1" customFormat="1" ht="20.100000000000001" customHeight="1" thickBot="1" x14ac:dyDescent="0.35">
      <c r="A1" s="4" t="s">
        <v>329</v>
      </c>
      <c r="B1" s="5" t="s">
        <v>458</v>
      </c>
      <c r="C1" s="5" t="s">
        <v>439</v>
      </c>
      <c r="D1" s="5" t="s">
        <v>460</v>
      </c>
      <c r="E1" s="5" t="s">
        <v>458</v>
      </c>
      <c r="F1" s="5" t="s">
        <v>439</v>
      </c>
      <c r="G1" s="5" t="s">
        <v>460</v>
      </c>
      <c r="H1" s="5" t="s">
        <v>458</v>
      </c>
      <c r="I1" s="6" t="s">
        <v>439</v>
      </c>
      <c r="K1" s="148" t="s">
        <v>459</v>
      </c>
      <c r="L1" s="149"/>
      <c r="M1" s="149"/>
      <c r="N1" s="149"/>
      <c r="O1" s="149"/>
      <c r="P1" s="150"/>
    </row>
    <row r="2" spans="1:16" ht="20.100000000000001" customHeight="1" x14ac:dyDescent="0.3">
      <c r="A2" s="71" t="s">
        <v>256</v>
      </c>
      <c r="B2" s="66" t="s">
        <v>461</v>
      </c>
      <c r="C2" s="84">
        <v>1</v>
      </c>
      <c r="D2" s="68" t="s">
        <v>281</v>
      </c>
      <c r="E2" s="66" t="s">
        <v>462</v>
      </c>
      <c r="F2" s="84"/>
      <c r="G2" s="68" t="s">
        <v>306</v>
      </c>
      <c r="H2" s="66" t="s">
        <v>463</v>
      </c>
      <c r="I2" s="88"/>
      <c r="K2" s="43">
        <v>6</v>
      </c>
      <c r="L2" s="111" t="s">
        <v>479</v>
      </c>
      <c r="M2" s="111"/>
      <c r="N2" s="62">
        <v>42</v>
      </c>
      <c r="O2" s="111" t="s">
        <v>468</v>
      </c>
      <c r="P2" s="112"/>
    </row>
    <row r="3" spans="1:16" ht="20.100000000000001" customHeight="1" x14ac:dyDescent="0.3">
      <c r="A3" s="71" t="s">
        <v>257</v>
      </c>
      <c r="B3" s="66" t="s">
        <v>462</v>
      </c>
      <c r="C3" s="84"/>
      <c r="D3" s="68" t="s">
        <v>282</v>
      </c>
      <c r="E3" s="66" t="s">
        <v>463</v>
      </c>
      <c r="F3" s="84"/>
      <c r="G3" s="68" t="s">
        <v>307</v>
      </c>
      <c r="H3" s="66" t="s">
        <v>464</v>
      </c>
      <c r="I3" s="88"/>
      <c r="K3" s="44">
        <v>12</v>
      </c>
      <c r="L3" s="104" t="s">
        <v>469</v>
      </c>
      <c r="M3" s="104"/>
      <c r="N3" s="45">
        <v>48</v>
      </c>
      <c r="O3" s="104" t="s">
        <v>470</v>
      </c>
      <c r="P3" s="105"/>
    </row>
    <row r="4" spans="1:16" ht="20.100000000000001" customHeight="1" x14ac:dyDescent="0.3">
      <c r="A4" s="71" t="s">
        <v>258</v>
      </c>
      <c r="B4" s="66" t="s">
        <v>463</v>
      </c>
      <c r="C4" s="84"/>
      <c r="D4" s="68" t="s">
        <v>283</v>
      </c>
      <c r="E4" s="66" t="s">
        <v>464</v>
      </c>
      <c r="F4" s="84"/>
      <c r="G4" s="68" t="s">
        <v>308</v>
      </c>
      <c r="H4" s="66" t="s">
        <v>465</v>
      </c>
      <c r="I4" s="88"/>
      <c r="K4" s="44">
        <v>18</v>
      </c>
      <c r="L4" s="104" t="s">
        <v>471</v>
      </c>
      <c r="M4" s="104"/>
      <c r="N4" s="45">
        <v>54</v>
      </c>
      <c r="O4" s="104" t="s">
        <v>472</v>
      </c>
      <c r="P4" s="105"/>
    </row>
    <row r="5" spans="1:16" ht="20.100000000000001" customHeight="1" x14ac:dyDescent="0.3">
      <c r="A5" s="71" t="s">
        <v>259</v>
      </c>
      <c r="B5" s="66" t="s">
        <v>464</v>
      </c>
      <c r="C5" s="84"/>
      <c r="D5" s="68" t="s">
        <v>284</v>
      </c>
      <c r="E5" s="66" t="s">
        <v>465</v>
      </c>
      <c r="F5" s="84"/>
      <c r="G5" s="68" t="s">
        <v>309</v>
      </c>
      <c r="H5" s="66" t="s">
        <v>466</v>
      </c>
      <c r="I5" s="88"/>
      <c r="K5" s="44">
        <v>24</v>
      </c>
      <c r="L5" s="104" t="s">
        <v>473</v>
      </c>
      <c r="M5" s="104"/>
      <c r="N5" s="45">
        <v>60</v>
      </c>
      <c r="O5" s="104" t="s">
        <v>474</v>
      </c>
      <c r="P5" s="105"/>
    </row>
    <row r="6" spans="1:16" ht="20.100000000000001" customHeight="1" x14ac:dyDescent="0.3">
      <c r="A6" s="71" t="s">
        <v>260</v>
      </c>
      <c r="B6" s="66" t="s">
        <v>465</v>
      </c>
      <c r="C6" s="84"/>
      <c r="D6" s="68" t="s">
        <v>285</v>
      </c>
      <c r="E6" s="66" t="s">
        <v>466</v>
      </c>
      <c r="F6" s="84"/>
      <c r="G6" s="68" t="s">
        <v>310</v>
      </c>
      <c r="H6" s="66" t="s">
        <v>467</v>
      </c>
      <c r="I6" s="88"/>
      <c r="K6" s="44">
        <v>30</v>
      </c>
      <c r="L6" s="104" t="s">
        <v>475</v>
      </c>
      <c r="M6" s="104"/>
      <c r="N6" s="45">
        <v>66</v>
      </c>
      <c r="O6" s="104" t="s">
        <v>476</v>
      </c>
      <c r="P6" s="105"/>
    </row>
    <row r="7" spans="1:16" ht="20.100000000000001" customHeight="1" thickBot="1" x14ac:dyDescent="0.35">
      <c r="A7" s="71" t="s">
        <v>261</v>
      </c>
      <c r="B7" s="66" t="s">
        <v>466</v>
      </c>
      <c r="C7" s="84"/>
      <c r="D7" s="68" t="s">
        <v>286</v>
      </c>
      <c r="E7" s="66" t="s">
        <v>467</v>
      </c>
      <c r="F7" s="84"/>
      <c r="G7" s="68" t="s">
        <v>311</v>
      </c>
      <c r="H7" s="66" t="s">
        <v>462</v>
      </c>
      <c r="I7" s="88"/>
      <c r="K7" s="46">
        <v>36</v>
      </c>
      <c r="L7" s="90" t="s">
        <v>477</v>
      </c>
      <c r="M7" s="90"/>
      <c r="N7" s="47">
        <v>72</v>
      </c>
      <c r="O7" s="90" t="s">
        <v>478</v>
      </c>
      <c r="P7" s="146"/>
    </row>
    <row r="8" spans="1:16" ht="20.100000000000001" customHeight="1" x14ac:dyDescent="0.3">
      <c r="A8" s="71" t="s">
        <v>262</v>
      </c>
      <c r="B8" s="66" t="s">
        <v>467</v>
      </c>
      <c r="C8" s="84"/>
      <c r="D8" s="68" t="s">
        <v>287</v>
      </c>
      <c r="E8" s="66" t="s">
        <v>462</v>
      </c>
      <c r="F8" s="84"/>
      <c r="G8" s="68" t="s">
        <v>312</v>
      </c>
      <c r="H8" s="66" t="s">
        <v>463</v>
      </c>
      <c r="I8" s="88"/>
    </row>
    <row r="9" spans="1:16" ht="20.100000000000001" customHeight="1" x14ac:dyDescent="0.3">
      <c r="A9" s="71" t="s">
        <v>263</v>
      </c>
      <c r="B9" s="66" t="s">
        <v>462</v>
      </c>
      <c r="C9" s="84"/>
      <c r="D9" s="68" t="s">
        <v>288</v>
      </c>
      <c r="E9" s="66" t="s">
        <v>463</v>
      </c>
      <c r="F9" s="84"/>
      <c r="G9" s="68" t="s">
        <v>313</v>
      </c>
      <c r="H9" s="66" t="s">
        <v>464</v>
      </c>
      <c r="I9" s="88"/>
    </row>
    <row r="10" spans="1:16" ht="20.100000000000001" customHeight="1" x14ac:dyDescent="0.3">
      <c r="A10" s="71" t="s">
        <v>264</v>
      </c>
      <c r="B10" s="66" t="s">
        <v>463</v>
      </c>
      <c r="C10" s="84"/>
      <c r="D10" s="68" t="s">
        <v>289</v>
      </c>
      <c r="E10" s="66" t="s">
        <v>464</v>
      </c>
      <c r="F10" s="84"/>
      <c r="G10" s="68" t="s">
        <v>314</v>
      </c>
      <c r="H10" s="66" t="s">
        <v>465</v>
      </c>
      <c r="I10" s="88"/>
    </row>
    <row r="11" spans="1:16" ht="20.100000000000001" customHeight="1" thickBot="1" x14ac:dyDescent="0.35">
      <c r="A11" s="71" t="s">
        <v>265</v>
      </c>
      <c r="B11" s="66" t="s">
        <v>464</v>
      </c>
      <c r="C11" s="84"/>
      <c r="D11" s="68" t="s">
        <v>290</v>
      </c>
      <c r="E11" s="66" t="s">
        <v>465</v>
      </c>
      <c r="F11" s="84"/>
      <c r="G11" s="68" t="s">
        <v>315</v>
      </c>
      <c r="H11" s="66" t="s">
        <v>466</v>
      </c>
      <c r="I11" s="88"/>
    </row>
    <row r="12" spans="1:16" ht="20.100000000000001" customHeight="1" thickBot="1" x14ac:dyDescent="0.35">
      <c r="A12" s="71" t="s">
        <v>266</v>
      </c>
      <c r="B12" s="66" t="s">
        <v>465</v>
      </c>
      <c r="C12" s="84"/>
      <c r="D12" s="68" t="s">
        <v>291</v>
      </c>
      <c r="E12" s="66" t="s">
        <v>466</v>
      </c>
      <c r="F12" s="84"/>
      <c r="G12" s="68" t="s">
        <v>316</v>
      </c>
      <c r="H12" s="66" t="s">
        <v>467</v>
      </c>
      <c r="I12" s="88"/>
      <c r="K12" s="92" t="s">
        <v>457</v>
      </c>
      <c r="L12" s="94"/>
    </row>
    <row r="13" spans="1:16" ht="20.100000000000001" customHeight="1" x14ac:dyDescent="0.3">
      <c r="A13" s="71" t="s">
        <v>267</v>
      </c>
      <c r="B13" s="66" t="s">
        <v>466</v>
      </c>
      <c r="C13" s="84"/>
      <c r="D13" s="68" t="s">
        <v>292</v>
      </c>
      <c r="E13" s="66" t="s">
        <v>467</v>
      </c>
      <c r="F13" s="84"/>
      <c r="G13" s="68" t="s">
        <v>317</v>
      </c>
      <c r="H13" s="66" t="s">
        <v>462</v>
      </c>
      <c r="I13" s="88"/>
      <c r="K13" s="95">
        <f>COUNT(C2:C26,F2:F26,I2:I24)</f>
        <v>2</v>
      </c>
      <c r="L13" s="97"/>
    </row>
    <row r="14" spans="1:16" ht="20.100000000000001" customHeight="1" thickBot="1" x14ac:dyDescent="0.35">
      <c r="A14" s="71" t="s">
        <v>268</v>
      </c>
      <c r="B14" s="66" t="s">
        <v>467</v>
      </c>
      <c r="C14" s="84"/>
      <c r="D14" s="68" t="s">
        <v>293</v>
      </c>
      <c r="E14" s="66" t="s">
        <v>462</v>
      </c>
      <c r="F14" s="84"/>
      <c r="G14" s="68" t="s">
        <v>318</v>
      </c>
      <c r="H14" s="66" t="s">
        <v>463</v>
      </c>
      <c r="I14" s="88"/>
      <c r="K14" s="101"/>
      <c r="L14" s="103"/>
    </row>
    <row r="15" spans="1:16" ht="20.100000000000001" customHeight="1" x14ac:dyDescent="0.3">
      <c r="A15" s="71" t="s">
        <v>269</v>
      </c>
      <c r="B15" s="66" t="s">
        <v>462</v>
      </c>
      <c r="C15" s="84"/>
      <c r="D15" s="68" t="s">
        <v>294</v>
      </c>
      <c r="E15" s="66" t="s">
        <v>463</v>
      </c>
      <c r="F15" s="84"/>
      <c r="G15" s="68" t="s">
        <v>319</v>
      </c>
      <c r="H15" s="66" t="s">
        <v>464</v>
      </c>
      <c r="I15" s="88"/>
    </row>
    <row r="16" spans="1:16" ht="20.100000000000001" customHeight="1" x14ac:dyDescent="0.3">
      <c r="A16" s="71" t="s">
        <v>270</v>
      </c>
      <c r="B16" s="66" t="s">
        <v>463</v>
      </c>
      <c r="C16" s="84"/>
      <c r="D16" s="68" t="s">
        <v>295</v>
      </c>
      <c r="E16" s="66" t="s">
        <v>464</v>
      </c>
      <c r="F16" s="84"/>
      <c r="G16" s="68" t="s">
        <v>320</v>
      </c>
      <c r="H16" s="66" t="s">
        <v>465</v>
      </c>
      <c r="I16" s="88"/>
    </row>
    <row r="17" spans="1:9" ht="20.100000000000001" customHeight="1" x14ac:dyDescent="0.3">
      <c r="A17" s="71" t="s">
        <v>271</v>
      </c>
      <c r="B17" s="66" t="s">
        <v>464</v>
      </c>
      <c r="C17" s="84"/>
      <c r="D17" s="68" t="s">
        <v>296</v>
      </c>
      <c r="E17" s="66" t="s">
        <v>465</v>
      </c>
      <c r="F17" s="84"/>
      <c r="G17" s="68" t="s">
        <v>321</v>
      </c>
      <c r="H17" s="66" t="s">
        <v>466</v>
      </c>
      <c r="I17" s="88"/>
    </row>
    <row r="18" spans="1:9" ht="20.100000000000001" customHeight="1" x14ac:dyDescent="0.3">
      <c r="A18" s="71" t="s">
        <v>272</v>
      </c>
      <c r="B18" s="66" t="s">
        <v>465</v>
      </c>
      <c r="C18" s="84"/>
      <c r="D18" s="68" t="s">
        <v>297</v>
      </c>
      <c r="E18" s="66" t="s">
        <v>466</v>
      </c>
      <c r="F18" s="84"/>
      <c r="G18" s="68" t="s">
        <v>322</v>
      </c>
      <c r="H18" s="66" t="s">
        <v>467</v>
      </c>
      <c r="I18" s="88"/>
    </row>
    <row r="19" spans="1:9" ht="20.100000000000001" customHeight="1" x14ac:dyDescent="0.3">
      <c r="A19" s="71" t="s">
        <v>273</v>
      </c>
      <c r="B19" s="66" t="s">
        <v>466</v>
      </c>
      <c r="C19" s="84"/>
      <c r="D19" s="68" t="s">
        <v>298</v>
      </c>
      <c r="E19" s="66" t="s">
        <v>467</v>
      </c>
      <c r="F19" s="84"/>
      <c r="G19" s="68" t="s">
        <v>323</v>
      </c>
      <c r="H19" s="66" t="s">
        <v>462</v>
      </c>
      <c r="I19" s="88"/>
    </row>
    <row r="20" spans="1:9" ht="20.100000000000001" customHeight="1" x14ac:dyDescent="0.3">
      <c r="A20" s="71" t="s">
        <v>274</v>
      </c>
      <c r="B20" s="66" t="s">
        <v>467</v>
      </c>
      <c r="C20" s="84"/>
      <c r="D20" s="68" t="s">
        <v>299</v>
      </c>
      <c r="E20" s="66" t="s">
        <v>462</v>
      </c>
      <c r="F20" s="84">
        <v>1</v>
      </c>
      <c r="G20" s="68" t="s">
        <v>324</v>
      </c>
      <c r="H20" s="66" t="s">
        <v>463</v>
      </c>
      <c r="I20" s="88"/>
    </row>
    <row r="21" spans="1:9" ht="20.100000000000001" customHeight="1" x14ac:dyDescent="0.3">
      <c r="A21" s="71" t="s">
        <v>275</v>
      </c>
      <c r="B21" s="66" t="s">
        <v>462</v>
      </c>
      <c r="C21" s="84"/>
      <c r="D21" s="68" t="s">
        <v>300</v>
      </c>
      <c r="E21" s="66" t="s">
        <v>463</v>
      </c>
      <c r="F21" s="84"/>
      <c r="G21" s="68" t="s">
        <v>325</v>
      </c>
      <c r="H21" s="66" t="s">
        <v>464</v>
      </c>
      <c r="I21" s="88"/>
    </row>
    <row r="22" spans="1:9" ht="20.100000000000001" customHeight="1" x14ac:dyDescent="0.3">
      <c r="A22" s="71" t="s">
        <v>276</v>
      </c>
      <c r="B22" s="66" t="s">
        <v>463</v>
      </c>
      <c r="C22" s="84"/>
      <c r="D22" s="68" t="s">
        <v>301</v>
      </c>
      <c r="E22" s="66" t="s">
        <v>464</v>
      </c>
      <c r="F22" s="84"/>
      <c r="G22" s="68" t="s">
        <v>326</v>
      </c>
      <c r="H22" s="66" t="s">
        <v>465</v>
      </c>
      <c r="I22" s="88"/>
    </row>
    <row r="23" spans="1:9" ht="20.100000000000001" customHeight="1" x14ac:dyDescent="0.3">
      <c r="A23" s="71" t="s">
        <v>277</v>
      </c>
      <c r="B23" s="66" t="s">
        <v>464</v>
      </c>
      <c r="C23" s="84"/>
      <c r="D23" s="68" t="s">
        <v>302</v>
      </c>
      <c r="E23" s="66" t="s">
        <v>465</v>
      </c>
      <c r="F23" s="84"/>
      <c r="G23" s="68" t="s">
        <v>327</v>
      </c>
      <c r="H23" s="66" t="s">
        <v>466</v>
      </c>
      <c r="I23" s="88"/>
    </row>
    <row r="24" spans="1:9" ht="20.100000000000001" customHeight="1" thickBot="1" x14ac:dyDescent="0.35">
      <c r="A24" s="71" t="s">
        <v>278</v>
      </c>
      <c r="B24" s="66" t="s">
        <v>465</v>
      </c>
      <c r="C24" s="84"/>
      <c r="D24" s="68" t="s">
        <v>303</v>
      </c>
      <c r="E24" s="66" t="s">
        <v>466</v>
      </c>
      <c r="F24" s="84"/>
      <c r="G24" s="69" t="s">
        <v>328</v>
      </c>
      <c r="H24" s="66" t="s">
        <v>467</v>
      </c>
      <c r="I24" s="89"/>
    </row>
    <row r="25" spans="1:9" ht="20.100000000000001" customHeight="1" x14ac:dyDescent="0.3">
      <c r="A25" s="71" t="s">
        <v>279</v>
      </c>
      <c r="B25" s="66" t="s">
        <v>466</v>
      </c>
      <c r="C25" s="84"/>
      <c r="D25" s="68" t="s">
        <v>304</v>
      </c>
      <c r="E25" s="66" t="s">
        <v>467</v>
      </c>
      <c r="F25" s="86"/>
      <c r="G25" s="52"/>
      <c r="H25" s="53"/>
      <c r="I25" s="53"/>
    </row>
    <row r="26" spans="1:9" ht="20.100000000000001" customHeight="1" thickBot="1" x14ac:dyDescent="0.35">
      <c r="A26" s="72" t="s">
        <v>280</v>
      </c>
      <c r="B26" s="67" t="s">
        <v>467</v>
      </c>
      <c r="C26" s="85"/>
      <c r="D26" s="70" t="s">
        <v>305</v>
      </c>
      <c r="E26" s="67" t="s">
        <v>462</v>
      </c>
      <c r="F26" s="87"/>
      <c r="G26" s="54"/>
      <c r="H26" s="55"/>
      <c r="I26" s="55"/>
    </row>
    <row r="27" spans="1:9" ht="20.100000000000001" customHeight="1" x14ac:dyDescent="0.3"/>
    <row r="28" spans="1:9" ht="20.100000000000001" customHeight="1" x14ac:dyDescent="0.3"/>
    <row r="29" spans="1:9" ht="20.100000000000001" customHeight="1" x14ac:dyDescent="0.3"/>
    <row r="30" spans="1:9" ht="20.100000000000001" customHeight="1" x14ac:dyDescent="0.3"/>
    <row r="31" spans="1:9" ht="20.100000000000001" customHeight="1" x14ac:dyDescent="0.3"/>
    <row r="32" spans="1:9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</sheetData>
  <mergeCells count="15">
    <mergeCell ref="L4:M4"/>
    <mergeCell ref="O4:P4"/>
    <mergeCell ref="K1:P1"/>
    <mergeCell ref="L2:M2"/>
    <mergeCell ref="O2:P2"/>
    <mergeCell ref="L3:M3"/>
    <mergeCell ref="O3:P3"/>
    <mergeCell ref="K12:L12"/>
    <mergeCell ref="K13:L14"/>
    <mergeCell ref="L5:M5"/>
    <mergeCell ref="O5:P5"/>
    <mergeCell ref="L6:M6"/>
    <mergeCell ref="O6:P6"/>
    <mergeCell ref="L7:M7"/>
    <mergeCell ref="O7:P7"/>
  </mergeCells>
  <phoneticPr fontId="2" type="noConversion"/>
  <conditionalFormatting sqref="C2:C26 F2:F26 I2:I24">
    <cfRule type="cellIs" dxfId="3" priority="4" operator="equal">
      <formula>1</formula>
    </cfRule>
  </conditionalFormatting>
  <conditionalFormatting sqref="A2:B26">
    <cfRule type="expression" dxfId="2" priority="3">
      <formula>$C2=1</formula>
    </cfRule>
  </conditionalFormatting>
  <conditionalFormatting sqref="D2:E26">
    <cfRule type="expression" dxfId="1" priority="2">
      <formula>$F2=1</formula>
    </cfRule>
  </conditionalFormatting>
  <conditionalFormatting sqref="G2:H24">
    <cfRule type="expression" dxfId="0" priority="1">
      <formula>$I2=1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4B0B0-0B11-4A67-8725-599F079B76EB}">
  <dimension ref="B1:U32"/>
  <sheetViews>
    <sheetView workbookViewId="0"/>
  </sheetViews>
  <sheetFormatPr defaultRowHeight="16.5" x14ac:dyDescent="0.3"/>
  <cols>
    <col min="2" max="4" width="20.625" customWidth="1"/>
  </cols>
  <sheetData>
    <row r="1" spans="2:21" ht="17.25" thickBot="1" x14ac:dyDescent="0.35"/>
    <row r="2" spans="2:21" ht="16.5" customHeight="1" x14ac:dyDescent="0.3">
      <c r="B2" s="182" t="s">
        <v>480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4"/>
    </row>
    <row r="3" spans="2:21" ht="17.25" customHeight="1" thickBot="1" x14ac:dyDescent="0.35">
      <c r="B3" s="185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7"/>
    </row>
    <row r="4" spans="2:21" x14ac:dyDescent="0.3">
      <c r="B4" s="174" t="s">
        <v>481</v>
      </c>
      <c r="C4" s="175"/>
      <c r="D4" s="176" t="s">
        <v>346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8"/>
    </row>
    <row r="5" spans="2:21" ht="17.25" thickBot="1" x14ac:dyDescent="0.35">
      <c r="B5" s="154"/>
      <c r="C5" s="155"/>
      <c r="D5" s="179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1"/>
    </row>
    <row r="6" spans="2:21" x14ac:dyDescent="0.3">
      <c r="B6" s="152" t="s">
        <v>482</v>
      </c>
      <c r="C6" s="153"/>
      <c r="D6" s="156" t="s">
        <v>345</v>
      </c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8"/>
    </row>
    <row r="7" spans="2:21" ht="17.25" thickBot="1" x14ac:dyDescent="0.35">
      <c r="B7" s="154"/>
      <c r="C7" s="155"/>
      <c r="D7" s="159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1"/>
    </row>
    <row r="9" spans="2:21" ht="17.25" thickBot="1" x14ac:dyDescent="0.35"/>
    <row r="10" spans="2:21" x14ac:dyDescent="0.3">
      <c r="B10" s="162" t="s">
        <v>483</v>
      </c>
      <c r="C10" s="165" t="s">
        <v>484</v>
      </c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7"/>
    </row>
    <row r="11" spans="2:21" x14ac:dyDescent="0.3">
      <c r="B11" s="163"/>
      <c r="C11" s="168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70"/>
    </row>
    <row r="12" spans="2:21" x14ac:dyDescent="0.3">
      <c r="B12" s="163"/>
      <c r="C12" s="168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70"/>
    </row>
    <row r="13" spans="2:21" x14ac:dyDescent="0.3">
      <c r="B13" s="163"/>
      <c r="C13" s="168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70"/>
    </row>
    <row r="14" spans="2:21" x14ac:dyDescent="0.3">
      <c r="B14" s="163"/>
      <c r="C14" s="168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70"/>
    </row>
    <row r="15" spans="2:21" x14ac:dyDescent="0.3">
      <c r="B15" s="163"/>
      <c r="C15" s="168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70"/>
    </row>
    <row r="16" spans="2:21" x14ac:dyDescent="0.3">
      <c r="B16" s="163"/>
      <c r="C16" s="168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70"/>
    </row>
    <row r="17" spans="2:21" x14ac:dyDescent="0.3">
      <c r="B17" s="163"/>
      <c r="C17" s="168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70"/>
    </row>
    <row r="18" spans="2:21" x14ac:dyDescent="0.3">
      <c r="B18" s="163"/>
      <c r="C18" s="168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70"/>
    </row>
    <row r="19" spans="2:21" x14ac:dyDescent="0.3">
      <c r="B19" s="163"/>
      <c r="C19" s="168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70"/>
    </row>
    <row r="20" spans="2:21" x14ac:dyDescent="0.3">
      <c r="B20" s="163"/>
      <c r="C20" s="168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70"/>
    </row>
    <row r="21" spans="2:21" x14ac:dyDescent="0.3">
      <c r="B21" s="163"/>
      <c r="C21" s="168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70"/>
    </row>
    <row r="22" spans="2:21" x14ac:dyDescent="0.3">
      <c r="B22" s="163"/>
      <c r="C22" s="168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70"/>
    </row>
    <row r="23" spans="2:21" x14ac:dyDescent="0.3">
      <c r="B23" s="163"/>
      <c r="C23" s="168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70"/>
    </row>
    <row r="24" spans="2:21" x14ac:dyDescent="0.3">
      <c r="B24" s="163"/>
      <c r="C24" s="168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70"/>
    </row>
    <row r="25" spans="2:21" x14ac:dyDescent="0.3">
      <c r="B25" s="163"/>
      <c r="C25" s="168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70"/>
    </row>
    <row r="26" spans="2:21" x14ac:dyDescent="0.3">
      <c r="B26" s="163"/>
      <c r="C26" s="168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70"/>
    </row>
    <row r="27" spans="2:21" x14ac:dyDescent="0.3">
      <c r="B27" s="163"/>
      <c r="C27" s="168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70"/>
    </row>
    <row r="28" spans="2:21" x14ac:dyDescent="0.3">
      <c r="B28" s="163"/>
      <c r="C28" s="168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70"/>
    </row>
    <row r="29" spans="2:21" x14ac:dyDescent="0.3">
      <c r="B29" s="163"/>
      <c r="C29" s="168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70"/>
    </row>
    <row r="30" spans="2:21" x14ac:dyDescent="0.3">
      <c r="B30" s="163"/>
      <c r="C30" s="168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70"/>
    </row>
    <row r="31" spans="2:21" x14ac:dyDescent="0.3">
      <c r="B31" s="163"/>
      <c r="C31" s="168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70"/>
    </row>
    <row r="32" spans="2:21" ht="17.25" thickBot="1" x14ac:dyDescent="0.35">
      <c r="B32" s="164"/>
      <c r="C32" s="171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3"/>
    </row>
  </sheetData>
  <mergeCells count="7">
    <mergeCell ref="B2:U3"/>
    <mergeCell ref="B6:C7"/>
    <mergeCell ref="D6:U7"/>
    <mergeCell ref="B10:B32"/>
    <mergeCell ref="C10:U32"/>
    <mergeCell ref="B4:C5"/>
    <mergeCell ref="D4:U5"/>
  </mergeCells>
  <phoneticPr fontId="2" type="noConversion"/>
  <hyperlinks>
    <hyperlink ref="D4" r:id="rId1" xr:uid="{3C260448-70A1-47F5-9770-9BB4CF030CBE}"/>
    <hyperlink ref="D6" r:id="rId2" xr:uid="{6E9C5F27-9173-4778-B069-9B40C3A6252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섬의 마음</vt:lpstr>
      <vt:lpstr>거인의 심장 &amp; 오르페우스의 별</vt:lpstr>
      <vt:lpstr>위대한 미술품</vt:lpstr>
      <vt:lpstr>항해 모험물</vt:lpstr>
      <vt:lpstr>세계수의 잎</vt:lpstr>
      <vt:lpstr>참고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</dc:creator>
  <cp:lastModifiedBy>HOST</cp:lastModifiedBy>
  <dcterms:created xsi:type="dcterms:W3CDTF">2020-09-19T15:04:58Z</dcterms:created>
  <dcterms:modified xsi:type="dcterms:W3CDTF">2020-09-20T15:22:42Z</dcterms:modified>
</cp:coreProperties>
</file>