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ucas\Desktop\"/>
    </mc:Choice>
  </mc:AlternateContent>
  <xr:revisionPtr revIDLastSave="0" documentId="13_ncr:1_{40F0DD60-7825-40F4-885F-792D65FC04A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C20" i="1"/>
  <c r="C19" i="1"/>
  <c r="C18" i="1"/>
  <c r="B20" i="1"/>
  <c r="B19" i="1"/>
  <c r="B18" i="1"/>
  <c r="D10" i="1"/>
  <c r="D9" i="1"/>
  <c r="D8" i="1"/>
  <c r="C10" i="1"/>
  <c r="C9" i="1"/>
  <c r="C8" i="1"/>
  <c r="B10" i="1"/>
  <c r="B9" i="1"/>
  <c r="B8" i="1"/>
  <c r="D14" i="1"/>
  <c r="D15" i="1"/>
  <c r="D13" i="1"/>
  <c r="C14" i="1"/>
  <c r="C15" i="1"/>
  <c r="C13" i="1"/>
  <c r="B14" i="1"/>
  <c r="B15" i="1"/>
  <c r="B13" i="1"/>
</calcChain>
</file>

<file path=xl/sharedStrings.xml><?xml version="1.0" encoding="utf-8"?>
<sst xmlns="http://schemas.openxmlformats.org/spreadsheetml/2006/main" count="35" uniqueCount="17">
  <si>
    <t>레드큐브</t>
    <phoneticPr fontId="3" type="noConversion"/>
  </si>
  <si>
    <t>블랙큐브</t>
    <phoneticPr fontId="3" type="noConversion"/>
  </si>
  <si>
    <t>에디셔널큐브</t>
    <phoneticPr fontId="3" type="noConversion"/>
  </si>
  <si>
    <t>레어-&gt;에픽</t>
    <phoneticPr fontId="3" type="noConversion"/>
  </si>
  <si>
    <t>에픽-&gt;유니크</t>
    <phoneticPr fontId="3" type="noConversion"/>
  </si>
  <si>
    <t>유니크-&gt;레전더리</t>
    <phoneticPr fontId="3" type="noConversion"/>
  </si>
  <si>
    <t>메소1억당 메포</t>
    <phoneticPr fontId="3" type="noConversion"/>
  </si>
  <si>
    <t>메소</t>
    <phoneticPr fontId="3" type="noConversion"/>
  </si>
  <si>
    <t>메포</t>
    <phoneticPr fontId="3" type="noConversion"/>
  </si>
  <si>
    <t>메포기준</t>
    <phoneticPr fontId="3" type="noConversion"/>
  </si>
  <si>
    <t>메소(경매장)기준</t>
    <phoneticPr fontId="3" type="noConversion"/>
  </si>
  <si>
    <t>에디큐브 가격(1셋10개기준)</t>
    <phoneticPr fontId="3" type="noConversion"/>
  </si>
  <si>
    <t>블랙큐브 가격(1셋12개기준)</t>
    <phoneticPr fontId="3" type="noConversion"/>
  </si>
  <si>
    <t>레드큐브 가격(1셋12개기준)</t>
    <phoneticPr fontId="3" type="noConversion"/>
  </si>
  <si>
    <t>경매장 가격</t>
    <phoneticPr fontId="3" type="noConversion"/>
  </si>
  <si>
    <t>미라클기준 등업 기대갯수</t>
    <phoneticPr fontId="3" type="noConversion"/>
  </si>
  <si>
    <t xml:space="preserve">메소마켓기준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</si>
</sst>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rgb="FF00610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/>
    <xf numFmtId="0" fontId="0" fillId="0" borderId="1" xfId="0" applyBorder="1"/>
    <xf numFmtId="41" fontId="0" fillId="0" borderId="1" xfId="1" applyFont="1" applyBorder="1" applyAlignment="1"/>
    <xf numFmtId="41" fontId="2" fillId="2" borderId="1" xfId="1" applyFont="1" applyFill="1" applyBorder="1" applyAlignment="1"/>
    <xf numFmtId="41" fontId="2" fillId="2" borderId="2" xfId="1" applyFont="1" applyFill="1" applyBorder="1" applyAlignment="1"/>
    <xf numFmtId="41" fontId="2" fillId="2" borderId="3" xfId="1" applyFont="1" applyFill="1" applyBorder="1" applyAlignment="1"/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I13" sqref="I13"/>
    </sheetView>
  </sheetViews>
  <sheetFormatPr defaultRowHeight="16.5" x14ac:dyDescent="0.3"/>
  <cols>
    <col min="1" max="1" width="25.625" bestFit="1" customWidth="1"/>
    <col min="2" max="4" width="14.625" bestFit="1" customWidth="1"/>
    <col min="6" max="6" width="25.625" bestFit="1" customWidth="1"/>
    <col min="7" max="7" width="13" bestFit="1" customWidth="1"/>
    <col min="8" max="8" width="5.5" bestFit="1" customWidth="1"/>
  </cols>
  <sheetData>
    <row r="1" spans="1:8" x14ac:dyDescent="0.3">
      <c r="A1" s="2" t="s">
        <v>15</v>
      </c>
      <c r="B1" s="2" t="s">
        <v>0</v>
      </c>
      <c r="C1" s="2" t="s">
        <v>1</v>
      </c>
      <c r="D1" s="2" t="s">
        <v>2</v>
      </c>
    </row>
    <row r="2" spans="1:8" x14ac:dyDescent="0.3">
      <c r="A2" s="2" t="s">
        <v>3</v>
      </c>
      <c r="B2" s="2">
        <v>8.3000000000000007</v>
      </c>
      <c r="C2" s="2">
        <v>3.3</v>
      </c>
      <c r="D2" s="2">
        <v>10.4</v>
      </c>
      <c r="F2" s="2" t="s">
        <v>14</v>
      </c>
      <c r="G2" s="2" t="s">
        <v>7</v>
      </c>
      <c r="H2" s="2" t="s">
        <v>8</v>
      </c>
    </row>
    <row r="3" spans="1:8" x14ac:dyDescent="0.3">
      <c r="A3" s="2" t="s">
        <v>4</v>
      </c>
      <c r="B3" s="2">
        <v>25</v>
      </c>
      <c r="C3" s="2">
        <v>14.3</v>
      </c>
      <c r="D3" s="2">
        <v>25</v>
      </c>
      <c r="F3" s="2" t="s">
        <v>13</v>
      </c>
      <c r="G3" s="4">
        <v>288888888</v>
      </c>
      <c r="H3" s="2">
        <v>900</v>
      </c>
    </row>
    <row r="4" spans="1:8" x14ac:dyDescent="0.3">
      <c r="A4" s="2" t="s">
        <v>5</v>
      </c>
      <c r="B4" s="2">
        <v>83</v>
      </c>
      <c r="C4" s="2">
        <v>35.700000000000003</v>
      </c>
      <c r="D4" s="2">
        <v>100</v>
      </c>
      <c r="F4" s="2" t="s">
        <v>12</v>
      </c>
      <c r="G4" s="4">
        <v>527777777</v>
      </c>
      <c r="H4" s="2">
        <v>1650</v>
      </c>
    </row>
    <row r="5" spans="1:8" x14ac:dyDescent="0.3">
      <c r="F5" s="2" t="s">
        <v>11</v>
      </c>
      <c r="G5" s="4">
        <v>511111111</v>
      </c>
      <c r="H5" s="2">
        <v>1890</v>
      </c>
    </row>
    <row r="6" spans="1:8" x14ac:dyDescent="0.3">
      <c r="F6" s="1"/>
      <c r="G6" s="1"/>
      <c r="H6" s="1"/>
    </row>
    <row r="7" spans="1:8" x14ac:dyDescent="0.3">
      <c r="A7" s="2" t="s">
        <v>10</v>
      </c>
      <c r="B7" s="2" t="s">
        <v>0</v>
      </c>
      <c r="C7" s="2" t="s">
        <v>1</v>
      </c>
      <c r="D7" s="2" t="s">
        <v>2</v>
      </c>
      <c r="F7" s="2" t="s">
        <v>6</v>
      </c>
      <c r="G7" s="5">
        <v>3700</v>
      </c>
      <c r="H7" s="6"/>
    </row>
    <row r="8" spans="1:8" x14ac:dyDescent="0.3">
      <c r="A8" s="2" t="s">
        <v>3</v>
      </c>
      <c r="B8" s="3">
        <f>$G$3*B2/12</f>
        <v>199814814.20000002</v>
      </c>
      <c r="C8" s="3">
        <f>$G$4*C2/12</f>
        <v>145138888.67499998</v>
      </c>
      <c r="D8" s="3">
        <f>$G$5*D2/10</f>
        <v>531555555.44000006</v>
      </c>
    </row>
    <row r="9" spans="1:8" x14ac:dyDescent="0.3">
      <c r="A9" s="2" t="s">
        <v>4</v>
      </c>
      <c r="B9" s="3">
        <f>$G$3*B3/12</f>
        <v>601851850</v>
      </c>
      <c r="C9" s="3">
        <f>$G$4*C3/12</f>
        <v>628935184.25833333</v>
      </c>
      <c r="D9" s="3">
        <f>$G$5*D3/10</f>
        <v>1277777777.5</v>
      </c>
    </row>
    <row r="10" spans="1:8" x14ac:dyDescent="0.3">
      <c r="A10" s="2" t="s">
        <v>5</v>
      </c>
      <c r="B10" s="3">
        <f>$G$3*B4/12</f>
        <v>1998148142</v>
      </c>
      <c r="C10" s="3">
        <f>$G$4*C4/12</f>
        <v>1570138886.575</v>
      </c>
      <c r="D10" s="3">
        <f>$G$5*D4/10</f>
        <v>5111111110</v>
      </c>
    </row>
    <row r="12" spans="1:8" x14ac:dyDescent="0.3">
      <c r="A12" s="2" t="s">
        <v>9</v>
      </c>
      <c r="B12" s="2" t="s">
        <v>0</v>
      </c>
      <c r="C12" s="2" t="s">
        <v>1</v>
      </c>
      <c r="D12" s="2" t="s">
        <v>2</v>
      </c>
    </row>
    <row r="13" spans="1:8" x14ac:dyDescent="0.3">
      <c r="A13" s="2" t="s">
        <v>3</v>
      </c>
      <c r="B13" s="3">
        <f>$H$3*B2</f>
        <v>7470.0000000000009</v>
      </c>
      <c r="C13" s="3">
        <f>$H$4*C2</f>
        <v>5445</v>
      </c>
      <c r="D13" s="3">
        <f>$H$5*D2</f>
        <v>19656</v>
      </c>
    </row>
    <row r="14" spans="1:8" x14ac:dyDescent="0.3">
      <c r="A14" s="2" t="s">
        <v>4</v>
      </c>
      <c r="B14" s="3">
        <f>$H$3*B3</f>
        <v>22500</v>
      </c>
      <c r="C14" s="3">
        <f>$H$4*C3</f>
        <v>23595</v>
      </c>
      <c r="D14" s="3">
        <f>$H$5*D3</f>
        <v>47250</v>
      </c>
    </row>
    <row r="15" spans="1:8" x14ac:dyDescent="0.3">
      <c r="A15" s="2" t="s">
        <v>5</v>
      </c>
      <c r="B15" s="3">
        <f>$H$3*B4</f>
        <v>74700</v>
      </c>
      <c r="C15" s="3">
        <f>$H$4*C4</f>
        <v>58905.000000000007</v>
      </c>
      <c r="D15" s="3">
        <f>$H$5*D4</f>
        <v>189000</v>
      </c>
    </row>
    <row r="17" spans="1:4" x14ac:dyDescent="0.3">
      <c r="A17" s="2" t="s">
        <v>16</v>
      </c>
      <c r="B17" s="2" t="s">
        <v>0</v>
      </c>
      <c r="C17" s="2" t="s">
        <v>1</v>
      </c>
      <c r="D17" s="2" t="s">
        <v>2</v>
      </c>
    </row>
    <row r="18" spans="1:4" x14ac:dyDescent="0.3">
      <c r="A18" s="2" t="s">
        <v>3</v>
      </c>
      <c r="B18" s="3">
        <f>B13/$G$7*10^8</f>
        <v>201891891.8918919</v>
      </c>
      <c r="C18" s="3">
        <f>C13/$G$7*10^8</f>
        <v>147162162.16216215</v>
      </c>
      <c r="D18" s="3">
        <f>D13/$G$7*10^8</f>
        <v>531243243.24324322</v>
      </c>
    </row>
    <row r="19" spans="1:4" x14ac:dyDescent="0.3">
      <c r="A19" s="2" t="s">
        <v>4</v>
      </c>
      <c r="B19" s="3">
        <f>B14/$G$7*10^8</f>
        <v>608108108.10810804</v>
      </c>
      <c r="C19" s="3">
        <f>C14/$G$7*10^8</f>
        <v>637702702.70270264</v>
      </c>
      <c r="D19" s="3">
        <f>D14/$G$7*10^8</f>
        <v>1277027027.0270271</v>
      </c>
    </row>
    <row r="20" spans="1:4" x14ac:dyDescent="0.3">
      <c r="A20" s="2" t="s">
        <v>5</v>
      </c>
      <c r="B20" s="3">
        <f>B15/$G$7*10^8</f>
        <v>2018918918.9189188</v>
      </c>
      <c r="C20" s="3">
        <f>C15/$G$7*10^8</f>
        <v>1592027027.0270271</v>
      </c>
      <c r="D20" s="3">
        <f>D15/$G$7*10^8</f>
        <v>5108108108.1081085</v>
      </c>
    </row>
  </sheetData>
  <mergeCells count="1">
    <mergeCell ref="F6:H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Lucas</cp:lastModifiedBy>
  <dcterms:created xsi:type="dcterms:W3CDTF">2015-06-05T18:19:34Z</dcterms:created>
  <dcterms:modified xsi:type="dcterms:W3CDTF">2021-01-16T13:57:10Z</dcterms:modified>
</cp:coreProperties>
</file>