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row\Desktop\Desktop\"/>
    </mc:Choice>
  </mc:AlternateContent>
  <xr:revisionPtr revIDLastSave="0" documentId="13_ncr:1_{14E5D22E-81BE-4E1A-B1D1-65D73B90D165}" xr6:coauthVersionLast="45" xr6:coauthVersionMax="45" xr10:uidLastSave="{00000000-0000-0000-0000-000000000000}"/>
  <bookViews>
    <workbookView xWindow="3015" yWindow="810" windowWidth="24600" windowHeight="14100" xr2:uid="{4D45B341-1201-41E9-B3A9-CB5B59241C45}"/>
  </bookViews>
  <sheets>
    <sheet name="1번" sheetId="5" r:id="rId1"/>
    <sheet name="2번" sheetId="4" r:id="rId2"/>
    <sheet name="3번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6" i="5" l="1"/>
  <c r="E26" i="5" a="1"/>
  <c r="E26" i="5" s="1"/>
  <c r="C26" i="5"/>
  <c r="E25" i="5" a="1"/>
  <c r="E25" i="5" s="1"/>
  <c r="C25" i="5"/>
  <c r="E24" i="5" a="1"/>
  <c r="E24" i="5" s="1"/>
  <c r="C24" i="5"/>
  <c r="P21" i="5"/>
  <c r="N21" i="5"/>
  <c r="L21" i="5"/>
  <c r="G21" i="5"/>
  <c r="E21" i="5"/>
  <c r="C21" i="5"/>
  <c r="P20" i="5"/>
  <c r="N20" i="5"/>
  <c r="L20" i="5"/>
  <c r="G20" i="5"/>
  <c r="E20" i="5"/>
  <c r="C20" i="5"/>
  <c r="P19" i="5"/>
  <c r="N19" i="5"/>
  <c r="L19" i="5"/>
  <c r="G19" i="5"/>
  <c r="E19" i="5"/>
  <c r="C19" i="5"/>
  <c r="P18" i="5"/>
  <c r="N18" i="5"/>
  <c r="L18" i="5"/>
  <c r="G18" i="5"/>
  <c r="E18" i="5"/>
  <c r="C18" i="5"/>
  <c r="P17" i="5"/>
  <c r="N17" i="5"/>
  <c r="L17" i="5"/>
  <c r="G17" i="5"/>
  <c r="E17" i="5"/>
  <c r="C17" i="5"/>
  <c r="P16" i="5"/>
  <c r="N16" i="5"/>
  <c r="L16" i="5"/>
  <c r="G16" i="5"/>
  <c r="E16" i="5"/>
  <c r="C16" i="5"/>
  <c r="P15" i="5"/>
  <c r="N15" i="5"/>
  <c r="L15" i="5"/>
  <c r="G15" i="5"/>
  <c r="E15" i="5"/>
  <c r="C15" i="5"/>
  <c r="P14" i="5"/>
  <c r="N14" i="5"/>
  <c r="L14" i="5"/>
  <c r="G14" i="5"/>
  <c r="E14" i="5"/>
  <c r="C14" i="5"/>
  <c r="P13" i="5"/>
  <c r="N13" i="5"/>
  <c r="L13" i="5"/>
  <c r="G13" i="5"/>
  <c r="E13" i="5"/>
  <c r="C13" i="5"/>
  <c r="P12" i="5"/>
  <c r="N12" i="5"/>
  <c r="L12" i="5"/>
  <c r="G12" i="5"/>
  <c r="E12" i="5"/>
  <c r="C12" i="5"/>
  <c r="P11" i="5"/>
  <c r="N11" i="5"/>
  <c r="L11" i="5"/>
  <c r="G11" i="5"/>
  <c r="E11" i="5"/>
  <c r="C11" i="5"/>
  <c r="P10" i="5"/>
  <c r="N10" i="5"/>
  <c r="L10" i="5"/>
  <c r="G10" i="5"/>
  <c r="E10" i="5"/>
  <c r="C10" i="5"/>
  <c r="P9" i="5"/>
  <c r="N9" i="5"/>
  <c r="L9" i="5"/>
  <c r="G9" i="5"/>
  <c r="E9" i="5"/>
  <c r="C9" i="5"/>
  <c r="P8" i="5"/>
  <c r="N8" i="5"/>
  <c r="L8" i="5"/>
  <c r="G8" i="5"/>
  <c r="E8" i="5"/>
  <c r="C8" i="5"/>
  <c r="P7" i="5"/>
  <c r="N7" i="5"/>
  <c r="L7" i="5"/>
  <c r="G7" i="5"/>
  <c r="E7" i="5"/>
  <c r="C7" i="5"/>
  <c r="P6" i="5"/>
  <c r="N6" i="5"/>
  <c r="L6" i="5"/>
  <c r="G6" i="5"/>
  <c r="E6" i="5"/>
  <c r="C6" i="5"/>
  <c r="P5" i="5"/>
  <c r="N5" i="5"/>
  <c r="L5" i="5"/>
  <c r="G5" i="5"/>
  <c r="E5" i="5"/>
  <c r="C5" i="5"/>
  <c r="P4" i="5"/>
  <c r="N4" i="5"/>
  <c r="L4" i="5"/>
  <c r="G4" i="5"/>
  <c r="E4" i="5"/>
  <c r="C4" i="5"/>
  <c r="P3" i="5"/>
  <c r="N3" i="5"/>
  <c r="L3" i="5"/>
  <c r="G3" i="5"/>
  <c r="D26" i="5" s="1"/>
  <c r="E3" i="5"/>
  <c r="D25" i="5" s="1"/>
  <c r="C3" i="5"/>
  <c r="D24" i="5" s="1"/>
  <c r="P2" i="5"/>
  <c r="N2" i="5"/>
  <c r="L2" i="5"/>
  <c r="H26" i="4"/>
  <c r="E26" i="4" a="1"/>
  <c r="E26" i="4" s="1"/>
  <c r="C26" i="4"/>
  <c r="E25" i="4" a="1"/>
  <c r="E25" i="4" s="1"/>
  <c r="C25" i="4"/>
  <c r="E24" i="4" a="1"/>
  <c r="E24" i="4" s="1"/>
  <c r="C24" i="4"/>
  <c r="P21" i="4"/>
  <c r="N21" i="4"/>
  <c r="L21" i="4"/>
  <c r="G21" i="4"/>
  <c r="E21" i="4"/>
  <c r="C21" i="4"/>
  <c r="P20" i="4"/>
  <c r="N20" i="4"/>
  <c r="L20" i="4"/>
  <c r="G20" i="4"/>
  <c r="E20" i="4"/>
  <c r="C20" i="4"/>
  <c r="P19" i="4"/>
  <c r="N19" i="4"/>
  <c r="L19" i="4"/>
  <c r="G19" i="4"/>
  <c r="E19" i="4"/>
  <c r="C19" i="4"/>
  <c r="P18" i="4"/>
  <c r="N18" i="4"/>
  <c r="L18" i="4"/>
  <c r="G18" i="4"/>
  <c r="E18" i="4"/>
  <c r="C18" i="4"/>
  <c r="P17" i="4"/>
  <c r="N17" i="4"/>
  <c r="L17" i="4"/>
  <c r="G17" i="4"/>
  <c r="E17" i="4"/>
  <c r="C17" i="4"/>
  <c r="P16" i="4"/>
  <c r="N16" i="4"/>
  <c r="L16" i="4"/>
  <c r="G16" i="4"/>
  <c r="E16" i="4"/>
  <c r="C16" i="4"/>
  <c r="P15" i="4"/>
  <c r="N15" i="4"/>
  <c r="L15" i="4"/>
  <c r="G15" i="4"/>
  <c r="E15" i="4"/>
  <c r="C15" i="4"/>
  <c r="P14" i="4"/>
  <c r="N14" i="4"/>
  <c r="L14" i="4"/>
  <c r="G14" i="4"/>
  <c r="E14" i="4"/>
  <c r="C14" i="4"/>
  <c r="P13" i="4"/>
  <c r="N13" i="4"/>
  <c r="L13" i="4"/>
  <c r="G13" i="4"/>
  <c r="E13" i="4"/>
  <c r="C13" i="4"/>
  <c r="P12" i="4"/>
  <c r="N12" i="4"/>
  <c r="L12" i="4"/>
  <c r="G12" i="4"/>
  <c r="E12" i="4"/>
  <c r="C12" i="4"/>
  <c r="P11" i="4"/>
  <c r="N11" i="4"/>
  <c r="L11" i="4"/>
  <c r="G11" i="4"/>
  <c r="E11" i="4"/>
  <c r="C11" i="4"/>
  <c r="P10" i="4"/>
  <c r="N10" i="4"/>
  <c r="L10" i="4"/>
  <c r="G10" i="4"/>
  <c r="E10" i="4"/>
  <c r="C10" i="4"/>
  <c r="P9" i="4"/>
  <c r="N9" i="4"/>
  <c r="L9" i="4"/>
  <c r="G9" i="4"/>
  <c r="E9" i="4"/>
  <c r="C9" i="4"/>
  <c r="P8" i="4"/>
  <c r="N8" i="4"/>
  <c r="L8" i="4"/>
  <c r="G8" i="4"/>
  <c r="E8" i="4"/>
  <c r="C8" i="4"/>
  <c r="P7" i="4"/>
  <c r="N7" i="4"/>
  <c r="L7" i="4"/>
  <c r="G7" i="4"/>
  <c r="E7" i="4"/>
  <c r="C7" i="4"/>
  <c r="P6" i="4"/>
  <c r="N6" i="4"/>
  <c r="L6" i="4"/>
  <c r="G6" i="4"/>
  <c r="E6" i="4"/>
  <c r="C6" i="4"/>
  <c r="P5" i="4"/>
  <c r="N5" i="4"/>
  <c r="L5" i="4"/>
  <c r="G5" i="4"/>
  <c r="E5" i="4"/>
  <c r="C5" i="4"/>
  <c r="P4" i="4"/>
  <c r="N4" i="4"/>
  <c r="L4" i="4"/>
  <c r="G4" i="4"/>
  <c r="E4" i="4"/>
  <c r="C4" i="4"/>
  <c r="P3" i="4"/>
  <c r="N3" i="4"/>
  <c r="L3" i="4"/>
  <c r="G3" i="4"/>
  <c r="D26" i="4" s="1"/>
  <c r="E3" i="4"/>
  <c r="D25" i="4" s="1"/>
  <c r="C3" i="4"/>
  <c r="D24" i="4" s="1"/>
  <c r="P2" i="4"/>
  <c r="N2" i="4"/>
  <c r="L2" i="4"/>
  <c r="E26" i="3" a="1"/>
  <c r="E26" i="3" s="1"/>
  <c r="E25" i="3" a="1"/>
  <c r="E25" i="3" s="1"/>
  <c r="E24" i="3" a="1"/>
  <c r="E24" i="3" s="1"/>
  <c r="H26" i="3"/>
  <c r="C26" i="3"/>
  <c r="C25" i="3"/>
  <c r="C24" i="3"/>
  <c r="P21" i="3"/>
  <c r="N21" i="3"/>
  <c r="L21" i="3"/>
  <c r="G21" i="3"/>
  <c r="E21" i="3"/>
  <c r="C21" i="3"/>
  <c r="P20" i="3"/>
  <c r="N20" i="3"/>
  <c r="L20" i="3"/>
  <c r="G20" i="3"/>
  <c r="E20" i="3"/>
  <c r="C20" i="3"/>
  <c r="P19" i="3"/>
  <c r="N19" i="3"/>
  <c r="L19" i="3"/>
  <c r="G19" i="3"/>
  <c r="E19" i="3"/>
  <c r="C19" i="3"/>
  <c r="P18" i="3"/>
  <c r="N18" i="3"/>
  <c r="L18" i="3"/>
  <c r="G18" i="3"/>
  <c r="E18" i="3"/>
  <c r="C18" i="3"/>
  <c r="P17" i="3"/>
  <c r="N17" i="3"/>
  <c r="L17" i="3"/>
  <c r="G17" i="3"/>
  <c r="E17" i="3"/>
  <c r="C17" i="3"/>
  <c r="P16" i="3"/>
  <c r="N16" i="3"/>
  <c r="L16" i="3"/>
  <c r="G16" i="3"/>
  <c r="E16" i="3"/>
  <c r="C16" i="3"/>
  <c r="P15" i="3"/>
  <c r="N15" i="3"/>
  <c r="L15" i="3"/>
  <c r="G15" i="3"/>
  <c r="E15" i="3"/>
  <c r="C15" i="3"/>
  <c r="P14" i="3"/>
  <c r="N14" i="3"/>
  <c r="L14" i="3"/>
  <c r="G14" i="3"/>
  <c r="E14" i="3"/>
  <c r="C14" i="3"/>
  <c r="P13" i="3"/>
  <c r="N13" i="3"/>
  <c r="L13" i="3"/>
  <c r="G13" i="3"/>
  <c r="E13" i="3"/>
  <c r="C13" i="3"/>
  <c r="P12" i="3"/>
  <c r="N12" i="3"/>
  <c r="L12" i="3"/>
  <c r="G12" i="3"/>
  <c r="E12" i="3"/>
  <c r="C12" i="3"/>
  <c r="P11" i="3"/>
  <c r="N11" i="3"/>
  <c r="L11" i="3"/>
  <c r="G11" i="3"/>
  <c r="E11" i="3"/>
  <c r="C11" i="3"/>
  <c r="P10" i="3"/>
  <c r="N10" i="3"/>
  <c r="L10" i="3"/>
  <c r="G10" i="3"/>
  <c r="E10" i="3"/>
  <c r="C10" i="3"/>
  <c r="P9" i="3"/>
  <c r="N9" i="3"/>
  <c r="L9" i="3"/>
  <c r="G9" i="3"/>
  <c r="E9" i="3"/>
  <c r="C9" i="3"/>
  <c r="P8" i="3"/>
  <c r="N8" i="3"/>
  <c r="L8" i="3"/>
  <c r="G8" i="3"/>
  <c r="E8" i="3"/>
  <c r="C8" i="3"/>
  <c r="P7" i="3"/>
  <c r="N7" i="3"/>
  <c r="L7" i="3"/>
  <c r="G7" i="3"/>
  <c r="E7" i="3"/>
  <c r="C7" i="3"/>
  <c r="P6" i="3"/>
  <c r="N6" i="3"/>
  <c r="L6" i="3"/>
  <c r="G6" i="3"/>
  <c r="E6" i="3"/>
  <c r="C6" i="3"/>
  <c r="P5" i="3"/>
  <c r="N5" i="3"/>
  <c r="L5" i="3"/>
  <c r="G5" i="3"/>
  <c r="E5" i="3"/>
  <c r="C5" i="3"/>
  <c r="P4" i="3"/>
  <c r="N4" i="3"/>
  <c r="L4" i="3"/>
  <c r="G4" i="3"/>
  <c r="E4" i="3"/>
  <c r="C4" i="3"/>
  <c r="P3" i="3"/>
  <c r="N3" i="3"/>
  <c r="L3" i="3"/>
  <c r="G3" i="3"/>
  <c r="D26" i="3" s="1"/>
  <c r="E3" i="3"/>
  <c r="D25" i="3" s="1"/>
  <c r="C3" i="3"/>
  <c r="P2" i="3"/>
  <c r="N2" i="3"/>
  <c r="L2" i="3"/>
  <c r="D24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<sst xmlns="http://schemas.openxmlformats.org/spreadsheetml/2006/main" count="54" uniqueCount="15">
  <si>
    <t>O</t>
  </si>
  <si>
    <t>TOTAL</t>
    <phoneticPr fontId="1" type="noConversion"/>
  </si>
  <si>
    <t>총합</t>
    <phoneticPr fontId="1" type="noConversion"/>
  </si>
  <si>
    <t>최대</t>
    <phoneticPr fontId="1" type="noConversion"/>
  </si>
  <si>
    <t>DAY</t>
    <phoneticPr fontId="1" type="noConversion"/>
  </si>
  <si>
    <t>반지</t>
    <phoneticPr fontId="1" type="noConversion"/>
  </si>
  <si>
    <t>유잠</t>
    <phoneticPr fontId="1" type="noConversion"/>
  </si>
  <si>
    <t>경코젬</t>
    <phoneticPr fontId="1" type="noConversion"/>
  </si>
  <si>
    <t>카서큘</t>
    <phoneticPr fontId="1" type="noConversion"/>
  </si>
  <si>
    <t>캐릭1</t>
    <phoneticPr fontId="1" type="noConversion"/>
  </si>
  <si>
    <t>캐릭2</t>
    <phoneticPr fontId="1" type="noConversion"/>
  </si>
  <si>
    <t>캐릭3</t>
    <phoneticPr fontId="1" type="noConversion"/>
  </si>
  <si>
    <t>Value</t>
    <phoneticPr fontId="1" type="noConversion"/>
  </si>
  <si>
    <t>Name</t>
    <phoneticPr fontId="1" type="noConversion"/>
  </si>
  <si>
    <t>Result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</si>
</sst>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2" tint="-0.249977111117893"/>
      <name val="맑은 고딕"/>
      <family val="3"/>
      <charset val="129"/>
      <scheme val="minor"/>
    </font>
    <font>
      <b/>
      <sz val="11"/>
      <color theme="2" tint="-0.49998474074526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2B4EC-AE8E-4A8E-ACBE-1E71A8107923}">
  <dimension ref="B1:S26"/>
  <sheetViews>
    <sheetView tabSelected="1" workbookViewId="0">
      <selection activeCell="B2" sqref="B2"/>
    </sheetView>
  </sheetViews>
  <sheetFormatPr defaultColWidth="6" defaultRowHeight="16.5" x14ac:dyDescent="0.3"/>
  <cols>
    <col min="1" max="1" width="1.375" customWidth="1"/>
    <col min="3" max="4" width="7.125" customWidth="1"/>
    <col min="5" max="6" width="7.25" customWidth="1"/>
    <col min="7" max="8" width="7.125" customWidth="1"/>
    <col min="9" max="9" width="7.75" customWidth="1"/>
    <col min="12" max="13" width="6.75" customWidth="1"/>
    <col min="14" max="15" width="7.375" customWidth="1"/>
    <col min="16" max="17" width="7.25" customWidth="1"/>
    <col min="18" max="18" width="7.75" customWidth="1"/>
  </cols>
  <sheetData>
    <row r="1" spans="2:18" ht="6.75" customHeight="1" x14ac:dyDescent="0.3"/>
    <row r="2" spans="2:18" ht="15.75" customHeight="1" x14ac:dyDescent="0.3">
      <c r="B2" s="25" t="s">
        <v>4</v>
      </c>
      <c r="C2" s="8" t="s">
        <v>9</v>
      </c>
      <c r="D2" s="9"/>
      <c r="E2" s="8" t="s">
        <v>10</v>
      </c>
      <c r="F2" s="9"/>
      <c r="G2" s="8" t="s">
        <v>11</v>
      </c>
      <c r="H2" s="9"/>
      <c r="I2" s="22"/>
      <c r="J2" s="1"/>
      <c r="K2" s="25" t="s">
        <v>4</v>
      </c>
      <c r="L2" s="8" t="str">
        <f>C2</f>
        <v>캐릭1</v>
      </c>
      <c r="M2" s="9"/>
      <c r="N2" s="8" t="str">
        <f>E2</f>
        <v>캐릭2</v>
      </c>
      <c r="O2" s="9"/>
      <c r="P2" s="8" t="str">
        <f>G2</f>
        <v>캐릭3</v>
      </c>
      <c r="Q2" s="9"/>
      <c r="R2" s="22"/>
    </row>
    <row r="3" spans="2:18" x14ac:dyDescent="0.3">
      <c r="B3" s="14">
        <v>1.18</v>
      </c>
      <c r="C3" s="6">
        <f>IF(D3="O",300,0)</f>
        <v>300</v>
      </c>
      <c r="D3" s="7" t="s">
        <v>0</v>
      </c>
      <c r="E3" s="6">
        <f>IF(F3="O",300,0)</f>
        <v>300</v>
      </c>
      <c r="F3" s="7" t="s">
        <v>0</v>
      </c>
      <c r="G3" s="6">
        <f>IF(H3="O",300,0)</f>
        <v>300</v>
      </c>
      <c r="H3" s="7" t="s">
        <v>0</v>
      </c>
      <c r="I3" s="23">
        <v>300</v>
      </c>
      <c r="J3" s="1"/>
      <c r="K3" s="16">
        <v>6</v>
      </c>
      <c r="L3" s="20">
        <f>IF(M3="O",600,0)</f>
        <v>0</v>
      </c>
      <c r="M3" s="21"/>
      <c r="N3" s="20">
        <f>IF(O3="O",600,0)</f>
        <v>0</v>
      </c>
      <c r="O3" s="21"/>
      <c r="P3" s="20">
        <f>IF(Q3="O",600,0)</f>
        <v>0</v>
      </c>
      <c r="Q3" s="21"/>
      <c r="R3" s="21">
        <v>6900</v>
      </c>
    </row>
    <row r="4" spans="2:18" x14ac:dyDescent="0.3">
      <c r="B4" s="14">
        <v>19</v>
      </c>
      <c r="C4" s="6">
        <f t="shared" ref="C4:C21" si="0">IF(D4="O",300,0)</f>
        <v>0</v>
      </c>
      <c r="D4" s="7"/>
      <c r="E4" s="6">
        <f t="shared" ref="E4:E21" si="1">IF(F4="O",300,0)</f>
        <v>0</v>
      </c>
      <c r="F4" s="7"/>
      <c r="G4" s="6">
        <f t="shared" ref="G4:G21" si="2">IF(H4="O",300,0)</f>
        <v>0</v>
      </c>
      <c r="H4" s="7"/>
      <c r="I4" s="23">
        <v>600</v>
      </c>
      <c r="J4" s="1"/>
      <c r="K4" s="14">
        <v>7</v>
      </c>
      <c r="L4" s="6">
        <f>IF(M4="O",300,0)</f>
        <v>0</v>
      </c>
      <c r="M4" s="7"/>
      <c r="N4" s="6">
        <f t="shared" ref="N4:N21" si="3">IF(O4="O",300,0)</f>
        <v>0</v>
      </c>
      <c r="O4" s="7"/>
      <c r="P4" s="6">
        <f t="shared" ref="P4:P21" si="4">IF(Q4="O",300,0)</f>
        <v>0</v>
      </c>
      <c r="Q4" s="7"/>
      <c r="R4" s="23">
        <v>7200</v>
      </c>
    </row>
    <row r="5" spans="2:18" x14ac:dyDescent="0.3">
      <c r="B5" s="14">
        <v>20</v>
      </c>
      <c r="C5" s="6">
        <f t="shared" si="0"/>
        <v>0</v>
      </c>
      <c r="D5" s="7"/>
      <c r="E5" s="6">
        <f t="shared" si="1"/>
        <v>0</v>
      </c>
      <c r="F5" s="7"/>
      <c r="G5" s="6">
        <f t="shared" si="2"/>
        <v>0</v>
      </c>
      <c r="H5" s="7"/>
      <c r="I5" s="23">
        <v>900</v>
      </c>
      <c r="J5" s="1"/>
      <c r="K5" s="14">
        <v>8</v>
      </c>
      <c r="L5" s="6">
        <f>IF(M5="O",300,0)</f>
        <v>0</v>
      </c>
      <c r="M5" s="7"/>
      <c r="N5" s="6">
        <f t="shared" si="3"/>
        <v>0</v>
      </c>
      <c r="O5" s="7"/>
      <c r="P5" s="6">
        <f t="shared" si="4"/>
        <v>0</v>
      </c>
      <c r="Q5" s="7"/>
      <c r="R5" s="23">
        <v>7500</v>
      </c>
    </row>
    <row r="6" spans="2:18" x14ac:dyDescent="0.3">
      <c r="B6" s="14">
        <v>21</v>
      </c>
      <c r="C6" s="6">
        <f t="shared" si="0"/>
        <v>0</v>
      </c>
      <c r="D6" s="7"/>
      <c r="E6" s="6">
        <f t="shared" si="1"/>
        <v>0</v>
      </c>
      <c r="F6" s="7"/>
      <c r="G6" s="6">
        <f t="shared" si="2"/>
        <v>0</v>
      </c>
      <c r="H6" s="7"/>
      <c r="I6" s="23">
        <v>1200</v>
      </c>
      <c r="J6" s="1"/>
      <c r="K6" s="14">
        <v>9</v>
      </c>
      <c r="L6" s="6">
        <f>IF(M6="O",300,0)</f>
        <v>0</v>
      </c>
      <c r="M6" s="7"/>
      <c r="N6" s="6">
        <f t="shared" si="3"/>
        <v>0</v>
      </c>
      <c r="O6" s="7"/>
      <c r="P6" s="6">
        <f t="shared" si="4"/>
        <v>0</v>
      </c>
      <c r="Q6" s="7"/>
      <c r="R6" s="23">
        <v>7800</v>
      </c>
    </row>
    <row r="7" spans="2:18" x14ac:dyDescent="0.3">
      <c r="B7" s="14">
        <v>22</v>
      </c>
      <c r="C7" s="6">
        <f t="shared" si="0"/>
        <v>0</v>
      </c>
      <c r="D7" s="7"/>
      <c r="E7" s="6">
        <f t="shared" si="1"/>
        <v>0</v>
      </c>
      <c r="F7" s="7"/>
      <c r="G7" s="6">
        <f t="shared" si="2"/>
        <v>0</v>
      </c>
      <c r="H7" s="7"/>
      <c r="I7" s="23">
        <v>1500</v>
      </c>
      <c r="J7" s="1"/>
      <c r="K7" s="14">
        <v>10</v>
      </c>
      <c r="L7" s="6">
        <f>IF(M7="O",300,0)</f>
        <v>0</v>
      </c>
      <c r="M7" s="7"/>
      <c r="N7" s="6">
        <f t="shared" si="3"/>
        <v>0</v>
      </c>
      <c r="O7" s="7"/>
      <c r="P7" s="6">
        <f t="shared" si="4"/>
        <v>0</v>
      </c>
      <c r="Q7" s="7"/>
      <c r="R7" s="23">
        <v>8100</v>
      </c>
    </row>
    <row r="8" spans="2:18" x14ac:dyDescent="0.3">
      <c r="B8" s="16">
        <v>23</v>
      </c>
      <c r="C8" s="20">
        <f>IF(D8="O",600,0)</f>
        <v>0</v>
      </c>
      <c r="D8" s="21"/>
      <c r="E8" s="20">
        <f>IF(F8="O",600,0)</f>
        <v>0</v>
      </c>
      <c r="F8" s="21"/>
      <c r="G8" s="20">
        <f>IF(H8="O",600,0)</f>
        <v>0</v>
      </c>
      <c r="H8" s="21"/>
      <c r="I8" s="21">
        <v>2100</v>
      </c>
      <c r="J8" s="1"/>
      <c r="K8" s="14">
        <v>11</v>
      </c>
      <c r="L8" s="6">
        <f>IF(M8="O",300,0)</f>
        <v>0</v>
      </c>
      <c r="M8" s="7"/>
      <c r="N8" s="6">
        <f t="shared" si="3"/>
        <v>0</v>
      </c>
      <c r="O8" s="7"/>
      <c r="P8" s="6">
        <f t="shared" si="4"/>
        <v>0</v>
      </c>
      <c r="Q8" s="7"/>
      <c r="R8" s="23">
        <v>8400</v>
      </c>
    </row>
    <row r="9" spans="2:18" x14ac:dyDescent="0.3">
      <c r="B9" s="14">
        <v>24</v>
      </c>
      <c r="C9" s="6">
        <f t="shared" si="0"/>
        <v>0</v>
      </c>
      <c r="D9" s="7"/>
      <c r="E9" s="6">
        <f t="shared" si="1"/>
        <v>0</v>
      </c>
      <c r="F9" s="7"/>
      <c r="G9" s="6">
        <f t="shared" si="2"/>
        <v>0</v>
      </c>
      <c r="H9" s="7"/>
      <c r="I9" s="23">
        <v>2400</v>
      </c>
      <c r="J9" s="1"/>
      <c r="K9" s="14">
        <v>12</v>
      </c>
      <c r="L9" s="6">
        <f>IF(M9="O",300,0)</f>
        <v>0</v>
      </c>
      <c r="M9" s="7"/>
      <c r="N9" s="6">
        <f t="shared" si="3"/>
        <v>0</v>
      </c>
      <c r="O9" s="7"/>
      <c r="P9" s="6">
        <f t="shared" si="4"/>
        <v>0</v>
      </c>
      <c r="Q9" s="7"/>
      <c r="R9" s="23">
        <v>8700</v>
      </c>
    </row>
    <row r="10" spans="2:18" x14ac:dyDescent="0.3">
      <c r="B10" s="14">
        <v>25</v>
      </c>
      <c r="C10" s="6">
        <f t="shared" si="0"/>
        <v>0</v>
      </c>
      <c r="D10" s="7"/>
      <c r="E10" s="6">
        <f t="shared" si="1"/>
        <v>0</v>
      </c>
      <c r="F10" s="7"/>
      <c r="G10" s="6">
        <f t="shared" si="2"/>
        <v>0</v>
      </c>
      <c r="H10" s="7"/>
      <c r="I10" s="23">
        <v>2700</v>
      </c>
      <c r="J10" s="1"/>
      <c r="K10" s="16">
        <v>13</v>
      </c>
      <c r="L10" s="20">
        <f>IF(M10="O",600,0)</f>
        <v>0</v>
      </c>
      <c r="M10" s="21"/>
      <c r="N10" s="20">
        <f>IF(O10="O",600,0)</f>
        <v>0</v>
      </c>
      <c r="O10" s="21"/>
      <c r="P10" s="20">
        <f>IF(Q10="O",600,0)</f>
        <v>0</v>
      </c>
      <c r="Q10" s="21"/>
      <c r="R10" s="21">
        <v>9300</v>
      </c>
    </row>
    <row r="11" spans="2:18" x14ac:dyDescent="0.3">
      <c r="B11" s="14">
        <v>26</v>
      </c>
      <c r="C11" s="6">
        <f t="shared" si="0"/>
        <v>0</v>
      </c>
      <c r="D11" s="7"/>
      <c r="E11" s="6">
        <f t="shared" si="1"/>
        <v>0</v>
      </c>
      <c r="F11" s="7"/>
      <c r="G11" s="6">
        <f t="shared" si="2"/>
        <v>0</v>
      </c>
      <c r="H11" s="7"/>
      <c r="I11" s="23">
        <v>3000</v>
      </c>
      <c r="J11" s="1"/>
      <c r="K11" s="14">
        <v>14</v>
      </c>
      <c r="L11" s="6">
        <f>IF(M11="O",300,0)</f>
        <v>0</v>
      </c>
      <c r="M11" s="7"/>
      <c r="N11" s="6">
        <f t="shared" si="3"/>
        <v>0</v>
      </c>
      <c r="O11" s="7"/>
      <c r="P11" s="6">
        <f t="shared" si="4"/>
        <v>0</v>
      </c>
      <c r="Q11" s="7"/>
      <c r="R11" s="23">
        <v>9600</v>
      </c>
    </row>
    <row r="12" spans="2:18" x14ac:dyDescent="0.3">
      <c r="B12" s="14">
        <v>27</v>
      </c>
      <c r="C12" s="6">
        <f t="shared" si="0"/>
        <v>0</v>
      </c>
      <c r="D12" s="7"/>
      <c r="E12" s="6">
        <f t="shared" si="1"/>
        <v>0</v>
      </c>
      <c r="F12" s="7"/>
      <c r="G12" s="6">
        <f t="shared" si="2"/>
        <v>0</v>
      </c>
      <c r="H12" s="7"/>
      <c r="I12" s="23">
        <v>3300</v>
      </c>
      <c r="J12" s="1"/>
      <c r="K12" s="14">
        <v>15</v>
      </c>
      <c r="L12" s="6">
        <f>IF(M12="O",300,0)</f>
        <v>0</v>
      </c>
      <c r="M12" s="7"/>
      <c r="N12" s="6">
        <f t="shared" si="3"/>
        <v>0</v>
      </c>
      <c r="O12" s="7"/>
      <c r="P12" s="6">
        <f t="shared" si="4"/>
        <v>0</v>
      </c>
      <c r="Q12" s="7"/>
      <c r="R12" s="23">
        <v>9900</v>
      </c>
    </row>
    <row r="13" spans="2:18" x14ac:dyDescent="0.3">
      <c r="B13" s="14">
        <v>28</v>
      </c>
      <c r="C13" s="6">
        <f t="shared" si="0"/>
        <v>0</v>
      </c>
      <c r="D13" s="7"/>
      <c r="E13" s="6">
        <f t="shared" si="1"/>
        <v>0</v>
      </c>
      <c r="F13" s="7"/>
      <c r="G13" s="6">
        <f t="shared" si="2"/>
        <v>0</v>
      </c>
      <c r="H13" s="7"/>
      <c r="I13" s="23">
        <v>3600</v>
      </c>
      <c r="J13" s="1"/>
      <c r="K13" s="14">
        <v>16</v>
      </c>
      <c r="L13" s="6">
        <f>IF(M13="O",300,0)</f>
        <v>0</v>
      </c>
      <c r="M13" s="7"/>
      <c r="N13" s="6">
        <f t="shared" si="3"/>
        <v>0</v>
      </c>
      <c r="O13" s="7"/>
      <c r="P13" s="6">
        <f t="shared" si="4"/>
        <v>0</v>
      </c>
      <c r="Q13" s="7"/>
      <c r="R13" s="23">
        <v>10200</v>
      </c>
    </row>
    <row r="14" spans="2:18" x14ac:dyDescent="0.3">
      <c r="B14" s="14">
        <v>29</v>
      </c>
      <c r="C14" s="6">
        <f t="shared" si="0"/>
        <v>0</v>
      </c>
      <c r="D14" s="7"/>
      <c r="E14" s="6">
        <f t="shared" si="1"/>
        <v>0</v>
      </c>
      <c r="F14" s="7"/>
      <c r="G14" s="6">
        <f t="shared" si="2"/>
        <v>0</v>
      </c>
      <c r="H14" s="7"/>
      <c r="I14" s="23">
        <v>3600</v>
      </c>
      <c r="J14" s="1"/>
      <c r="K14" s="14">
        <v>17</v>
      </c>
      <c r="L14" s="6">
        <f>IF(M14="O",300,0)</f>
        <v>0</v>
      </c>
      <c r="M14" s="7"/>
      <c r="N14" s="6">
        <f t="shared" si="3"/>
        <v>0</v>
      </c>
      <c r="O14" s="7"/>
      <c r="P14" s="6">
        <f t="shared" si="4"/>
        <v>0</v>
      </c>
      <c r="Q14" s="7"/>
      <c r="R14" s="23">
        <v>10500</v>
      </c>
    </row>
    <row r="15" spans="2:18" x14ac:dyDescent="0.3">
      <c r="B15" s="16">
        <v>30</v>
      </c>
      <c r="C15" s="20">
        <f>IF(D15="O",600,0)</f>
        <v>0</v>
      </c>
      <c r="D15" s="21"/>
      <c r="E15" s="20">
        <f>IF(F15="O",600,0)</f>
        <v>0</v>
      </c>
      <c r="F15" s="21"/>
      <c r="G15" s="20">
        <f>IF(H15="O",600,0)</f>
        <v>0</v>
      </c>
      <c r="H15" s="21"/>
      <c r="I15" s="21">
        <v>4500</v>
      </c>
      <c r="J15" s="1"/>
      <c r="K15" s="14">
        <v>18</v>
      </c>
      <c r="L15" s="6">
        <f>IF(M15="O",300,0)</f>
        <v>0</v>
      </c>
      <c r="M15" s="7"/>
      <c r="N15" s="6">
        <f t="shared" si="3"/>
        <v>0</v>
      </c>
      <c r="O15" s="7"/>
      <c r="P15" s="6">
        <f t="shared" si="4"/>
        <v>0</v>
      </c>
      <c r="Q15" s="7"/>
      <c r="R15" s="23">
        <v>10800</v>
      </c>
    </row>
    <row r="16" spans="2:18" x14ac:dyDescent="0.3">
      <c r="B16" s="14">
        <v>31</v>
      </c>
      <c r="C16" s="6">
        <f t="shared" si="0"/>
        <v>0</v>
      </c>
      <c r="D16" s="7"/>
      <c r="E16" s="6">
        <f t="shared" si="1"/>
        <v>0</v>
      </c>
      <c r="F16" s="7"/>
      <c r="G16" s="6">
        <f t="shared" si="2"/>
        <v>0</v>
      </c>
      <c r="H16" s="7"/>
      <c r="I16" s="23">
        <v>4800</v>
      </c>
      <c r="J16" s="1"/>
      <c r="K16" s="14">
        <v>19</v>
      </c>
      <c r="L16" s="6">
        <f>IF(M16="O",300,0)</f>
        <v>0</v>
      </c>
      <c r="M16" s="7"/>
      <c r="N16" s="6">
        <f t="shared" si="3"/>
        <v>0</v>
      </c>
      <c r="O16" s="7"/>
      <c r="P16" s="6">
        <f t="shared" si="4"/>
        <v>0</v>
      </c>
      <c r="Q16" s="7"/>
      <c r="R16" s="23">
        <v>11100</v>
      </c>
    </row>
    <row r="17" spans="2:19" x14ac:dyDescent="0.3">
      <c r="B17" s="14">
        <v>2.0099999999999998</v>
      </c>
      <c r="C17" s="6">
        <f t="shared" si="0"/>
        <v>0</v>
      </c>
      <c r="D17" s="7"/>
      <c r="E17" s="6">
        <f t="shared" si="1"/>
        <v>0</v>
      </c>
      <c r="F17" s="7"/>
      <c r="G17" s="6">
        <f t="shared" si="2"/>
        <v>0</v>
      </c>
      <c r="H17" s="7"/>
      <c r="I17" s="23">
        <v>5100</v>
      </c>
      <c r="J17" s="1"/>
      <c r="K17" s="16">
        <v>20</v>
      </c>
      <c r="L17" s="20">
        <f>IF(M17="O",600,0)</f>
        <v>0</v>
      </c>
      <c r="M17" s="21"/>
      <c r="N17" s="20">
        <f>IF(O17="O",600,0)</f>
        <v>0</v>
      </c>
      <c r="O17" s="21"/>
      <c r="P17" s="20">
        <f>IF(Q17="O",600,0)</f>
        <v>0</v>
      </c>
      <c r="Q17" s="21"/>
      <c r="R17" s="21">
        <v>11700</v>
      </c>
    </row>
    <row r="18" spans="2:19" x14ac:dyDescent="0.3">
      <c r="B18" s="14">
        <v>2</v>
      </c>
      <c r="C18" s="6">
        <f t="shared" si="0"/>
        <v>0</v>
      </c>
      <c r="D18" s="7"/>
      <c r="E18" s="6">
        <f t="shared" si="1"/>
        <v>0</v>
      </c>
      <c r="F18" s="7"/>
      <c r="G18" s="6">
        <f t="shared" si="2"/>
        <v>0</v>
      </c>
      <c r="H18" s="7"/>
      <c r="I18" s="23">
        <v>5400</v>
      </c>
      <c r="J18" s="1"/>
      <c r="K18" s="14">
        <v>21</v>
      </c>
      <c r="L18" s="6">
        <f>IF(M18="O",300,0)</f>
        <v>0</v>
      </c>
      <c r="M18" s="7"/>
      <c r="N18" s="6">
        <f t="shared" si="3"/>
        <v>0</v>
      </c>
      <c r="O18" s="7"/>
      <c r="P18" s="6">
        <f t="shared" si="4"/>
        <v>0</v>
      </c>
      <c r="Q18" s="7"/>
      <c r="R18" s="23">
        <v>12000</v>
      </c>
    </row>
    <row r="19" spans="2:19" x14ac:dyDescent="0.3">
      <c r="B19" s="14">
        <v>3</v>
      </c>
      <c r="C19" s="6">
        <f t="shared" si="0"/>
        <v>0</v>
      </c>
      <c r="D19" s="7"/>
      <c r="E19" s="6">
        <f t="shared" si="1"/>
        <v>0</v>
      </c>
      <c r="F19" s="7"/>
      <c r="G19" s="6">
        <f t="shared" si="2"/>
        <v>0</v>
      </c>
      <c r="H19" s="7"/>
      <c r="I19" s="23">
        <v>5700</v>
      </c>
      <c r="J19" s="1"/>
      <c r="K19" s="14">
        <v>22</v>
      </c>
      <c r="L19" s="6">
        <f>IF(M19="O",300,0)</f>
        <v>0</v>
      </c>
      <c r="M19" s="7"/>
      <c r="N19" s="6">
        <f t="shared" si="3"/>
        <v>0</v>
      </c>
      <c r="O19" s="7"/>
      <c r="P19" s="6">
        <f t="shared" si="4"/>
        <v>0</v>
      </c>
      <c r="Q19" s="7"/>
      <c r="R19" s="23">
        <v>12300</v>
      </c>
    </row>
    <row r="20" spans="2:19" x14ac:dyDescent="0.3">
      <c r="B20" s="14">
        <v>4</v>
      </c>
      <c r="C20" s="6">
        <f t="shared" si="0"/>
        <v>0</v>
      </c>
      <c r="D20" s="7"/>
      <c r="E20" s="6">
        <f t="shared" si="1"/>
        <v>0</v>
      </c>
      <c r="F20" s="7"/>
      <c r="G20" s="6">
        <f t="shared" si="2"/>
        <v>0</v>
      </c>
      <c r="H20" s="7"/>
      <c r="I20" s="23">
        <v>6000</v>
      </c>
      <c r="J20" s="1"/>
      <c r="K20" s="14">
        <v>23</v>
      </c>
      <c r="L20" s="6">
        <f>IF(M20="O",300,0)</f>
        <v>0</v>
      </c>
      <c r="M20" s="7"/>
      <c r="N20" s="6">
        <f t="shared" si="3"/>
        <v>0</v>
      </c>
      <c r="O20" s="7"/>
      <c r="P20" s="6">
        <f t="shared" si="4"/>
        <v>0</v>
      </c>
      <c r="Q20" s="7"/>
      <c r="R20" s="23">
        <v>12600</v>
      </c>
    </row>
    <row r="21" spans="2:19" x14ac:dyDescent="0.3">
      <c r="B21" s="15">
        <v>5</v>
      </c>
      <c r="C21" s="10">
        <f t="shared" si="0"/>
        <v>0</v>
      </c>
      <c r="D21" s="11"/>
      <c r="E21" s="10">
        <f t="shared" si="1"/>
        <v>0</v>
      </c>
      <c r="F21" s="11"/>
      <c r="G21" s="10">
        <f t="shared" si="2"/>
        <v>0</v>
      </c>
      <c r="H21" s="11"/>
      <c r="I21" s="24">
        <v>6300</v>
      </c>
      <c r="J21" s="1"/>
      <c r="K21" s="15">
        <v>24</v>
      </c>
      <c r="L21" s="10">
        <f>IF(M21="O",300,0)</f>
        <v>0</v>
      </c>
      <c r="M21" s="11"/>
      <c r="N21" s="10">
        <f t="shared" si="3"/>
        <v>0</v>
      </c>
      <c r="O21" s="11"/>
      <c r="P21" s="10">
        <f t="shared" si="4"/>
        <v>0</v>
      </c>
      <c r="Q21" s="11"/>
      <c r="R21" s="24">
        <v>12900</v>
      </c>
    </row>
    <row r="23" spans="2:19" x14ac:dyDescent="0.3">
      <c r="C23" s="19" t="s">
        <v>1</v>
      </c>
      <c r="D23" s="17" t="s">
        <v>2</v>
      </c>
      <c r="E23" s="18" t="s">
        <v>3</v>
      </c>
      <c r="F23" s="2"/>
      <c r="G23" s="28" t="s">
        <v>13</v>
      </c>
      <c r="H23" s="4" t="s">
        <v>5</v>
      </c>
      <c r="I23" s="3" t="s">
        <v>6</v>
      </c>
      <c r="J23" s="26" t="s">
        <v>7</v>
      </c>
      <c r="K23" s="26" t="s">
        <v>8</v>
      </c>
      <c r="L23" s="3"/>
      <c r="M23" s="3"/>
      <c r="N23" s="3"/>
      <c r="O23" s="3"/>
      <c r="P23" s="3"/>
      <c r="Q23" s="3"/>
      <c r="R23" s="5"/>
      <c r="S23" s="12"/>
    </row>
    <row r="24" spans="2:19" x14ac:dyDescent="0.3">
      <c r="C24" s="14" t="str">
        <f>C2</f>
        <v>캐릭1</v>
      </c>
      <c r="D24" s="12">
        <f>SUM(C3:C21,L3:L21)</f>
        <v>300</v>
      </c>
      <c r="E24" s="7" cm="1">
        <f t="array" ref="E24">12900-(COUNTIF(D3:D21,"X")+COUNTIF(M3:M21,"X"))*300-SUM(COUNTIFS(D3:D21,"X",B3:B21,{23,30}),COUNTIFS(M3:M21,"X",K3:K21,{6,13,20}))*300</f>
        <v>12900</v>
      </c>
      <c r="F24" s="2"/>
      <c r="G24" s="29" t="s">
        <v>12</v>
      </c>
      <c r="H24" s="10">
        <v>3500</v>
      </c>
      <c r="I24" s="13">
        <v>5000</v>
      </c>
      <c r="J24" s="27">
        <v>3000</v>
      </c>
      <c r="K24" s="27">
        <v>3600</v>
      </c>
      <c r="L24" s="13"/>
      <c r="M24" s="13"/>
      <c r="N24" s="13"/>
      <c r="O24" s="13"/>
      <c r="P24" s="13"/>
      <c r="Q24" s="13"/>
      <c r="R24" s="11"/>
      <c r="S24" s="12"/>
    </row>
    <row r="25" spans="2:19" x14ac:dyDescent="0.3">
      <c r="C25" s="14" t="str">
        <f>E2</f>
        <v>캐릭2</v>
      </c>
      <c r="D25" s="12">
        <f>SUM(E3:E21,N3:N21)</f>
        <v>300</v>
      </c>
      <c r="E25" s="7" cm="1">
        <f t="array" ref="E25">12900-(COUNTIF(F3:F21,"X")+COUNTIF(O3:O21,"X"))*300-SUM(COUNTIFS(F3:F21,"X",B3:B21,{23,30}),COUNTIFS(O3:O21,"X",K3:K21,{6,13,20}))*300</f>
        <v>12900</v>
      </c>
      <c r="F25" s="2"/>
      <c r="G25" s="30"/>
      <c r="H25" s="6"/>
      <c r="I25" s="12"/>
      <c r="J25" s="12"/>
      <c r="K25" s="12"/>
      <c r="L25" s="12"/>
      <c r="M25" s="12"/>
      <c r="N25" s="12"/>
      <c r="O25" s="12"/>
      <c r="P25" s="12"/>
      <c r="Q25" s="12"/>
      <c r="R25" s="7"/>
      <c r="S25" s="12"/>
    </row>
    <row r="26" spans="2:19" x14ac:dyDescent="0.3">
      <c r="C26" s="15" t="str">
        <f>G2</f>
        <v>캐릭3</v>
      </c>
      <c r="D26" s="13">
        <f>SUM(G3:G21,P3:P21)</f>
        <v>300</v>
      </c>
      <c r="E26" s="11" cm="1">
        <f t="array" ref="E26">12900-(COUNTIF(H3:H21,"X")+COUNTIF(Q3:Q21,"X"))*300-SUM(COUNTIFS(H3:H21,"X",B3:B21,{23,30}),COUNTIFS(Q3:Q21,"X",K3:K21,{6,13,20}))*300</f>
        <v>12900</v>
      </c>
      <c r="F26" s="2"/>
      <c r="G26" s="29" t="s">
        <v>14</v>
      </c>
      <c r="H26" s="10">
        <f>SUM(H24:S24)</f>
        <v>15100</v>
      </c>
      <c r="I26" s="13"/>
      <c r="J26" s="13"/>
      <c r="K26" s="13"/>
      <c r="L26" s="13"/>
      <c r="M26" s="13"/>
      <c r="N26" s="13"/>
      <c r="O26" s="13"/>
      <c r="P26" s="13"/>
      <c r="Q26" s="13"/>
      <c r="R26" s="11"/>
      <c r="S26" s="12"/>
    </row>
  </sheetData>
  <phoneticPr fontId="1" type="noConversion"/>
  <dataValidations count="1">
    <dataValidation type="list" allowBlank="1" showInputMessage="1" showErrorMessage="1" sqref="D3:D21 F3:F21 H3:H21 M3:M21 O3:O21 Q3:Q21" xr:uid="{4284DFA0-E84E-422B-8C34-BC95BDE48B14}">
      <formula1>"O,X"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9E2FA-C6EC-431D-9A63-9E31D63055F7}">
  <dimension ref="B1:S26"/>
  <sheetViews>
    <sheetView workbookViewId="0">
      <selection activeCell="B2" sqref="B2"/>
    </sheetView>
  </sheetViews>
  <sheetFormatPr defaultColWidth="6" defaultRowHeight="16.5" x14ac:dyDescent="0.3"/>
  <cols>
    <col min="1" max="1" width="1.375" customWidth="1"/>
    <col min="3" max="4" width="7.125" customWidth="1"/>
    <col min="5" max="6" width="7.25" customWidth="1"/>
    <col min="7" max="8" width="7.125" customWidth="1"/>
    <col min="9" max="9" width="7.75" customWidth="1"/>
    <col min="12" max="13" width="6.75" customWidth="1"/>
    <col min="14" max="15" width="7.375" customWidth="1"/>
    <col min="16" max="17" width="7.25" customWidth="1"/>
    <col min="18" max="18" width="7.75" customWidth="1"/>
  </cols>
  <sheetData>
    <row r="1" spans="2:18" ht="6.75" customHeight="1" x14ac:dyDescent="0.3"/>
    <row r="2" spans="2:18" ht="15.75" customHeight="1" x14ac:dyDescent="0.3">
      <c r="B2" s="25" t="s">
        <v>4</v>
      </c>
      <c r="C2" s="8" t="s">
        <v>9</v>
      </c>
      <c r="D2" s="9"/>
      <c r="E2" s="8" t="s">
        <v>10</v>
      </c>
      <c r="F2" s="9"/>
      <c r="G2" s="8" t="s">
        <v>11</v>
      </c>
      <c r="H2" s="9"/>
      <c r="I2" s="22"/>
      <c r="J2" s="1"/>
      <c r="K2" s="25" t="s">
        <v>4</v>
      </c>
      <c r="L2" s="8" t="str">
        <f>C2</f>
        <v>캐릭1</v>
      </c>
      <c r="M2" s="9"/>
      <c r="N2" s="8" t="str">
        <f>E2</f>
        <v>캐릭2</v>
      </c>
      <c r="O2" s="9"/>
      <c r="P2" s="8" t="str">
        <f>G2</f>
        <v>캐릭3</v>
      </c>
      <c r="Q2" s="9"/>
      <c r="R2" s="22"/>
    </row>
    <row r="3" spans="2:18" x14ac:dyDescent="0.3">
      <c r="B3" s="14">
        <v>1.18</v>
      </c>
      <c r="C3" s="6">
        <f>IF(D3="O",300,0)</f>
        <v>300</v>
      </c>
      <c r="D3" s="7" t="s">
        <v>0</v>
      </c>
      <c r="E3" s="6">
        <f>IF(F3="O",300,0)</f>
        <v>300</v>
      </c>
      <c r="F3" s="7" t="s">
        <v>0</v>
      </c>
      <c r="G3" s="6">
        <f>IF(H3="O",300,0)</f>
        <v>300</v>
      </c>
      <c r="H3" s="7" t="s">
        <v>0</v>
      </c>
      <c r="I3" s="23">
        <v>300</v>
      </c>
      <c r="J3" s="1"/>
      <c r="K3" s="16">
        <v>6</v>
      </c>
      <c r="L3" s="20">
        <f>IF(M3="O",600,0)</f>
        <v>0</v>
      </c>
      <c r="M3" s="21"/>
      <c r="N3" s="20">
        <f>IF(O3="O",600,0)</f>
        <v>0</v>
      </c>
      <c r="O3" s="21"/>
      <c r="P3" s="20">
        <f>IF(Q3="O",600,0)</f>
        <v>0</v>
      </c>
      <c r="Q3" s="21"/>
      <c r="R3" s="21">
        <v>6900</v>
      </c>
    </row>
    <row r="4" spans="2:18" x14ac:dyDescent="0.3">
      <c r="B4" s="14">
        <v>19</v>
      </c>
      <c r="C4" s="6">
        <f t="shared" ref="C4:C21" si="0">IF(D4="O",300,0)</f>
        <v>0</v>
      </c>
      <c r="D4" s="7"/>
      <c r="E4" s="6">
        <f t="shared" ref="E4:E21" si="1">IF(F4="O",300,0)</f>
        <v>0</v>
      </c>
      <c r="F4" s="7"/>
      <c r="G4" s="6">
        <f t="shared" ref="G4:G21" si="2">IF(H4="O",300,0)</f>
        <v>0</v>
      </c>
      <c r="H4" s="7"/>
      <c r="I4" s="23">
        <v>600</v>
      </c>
      <c r="J4" s="1"/>
      <c r="K4" s="14">
        <v>7</v>
      </c>
      <c r="L4" s="6">
        <f>IF(M4="O",300,0)</f>
        <v>0</v>
      </c>
      <c r="M4" s="7"/>
      <c r="N4" s="6">
        <f t="shared" ref="N4:N21" si="3">IF(O4="O",300,0)</f>
        <v>0</v>
      </c>
      <c r="O4" s="7"/>
      <c r="P4" s="6">
        <f t="shared" ref="P4:P21" si="4">IF(Q4="O",300,0)</f>
        <v>0</v>
      </c>
      <c r="Q4" s="7"/>
      <c r="R4" s="23">
        <v>7200</v>
      </c>
    </row>
    <row r="5" spans="2:18" x14ac:dyDescent="0.3">
      <c r="B5" s="14">
        <v>20</v>
      </c>
      <c r="C5" s="6">
        <f t="shared" si="0"/>
        <v>0</v>
      </c>
      <c r="D5" s="7"/>
      <c r="E5" s="6">
        <f t="shared" si="1"/>
        <v>0</v>
      </c>
      <c r="F5" s="7"/>
      <c r="G5" s="6">
        <f t="shared" si="2"/>
        <v>0</v>
      </c>
      <c r="H5" s="7"/>
      <c r="I5" s="23">
        <v>900</v>
      </c>
      <c r="J5" s="1"/>
      <c r="K5" s="14">
        <v>8</v>
      </c>
      <c r="L5" s="6">
        <f>IF(M5="O",300,0)</f>
        <v>0</v>
      </c>
      <c r="M5" s="7"/>
      <c r="N5" s="6">
        <f t="shared" si="3"/>
        <v>0</v>
      </c>
      <c r="O5" s="7"/>
      <c r="P5" s="6">
        <f t="shared" si="4"/>
        <v>0</v>
      </c>
      <c r="Q5" s="7"/>
      <c r="R5" s="23">
        <v>7500</v>
      </c>
    </row>
    <row r="6" spans="2:18" x14ac:dyDescent="0.3">
      <c r="B6" s="14">
        <v>21</v>
      </c>
      <c r="C6" s="6">
        <f t="shared" si="0"/>
        <v>0</v>
      </c>
      <c r="D6" s="7"/>
      <c r="E6" s="6">
        <f t="shared" si="1"/>
        <v>0</v>
      </c>
      <c r="F6" s="7"/>
      <c r="G6" s="6">
        <f t="shared" si="2"/>
        <v>0</v>
      </c>
      <c r="H6" s="7"/>
      <c r="I6" s="23">
        <v>1200</v>
      </c>
      <c r="J6" s="1"/>
      <c r="K6" s="14">
        <v>9</v>
      </c>
      <c r="L6" s="6">
        <f>IF(M6="O",300,0)</f>
        <v>0</v>
      </c>
      <c r="M6" s="7"/>
      <c r="N6" s="6">
        <f t="shared" si="3"/>
        <v>0</v>
      </c>
      <c r="O6" s="7"/>
      <c r="P6" s="6">
        <f t="shared" si="4"/>
        <v>0</v>
      </c>
      <c r="Q6" s="7"/>
      <c r="R6" s="23">
        <v>7800</v>
      </c>
    </row>
    <row r="7" spans="2:18" x14ac:dyDescent="0.3">
      <c r="B7" s="14">
        <v>22</v>
      </c>
      <c r="C7" s="6">
        <f t="shared" si="0"/>
        <v>0</v>
      </c>
      <c r="D7" s="7"/>
      <c r="E7" s="6">
        <f t="shared" si="1"/>
        <v>0</v>
      </c>
      <c r="F7" s="7"/>
      <c r="G7" s="6">
        <f t="shared" si="2"/>
        <v>0</v>
      </c>
      <c r="H7" s="7"/>
      <c r="I7" s="23">
        <v>1500</v>
      </c>
      <c r="J7" s="1"/>
      <c r="K7" s="14">
        <v>10</v>
      </c>
      <c r="L7" s="6">
        <f>IF(M7="O",300,0)</f>
        <v>0</v>
      </c>
      <c r="M7" s="7"/>
      <c r="N7" s="6">
        <f t="shared" si="3"/>
        <v>0</v>
      </c>
      <c r="O7" s="7"/>
      <c r="P7" s="6">
        <f t="shared" si="4"/>
        <v>0</v>
      </c>
      <c r="Q7" s="7"/>
      <c r="R7" s="23">
        <v>8100</v>
      </c>
    </row>
    <row r="8" spans="2:18" x14ac:dyDescent="0.3">
      <c r="B8" s="16">
        <v>23</v>
      </c>
      <c r="C8" s="20">
        <f>IF(D8="O",600,0)</f>
        <v>0</v>
      </c>
      <c r="D8" s="21"/>
      <c r="E8" s="20">
        <f>IF(F8="O",600,0)</f>
        <v>0</v>
      </c>
      <c r="F8" s="21"/>
      <c r="G8" s="20">
        <f>IF(H8="O",600,0)</f>
        <v>0</v>
      </c>
      <c r="H8" s="21"/>
      <c r="I8" s="21">
        <v>2100</v>
      </c>
      <c r="J8" s="1"/>
      <c r="K8" s="14">
        <v>11</v>
      </c>
      <c r="L8" s="6">
        <f>IF(M8="O",300,0)</f>
        <v>0</v>
      </c>
      <c r="M8" s="7"/>
      <c r="N8" s="6">
        <f t="shared" si="3"/>
        <v>0</v>
      </c>
      <c r="O8" s="7"/>
      <c r="P8" s="6">
        <f t="shared" si="4"/>
        <v>0</v>
      </c>
      <c r="Q8" s="7"/>
      <c r="R8" s="23">
        <v>8400</v>
      </c>
    </row>
    <row r="9" spans="2:18" x14ac:dyDescent="0.3">
      <c r="B9" s="14">
        <v>24</v>
      </c>
      <c r="C9" s="6">
        <f t="shared" si="0"/>
        <v>0</v>
      </c>
      <c r="D9" s="7"/>
      <c r="E9" s="6">
        <f t="shared" si="1"/>
        <v>0</v>
      </c>
      <c r="F9" s="7"/>
      <c r="G9" s="6">
        <f t="shared" si="2"/>
        <v>0</v>
      </c>
      <c r="H9" s="7"/>
      <c r="I9" s="23">
        <v>2400</v>
      </c>
      <c r="J9" s="1"/>
      <c r="K9" s="14">
        <v>12</v>
      </c>
      <c r="L9" s="6">
        <f>IF(M9="O",300,0)</f>
        <v>0</v>
      </c>
      <c r="M9" s="7"/>
      <c r="N9" s="6">
        <f t="shared" si="3"/>
        <v>0</v>
      </c>
      <c r="O9" s="7"/>
      <c r="P9" s="6">
        <f t="shared" si="4"/>
        <v>0</v>
      </c>
      <c r="Q9" s="7"/>
      <c r="R9" s="23">
        <v>8700</v>
      </c>
    </row>
    <row r="10" spans="2:18" x14ac:dyDescent="0.3">
      <c r="B10" s="14">
        <v>25</v>
      </c>
      <c r="C10" s="6">
        <f t="shared" si="0"/>
        <v>0</v>
      </c>
      <c r="D10" s="7"/>
      <c r="E10" s="6">
        <f t="shared" si="1"/>
        <v>0</v>
      </c>
      <c r="F10" s="7"/>
      <c r="G10" s="6">
        <f t="shared" si="2"/>
        <v>0</v>
      </c>
      <c r="H10" s="7"/>
      <c r="I10" s="23">
        <v>2700</v>
      </c>
      <c r="J10" s="1"/>
      <c r="K10" s="16">
        <v>13</v>
      </c>
      <c r="L10" s="20">
        <f>IF(M10="O",600,0)</f>
        <v>0</v>
      </c>
      <c r="M10" s="21"/>
      <c r="N10" s="20">
        <f>IF(O10="O",600,0)</f>
        <v>0</v>
      </c>
      <c r="O10" s="21"/>
      <c r="P10" s="20">
        <f>IF(Q10="O",600,0)</f>
        <v>0</v>
      </c>
      <c r="Q10" s="21"/>
      <c r="R10" s="21">
        <v>9300</v>
      </c>
    </row>
    <row r="11" spans="2:18" x14ac:dyDescent="0.3">
      <c r="B11" s="14">
        <v>26</v>
      </c>
      <c r="C11" s="6">
        <f t="shared" si="0"/>
        <v>0</v>
      </c>
      <c r="D11" s="7"/>
      <c r="E11" s="6">
        <f t="shared" si="1"/>
        <v>0</v>
      </c>
      <c r="F11" s="7"/>
      <c r="G11" s="6">
        <f t="shared" si="2"/>
        <v>0</v>
      </c>
      <c r="H11" s="7"/>
      <c r="I11" s="23">
        <v>3000</v>
      </c>
      <c r="J11" s="1"/>
      <c r="K11" s="14">
        <v>14</v>
      </c>
      <c r="L11" s="6">
        <f>IF(M11="O",300,0)</f>
        <v>0</v>
      </c>
      <c r="M11" s="7"/>
      <c r="N11" s="6">
        <f t="shared" si="3"/>
        <v>0</v>
      </c>
      <c r="O11" s="7"/>
      <c r="P11" s="6">
        <f t="shared" si="4"/>
        <v>0</v>
      </c>
      <c r="Q11" s="7"/>
      <c r="R11" s="23">
        <v>9600</v>
      </c>
    </row>
    <row r="12" spans="2:18" x14ac:dyDescent="0.3">
      <c r="B12" s="14">
        <v>27</v>
      </c>
      <c r="C12" s="6">
        <f t="shared" si="0"/>
        <v>0</v>
      </c>
      <c r="D12" s="7"/>
      <c r="E12" s="6">
        <f t="shared" si="1"/>
        <v>0</v>
      </c>
      <c r="F12" s="7"/>
      <c r="G12" s="6">
        <f t="shared" si="2"/>
        <v>0</v>
      </c>
      <c r="H12" s="7"/>
      <c r="I12" s="23">
        <v>3300</v>
      </c>
      <c r="J12" s="1"/>
      <c r="K12" s="14">
        <v>15</v>
      </c>
      <c r="L12" s="6">
        <f>IF(M12="O",300,0)</f>
        <v>0</v>
      </c>
      <c r="M12" s="7"/>
      <c r="N12" s="6">
        <f t="shared" si="3"/>
        <v>0</v>
      </c>
      <c r="O12" s="7"/>
      <c r="P12" s="6">
        <f t="shared" si="4"/>
        <v>0</v>
      </c>
      <c r="Q12" s="7"/>
      <c r="R12" s="23">
        <v>9900</v>
      </c>
    </row>
    <row r="13" spans="2:18" x14ac:dyDescent="0.3">
      <c r="B13" s="14">
        <v>28</v>
      </c>
      <c r="C13" s="6">
        <f t="shared" si="0"/>
        <v>0</v>
      </c>
      <c r="D13" s="7"/>
      <c r="E13" s="6">
        <f t="shared" si="1"/>
        <v>0</v>
      </c>
      <c r="F13" s="7"/>
      <c r="G13" s="6">
        <f t="shared" si="2"/>
        <v>0</v>
      </c>
      <c r="H13" s="7"/>
      <c r="I13" s="23">
        <v>3600</v>
      </c>
      <c r="J13" s="1"/>
      <c r="K13" s="14">
        <v>16</v>
      </c>
      <c r="L13" s="6">
        <f>IF(M13="O",300,0)</f>
        <v>0</v>
      </c>
      <c r="M13" s="7"/>
      <c r="N13" s="6">
        <f t="shared" si="3"/>
        <v>0</v>
      </c>
      <c r="O13" s="7"/>
      <c r="P13" s="6">
        <f t="shared" si="4"/>
        <v>0</v>
      </c>
      <c r="Q13" s="7"/>
      <c r="R13" s="23">
        <v>10200</v>
      </c>
    </row>
    <row r="14" spans="2:18" x14ac:dyDescent="0.3">
      <c r="B14" s="14">
        <v>29</v>
      </c>
      <c r="C14" s="6">
        <f t="shared" si="0"/>
        <v>0</v>
      </c>
      <c r="D14" s="7"/>
      <c r="E14" s="6">
        <f t="shared" si="1"/>
        <v>0</v>
      </c>
      <c r="F14" s="7"/>
      <c r="G14" s="6">
        <f t="shared" si="2"/>
        <v>0</v>
      </c>
      <c r="H14" s="7"/>
      <c r="I14" s="23">
        <v>3600</v>
      </c>
      <c r="J14" s="1"/>
      <c r="K14" s="14">
        <v>17</v>
      </c>
      <c r="L14" s="6">
        <f>IF(M14="O",300,0)</f>
        <v>0</v>
      </c>
      <c r="M14" s="7"/>
      <c r="N14" s="6">
        <f t="shared" si="3"/>
        <v>0</v>
      </c>
      <c r="O14" s="7"/>
      <c r="P14" s="6">
        <f t="shared" si="4"/>
        <v>0</v>
      </c>
      <c r="Q14" s="7"/>
      <c r="R14" s="23">
        <v>10500</v>
      </c>
    </row>
    <row r="15" spans="2:18" x14ac:dyDescent="0.3">
      <c r="B15" s="16">
        <v>30</v>
      </c>
      <c r="C15" s="20">
        <f>IF(D15="O",600,0)</f>
        <v>0</v>
      </c>
      <c r="D15" s="21"/>
      <c r="E15" s="20">
        <f>IF(F15="O",600,0)</f>
        <v>0</v>
      </c>
      <c r="F15" s="21"/>
      <c r="G15" s="20">
        <f>IF(H15="O",600,0)</f>
        <v>0</v>
      </c>
      <c r="H15" s="21"/>
      <c r="I15" s="21">
        <v>4500</v>
      </c>
      <c r="J15" s="1"/>
      <c r="K15" s="14">
        <v>18</v>
      </c>
      <c r="L15" s="6">
        <f>IF(M15="O",300,0)</f>
        <v>0</v>
      </c>
      <c r="M15" s="7"/>
      <c r="N15" s="6">
        <f t="shared" si="3"/>
        <v>0</v>
      </c>
      <c r="O15" s="7"/>
      <c r="P15" s="6">
        <f t="shared" si="4"/>
        <v>0</v>
      </c>
      <c r="Q15" s="7"/>
      <c r="R15" s="23">
        <v>10800</v>
      </c>
    </row>
    <row r="16" spans="2:18" x14ac:dyDescent="0.3">
      <c r="B16" s="14">
        <v>31</v>
      </c>
      <c r="C16" s="6">
        <f t="shared" si="0"/>
        <v>0</v>
      </c>
      <c r="D16" s="7"/>
      <c r="E16" s="6">
        <f t="shared" si="1"/>
        <v>0</v>
      </c>
      <c r="F16" s="7"/>
      <c r="G16" s="6">
        <f t="shared" si="2"/>
        <v>0</v>
      </c>
      <c r="H16" s="7"/>
      <c r="I16" s="23">
        <v>4800</v>
      </c>
      <c r="J16" s="1"/>
      <c r="K16" s="14">
        <v>19</v>
      </c>
      <c r="L16" s="6">
        <f>IF(M16="O",300,0)</f>
        <v>0</v>
      </c>
      <c r="M16" s="7"/>
      <c r="N16" s="6">
        <f t="shared" si="3"/>
        <v>0</v>
      </c>
      <c r="O16" s="7"/>
      <c r="P16" s="6">
        <f t="shared" si="4"/>
        <v>0</v>
      </c>
      <c r="Q16" s="7"/>
      <c r="R16" s="23">
        <v>11100</v>
      </c>
    </row>
    <row r="17" spans="2:19" x14ac:dyDescent="0.3">
      <c r="B17" s="14">
        <v>2.0099999999999998</v>
      </c>
      <c r="C17" s="6">
        <f t="shared" si="0"/>
        <v>0</v>
      </c>
      <c r="D17" s="7"/>
      <c r="E17" s="6">
        <f t="shared" si="1"/>
        <v>0</v>
      </c>
      <c r="F17" s="7"/>
      <c r="G17" s="6">
        <f t="shared" si="2"/>
        <v>0</v>
      </c>
      <c r="H17" s="7"/>
      <c r="I17" s="23">
        <v>5100</v>
      </c>
      <c r="J17" s="1"/>
      <c r="K17" s="16">
        <v>20</v>
      </c>
      <c r="L17" s="20">
        <f>IF(M17="O",600,0)</f>
        <v>0</v>
      </c>
      <c r="M17" s="21"/>
      <c r="N17" s="20">
        <f>IF(O17="O",600,0)</f>
        <v>0</v>
      </c>
      <c r="O17" s="21"/>
      <c r="P17" s="20">
        <f>IF(Q17="O",600,0)</f>
        <v>0</v>
      </c>
      <c r="Q17" s="21"/>
      <c r="R17" s="21">
        <v>11700</v>
      </c>
    </row>
    <row r="18" spans="2:19" x14ac:dyDescent="0.3">
      <c r="B18" s="14">
        <v>2</v>
      </c>
      <c r="C18" s="6">
        <f t="shared" si="0"/>
        <v>0</v>
      </c>
      <c r="D18" s="7"/>
      <c r="E18" s="6">
        <f t="shared" si="1"/>
        <v>0</v>
      </c>
      <c r="F18" s="7"/>
      <c r="G18" s="6">
        <f t="shared" si="2"/>
        <v>0</v>
      </c>
      <c r="H18" s="7"/>
      <c r="I18" s="23">
        <v>5400</v>
      </c>
      <c r="J18" s="1"/>
      <c r="K18" s="14">
        <v>21</v>
      </c>
      <c r="L18" s="6">
        <f>IF(M18="O",300,0)</f>
        <v>0</v>
      </c>
      <c r="M18" s="7"/>
      <c r="N18" s="6">
        <f t="shared" si="3"/>
        <v>0</v>
      </c>
      <c r="O18" s="7"/>
      <c r="P18" s="6">
        <f t="shared" si="4"/>
        <v>0</v>
      </c>
      <c r="Q18" s="7"/>
      <c r="R18" s="23">
        <v>12000</v>
      </c>
    </row>
    <row r="19" spans="2:19" x14ac:dyDescent="0.3">
      <c r="B19" s="14">
        <v>3</v>
      </c>
      <c r="C19" s="6">
        <f t="shared" si="0"/>
        <v>0</v>
      </c>
      <c r="D19" s="7"/>
      <c r="E19" s="6">
        <f t="shared" si="1"/>
        <v>0</v>
      </c>
      <c r="F19" s="7"/>
      <c r="G19" s="6">
        <f t="shared" si="2"/>
        <v>0</v>
      </c>
      <c r="H19" s="7"/>
      <c r="I19" s="23">
        <v>5700</v>
      </c>
      <c r="J19" s="1"/>
      <c r="K19" s="14">
        <v>22</v>
      </c>
      <c r="L19" s="6">
        <f>IF(M19="O",300,0)</f>
        <v>0</v>
      </c>
      <c r="M19" s="7"/>
      <c r="N19" s="6">
        <f t="shared" si="3"/>
        <v>0</v>
      </c>
      <c r="O19" s="7"/>
      <c r="P19" s="6">
        <f t="shared" si="4"/>
        <v>0</v>
      </c>
      <c r="Q19" s="7"/>
      <c r="R19" s="23">
        <v>12300</v>
      </c>
    </row>
    <row r="20" spans="2:19" x14ac:dyDescent="0.3">
      <c r="B20" s="14">
        <v>4</v>
      </c>
      <c r="C20" s="6">
        <f t="shared" si="0"/>
        <v>0</v>
      </c>
      <c r="D20" s="7"/>
      <c r="E20" s="6">
        <f t="shared" si="1"/>
        <v>0</v>
      </c>
      <c r="F20" s="7"/>
      <c r="G20" s="6">
        <f t="shared" si="2"/>
        <v>0</v>
      </c>
      <c r="H20" s="7"/>
      <c r="I20" s="23">
        <v>6000</v>
      </c>
      <c r="J20" s="1"/>
      <c r="K20" s="14">
        <v>23</v>
      </c>
      <c r="L20" s="6">
        <f>IF(M20="O",300,0)</f>
        <v>0</v>
      </c>
      <c r="M20" s="7"/>
      <c r="N20" s="6">
        <f t="shared" si="3"/>
        <v>0</v>
      </c>
      <c r="O20" s="7"/>
      <c r="P20" s="6">
        <f t="shared" si="4"/>
        <v>0</v>
      </c>
      <c r="Q20" s="7"/>
      <c r="R20" s="23">
        <v>12600</v>
      </c>
    </row>
    <row r="21" spans="2:19" x14ac:dyDescent="0.3">
      <c r="B21" s="15">
        <v>5</v>
      </c>
      <c r="C21" s="10">
        <f t="shared" si="0"/>
        <v>0</v>
      </c>
      <c r="D21" s="11"/>
      <c r="E21" s="10">
        <f t="shared" si="1"/>
        <v>0</v>
      </c>
      <c r="F21" s="11"/>
      <c r="G21" s="10">
        <f t="shared" si="2"/>
        <v>0</v>
      </c>
      <c r="H21" s="11"/>
      <c r="I21" s="24">
        <v>6300</v>
      </c>
      <c r="J21" s="1"/>
      <c r="K21" s="15">
        <v>24</v>
      </c>
      <c r="L21" s="10">
        <f>IF(M21="O",300,0)</f>
        <v>0</v>
      </c>
      <c r="M21" s="11"/>
      <c r="N21" s="10">
        <f t="shared" si="3"/>
        <v>0</v>
      </c>
      <c r="O21" s="11"/>
      <c r="P21" s="10">
        <f t="shared" si="4"/>
        <v>0</v>
      </c>
      <c r="Q21" s="11"/>
      <c r="R21" s="24">
        <v>12900</v>
      </c>
    </row>
    <row r="23" spans="2:19" x14ac:dyDescent="0.3">
      <c r="C23" s="19" t="s">
        <v>1</v>
      </c>
      <c r="D23" s="17" t="s">
        <v>2</v>
      </c>
      <c r="E23" s="18" t="s">
        <v>3</v>
      </c>
      <c r="F23" s="2"/>
      <c r="G23" s="28" t="s">
        <v>13</v>
      </c>
      <c r="H23" s="4" t="s">
        <v>5</v>
      </c>
      <c r="I23" s="3" t="s">
        <v>6</v>
      </c>
      <c r="J23" s="26" t="s">
        <v>7</v>
      </c>
      <c r="K23" s="26" t="s">
        <v>8</v>
      </c>
      <c r="L23" s="3"/>
      <c r="M23" s="3"/>
      <c r="N23" s="3"/>
      <c r="O23" s="3"/>
      <c r="P23" s="3"/>
      <c r="Q23" s="3"/>
      <c r="R23" s="5"/>
      <c r="S23" s="12"/>
    </row>
    <row r="24" spans="2:19" x14ac:dyDescent="0.3">
      <c r="C24" s="14" t="str">
        <f>C2</f>
        <v>캐릭1</v>
      </c>
      <c r="D24" s="12">
        <f>SUM(C3:C21,L3:L21)</f>
        <v>300</v>
      </c>
      <c r="E24" s="7" cm="1">
        <f t="array" ref="E24">12900-(COUNTIF(D3:D21,"X")+COUNTIF(M3:M21,"X"))*300-SUM(COUNTIFS(D3:D21,"X",B3:B21,{23,30}),COUNTIFS(M3:M21,"X",K3:K21,{6,13,20}))*300</f>
        <v>12900</v>
      </c>
      <c r="F24" s="2"/>
      <c r="G24" s="29" t="s">
        <v>12</v>
      </c>
      <c r="H24" s="10">
        <v>3500</v>
      </c>
      <c r="I24" s="13">
        <v>5000</v>
      </c>
      <c r="J24" s="27">
        <v>3000</v>
      </c>
      <c r="K24" s="27">
        <v>3600</v>
      </c>
      <c r="L24" s="13"/>
      <c r="M24" s="13"/>
      <c r="N24" s="13"/>
      <c r="O24" s="13"/>
      <c r="P24" s="13"/>
      <c r="Q24" s="13"/>
      <c r="R24" s="11"/>
      <c r="S24" s="12"/>
    </row>
    <row r="25" spans="2:19" x14ac:dyDescent="0.3">
      <c r="C25" s="14" t="str">
        <f>E2</f>
        <v>캐릭2</v>
      </c>
      <c r="D25" s="12">
        <f>SUM(E3:E21,N3:N21)</f>
        <v>300</v>
      </c>
      <c r="E25" s="7" cm="1">
        <f t="array" ref="E25">12900-(COUNTIF(F3:F21,"X")+COUNTIF(O3:O21,"X"))*300-SUM(COUNTIFS(F3:F21,"X",B3:B21,{23,30}),COUNTIFS(O3:O21,"X",K3:K21,{6,13,20}))*300</f>
        <v>12900</v>
      </c>
      <c r="F25" s="2"/>
      <c r="G25" s="30"/>
      <c r="H25" s="6"/>
      <c r="I25" s="12"/>
      <c r="J25" s="12"/>
      <c r="K25" s="12"/>
      <c r="L25" s="12"/>
      <c r="M25" s="12"/>
      <c r="N25" s="12"/>
      <c r="O25" s="12"/>
      <c r="P25" s="12"/>
      <c r="Q25" s="12"/>
      <c r="R25" s="7"/>
      <c r="S25" s="12"/>
    </row>
    <row r="26" spans="2:19" x14ac:dyDescent="0.3">
      <c r="C26" s="15" t="str">
        <f>G2</f>
        <v>캐릭3</v>
      </c>
      <c r="D26" s="13">
        <f>SUM(G3:G21,P3:P21)</f>
        <v>300</v>
      </c>
      <c r="E26" s="11" cm="1">
        <f t="array" ref="E26">12900-(COUNTIF(H3:H21,"X")+COUNTIF(Q3:Q21,"X"))*300-SUM(COUNTIFS(H3:H21,"X",B3:B21,{23,30}),COUNTIFS(Q3:Q21,"X",K3:K21,{6,13,20}))*300</f>
        <v>12900</v>
      </c>
      <c r="F26" s="2"/>
      <c r="G26" s="29" t="s">
        <v>14</v>
      </c>
      <c r="H26" s="10">
        <f>SUM(H24:S24)</f>
        <v>15100</v>
      </c>
      <c r="I26" s="13"/>
      <c r="J26" s="13"/>
      <c r="K26" s="13"/>
      <c r="L26" s="13"/>
      <c r="M26" s="13"/>
      <c r="N26" s="13"/>
      <c r="O26" s="13"/>
      <c r="P26" s="13"/>
      <c r="Q26" s="13"/>
      <c r="R26" s="11"/>
      <c r="S26" s="12"/>
    </row>
  </sheetData>
  <phoneticPr fontId="1" type="noConversion"/>
  <dataValidations count="1">
    <dataValidation type="list" allowBlank="1" showInputMessage="1" showErrorMessage="1" sqref="D3:D21 F3:F21 H3:H21 M3:M21 O3:O21 Q3:Q21" xr:uid="{3CC7FF01-43F7-4E4F-A344-D0B0659A97A8}">
      <formula1>"O,X"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AD187-7B72-458F-823C-995B140C1239}">
  <dimension ref="B1:S26"/>
  <sheetViews>
    <sheetView workbookViewId="0">
      <selection activeCell="B2" sqref="B2"/>
    </sheetView>
  </sheetViews>
  <sheetFormatPr defaultColWidth="6" defaultRowHeight="16.5" x14ac:dyDescent="0.3"/>
  <cols>
    <col min="1" max="1" width="1.375" customWidth="1"/>
    <col min="3" max="4" width="7.125" customWidth="1"/>
    <col min="5" max="6" width="7.25" customWidth="1"/>
    <col min="7" max="8" width="7.125" customWidth="1"/>
    <col min="9" max="9" width="7.75" customWidth="1"/>
    <col min="12" max="13" width="6.75" customWidth="1"/>
    <col min="14" max="15" width="7.375" customWidth="1"/>
    <col min="16" max="17" width="7.25" customWidth="1"/>
    <col min="18" max="18" width="7.75" customWidth="1"/>
  </cols>
  <sheetData>
    <row r="1" spans="2:18" ht="6.75" customHeight="1" x14ac:dyDescent="0.3"/>
    <row r="2" spans="2:18" ht="15.75" customHeight="1" x14ac:dyDescent="0.3">
      <c r="B2" s="25" t="s">
        <v>4</v>
      </c>
      <c r="C2" s="8" t="s">
        <v>9</v>
      </c>
      <c r="D2" s="9"/>
      <c r="E2" s="8" t="s">
        <v>10</v>
      </c>
      <c r="F2" s="9"/>
      <c r="G2" s="8" t="s">
        <v>11</v>
      </c>
      <c r="H2" s="9"/>
      <c r="I2" s="22"/>
      <c r="J2" s="1"/>
      <c r="K2" s="25" t="s">
        <v>4</v>
      </c>
      <c r="L2" s="8" t="str">
        <f>C2</f>
        <v>캐릭1</v>
      </c>
      <c r="M2" s="9"/>
      <c r="N2" s="8" t="str">
        <f>E2</f>
        <v>캐릭2</v>
      </c>
      <c r="O2" s="9"/>
      <c r="P2" s="8" t="str">
        <f>G2</f>
        <v>캐릭3</v>
      </c>
      <c r="Q2" s="9"/>
      <c r="R2" s="22"/>
    </row>
    <row r="3" spans="2:18" x14ac:dyDescent="0.3">
      <c r="B3" s="14">
        <v>1.18</v>
      </c>
      <c r="C3" s="6">
        <f>IF(D3="O",300,0)</f>
        <v>300</v>
      </c>
      <c r="D3" s="7" t="s">
        <v>0</v>
      </c>
      <c r="E3" s="6">
        <f>IF(F3="O",300,0)</f>
        <v>300</v>
      </c>
      <c r="F3" s="7" t="s">
        <v>0</v>
      </c>
      <c r="G3" s="6">
        <f>IF(H3="O",300,0)</f>
        <v>300</v>
      </c>
      <c r="H3" s="7" t="s">
        <v>0</v>
      </c>
      <c r="I3" s="23">
        <v>300</v>
      </c>
      <c r="J3" s="1"/>
      <c r="K3" s="16">
        <v>6</v>
      </c>
      <c r="L3" s="20">
        <f>IF(M3="O",600,0)</f>
        <v>0</v>
      </c>
      <c r="M3" s="21"/>
      <c r="N3" s="20">
        <f>IF(O3="O",600,0)</f>
        <v>0</v>
      </c>
      <c r="O3" s="21"/>
      <c r="P3" s="20">
        <f>IF(Q3="O",600,0)</f>
        <v>0</v>
      </c>
      <c r="Q3" s="21"/>
      <c r="R3" s="21">
        <v>6900</v>
      </c>
    </row>
    <row r="4" spans="2:18" x14ac:dyDescent="0.3">
      <c r="B4" s="14">
        <v>19</v>
      </c>
      <c r="C4" s="6">
        <f t="shared" ref="C4:C21" si="0">IF(D4="O",300,0)</f>
        <v>0</v>
      </c>
      <c r="D4" s="7"/>
      <c r="E4" s="6">
        <f t="shared" ref="E4:E21" si="1">IF(F4="O",300,0)</f>
        <v>0</v>
      </c>
      <c r="F4" s="7"/>
      <c r="G4" s="6">
        <f t="shared" ref="G4:G21" si="2">IF(H4="O",300,0)</f>
        <v>0</v>
      </c>
      <c r="H4" s="7"/>
      <c r="I4" s="23">
        <v>600</v>
      </c>
      <c r="J4" s="1"/>
      <c r="K4" s="14">
        <v>7</v>
      </c>
      <c r="L4" s="6">
        <f>IF(M4="O",300,0)</f>
        <v>0</v>
      </c>
      <c r="M4" s="7"/>
      <c r="N4" s="6">
        <f t="shared" ref="N4:N21" si="3">IF(O4="O",300,0)</f>
        <v>0</v>
      </c>
      <c r="O4" s="7"/>
      <c r="P4" s="6">
        <f t="shared" ref="P4:P21" si="4">IF(Q4="O",300,0)</f>
        <v>0</v>
      </c>
      <c r="Q4" s="7"/>
      <c r="R4" s="23">
        <v>7200</v>
      </c>
    </row>
    <row r="5" spans="2:18" x14ac:dyDescent="0.3">
      <c r="B5" s="14">
        <v>20</v>
      </c>
      <c r="C5" s="6">
        <f t="shared" si="0"/>
        <v>0</v>
      </c>
      <c r="D5" s="7"/>
      <c r="E5" s="6">
        <f t="shared" si="1"/>
        <v>0</v>
      </c>
      <c r="F5" s="7"/>
      <c r="G5" s="6">
        <f t="shared" si="2"/>
        <v>0</v>
      </c>
      <c r="H5" s="7"/>
      <c r="I5" s="23">
        <v>900</v>
      </c>
      <c r="J5" s="1"/>
      <c r="K5" s="14">
        <v>8</v>
      </c>
      <c r="L5" s="6">
        <f>IF(M5="O",300,0)</f>
        <v>0</v>
      </c>
      <c r="M5" s="7"/>
      <c r="N5" s="6">
        <f t="shared" si="3"/>
        <v>0</v>
      </c>
      <c r="O5" s="7"/>
      <c r="P5" s="6">
        <f t="shared" si="4"/>
        <v>0</v>
      </c>
      <c r="Q5" s="7"/>
      <c r="R5" s="23">
        <v>7500</v>
      </c>
    </row>
    <row r="6" spans="2:18" x14ac:dyDescent="0.3">
      <c r="B6" s="14">
        <v>21</v>
      </c>
      <c r="C6" s="6">
        <f t="shared" si="0"/>
        <v>0</v>
      </c>
      <c r="D6" s="7"/>
      <c r="E6" s="6">
        <f t="shared" si="1"/>
        <v>0</v>
      </c>
      <c r="F6" s="7"/>
      <c r="G6" s="6">
        <f t="shared" si="2"/>
        <v>0</v>
      </c>
      <c r="H6" s="7"/>
      <c r="I6" s="23">
        <v>1200</v>
      </c>
      <c r="J6" s="1"/>
      <c r="K6" s="14">
        <v>9</v>
      </c>
      <c r="L6" s="6">
        <f>IF(M6="O",300,0)</f>
        <v>0</v>
      </c>
      <c r="M6" s="7"/>
      <c r="N6" s="6">
        <f t="shared" si="3"/>
        <v>0</v>
      </c>
      <c r="O6" s="7"/>
      <c r="P6" s="6">
        <f t="shared" si="4"/>
        <v>0</v>
      </c>
      <c r="Q6" s="7"/>
      <c r="R6" s="23">
        <v>7800</v>
      </c>
    </row>
    <row r="7" spans="2:18" x14ac:dyDescent="0.3">
      <c r="B7" s="14">
        <v>22</v>
      </c>
      <c r="C7" s="6">
        <f t="shared" si="0"/>
        <v>0</v>
      </c>
      <c r="D7" s="7"/>
      <c r="E7" s="6">
        <f t="shared" si="1"/>
        <v>0</v>
      </c>
      <c r="F7" s="7"/>
      <c r="G7" s="6">
        <f t="shared" si="2"/>
        <v>0</v>
      </c>
      <c r="H7" s="7"/>
      <c r="I7" s="23">
        <v>1500</v>
      </c>
      <c r="J7" s="1"/>
      <c r="K7" s="14">
        <v>10</v>
      </c>
      <c r="L7" s="6">
        <f>IF(M7="O",300,0)</f>
        <v>0</v>
      </c>
      <c r="M7" s="7"/>
      <c r="N7" s="6">
        <f t="shared" si="3"/>
        <v>0</v>
      </c>
      <c r="O7" s="7"/>
      <c r="P7" s="6">
        <f t="shared" si="4"/>
        <v>0</v>
      </c>
      <c r="Q7" s="7"/>
      <c r="R7" s="23">
        <v>8100</v>
      </c>
    </row>
    <row r="8" spans="2:18" x14ac:dyDescent="0.3">
      <c r="B8" s="16">
        <v>23</v>
      </c>
      <c r="C8" s="20">
        <f>IF(D8="O",600,0)</f>
        <v>0</v>
      </c>
      <c r="D8" s="21"/>
      <c r="E8" s="20">
        <f>IF(F8="O",600,0)</f>
        <v>0</v>
      </c>
      <c r="F8" s="21"/>
      <c r="G8" s="20">
        <f>IF(H8="O",600,0)</f>
        <v>0</v>
      </c>
      <c r="H8" s="21"/>
      <c r="I8" s="21">
        <v>2100</v>
      </c>
      <c r="J8" s="1"/>
      <c r="K8" s="14">
        <v>11</v>
      </c>
      <c r="L8" s="6">
        <f>IF(M8="O",300,0)</f>
        <v>0</v>
      </c>
      <c r="M8" s="7"/>
      <c r="N8" s="6">
        <f t="shared" si="3"/>
        <v>0</v>
      </c>
      <c r="O8" s="7"/>
      <c r="P8" s="6">
        <f t="shared" si="4"/>
        <v>0</v>
      </c>
      <c r="Q8" s="7"/>
      <c r="R8" s="23">
        <v>8400</v>
      </c>
    </row>
    <row r="9" spans="2:18" x14ac:dyDescent="0.3">
      <c r="B9" s="14">
        <v>24</v>
      </c>
      <c r="C9" s="6">
        <f t="shared" si="0"/>
        <v>0</v>
      </c>
      <c r="D9" s="7"/>
      <c r="E9" s="6">
        <f t="shared" si="1"/>
        <v>0</v>
      </c>
      <c r="F9" s="7"/>
      <c r="G9" s="6">
        <f t="shared" si="2"/>
        <v>0</v>
      </c>
      <c r="H9" s="7"/>
      <c r="I9" s="23">
        <v>2400</v>
      </c>
      <c r="J9" s="1"/>
      <c r="K9" s="14">
        <v>12</v>
      </c>
      <c r="L9" s="6">
        <f>IF(M9="O",300,0)</f>
        <v>0</v>
      </c>
      <c r="M9" s="7"/>
      <c r="N9" s="6">
        <f t="shared" si="3"/>
        <v>0</v>
      </c>
      <c r="O9" s="7"/>
      <c r="P9" s="6">
        <f t="shared" si="4"/>
        <v>0</v>
      </c>
      <c r="Q9" s="7"/>
      <c r="R9" s="23">
        <v>8700</v>
      </c>
    </row>
    <row r="10" spans="2:18" x14ac:dyDescent="0.3">
      <c r="B10" s="14">
        <v>25</v>
      </c>
      <c r="C10" s="6">
        <f t="shared" si="0"/>
        <v>0</v>
      </c>
      <c r="D10" s="7"/>
      <c r="E10" s="6">
        <f t="shared" si="1"/>
        <v>0</v>
      </c>
      <c r="F10" s="7"/>
      <c r="G10" s="6">
        <f t="shared" si="2"/>
        <v>0</v>
      </c>
      <c r="H10" s="7"/>
      <c r="I10" s="23">
        <v>2700</v>
      </c>
      <c r="J10" s="1"/>
      <c r="K10" s="16">
        <v>13</v>
      </c>
      <c r="L10" s="20">
        <f>IF(M10="O",600,0)</f>
        <v>0</v>
      </c>
      <c r="M10" s="21"/>
      <c r="N10" s="20">
        <f>IF(O10="O",600,0)</f>
        <v>0</v>
      </c>
      <c r="O10" s="21"/>
      <c r="P10" s="20">
        <f>IF(Q10="O",600,0)</f>
        <v>0</v>
      </c>
      <c r="Q10" s="21"/>
      <c r="R10" s="21">
        <v>9300</v>
      </c>
    </row>
    <row r="11" spans="2:18" x14ac:dyDescent="0.3">
      <c r="B11" s="14">
        <v>26</v>
      </c>
      <c r="C11" s="6">
        <f t="shared" si="0"/>
        <v>0</v>
      </c>
      <c r="D11" s="7"/>
      <c r="E11" s="6">
        <f t="shared" si="1"/>
        <v>0</v>
      </c>
      <c r="F11" s="7"/>
      <c r="G11" s="6">
        <f t="shared" si="2"/>
        <v>0</v>
      </c>
      <c r="H11" s="7"/>
      <c r="I11" s="23">
        <v>3000</v>
      </c>
      <c r="J11" s="1"/>
      <c r="K11" s="14">
        <v>14</v>
      </c>
      <c r="L11" s="6">
        <f>IF(M11="O",300,0)</f>
        <v>0</v>
      </c>
      <c r="M11" s="7"/>
      <c r="N11" s="6">
        <f t="shared" si="3"/>
        <v>0</v>
      </c>
      <c r="O11" s="7"/>
      <c r="P11" s="6">
        <f t="shared" si="4"/>
        <v>0</v>
      </c>
      <c r="Q11" s="7"/>
      <c r="R11" s="23">
        <v>9600</v>
      </c>
    </row>
    <row r="12" spans="2:18" x14ac:dyDescent="0.3">
      <c r="B12" s="14">
        <v>27</v>
      </c>
      <c r="C12" s="6">
        <f t="shared" si="0"/>
        <v>0</v>
      </c>
      <c r="D12" s="7"/>
      <c r="E12" s="6">
        <f t="shared" si="1"/>
        <v>0</v>
      </c>
      <c r="F12" s="7"/>
      <c r="G12" s="6">
        <f t="shared" si="2"/>
        <v>0</v>
      </c>
      <c r="H12" s="7"/>
      <c r="I12" s="23">
        <v>3300</v>
      </c>
      <c r="J12" s="1"/>
      <c r="K12" s="14">
        <v>15</v>
      </c>
      <c r="L12" s="6">
        <f>IF(M12="O",300,0)</f>
        <v>0</v>
      </c>
      <c r="M12" s="7"/>
      <c r="N12" s="6">
        <f t="shared" si="3"/>
        <v>0</v>
      </c>
      <c r="O12" s="7"/>
      <c r="P12" s="6">
        <f t="shared" si="4"/>
        <v>0</v>
      </c>
      <c r="Q12" s="7"/>
      <c r="R12" s="23">
        <v>9900</v>
      </c>
    </row>
    <row r="13" spans="2:18" x14ac:dyDescent="0.3">
      <c r="B13" s="14">
        <v>28</v>
      </c>
      <c r="C13" s="6">
        <f t="shared" si="0"/>
        <v>0</v>
      </c>
      <c r="D13" s="7"/>
      <c r="E13" s="6">
        <f t="shared" si="1"/>
        <v>0</v>
      </c>
      <c r="F13" s="7"/>
      <c r="G13" s="6">
        <f t="shared" si="2"/>
        <v>0</v>
      </c>
      <c r="H13" s="7"/>
      <c r="I13" s="23">
        <v>3600</v>
      </c>
      <c r="J13" s="1"/>
      <c r="K13" s="14">
        <v>16</v>
      </c>
      <c r="L13" s="6">
        <f>IF(M13="O",300,0)</f>
        <v>0</v>
      </c>
      <c r="M13" s="7"/>
      <c r="N13" s="6">
        <f t="shared" si="3"/>
        <v>0</v>
      </c>
      <c r="O13" s="7"/>
      <c r="P13" s="6">
        <f t="shared" si="4"/>
        <v>0</v>
      </c>
      <c r="Q13" s="7"/>
      <c r="R13" s="23">
        <v>10200</v>
      </c>
    </row>
    <row r="14" spans="2:18" x14ac:dyDescent="0.3">
      <c r="B14" s="14">
        <v>29</v>
      </c>
      <c r="C14" s="6">
        <f t="shared" si="0"/>
        <v>0</v>
      </c>
      <c r="D14" s="7"/>
      <c r="E14" s="6">
        <f t="shared" si="1"/>
        <v>0</v>
      </c>
      <c r="F14" s="7"/>
      <c r="G14" s="6">
        <f t="shared" si="2"/>
        <v>0</v>
      </c>
      <c r="H14" s="7"/>
      <c r="I14" s="23">
        <v>3600</v>
      </c>
      <c r="J14" s="1"/>
      <c r="K14" s="14">
        <v>17</v>
      </c>
      <c r="L14" s="6">
        <f>IF(M14="O",300,0)</f>
        <v>0</v>
      </c>
      <c r="M14" s="7"/>
      <c r="N14" s="6">
        <f t="shared" si="3"/>
        <v>0</v>
      </c>
      <c r="O14" s="7"/>
      <c r="P14" s="6">
        <f t="shared" si="4"/>
        <v>0</v>
      </c>
      <c r="Q14" s="7"/>
      <c r="R14" s="23">
        <v>10500</v>
      </c>
    </row>
    <row r="15" spans="2:18" x14ac:dyDescent="0.3">
      <c r="B15" s="16">
        <v>30</v>
      </c>
      <c r="C15" s="20">
        <f>IF(D15="O",600,0)</f>
        <v>0</v>
      </c>
      <c r="D15" s="21"/>
      <c r="E15" s="20">
        <f>IF(F15="O",600,0)</f>
        <v>0</v>
      </c>
      <c r="F15" s="21"/>
      <c r="G15" s="20">
        <f>IF(H15="O",600,0)</f>
        <v>0</v>
      </c>
      <c r="H15" s="21"/>
      <c r="I15" s="21">
        <v>4500</v>
      </c>
      <c r="J15" s="1"/>
      <c r="K15" s="14">
        <v>18</v>
      </c>
      <c r="L15" s="6">
        <f>IF(M15="O",300,0)</f>
        <v>0</v>
      </c>
      <c r="M15" s="7"/>
      <c r="N15" s="6">
        <f t="shared" si="3"/>
        <v>0</v>
      </c>
      <c r="O15" s="7"/>
      <c r="P15" s="6">
        <f t="shared" si="4"/>
        <v>0</v>
      </c>
      <c r="Q15" s="7"/>
      <c r="R15" s="23">
        <v>10800</v>
      </c>
    </row>
    <row r="16" spans="2:18" x14ac:dyDescent="0.3">
      <c r="B16" s="14">
        <v>31</v>
      </c>
      <c r="C16" s="6">
        <f t="shared" si="0"/>
        <v>0</v>
      </c>
      <c r="D16" s="7"/>
      <c r="E16" s="6">
        <f t="shared" si="1"/>
        <v>0</v>
      </c>
      <c r="F16" s="7"/>
      <c r="G16" s="6">
        <f t="shared" si="2"/>
        <v>0</v>
      </c>
      <c r="H16" s="7"/>
      <c r="I16" s="23">
        <v>4800</v>
      </c>
      <c r="J16" s="1"/>
      <c r="K16" s="14">
        <v>19</v>
      </c>
      <c r="L16" s="6">
        <f>IF(M16="O",300,0)</f>
        <v>0</v>
      </c>
      <c r="M16" s="7"/>
      <c r="N16" s="6">
        <f t="shared" si="3"/>
        <v>0</v>
      </c>
      <c r="O16" s="7"/>
      <c r="P16" s="6">
        <f t="shared" si="4"/>
        <v>0</v>
      </c>
      <c r="Q16" s="7"/>
      <c r="R16" s="23">
        <v>11100</v>
      </c>
    </row>
    <row r="17" spans="2:19" x14ac:dyDescent="0.3">
      <c r="B17" s="14">
        <v>2.0099999999999998</v>
      </c>
      <c r="C17" s="6">
        <f t="shared" si="0"/>
        <v>0</v>
      </c>
      <c r="D17" s="7"/>
      <c r="E17" s="6">
        <f t="shared" si="1"/>
        <v>0</v>
      </c>
      <c r="F17" s="7"/>
      <c r="G17" s="6">
        <f t="shared" si="2"/>
        <v>0</v>
      </c>
      <c r="H17" s="7"/>
      <c r="I17" s="23">
        <v>5100</v>
      </c>
      <c r="J17" s="1"/>
      <c r="K17" s="16">
        <v>20</v>
      </c>
      <c r="L17" s="20">
        <f>IF(M17="O",600,0)</f>
        <v>0</v>
      </c>
      <c r="M17" s="21"/>
      <c r="N17" s="20">
        <f>IF(O17="O",600,0)</f>
        <v>0</v>
      </c>
      <c r="O17" s="21"/>
      <c r="P17" s="20">
        <f>IF(Q17="O",600,0)</f>
        <v>0</v>
      </c>
      <c r="Q17" s="21"/>
      <c r="R17" s="21">
        <v>11700</v>
      </c>
    </row>
    <row r="18" spans="2:19" x14ac:dyDescent="0.3">
      <c r="B18" s="14">
        <v>2</v>
      </c>
      <c r="C18" s="6">
        <f t="shared" si="0"/>
        <v>0</v>
      </c>
      <c r="D18" s="7"/>
      <c r="E18" s="6">
        <f t="shared" si="1"/>
        <v>0</v>
      </c>
      <c r="F18" s="7"/>
      <c r="G18" s="6">
        <f t="shared" si="2"/>
        <v>0</v>
      </c>
      <c r="H18" s="7"/>
      <c r="I18" s="23">
        <v>5400</v>
      </c>
      <c r="J18" s="1"/>
      <c r="K18" s="14">
        <v>21</v>
      </c>
      <c r="L18" s="6">
        <f>IF(M18="O",300,0)</f>
        <v>0</v>
      </c>
      <c r="M18" s="7"/>
      <c r="N18" s="6">
        <f t="shared" si="3"/>
        <v>0</v>
      </c>
      <c r="O18" s="7"/>
      <c r="P18" s="6">
        <f t="shared" si="4"/>
        <v>0</v>
      </c>
      <c r="Q18" s="7"/>
      <c r="R18" s="23">
        <v>12000</v>
      </c>
    </row>
    <row r="19" spans="2:19" x14ac:dyDescent="0.3">
      <c r="B19" s="14">
        <v>3</v>
      </c>
      <c r="C19" s="6">
        <f t="shared" si="0"/>
        <v>0</v>
      </c>
      <c r="D19" s="7"/>
      <c r="E19" s="6">
        <f t="shared" si="1"/>
        <v>0</v>
      </c>
      <c r="F19" s="7"/>
      <c r="G19" s="6">
        <f t="shared" si="2"/>
        <v>0</v>
      </c>
      <c r="H19" s="7"/>
      <c r="I19" s="23">
        <v>5700</v>
      </c>
      <c r="J19" s="1"/>
      <c r="K19" s="14">
        <v>22</v>
      </c>
      <c r="L19" s="6">
        <f>IF(M19="O",300,0)</f>
        <v>0</v>
      </c>
      <c r="M19" s="7"/>
      <c r="N19" s="6">
        <f t="shared" si="3"/>
        <v>0</v>
      </c>
      <c r="O19" s="7"/>
      <c r="P19" s="6">
        <f t="shared" si="4"/>
        <v>0</v>
      </c>
      <c r="Q19" s="7"/>
      <c r="R19" s="23">
        <v>12300</v>
      </c>
    </row>
    <row r="20" spans="2:19" x14ac:dyDescent="0.3">
      <c r="B20" s="14">
        <v>4</v>
      </c>
      <c r="C20" s="6">
        <f t="shared" si="0"/>
        <v>0</v>
      </c>
      <c r="D20" s="7"/>
      <c r="E20" s="6">
        <f t="shared" si="1"/>
        <v>0</v>
      </c>
      <c r="F20" s="7"/>
      <c r="G20" s="6">
        <f t="shared" si="2"/>
        <v>0</v>
      </c>
      <c r="H20" s="7"/>
      <c r="I20" s="23">
        <v>6000</v>
      </c>
      <c r="J20" s="1"/>
      <c r="K20" s="14">
        <v>23</v>
      </c>
      <c r="L20" s="6">
        <f>IF(M20="O",300,0)</f>
        <v>0</v>
      </c>
      <c r="M20" s="7"/>
      <c r="N20" s="6">
        <f t="shared" si="3"/>
        <v>0</v>
      </c>
      <c r="O20" s="7"/>
      <c r="P20" s="6">
        <f t="shared" si="4"/>
        <v>0</v>
      </c>
      <c r="Q20" s="7"/>
      <c r="R20" s="23">
        <v>12600</v>
      </c>
    </row>
    <row r="21" spans="2:19" x14ac:dyDescent="0.3">
      <c r="B21" s="15">
        <v>5</v>
      </c>
      <c r="C21" s="10">
        <f t="shared" si="0"/>
        <v>0</v>
      </c>
      <c r="D21" s="11"/>
      <c r="E21" s="10">
        <f t="shared" si="1"/>
        <v>0</v>
      </c>
      <c r="F21" s="11"/>
      <c r="G21" s="10">
        <f t="shared" si="2"/>
        <v>0</v>
      </c>
      <c r="H21" s="11"/>
      <c r="I21" s="24">
        <v>6300</v>
      </c>
      <c r="J21" s="1"/>
      <c r="K21" s="15">
        <v>24</v>
      </c>
      <c r="L21" s="10">
        <f>IF(M21="O",300,0)</f>
        <v>0</v>
      </c>
      <c r="M21" s="11"/>
      <c r="N21" s="10">
        <f t="shared" si="3"/>
        <v>0</v>
      </c>
      <c r="O21" s="11"/>
      <c r="P21" s="10">
        <f t="shared" si="4"/>
        <v>0</v>
      </c>
      <c r="Q21" s="11"/>
      <c r="R21" s="24">
        <v>12900</v>
      </c>
    </row>
    <row r="23" spans="2:19" x14ac:dyDescent="0.3">
      <c r="C23" s="19" t="s">
        <v>1</v>
      </c>
      <c r="D23" s="17" t="s">
        <v>2</v>
      </c>
      <c r="E23" s="18" t="s">
        <v>3</v>
      </c>
      <c r="F23" s="2"/>
      <c r="G23" s="28" t="s">
        <v>13</v>
      </c>
      <c r="H23" s="4" t="s">
        <v>5</v>
      </c>
      <c r="I23" s="3" t="s">
        <v>6</v>
      </c>
      <c r="J23" s="26" t="s">
        <v>7</v>
      </c>
      <c r="K23" s="26" t="s">
        <v>8</v>
      </c>
      <c r="L23" s="3"/>
      <c r="M23" s="3"/>
      <c r="N23" s="3"/>
      <c r="O23" s="3"/>
      <c r="P23" s="3"/>
      <c r="Q23" s="3"/>
      <c r="R23" s="5"/>
      <c r="S23" s="12"/>
    </row>
    <row r="24" spans="2:19" x14ac:dyDescent="0.3">
      <c r="C24" s="14" t="str">
        <f>C2</f>
        <v>캐릭1</v>
      </c>
      <c r="D24" s="12">
        <f>SUM(C3:C21,L3:L21)</f>
        <v>300</v>
      </c>
      <c r="E24" s="7" cm="1">
        <f t="array" ref="E24">12900-(COUNTIF(D3:D21,"X")+COUNTIF(M3:M21,"X"))*300-SUM(COUNTIFS(D3:D21,"X",B3:B21,{23,30}),COUNTIFS(M3:M21,"X",K3:K21,{6,13,20}))*300</f>
        <v>12900</v>
      </c>
      <c r="F24" s="2"/>
      <c r="G24" s="29" t="s">
        <v>12</v>
      </c>
      <c r="H24" s="10">
        <v>3500</v>
      </c>
      <c r="I24" s="13">
        <v>5000</v>
      </c>
      <c r="J24" s="27">
        <v>3000</v>
      </c>
      <c r="K24" s="27">
        <v>3600</v>
      </c>
      <c r="L24" s="13"/>
      <c r="M24" s="13"/>
      <c r="N24" s="13"/>
      <c r="O24" s="13"/>
      <c r="P24" s="13"/>
      <c r="Q24" s="13"/>
      <c r="R24" s="11"/>
      <c r="S24" s="12"/>
    </row>
    <row r="25" spans="2:19" x14ac:dyDescent="0.3">
      <c r="C25" s="14" t="str">
        <f>E2</f>
        <v>캐릭2</v>
      </c>
      <c r="D25" s="12">
        <f>SUM(E3:E21,N3:N21)</f>
        <v>300</v>
      </c>
      <c r="E25" s="7" cm="1">
        <f t="array" ref="E25">12900-(COUNTIF(F3:F21,"X")+COUNTIF(O3:O21,"X"))*300-SUM(COUNTIFS(F3:F21,"X",B3:B21,{23,30}),COUNTIFS(O3:O21,"X",K3:K21,{6,13,20}))*300</f>
        <v>12900</v>
      </c>
      <c r="F25" s="2"/>
      <c r="G25" s="30"/>
      <c r="H25" s="6"/>
      <c r="I25" s="12"/>
      <c r="J25" s="12"/>
      <c r="K25" s="12"/>
      <c r="L25" s="12"/>
      <c r="M25" s="12"/>
      <c r="N25" s="12"/>
      <c r="O25" s="12"/>
      <c r="P25" s="12"/>
      <c r="Q25" s="12"/>
      <c r="R25" s="7"/>
      <c r="S25" s="12"/>
    </row>
    <row r="26" spans="2:19" x14ac:dyDescent="0.3">
      <c r="C26" s="15" t="str">
        <f>G2</f>
        <v>캐릭3</v>
      </c>
      <c r="D26" s="13">
        <f>SUM(G3:G21,P3:P21)</f>
        <v>300</v>
      </c>
      <c r="E26" s="11" cm="1">
        <f t="array" ref="E26">12900-(COUNTIF(H3:H21,"X")+COUNTIF(Q3:Q21,"X"))*300-SUM(COUNTIFS(H3:H21,"X",B3:B21,{23,30}),COUNTIFS(Q3:Q21,"X",K3:K21,{6,13,20}))*300</f>
        <v>12900</v>
      </c>
      <c r="F26" s="2"/>
      <c r="G26" s="29" t="s">
        <v>14</v>
      </c>
      <c r="H26" s="10">
        <f>SUM(H24:S24)</f>
        <v>15100</v>
      </c>
      <c r="I26" s="13"/>
      <c r="J26" s="13"/>
      <c r="K26" s="13"/>
      <c r="L26" s="13"/>
      <c r="M26" s="13"/>
      <c r="N26" s="13"/>
      <c r="O26" s="13"/>
      <c r="P26" s="13"/>
      <c r="Q26" s="13"/>
      <c r="R26" s="11"/>
      <c r="S26" s="12"/>
    </row>
  </sheetData>
  <phoneticPr fontId="1" type="noConversion"/>
  <dataValidations count="1">
    <dataValidation type="list" allowBlank="1" showInputMessage="1" showErrorMessage="1" sqref="D3:D21 F3:F21 H3:H21 M3:M21 O3:O21 Q3:Q21" xr:uid="{FA2CD642-74FD-4976-A766-049DEC16AA92}">
      <formula1>"O,X"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1번</vt:lpstr>
      <vt:lpstr>2번</vt:lpstr>
      <vt:lpstr>3번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Narow</dc:creator>
  <cp:lastModifiedBy>Narow</cp:lastModifiedBy>
  <dcterms:created xsi:type="dcterms:W3CDTF">2021-01-18T00:34:06Z</dcterms:created>
  <dcterms:modified xsi:type="dcterms:W3CDTF">2021-01-19T00:57:17Z</dcterms:modified>
</cp:coreProperties>
</file>