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415" windowHeight="8010"/>
  </bookViews>
  <sheets>
    <sheet name="퍼스널 코인샵" sheetId="3" r:id="rId1"/>
    <sheet name="쉐어 코인샵" sheetId="2" r:id="rId2"/>
    <sheet name="수식" sheetId="1" state="hidden" r:id="rId3"/>
  </sheets>
  <calcPr calcId="124519"/>
</workbook>
</file>

<file path=xl/calcChain.xml><?xml version="1.0" encoding="utf-8"?>
<calcChain xmlns="http://schemas.openxmlformats.org/spreadsheetml/2006/main">
  <c r="U7" i="2"/>
  <c r="V7"/>
  <c r="U19"/>
  <c r="H7" i="3"/>
  <c r="E11" i="1"/>
  <c r="G11"/>
  <c r="I11"/>
  <c r="K11"/>
  <c r="K15"/>
  <c r="R14"/>
  <c r="P14"/>
  <c r="N14"/>
  <c r="O7" i="2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6"/>
  <c r="O5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Q4"/>
  <c r="S4"/>
  <c r="S27" s="1"/>
  <c r="R15" i="1" s="1"/>
  <c r="O4" i="2"/>
  <c r="L4"/>
  <c r="L27" s="1"/>
  <c r="H4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7" s="1"/>
  <c r="G15" i="1" s="1"/>
  <c r="F26" i="2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O19" i="3"/>
  <c r="U21" i="2" s="1"/>
  <c r="O17" i="3"/>
  <c r="O15"/>
  <c r="U17" i="2" s="1"/>
  <c r="K3"/>
  <c r="K14" i="1" s="1"/>
  <c r="I3" i="2"/>
  <c r="I14" i="1" s="1"/>
  <c r="G3" i="2"/>
  <c r="G14" i="1" s="1"/>
  <c r="E3" i="2"/>
  <c r="E14" i="1" s="1"/>
  <c r="O13" i="3"/>
  <c r="U15" i="2" s="1"/>
  <c r="O11" i="3"/>
  <c r="U13" i="2" s="1"/>
  <c r="O9" i="3"/>
  <c r="U11" i="2" s="1"/>
  <c r="O7" i="3"/>
  <c r="U9" i="2" s="1"/>
  <c r="L56" i="3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6"/>
  <c r="H5"/>
  <c r="H4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R19" i="1" l="1"/>
  <c r="P19" i="3" s="1"/>
  <c r="V21" i="2" s="1"/>
  <c r="Q27"/>
  <c r="P15" i="1" s="1"/>
  <c r="P19" s="1"/>
  <c r="P17" i="3" s="1"/>
  <c r="V19" i="2" s="1"/>
  <c r="O27"/>
  <c r="N15" i="1" s="1"/>
  <c r="N19" s="1"/>
  <c r="P15" i="3" s="1"/>
  <c r="V17" i="2" s="1"/>
  <c r="H57" i="3"/>
  <c r="G12" i="1" s="1"/>
  <c r="G19" s="1"/>
  <c r="P9" i="3" s="1"/>
  <c r="V11" i="2" s="1"/>
  <c r="J57" i="3"/>
  <c r="I12" i="1" s="1"/>
  <c r="F57" i="3"/>
  <c r="E12" i="1" s="1"/>
  <c r="J27" i="2"/>
  <c r="I15" i="1" s="1"/>
  <c r="F27" i="2"/>
  <c r="E15" i="1" s="1"/>
  <c r="L57" i="3"/>
  <c r="K12" i="1" s="1"/>
  <c r="K19" s="1"/>
  <c r="P13" i="3" s="1"/>
  <c r="V15" i="2" s="1"/>
  <c r="I19" i="1" l="1"/>
  <c r="P11" i="3" s="1"/>
  <c r="V13" i="2" s="1"/>
  <c r="E19" i="1"/>
  <c r="P7" i="3" s="1"/>
  <c r="V9" i="2" s="1"/>
</calcChain>
</file>

<file path=xl/sharedStrings.xml><?xml version="1.0" encoding="utf-8"?>
<sst xmlns="http://schemas.openxmlformats.org/spreadsheetml/2006/main" count="114" uniqueCount="96">
  <si>
    <t>이벤트링 전용 명장의 큐브</t>
    <phoneticPr fontId="2" type="noConversion"/>
  </si>
  <si>
    <t>카오스링 교환권</t>
    <phoneticPr fontId="2" type="noConversion"/>
  </si>
  <si>
    <t>SS급 마스터 쥬얼링 교환권</t>
    <phoneticPr fontId="2" type="noConversion"/>
  </si>
  <si>
    <t>결속의 반지 교환권</t>
    <phoneticPr fontId="2" type="noConversion"/>
  </si>
  <si>
    <t>코스모스 링 완성 교환권</t>
    <phoneticPr fontId="2" type="noConversion"/>
  </si>
  <si>
    <t>벤젼스 링 완성 교환권</t>
    <phoneticPr fontId="2" type="noConversion"/>
  </si>
  <si>
    <t>코스믹 아톰</t>
    <phoneticPr fontId="2" type="noConversion"/>
  </si>
  <si>
    <t>벤젼스 스톤</t>
    <phoneticPr fontId="2" type="noConversion"/>
  </si>
  <si>
    <t>경험치 2배 쿠폰 [15분]</t>
    <phoneticPr fontId="2" type="noConversion"/>
  </si>
  <si>
    <t>파워 엘릭서 100개 교환권</t>
    <phoneticPr fontId="2" type="noConversion"/>
  </si>
  <si>
    <t>텔레포트 월드맵 1일 교환권</t>
    <phoneticPr fontId="2" type="noConversion"/>
  </si>
  <si>
    <t>펜던트 슬롯 이용권  7일</t>
    <phoneticPr fontId="2" type="noConversion"/>
  </si>
  <si>
    <t>선택 슬롯 8칸 확장권</t>
    <phoneticPr fontId="2" type="noConversion"/>
  </si>
  <si>
    <t>AP 초기화 주문서</t>
    <phoneticPr fontId="2" type="noConversion"/>
  </si>
  <si>
    <t>SP 초기화 주문서</t>
    <phoneticPr fontId="2" type="noConversion"/>
  </si>
  <si>
    <t>마스터리 북 20</t>
    <phoneticPr fontId="2" type="noConversion"/>
  </si>
  <si>
    <t>마스터리 북 30</t>
    <phoneticPr fontId="2" type="noConversion"/>
  </si>
  <si>
    <t>무한의 피로회복제</t>
    <phoneticPr fontId="2" type="noConversion"/>
  </si>
  <si>
    <t>소멸의 여로 심볼</t>
    <phoneticPr fontId="2" type="noConversion"/>
  </si>
  <si>
    <t>츄츄 아일랜드 심볼</t>
    <phoneticPr fontId="2" type="noConversion"/>
  </si>
  <si>
    <t>레헬른 심볼</t>
    <phoneticPr fontId="2" type="noConversion"/>
  </si>
  <si>
    <t>아르카나 심볼</t>
    <phoneticPr fontId="2" type="noConversion"/>
  </si>
  <si>
    <t>모라스 심볼</t>
    <phoneticPr fontId="2" type="noConversion"/>
  </si>
  <si>
    <t>에스페라 심볼</t>
    <phoneticPr fontId="2" type="noConversion"/>
  </si>
  <si>
    <t>선택 어센틱 심볼 1개 교환권</t>
    <phoneticPr fontId="2" type="noConversion"/>
  </si>
  <si>
    <t>스페셜 명예의 훈장</t>
    <phoneticPr fontId="2" type="noConversion"/>
  </si>
  <si>
    <t>카오스 서큘레이터</t>
    <phoneticPr fontId="2" type="noConversion"/>
  </si>
  <si>
    <t>블랙 서큘레이터</t>
    <phoneticPr fontId="2" type="noConversion"/>
  </si>
  <si>
    <t>레전드리 서큘레이터</t>
    <phoneticPr fontId="2" type="noConversion"/>
  </si>
  <si>
    <t>메이플 노블 의상 선택권</t>
    <phoneticPr fontId="2" type="noConversion"/>
  </si>
  <si>
    <t>메이플 갤럭시 의상 선택권</t>
    <phoneticPr fontId="2" type="noConversion"/>
  </si>
  <si>
    <t>메이플 트렌디 의상 선택권</t>
    <phoneticPr fontId="2" type="noConversion"/>
  </si>
  <si>
    <t>메이플 뉴트로 의상 선택권</t>
    <phoneticPr fontId="2" type="noConversion"/>
  </si>
  <si>
    <t>메이플 뉴트로 히어로 의상 선택권</t>
    <phoneticPr fontId="2" type="noConversion"/>
  </si>
  <si>
    <t>메이플 바캉스 의상 선택권</t>
    <phoneticPr fontId="2" type="noConversion"/>
  </si>
  <si>
    <t>블루밍 포레스트 유닛 데미지스킨</t>
    <phoneticPr fontId="2" type="noConversion"/>
  </si>
  <si>
    <t>블루밍 포레스트 의상 세트 상자</t>
    <phoneticPr fontId="2" type="noConversion"/>
  </si>
  <si>
    <t>들꽃정령로이드 교환권</t>
    <phoneticPr fontId="2" type="noConversion"/>
  </si>
  <si>
    <t>봄하늘벚꽃 의자</t>
    <phoneticPr fontId="2" type="noConversion"/>
  </si>
  <si>
    <t>비 오는 날의 돌의 정령 의자</t>
    <phoneticPr fontId="2" type="noConversion"/>
  </si>
  <si>
    <t>핑크 래빗 라이딩 교환권</t>
    <phoneticPr fontId="2" type="noConversion"/>
  </si>
  <si>
    <t>들꽃정령 라이딩 교환권</t>
    <phoneticPr fontId="2" type="noConversion"/>
  </si>
  <si>
    <t>데미지 스킨 상자</t>
    <phoneticPr fontId="2" type="noConversion"/>
  </si>
  <si>
    <t>돌의정령 데미지 스킨</t>
    <phoneticPr fontId="2" type="noConversion"/>
  </si>
  <si>
    <t>데미지 스킨 저장 슬롯 1칸 확장권</t>
    <phoneticPr fontId="2" type="noConversion"/>
  </si>
  <si>
    <t>레시피 8칸 가방</t>
    <phoneticPr fontId="2" type="noConversion"/>
  </si>
  <si>
    <t>제작물품 8칸 가방</t>
    <phoneticPr fontId="2" type="noConversion"/>
  </si>
  <si>
    <t>주문서 20칸 가방</t>
    <phoneticPr fontId="2" type="noConversion"/>
  </si>
  <si>
    <t>소울 40칸 가방</t>
    <phoneticPr fontId="2" type="noConversion"/>
  </si>
  <si>
    <t>의자 40칸 가방</t>
    <phoneticPr fontId="2" type="noConversion"/>
  </si>
  <si>
    <t>1일 2개</t>
    <phoneticPr fontId="2" type="noConversion"/>
  </si>
  <si>
    <t>무제한</t>
    <phoneticPr fontId="2" type="noConversion"/>
  </si>
  <si>
    <t>1일 1개</t>
    <phoneticPr fontId="2" type="noConversion"/>
  </si>
  <si>
    <t>1주일 1개</t>
    <phoneticPr fontId="2" type="noConversion"/>
  </si>
  <si>
    <t>성향 성장의 비약</t>
    <phoneticPr fontId="2" type="noConversion"/>
  </si>
  <si>
    <t>자유전직 코인 (월드 내 교환가능)</t>
    <phoneticPr fontId="2" type="noConversion"/>
  </si>
  <si>
    <t>주 10</t>
    <phoneticPr fontId="2" type="noConversion"/>
  </si>
  <si>
    <t>에픽 잠재능력 주문서 100%</t>
    <phoneticPr fontId="2" type="noConversion"/>
  </si>
  <si>
    <t>스페셜 에디 잠재 주문서 100%</t>
    <phoneticPr fontId="2" type="noConversion"/>
  </si>
  <si>
    <t>황금망치 100%</t>
    <phoneticPr fontId="2" type="noConversion"/>
  </si>
  <si>
    <t>이노센트 주문서 100%</t>
    <phoneticPr fontId="2" type="noConversion"/>
  </si>
  <si>
    <t>품목</t>
    <phoneticPr fontId="2" type="noConversion"/>
  </si>
  <si>
    <t>수량</t>
    <phoneticPr fontId="2" type="noConversion"/>
  </si>
  <si>
    <t>코인 개수</t>
    <phoneticPr fontId="2" type="noConversion"/>
  </si>
  <si>
    <t>필요코인</t>
    <phoneticPr fontId="2" type="noConversion"/>
  </si>
  <si>
    <t>직업</t>
    <phoneticPr fontId="2" type="noConversion"/>
  </si>
  <si>
    <t>금빛 각인의 인장</t>
    <phoneticPr fontId="2" type="noConversion"/>
  </si>
  <si>
    <t>스페셜 에디셔널 각인의 인장</t>
    <phoneticPr fontId="2" type="noConversion"/>
  </si>
  <si>
    <t>익스트림 성장의 비약</t>
    <phoneticPr fontId="2" type="noConversion"/>
  </si>
  <si>
    <t>펫장비 공격력 주문서 100%</t>
    <phoneticPr fontId="2" type="noConversion"/>
  </si>
  <si>
    <t>펫장비 마력 주문서 100%</t>
    <phoneticPr fontId="2" type="noConversion"/>
  </si>
  <si>
    <t>카르마 강력한 환생의 불꽃</t>
    <phoneticPr fontId="2" type="noConversion"/>
  </si>
  <si>
    <t>카르마 영원한 환생의 불꽃</t>
    <phoneticPr fontId="2" type="noConversion"/>
  </si>
  <si>
    <t>카르마 검은 환생의 불꽃</t>
    <phoneticPr fontId="2" type="noConversion"/>
  </si>
  <si>
    <t>순백의 주문서 100%</t>
    <phoneticPr fontId="2" type="noConversion"/>
  </si>
  <si>
    <t>코어 젬스톤</t>
    <phoneticPr fontId="2" type="noConversion"/>
  </si>
  <si>
    <t>경험의 코어 젬스톤</t>
    <phoneticPr fontId="2" type="noConversion"/>
  </si>
  <si>
    <t>수상한 에디셔널 큐브</t>
    <phoneticPr fontId="2" type="noConversion"/>
  </si>
  <si>
    <t>카르마 장인의 큐브</t>
    <phoneticPr fontId="2" type="noConversion"/>
  </si>
  <si>
    <t>카르마 명장의 큐브</t>
    <phoneticPr fontId="2" type="noConversion"/>
  </si>
  <si>
    <t>카르마 유니크 잠재능력 부여 주문서</t>
    <phoneticPr fontId="2" type="noConversion"/>
  </si>
  <si>
    <t>쉐어</t>
    <phoneticPr fontId="2" type="noConversion"/>
  </si>
  <si>
    <t>퍼스널</t>
    <phoneticPr fontId="2" type="noConversion"/>
  </si>
  <si>
    <t>보라색 칸 캐릭터명 입력</t>
    <phoneticPr fontId="2" type="noConversion"/>
  </si>
  <si>
    <t>캐릭터 슬롯 확장 쿠폰 (교환불가)</t>
    <phoneticPr fontId="2" type="noConversion"/>
  </si>
  <si>
    <t>창고 슬롯 8칸 확장권 (교환불가)</t>
    <phoneticPr fontId="2" type="noConversion"/>
  </si>
  <si>
    <t>몬스터라이브 젬 7개 교환권 (교환불가)</t>
    <phoneticPr fontId="2" type="noConversion"/>
  </si>
  <si>
    <t>의문의 모몽 (교환불가)</t>
    <phoneticPr fontId="2" type="noConversion"/>
  </si>
  <si>
    <t>어드벤처 딥다크 크리티컬 링(월드 내 1회 교환가능)</t>
    <phoneticPr fontId="2" type="noConversion"/>
  </si>
  <si>
    <t>직업1</t>
    <phoneticPr fontId="2" type="noConversion"/>
  </si>
  <si>
    <t>직업2</t>
    <phoneticPr fontId="2" type="noConversion"/>
  </si>
  <si>
    <t>직업3</t>
    <phoneticPr fontId="2" type="noConversion"/>
  </si>
  <si>
    <t>직업4</t>
    <phoneticPr fontId="2" type="noConversion"/>
  </si>
  <si>
    <t>직업5</t>
    <phoneticPr fontId="2" type="noConversion"/>
  </si>
  <si>
    <t>직업6</t>
    <phoneticPr fontId="2" type="noConversion"/>
  </si>
  <si>
    <t>직업7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</si>
</sst>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2" xfId="0" applyBorder="1" applyProtection="1">
      <alignment vertical="center"/>
      <protection hidden="1"/>
    </xf>
    <xf numFmtId="0" fontId="0" fillId="0" borderId="23" xfId="0" applyBorder="1" applyProtection="1">
      <alignment vertical="center"/>
      <protection hidden="1"/>
    </xf>
    <xf numFmtId="0" fontId="0" fillId="0" borderId="24" xfId="0" applyBorder="1" applyProtection="1">
      <alignment vertical="center"/>
      <protection hidden="1"/>
    </xf>
    <xf numFmtId="0" fontId="0" fillId="0" borderId="25" xfId="0" applyBorder="1" applyProtection="1">
      <alignment vertical="center"/>
      <protection hidden="1"/>
    </xf>
    <xf numFmtId="0" fontId="0" fillId="0" borderId="40" xfId="0" applyBorder="1" applyProtection="1">
      <alignment vertical="center"/>
      <protection hidden="1"/>
    </xf>
    <xf numFmtId="0" fontId="0" fillId="0" borderId="27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0" fillId="0" borderId="39" xfId="0" applyBorder="1" applyProtection="1">
      <alignment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34" xfId="0" applyBorder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3" fillId="3" borderId="57" xfId="0" applyFont="1" applyFill="1" applyBorder="1" applyAlignment="1" applyProtection="1">
      <alignment horizontal="center" vertical="center"/>
      <protection hidden="1"/>
    </xf>
    <xf numFmtId="0" fontId="3" fillId="3" borderId="58" xfId="0" applyFont="1" applyFill="1" applyBorder="1" applyAlignment="1" applyProtection="1">
      <alignment horizontal="center" vertical="center"/>
      <protection hidden="1"/>
    </xf>
    <xf numFmtId="0" fontId="3" fillId="3" borderId="60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45" xfId="0" applyFill="1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7" borderId="6" xfId="0" applyFill="1" applyBorder="1" applyAlignment="1" applyProtection="1">
      <alignment horizontal="center" vertical="center"/>
      <protection hidden="1"/>
    </xf>
    <xf numFmtId="0" fontId="3" fillId="4" borderId="59" xfId="0" applyFont="1" applyFill="1" applyBorder="1" applyAlignment="1" applyProtection="1">
      <alignment horizontal="center" vertical="center"/>
      <protection locked="0" hidden="1"/>
    </xf>
    <xf numFmtId="0" fontId="3" fillId="4" borderId="13" xfId="0" applyFont="1" applyFill="1" applyBorder="1" applyAlignment="1" applyProtection="1">
      <alignment horizontal="center" vertical="center"/>
      <protection locked="0" hidden="1"/>
    </xf>
    <xf numFmtId="0" fontId="3" fillId="4" borderId="56" xfId="0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alignment vertical="center"/>
      <protection locked="0" hidden="1"/>
    </xf>
    <xf numFmtId="0" fontId="0" fillId="0" borderId="63" xfId="0" applyBorder="1" applyProtection="1">
      <alignment vertical="center"/>
      <protection locked="0" hidden="1"/>
    </xf>
    <xf numFmtId="0" fontId="3" fillId="3" borderId="46" xfId="0" applyFont="1" applyFill="1" applyBorder="1" applyAlignment="1" applyProtection="1">
      <alignment horizontal="center" vertical="center"/>
      <protection hidden="1"/>
    </xf>
    <xf numFmtId="0" fontId="3" fillId="3" borderId="61" xfId="0" applyFont="1" applyFill="1" applyBorder="1" applyAlignment="1" applyProtection="1">
      <alignment horizontal="center" vertical="center"/>
      <protection hidden="1"/>
    </xf>
    <xf numFmtId="0" fontId="0" fillId="3" borderId="70" xfId="0" applyFill="1" applyBorder="1" applyProtection="1">
      <alignment vertical="center"/>
      <protection hidden="1"/>
    </xf>
    <xf numFmtId="0" fontId="3" fillId="4" borderId="61" xfId="0" applyFont="1" applyFill="1" applyBorder="1" applyAlignment="1" applyProtection="1">
      <alignment horizontal="center" vertical="center"/>
      <protection locked="0" hidden="1"/>
    </xf>
    <xf numFmtId="0" fontId="3" fillId="3" borderId="14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Protection="1">
      <alignment vertical="center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19" xfId="0" applyBorder="1" applyProtection="1">
      <alignment vertical="center"/>
      <protection locked="0" hidden="1"/>
    </xf>
    <xf numFmtId="0" fontId="0" fillId="0" borderId="69" xfId="0" applyBorder="1" applyProtection="1">
      <alignment vertical="center"/>
      <protection locked="0" hidden="1"/>
    </xf>
    <xf numFmtId="0" fontId="0" fillId="0" borderId="33" xfId="0" applyBorder="1" applyProtection="1">
      <alignment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center"/>
      <protection hidden="1"/>
    </xf>
    <xf numFmtId="0" fontId="0" fillId="0" borderId="18" xfId="0" applyBorder="1" applyProtection="1">
      <alignment vertical="center"/>
      <protection locked="0"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41" xfId="0" applyBorder="1" applyProtection="1">
      <alignment vertical="center"/>
      <protection locked="0" hidden="1"/>
    </xf>
    <xf numFmtId="0" fontId="0" fillId="0" borderId="71" xfId="0" applyBorder="1" applyProtection="1">
      <alignment vertical="center"/>
      <protection locked="0" hidden="1"/>
    </xf>
    <xf numFmtId="0" fontId="0" fillId="0" borderId="0" xfId="0" applyBorder="1" applyProtection="1">
      <alignment vertical="center"/>
      <protection locked="0" hidden="1"/>
    </xf>
    <xf numFmtId="0" fontId="1" fillId="0" borderId="0" xfId="0" applyFont="1" applyProtection="1">
      <alignment vertical="center"/>
      <protection locked="0"/>
    </xf>
    <xf numFmtId="0" fontId="0" fillId="7" borderId="2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locked="0" hidden="1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45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3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6" borderId="48" xfId="0" applyFont="1" applyFill="1" applyBorder="1" applyAlignment="1" applyProtection="1">
      <alignment horizontal="center" vertical="center"/>
      <protection hidden="1"/>
    </xf>
    <xf numFmtId="0" fontId="3" fillId="6" borderId="54" xfId="0" applyFont="1" applyFill="1" applyBorder="1" applyAlignment="1" applyProtection="1">
      <alignment horizontal="center" vertical="center"/>
      <protection hidden="1"/>
    </xf>
    <xf numFmtId="0" fontId="3" fillId="6" borderId="53" xfId="0" applyFont="1" applyFill="1" applyBorder="1" applyAlignment="1" applyProtection="1">
      <alignment horizontal="center" vertical="center"/>
      <protection hidden="1"/>
    </xf>
    <xf numFmtId="0" fontId="3" fillId="6" borderId="49" xfId="0" applyFont="1" applyFill="1" applyBorder="1" applyAlignment="1" applyProtection="1">
      <alignment horizontal="center" vertical="center"/>
      <protection hidden="1"/>
    </xf>
    <xf numFmtId="0" fontId="3" fillId="6" borderId="65" xfId="0" applyFont="1" applyFill="1" applyBorder="1" applyAlignment="1" applyProtection="1">
      <alignment horizontal="center" vertical="center"/>
      <protection hidden="1"/>
    </xf>
    <xf numFmtId="0" fontId="0" fillId="5" borderId="45" xfId="0" applyFill="1" applyBorder="1" applyAlignment="1" applyProtection="1">
      <alignment horizontal="center" vertical="center"/>
      <protection hidden="1"/>
    </xf>
    <xf numFmtId="0" fontId="0" fillId="5" borderId="17" xfId="0" applyFill="1" applyBorder="1" applyAlignment="1" applyProtection="1">
      <alignment horizontal="center" vertical="center"/>
      <protection hidden="1"/>
    </xf>
    <xf numFmtId="0" fontId="0" fillId="5" borderId="31" xfId="0" applyFill="1" applyBorder="1" applyAlignment="1" applyProtection="1">
      <alignment horizontal="center" vertical="center"/>
      <protection hidden="1"/>
    </xf>
    <xf numFmtId="0" fontId="0" fillId="5" borderId="62" xfId="0" applyFill="1" applyBorder="1" applyAlignment="1" applyProtection="1">
      <alignment horizontal="center" vertical="center"/>
      <protection hidden="1"/>
    </xf>
    <xf numFmtId="0" fontId="0" fillId="5" borderId="66" xfId="0" applyFill="1" applyBorder="1" applyAlignment="1" applyProtection="1">
      <alignment horizontal="center" vertical="center"/>
      <protection hidden="1"/>
    </xf>
    <xf numFmtId="0" fontId="0" fillId="5" borderId="67" xfId="0" applyFill="1" applyBorder="1" applyAlignment="1" applyProtection="1">
      <alignment horizontal="center" vertical="center"/>
      <protection hidden="1"/>
    </xf>
    <xf numFmtId="0" fontId="0" fillId="5" borderId="68" xfId="0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63" xfId="0" applyFill="1" applyBorder="1" applyAlignment="1" applyProtection="1">
      <alignment horizontal="center" vertical="center"/>
      <protection hidden="1"/>
    </xf>
    <xf numFmtId="0" fontId="0" fillId="5" borderId="64" xfId="0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5" borderId="32" xfId="0" applyFill="1" applyBorder="1" applyAlignment="1" applyProtection="1">
      <alignment horizontal="center" vertical="center"/>
      <protection hidden="1"/>
    </xf>
    <xf numFmtId="0" fontId="0" fillId="5" borderId="35" xfId="0" applyFill="1" applyBorder="1" applyAlignment="1" applyProtection="1">
      <alignment horizontal="center" vertical="center"/>
      <protection hidden="1"/>
    </xf>
    <xf numFmtId="0" fontId="0" fillId="5" borderId="28" xfId="0" applyFill="1" applyBorder="1" applyAlignment="1" applyProtection="1">
      <alignment horizontal="center" vertical="center"/>
      <protection hidden="1"/>
    </xf>
    <xf numFmtId="0" fontId="0" fillId="5" borderId="36" xfId="0" applyFill="1" applyBorder="1" applyAlignment="1" applyProtection="1">
      <alignment horizontal="center" vertical="center"/>
      <protection hidden="1"/>
    </xf>
    <xf numFmtId="0" fontId="0" fillId="5" borderId="37" xfId="0" applyFill="1" applyBorder="1" applyAlignment="1" applyProtection="1">
      <alignment horizontal="center" vertical="center"/>
      <protection hidden="1"/>
    </xf>
    <xf numFmtId="0" fontId="0" fillId="5" borderId="38" xfId="0" applyFill="1" applyBorder="1" applyAlignment="1" applyProtection="1">
      <alignment horizontal="center" vertical="center"/>
      <protection hidden="1"/>
    </xf>
    <xf numFmtId="0" fontId="3" fillId="6" borderId="74" xfId="0" applyFont="1" applyFill="1" applyBorder="1" applyAlignment="1" applyProtection="1">
      <alignment horizontal="center" vertical="center"/>
      <protection locked="0" hidden="1"/>
    </xf>
    <xf numFmtId="0" fontId="0" fillId="0" borderId="72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3" fillId="6" borderId="75" xfId="0" applyFont="1" applyFill="1" applyBorder="1" applyAlignment="1" applyProtection="1">
      <alignment horizontal="center" vertical="center"/>
      <protection locked="0" hidden="1"/>
    </xf>
    <xf numFmtId="0" fontId="0" fillId="0" borderId="76" xfId="0" applyBorder="1" applyAlignment="1" applyProtection="1">
      <alignment horizontal="center" vertical="center"/>
      <protection locked="0" hidden="1"/>
    </xf>
    <xf numFmtId="0" fontId="0" fillId="0" borderId="38" xfId="0" applyBorder="1" applyAlignment="1" applyProtection="1">
      <alignment horizontal="center" vertical="center"/>
      <protection locked="0" hidden="1"/>
    </xf>
    <xf numFmtId="0" fontId="3" fillId="8" borderId="74" xfId="0" applyFont="1" applyFill="1" applyBorder="1" applyAlignment="1" applyProtection="1">
      <alignment horizontal="center" vertical="center"/>
      <protection locked="0" hidden="1"/>
    </xf>
    <xf numFmtId="0" fontId="3" fillId="8" borderId="79" xfId="0" applyFont="1" applyFill="1" applyBorder="1" applyAlignment="1" applyProtection="1">
      <alignment horizontal="center" vertical="center"/>
      <protection locked="0" hidden="1"/>
    </xf>
    <xf numFmtId="0" fontId="0" fillId="0" borderId="80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3" fillId="6" borderId="77" xfId="0" applyFont="1" applyFill="1" applyBorder="1" applyAlignment="1" applyProtection="1">
      <alignment horizontal="center" vertical="center"/>
      <protection locked="0" hidden="1"/>
    </xf>
    <xf numFmtId="0" fontId="0" fillId="0" borderId="78" xfId="0" applyBorder="1" applyAlignment="1" applyProtection="1">
      <alignment horizontal="center" vertical="center"/>
      <protection locked="0" hidden="1"/>
    </xf>
    <xf numFmtId="0" fontId="0" fillId="0" borderId="39" xfId="0" applyBorder="1" applyAlignment="1" applyProtection="1">
      <alignment horizontal="center" vertical="center"/>
      <protection locked="0" hidden="1"/>
    </xf>
    <xf numFmtId="0" fontId="3" fillId="0" borderId="81" xfId="0" applyFont="1" applyBorder="1" applyAlignment="1" applyProtection="1">
      <alignment horizontal="center" vertical="center"/>
      <protection locked="0" hidden="1"/>
    </xf>
    <xf numFmtId="0" fontId="3" fillId="0" borderId="82" xfId="0" applyFont="1" applyBorder="1" applyAlignment="1" applyProtection="1">
      <alignment horizontal="center" vertical="center"/>
      <protection locked="0" hidden="1"/>
    </xf>
    <xf numFmtId="0" fontId="3" fillId="0" borderId="73" xfId="0" applyFont="1" applyBorder="1" applyAlignment="1" applyProtection="1">
      <alignment horizontal="center" vertical="center"/>
      <protection locked="0" hidden="1"/>
    </xf>
    <xf numFmtId="0" fontId="3" fillId="0" borderId="33" xfId="0" applyFont="1" applyBorder="1" applyAlignment="1" applyProtection="1">
      <alignment horizontal="center" vertical="center"/>
      <protection locked="0" hidden="1"/>
    </xf>
    <xf numFmtId="0" fontId="3" fillId="0" borderId="76" xfId="0" applyFont="1" applyBorder="1" applyAlignment="1" applyProtection="1">
      <alignment horizontal="center" vertical="center"/>
      <protection locked="0" hidden="1"/>
    </xf>
    <xf numFmtId="0" fontId="3" fillId="0" borderId="38" xfId="0" applyFont="1" applyBorder="1" applyAlignment="1" applyProtection="1">
      <alignment horizontal="center" vertical="center"/>
      <protection locked="0" hidden="1"/>
    </xf>
    <xf numFmtId="0" fontId="3" fillId="8" borderId="77" xfId="0" applyFont="1" applyFill="1" applyBorder="1" applyAlignment="1" applyProtection="1">
      <alignment horizontal="center" vertical="center"/>
      <protection locked="0" hidden="1"/>
    </xf>
  </cellXfs>
  <cellStyles count="1">
    <cellStyle name="표준" xfId="0" builtinId="0"/>
  </cellStyles>
  <dxfs count="3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59"/>
  <sheetViews>
    <sheetView tabSelected="1" workbookViewId="0">
      <selection activeCell="N11" sqref="N11"/>
    </sheetView>
  </sheetViews>
  <sheetFormatPr defaultRowHeight="16.5"/>
  <cols>
    <col min="1" max="1" width="9" style="28"/>
    <col min="2" max="2" width="37.375" style="28" customWidth="1"/>
    <col min="3" max="4" width="9" style="28"/>
    <col min="5" max="12" width="10.625" style="28" customWidth="1"/>
    <col min="13" max="14" width="9" style="28"/>
    <col min="15" max="15" width="14" style="28" customWidth="1"/>
    <col min="16" max="16" width="9" style="28"/>
    <col min="17" max="17" width="12.25" style="28" customWidth="1"/>
    <col min="18" max="16384" width="9" style="28"/>
  </cols>
  <sheetData>
    <row r="1" spans="2:17" ht="19.5" customHeight="1"/>
    <row r="2" spans="2:17" ht="17.25" thickBot="1"/>
    <row r="3" spans="2:17" ht="36.75" customHeight="1" thickBot="1">
      <c r="B3" s="15" t="s">
        <v>61</v>
      </c>
      <c r="C3" s="15" t="s">
        <v>62</v>
      </c>
      <c r="D3" s="16" t="s">
        <v>63</v>
      </c>
      <c r="E3" s="57" t="s">
        <v>89</v>
      </c>
      <c r="F3" s="17" t="s">
        <v>64</v>
      </c>
      <c r="G3" s="56" t="s">
        <v>90</v>
      </c>
      <c r="H3" s="18" t="s">
        <v>64</v>
      </c>
      <c r="I3" s="55" t="s">
        <v>91</v>
      </c>
      <c r="J3" s="18" t="s">
        <v>64</v>
      </c>
      <c r="K3" s="55" t="s">
        <v>92</v>
      </c>
      <c r="L3" s="19" t="s">
        <v>64</v>
      </c>
    </row>
    <row r="4" spans="2:17" ht="17.25" thickBot="1">
      <c r="B4" s="20" t="s">
        <v>0</v>
      </c>
      <c r="C4" s="42">
        <v>100</v>
      </c>
      <c r="D4" s="43">
        <v>100</v>
      </c>
      <c r="E4" s="29">
        <v>0</v>
      </c>
      <c r="F4" s="2">
        <f>PRODUCT(D4,E4)</f>
        <v>0</v>
      </c>
      <c r="G4" s="30">
        <v>0</v>
      </c>
      <c r="H4" s="7">
        <f>PRODUCT(D4,G4)</f>
        <v>0</v>
      </c>
      <c r="I4" s="31">
        <v>0</v>
      </c>
      <c r="J4" s="2">
        <f>PRODUCT(D4,I4)</f>
        <v>0</v>
      </c>
      <c r="K4" s="30">
        <v>0</v>
      </c>
      <c r="L4" s="11">
        <f>PRODUCT(D4,K4)</f>
        <v>0</v>
      </c>
    </row>
    <row r="5" spans="2:17">
      <c r="B5" s="21" t="s">
        <v>1</v>
      </c>
      <c r="C5" s="85">
        <v>1</v>
      </c>
      <c r="D5" s="44">
        <v>3500</v>
      </c>
      <c r="E5" s="32">
        <v>0</v>
      </c>
      <c r="F5" s="3">
        <f t="shared" ref="F5:F56" si="0">PRODUCT(D5,E5)</f>
        <v>0</v>
      </c>
      <c r="G5" s="32">
        <v>0</v>
      </c>
      <c r="H5" s="7">
        <f t="shared" ref="H5:H56" si="1">PRODUCT(D5,G5)</f>
        <v>0</v>
      </c>
      <c r="I5" s="33">
        <v>0</v>
      </c>
      <c r="J5" s="3">
        <f t="shared" ref="J5:J56" si="2">PRODUCT(D5,I5)</f>
        <v>0</v>
      </c>
      <c r="K5" s="32">
        <v>0</v>
      </c>
      <c r="L5" s="12">
        <f t="shared" ref="L5:L56" si="3">PRODUCT(D5,K5)</f>
        <v>0</v>
      </c>
      <c r="O5" s="94" t="s">
        <v>65</v>
      </c>
      <c r="P5" s="96" t="s">
        <v>64</v>
      </c>
      <c r="Q5" s="97"/>
    </row>
    <row r="6" spans="2:17" ht="17.25" thickBot="1">
      <c r="B6" s="82" t="s">
        <v>88</v>
      </c>
      <c r="C6" s="85"/>
      <c r="D6" s="44">
        <v>3500</v>
      </c>
      <c r="E6" s="32">
        <v>0</v>
      </c>
      <c r="F6" s="3">
        <f t="shared" si="0"/>
        <v>0</v>
      </c>
      <c r="G6" s="32">
        <v>0</v>
      </c>
      <c r="H6" s="7">
        <f t="shared" si="1"/>
        <v>0</v>
      </c>
      <c r="I6" s="33">
        <v>0</v>
      </c>
      <c r="J6" s="3">
        <f t="shared" si="2"/>
        <v>0</v>
      </c>
      <c r="K6" s="32">
        <v>0</v>
      </c>
      <c r="L6" s="12">
        <f t="shared" si="3"/>
        <v>0</v>
      </c>
      <c r="O6" s="95"/>
      <c r="P6" s="98"/>
      <c r="Q6" s="99"/>
    </row>
    <row r="7" spans="2:17" ht="17.25" thickTop="1">
      <c r="B7" s="21" t="s">
        <v>2</v>
      </c>
      <c r="C7" s="85"/>
      <c r="D7" s="44">
        <v>2000</v>
      </c>
      <c r="E7" s="32">
        <v>0</v>
      </c>
      <c r="F7" s="3">
        <f t="shared" si="0"/>
        <v>0</v>
      </c>
      <c r="G7" s="32">
        <v>0</v>
      </c>
      <c r="H7" s="7">
        <f>PRODUCT(D7,G7)</f>
        <v>0</v>
      </c>
      <c r="I7" s="33">
        <v>0</v>
      </c>
      <c r="J7" s="3">
        <f t="shared" si="2"/>
        <v>0</v>
      </c>
      <c r="K7" s="32">
        <v>0</v>
      </c>
      <c r="L7" s="12">
        <f t="shared" si="3"/>
        <v>0</v>
      </c>
      <c r="O7" s="116" t="str">
        <f t="shared" ref="O7" si="4">$E$3</f>
        <v>직업1</v>
      </c>
      <c r="P7" s="119">
        <f>수식!$E$19</f>
        <v>0</v>
      </c>
      <c r="Q7" s="120"/>
    </row>
    <row r="8" spans="2:17">
      <c r="B8" s="21" t="s">
        <v>3</v>
      </c>
      <c r="C8" s="85"/>
      <c r="D8" s="45">
        <v>800</v>
      </c>
      <c r="E8" s="32">
        <v>0</v>
      </c>
      <c r="F8" s="3">
        <f t="shared" si="0"/>
        <v>0</v>
      </c>
      <c r="G8" s="32">
        <v>0</v>
      </c>
      <c r="H8" s="7">
        <f t="shared" si="1"/>
        <v>0</v>
      </c>
      <c r="I8" s="33">
        <v>0</v>
      </c>
      <c r="J8" s="3">
        <f t="shared" si="2"/>
        <v>0</v>
      </c>
      <c r="K8" s="32">
        <v>0</v>
      </c>
      <c r="L8" s="12">
        <f t="shared" si="3"/>
        <v>0</v>
      </c>
      <c r="O8" s="117"/>
      <c r="P8" s="121"/>
      <c r="Q8" s="122"/>
    </row>
    <row r="9" spans="2:17">
      <c r="B9" s="21" t="s">
        <v>4</v>
      </c>
      <c r="C9" s="85"/>
      <c r="D9" s="45">
        <v>1200</v>
      </c>
      <c r="E9" s="32">
        <v>0</v>
      </c>
      <c r="F9" s="3">
        <f t="shared" si="0"/>
        <v>0</v>
      </c>
      <c r="G9" s="32">
        <v>0</v>
      </c>
      <c r="H9" s="7">
        <f t="shared" si="1"/>
        <v>0</v>
      </c>
      <c r="I9" s="33">
        <v>0</v>
      </c>
      <c r="J9" s="3">
        <f t="shared" si="2"/>
        <v>0</v>
      </c>
      <c r="K9" s="32">
        <v>0</v>
      </c>
      <c r="L9" s="12">
        <f t="shared" si="3"/>
        <v>0</v>
      </c>
      <c r="O9" s="117" t="str">
        <f t="shared" ref="O9" si="5">$G$3</f>
        <v>직업2</v>
      </c>
      <c r="P9" s="121">
        <f>수식!$G$19</f>
        <v>0</v>
      </c>
      <c r="Q9" s="122"/>
    </row>
    <row r="10" spans="2:17">
      <c r="B10" s="21" t="s">
        <v>5</v>
      </c>
      <c r="C10" s="85"/>
      <c r="D10" s="45">
        <v>1200</v>
      </c>
      <c r="E10" s="32">
        <v>0</v>
      </c>
      <c r="F10" s="3">
        <f t="shared" si="0"/>
        <v>0</v>
      </c>
      <c r="G10" s="32">
        <v>0</v>
      </c>
      <c r="H10" s="7">
        <f t="shared" si="1"/>
        <v>0</v>
      </c>
      <c r="I10" s="33">
        <v>0</v>
      </c>
      <c r="J10" s="3">
        <f t="shared" si="2"/>
        <v>0</v>
      </c>
      <c r="K10" s="32">
        <v>0</v>
      </c>
      <c r="L10" s="12">
        <f t="shared" si="3"/>
        <v>0</v>
      </c>
      <c r="O10" s="117"/>
      <c r="P10" s="121"/>
      <c r="Q10" s="122"/>
    </row>
    <row r="11" spans="2:17">
      <c r="B11" s="21" t="s">
        <v>6</v>
      </c>
      <c r="C11" s="46">
        <v>20</v>
      </c>
      <c r="D11" s="45">
        <v>60</v>
      </c>
      <c r="E11" s="32">
        <v>0</v>
      </c>
      <c r="F11" s="3">
        <f t="shared" si="0"/>
        <v>0</v>
      </c>
      <c r="G11" s="32">
        <v>0</v>
      </c>
      <c r="H11" s="7">
        <f t="shared" si="1"/>
        <v>0</v>
      </c>
      <c r="I11" s="33">
        <v>0</v>
      </c>
      <c r="J11" s="3">
        <f t="shared" si="2"/>
        <v>0</v>
      </c>
      <c r="K11" s="32">
        <v>0</v>
      </c>
      <c r="L11" s="12">
        <f t="shared" si="3"/>
        <v>0</v>
      </c>
      <c r="O11" s="117" t="str">
        <f t="shared" ref="O11" si="6">$I$3</f>
        <v>직업3</v>
      </c>
      <c r="P11" s="121">
        <f>수식!$I$19</f>
        <v>0</v>
      </c>
      <c r="Q11" s="122"/>
    </row>
    <row r="12" spans="2:17" ht="17.25" thickBot="1">
      <c r="B12" s="22" t="s">
        <v>7</v>
      </c>
      <c r="C12" s="47">
        <v>20</v>
      </c>
      <c r="D12" s="48">
        <v>60</v>
      </c>
      <c r="E12" s="34">
        <v>0</v>
      </c>
      <c r="F12" s="4">
        <f t="shared" si="0"/>
        <v>0</v>
      </c>
      <c r="G12" s="34">
        <v>0</v>
      </c>
      <c r="H12" s="4">
        <f t="shared" si="1"/>
        <v>0</v>
      </c>
      <c r="I12" s="35">
        <v>0</v>
      </c>
      <c r="J12" s="4">
        <f t="shared" si="2"/>
        <v>0</v>
      </c>
      <c r="K12" s="34">
        <v>0</v>
      </c>
      <c r="L12" s="13">
        <f t="shared" si="3"/>
        <v>0</v>
      </c>
      <c r="O12" s="117"/>
      <c r="P12" s="121"/>
      <c r="Q12" s="122"/>
    </row>
    <row r="13" spans="2:17" ht="17.25" thickTop="1">
      <c r="B13" s="23" t="s">
        <v>8</v>
      </c>
      <c r="C13" s="49" t="s">
        <v>50</v>
      </c>
      <c r="D13" s="50">
        <v>30</v>
      </c>
      <c r="E13" s="30">
        <v>0</v>
      </c>
      <c r="F13" s="5">
        <f t="shared" si="0"/>
        <v>0</v>
      </c>
      <c r="G13" s="30">
        <v>0</v>
      </c>
      <c r="H13" s="7">
        <f t="shared" si="1"/>
        <v>0</v>
      </c>
      <c r="I13" s="36">
        <v>0</v>
      </c>
      <c r="J13" s="5">
        <f t="shared" si="2"/>
        <v>0</v>
      </c>
      <c r="K13" s="30">
        <v>0</v>
      </c>
      <c r="L13" s="11">
        <f t="shared" si="3"/>
        <v>0</v>
      </c>
      <c r="O13" s="117" t="str">
        <f t="shared" ref="O13" si="7">$K$3</f>
        <v>직업4</v>
      </c>
      <c r="P13" s="121">
        <f>수식!$K$19</f>
        <v>0</v>
      </c>
      <c r="Q13" s="122"/>
    </row>
    <row r="14" spans="2:17" ht="17.25" thickBot="1">
      <c r="B14" s="21" t="s">
        <v>9</v>
      </c>
      <c r="C14" s="46" t="s">
        <v>51</v>
      </c>
      <c r="D14" s="45">
        <v>5</v>
      </c>
      <c r="E14" s="32">
        <v>0</v>
      </c>
      <c r="F14" s="3">
        <f t="shared" si="0"/>
        <v>0</v>
      </c>
      <c r="G14" s="32">
        <v>0</v>
      </c>
      <c r="H14" s="7">
        <f t="shared" si="1"/>
        <v>0</v>
      </c>
      <c r="I14" s="33">
        <v>0</v>
      </c>
      <c r="J14" s="3">
        <f t="shared" si="2"/>
        <v>0</v>
      </c>
      <c r="K14" s="32">
        <v>0</v>
      </c>
      <c r="L14" s="12">
        <f t="shared" si="3"/>
        <v>0</v>
      </c>
      <c r="O14" s="118"/>
      <c r="P14" s="123"/>
      <c r="Q14" s="124"/>
    </row>
    <row r="15" spans="2:17">
      <c r="B15" s="21" t="s">
        <v>10</v>
      </c>
      <c r="C15" s="46" t="s">
        <v>52</v>
      </c>
      <c r="D15" s="45">
        <v>15</v>
      </c>
      <c r="E15" s="32">
        <v>0</v>
      </c>
      <c r="F15" s="3">
        <f t="shared" si="0"/>
        <v>0</v>
      </c>
      <c r="G15" s="32">
        <v>0</v>
      </c>
      <c r="H15" s="7">
        <f t="shared" si="1"/>
        <v>0</v>
      </c>
      <c r="I15" s="33">
        <v>0</v>
      </c>
      <c r="J15" s="3">
        <f t="shared" si="2"/>
        <v>0</v>
      </c>
      <c r="K15" s="32">
        <v>0</v>
      </c>
      <c r="L15" s="12">
        <f t="shared" si="3"/>
        <v>0</v>
      </c>
      <c r="O15" s="100" t="str">
        <f>'쉐어 코인샵'!$N$3</f>
        <v>직업5</v>
      </c>
      <c r="P15" s="105">
        <f>수식!$N$19</f>
        <v>0</v>
      </c>
      <c r="Q15" s="106"/>
    </row>
    <row r="16" spans="2:17">
      <c r="B16" s="21" t="s">
        <v>11</v>
      </c>
      <c r="C16" s="46" t="s">
        <v>53</v>
      </c>
      <c r="D16" s="51">
        <v>60</v>
      </c>
      <c r="E16" s="32">
        <v>0</v>
      </c>
      <c r="F16" s="3">
        <f t="shared" si="0"/>
        <v>0</v>
      </c>
      <c r="G16" s="32">
        <v>0</v>
      </c>
      <c r="H16" s="7">
        <f t="shared" si="1"/>
        <v>0</v>
      </c>
      <c r="I16" s="33">
        <v>0</v>
      </c>
      <c r="J16" s="3">
        <f t="shared" si="2"/>
        <v>0</v>
      </c>
      <c r="K16" s="32">
        <v>0</v>
      </c>
      <c r="L16" s="12">
        <f t="shared" si="3"/>
        <v>0</v>
      </c>
      <c r="O16" s="101"/>
      <c r="P16" s="107"/>
      <c r="Q16" s="108"/>
    </row>
    <row r="17" spans="2:17">
      <c r="B17" s="21" t="s">
        <v>54</v>
      </c>
      <c r="C17" s="46">
        <v>2</v>
      </c>
      <c r="D17" s="44">
        <v>300</v>
      </c>
      <c r="E17" s="32">
        <v>0</v>
      </c>
      <c r="F17" s="3">
        <f t="shared" si="0"/>
        <v>0</v>
      </c>
      <c r="G17" s="32">
        <v>0</v>
      </c>
      <c r="H17" s="7">
        <f t="shared" si="1"/>
        <v>0</v>
      </c>
      <c r="I17" s="33">
        <v>0</v>
      </c>
      <c r="J17" s="3">
        <f t="shared" si="2"/>
        <v>0</v>
      </c>
      <c r="K17" s="32">
        <v>0</v>
      </c>
      <c r="L17" s="12">
        <f t="shared" si="3"/>
        <v>0</v>
      </c>
      <c r="O17" s="102" t="str">
        <f>'쉐어 코인샵'!$P$3</f>
        <v>직업6</v>
      </c>
      <c r="P17" s="109">
        <f>수식!$P$19</f>
        <v>0</v>
      </c>
      <c r="Q17" s="110"/>
    </row>
    <row r="18" spans="2:17">
      <c r="B18" s="21" t="s">
        <v>12</v>
      </c>
      <c r="C18" s="46">
        <v>4</v>
      </c>
      <c r="D18" s="44">
        <v>100</v>
      </c>
      <c r="E18" s="32">
        <v>0</v>
      </c>
      <c r="F18" s="3">
        <f t="shared" si="0"/>
        <v>0</v>
      </c>
      <c r="G18" s="32">
        <v>0</v>
      </c>
      <c r="H18" s="7">
        <f t="shared" si="1"/>
        <v>0</v>
      </c>
      <c r="I18" s="33">
        <v>0</v>
      </c>
      <c r="J18" s="3">
        <f t="shared" si="2"/>
        <v>0</v>
      </c>
      <c r="K18" s="32">
        <v>0</v>
      </c>
      <c r="L18" s="12">
        <f t="shared" si="3"/>
        <v>0</v>
      </c>
      <c r="O18" s="102"/>
      <c r="P18" s="111"/>
      <c r="Q18" s="108"/>
    </row>
    <row r="19" spans="2:17">
      <c r="B19" s="21" t="s">
        <v>13</v>
      </c>
      <c r="C19" s="85">
        <v>1</v>
      </c>
      <c r="D19" s="45">
        <v>50</v>
      </c>
      <c r="E19" s="32">
        <v>0</v>
      </c>
      <c r="F19" s="3">
        <f t="shared" si="0"/>
        <v>0</v>
      </c>
      <c r="G19" s="32">
        <v>0</v>
      </c>
      <c r="H19" s="7">
        <f t="shared" si="1"/>
        <v>0</v>
      </c>
      <c r="I19" s="33">
        <v>0</v>
      </c>
      <c r="J19" s="3">
        <f t="shared" si="2"/>
        <v>0</v>
      </c>
      <c r="K19" s="32">
        <v>0</v>
      </c>
      <c r="L19" s="12">
        <f t="shared" si="3"/>
        <v>0</v>
      </c>
      <c r="O19" s="103" t="str">
        <f>'쉐어 코인샵'!$R$3</f>
        <v>직업7</v>
      </c>
      <c r="P19" s="112">
        <f>수식!$R$19</f>
        <v>0</v>
      </c>
      <c r="Q19" s="113"/>
    </row>
    <row r="20" spans="2:17" ht="17.25" thickBot="1">
      <c r="B20" s="21" t="s">
        <v>14</v>
      </c>
      <c r="C20" s="85"/>
      <c r="D20" s="45">
        <v>50</v>
      </c>
      <c r="E20" s="32">
        <v>0</v>
      </c>
      <c r="F20" s="3">
        <f t="shared" si="0"/>
        <v>0</v>
      </c>
      <c r="G20" s="32">
        <v>0</v>
      </c>
      <c r="H20" s="7">
        <f t="shared" si="1"/>
        <v>0</v>
      </c>
      <c r="I20" s="33">
        <v>0</v>
      </c>
      <c r="J20" s="3">
        <f t="shared" si="2"/>
        <v>0</v>
      </c>
      <c r="K20" s="32">
        <v>0</v>
      </c>
      <c r="L20" s="12">
        <f t="shared" si="3"/>
        <v>0</v>
      </c>
      <c r="O20" s="104"/>
      <c r="P20" s="114"/>
      <c r="Q20" s="115"/>
    </row>
    <row r="21" spans="2:17">
      <c r="B21" s="21" t="s">
        <v>15</v>
      </c>
      <c r="C21" s="85" t="s">
        <v>51</v>
      </c>
      <c r="D21" s="45">
        <v>10</v>
      </c>
      <c r="E21" s="32">
        <v>0</v>
      </c>
      <c r="F21" s="3">
        <f t="shared" si="0"/>
        <v>0</v>
      </c>
      <c r="G21" s="32">
        <v>0</v>
      </c>
      <c r="H21" s="7">
        <f t="shared" si="1"/>
        <v>0</v>
      </c>
      <c r="I21" s="33">
        <v>0</v>
      </c>
      <c r="J21" s="3">
        <f t="shared" si="2"/>
        <v>0</v>
      </c>
      <c r="K21" s="32">
        <v>0</v>
      </c>
      <c r="L21" s="12">
        <f t="shared" si="3"/>
        <v>0</v>
      </c>
    </row>
    <row r="22" spans="2:17">
      <c r="B22" s="21" t="s">
        <v>16</v>
      </c>
      <c r="C22" s="85"/>
      <c r="D22" s="51">
        <v>20</v>
      </c>
      <c r="E22" s="32">
        <v>0</v>
      </c>
      <c r="F22" s="3">
        <f t="shared" si="0"/>
        <v>0</v>
      </c>
      <c r="G22" s="32">
        <v>0</v>
      </c>
      <c r="H22" s="7">
        <f t="shared" si="1"/>
        <v>0</v>
      </c>
      <c r="I22" s="33">
        <v>0</v>
      </c>
      <c r="J22" s="3">
        <f t="shared" si="2"/>
        <v>0</v>
      </c>
      <c r="K22" s="32">
        <v>0</v>
      </c>
      <c r="L22" s="12">
        <f t="shared" si="3"/>
        <v>0</v>
      </c>
    </row>
    <row r="23" spans="2:17">
      <c r="B23" s="54" t="s">
        <v>55</v>
      </c>
      <c r="C23" s="46">
        <v>1</v>
      </c>
      <c r="D23" s="45">
        <v>500</v>
      </c>
      <c r="E23" s="32">
        <v>0</v>
      </c>
      <c r="F23" s="3">
        <f t="shared" si="0"/>
        <v>0</v>
      </c>
      <c r="G23" s="32">
        <v>0</v>
      </c>
      <c r="H23" s="7">
        <f t="shared" si="1"/>
        <v>0</v>
      </c>
      <c r="I23" s="33">
        <v>0</v>
      </c>
      <c r="J23" s="3">
        <f t="shared" si="2"/>
        <v>0</v>
      </c>
      <c r="K23" s="32">
        <v>0</v>
      </c>
      <c r="L23" s="12">
        <f t="shared" si="3"/>
        <v>0</v>
      </c>
    </row>
    <row r="24" spans="2:17" ht="17.25" thickBot="1">
      <c r="B24" s="21" t="s">
        <v>17</v>
      </c>
      <c r="C24" s="46" t="s">
        <v>52</v>
      </c>
      <c r="D24" s="51">
        <v>10</v>
      </c>
      <c r="E24" s="32">
        <v>0</v>
      </c>
      <c r="F24" s="3">
        <f t="shared" si="0"/>
        <v>0</v>
      </c>
      <c r="G24" s="32">
        <v>0</v>
      </c>
      <c r="H24" s="7">
        <f t="shared" si="1"/>
        <v>0</v>
      </c>
      <c r="I24" s="33">
        <v>0</v>
      </c>
      <c r="J24" s="3">
        <f t="shared" si="2"/>
        <v>0</v>
      </c>
      <c r="K24" s="32">
        <v>0</v>
      </c>
      <c r="L24" s="12">
        <f t="shared" si="3"/>
        <v>0</v>
      </c>
    </row>
    <row r="25" spans="2:17">
      <c r="B25" s="21" t="s">
        <v>18</v>
      </c>
      <c r="C25" s="85">
        <v>100</v>
      </c>
      <c r="D25" s="45">
        <v>20</v>
      </c>
      <c r="E25" s="32">
        <v>0</v>
      </c>
      <c r="F25" s="3">
        <f t="shared" si="0"/>
        <v>0</v>
      </c>
      <c r="G25" s="32">
        <v>0</v>
      </c>
      <c r="H25" s="7">
        <f t="shared" si="1"/>
        <v>0</v>
      </c>
      <c r="I25" s="33">
        <v>0</v>
      </c>
      <c r="J25" s="3">
        <f t="shared" si="2"/>
        <v>0</v>
      </c>
      <c r="K25" s="32">
        <v>0</v>
      </c>
      <c r="L25" s="12">
        <f t="shared" si="3"/>
        <v>0</v>
      </c>
      <c r="N25" s="88" t="s">
        <v>83</v>
      </c>
      <c r="O25" s="89"/>
      <c r="P25" s="89"/>
      <c r="Q25" s="90"/>
    </row>
    <row r="26" spans="2:17" ht="17.25" thickBot="1">
      <c r="B26" s="21" t="s">
        <v>19</v>
      </c>
      <c r="C26" s="85"/>
      <c r="D26" s="45">
        <v>20</v>
      </c>
      <c r="E26" s="32">
        <v>0</v>
      </c>
      <c r="F26" s="3">
        <f t="shared" si="0"/>
        <v>0</v>
      </c>
      <c r="G26" s="32">
        <v>0</v>
      </c>
      <c r="H26" s="7">
        <f t="shared" si="1"/>
        <v>0</v>
      </c>
      <c r="I26" s="33">
        <v>0</v>
      </c>
      <c r="J26" s="3">
        <f t="shared" si="2"/>
        <v>0</v>
      </c>
      <c r="K26" s="32">
        <v>0</v>
      </c>
      <c r="L26" s="12">
        <f t="shared" si="3"/>
        <v>0</v>
      </c>
      <c r="N26" s="91"/>
      <c r="O26" s="92"/>
      <c r="P26" s="92"/>
      <c r="Q26" s="93"/>
    </row>
    <row r="27" spans="2:17">
      <c r="B27" s="21" t="s">
        <v>20</v>
      </c>
      <c r="C27" s="85"/>
      <c r="D27" s="45">
        <v>40</v>
      </c>
      <c r="E27" s="32">
        <v>0</v>
      </c>
      <c r="F27" s="3">
        <f t="shared" si="0"/>
        <v>0</v>
      </c>
      <c r="G27" s="32">
        <v>0</v>
      </c>
      <c r="H27" s="7">
        <f t="shared" si="1"/>
        <v>0</v>
      </c>
      <c r="I27" s="33">
        <v>0</v>
      </c>
      <c r="J27" s="3">
        <f t="shared" si="2"/>
        <v>0</v>
      </c>
      <c r="K27" s="32">
        <v>0</v>
      </c>
      <c r="L27" s="12">
        <f t="shared" si="3"/>
        <v>0</v>
      </c>
      <c r="N27" s="79"/>
      <c r="O27" s="79"/>
      <c r="P27" s="79"/>
      <c r="Q27" s="79"/>
    </row>
    <row r="28" spans="2:17">
      <c r="B28" s="21" t="s">
        <v>21</v>
      </c>
      <c r="C28" s="85"/>
      <c r="D28" s="52">
        <v>40</v>
      </c>
      <c r="E28" s="32">
        <v>0</v>
      </c>
      <c r="F28" s="3">
        <f t="shared" si="0"/>
        <v>0</v>
      </c>
      <c r="G28" s="32">
        <v>0</v>
      </c>
      <c r="H28" s="7">
        <f t="shared" si="1"/>
        <v>0</v>
      </c>
      <c r="I28" s="33">
        <v>0</v>
      </c>
      <c r="J28" s="3">
        <f t="shared" si="2"/>
        <v>0</v>
      </c>
      <c r="K28" s="32">
        <v>0</v>
      </c>
      <c r="L28" s="12">
        <f t="shared" si="3"/>
        <v>0</v>
      </c>
    </row>
    <row r="29" spans="2:17">
      <c r="B29" s="21" t="s">
        <v>22</v>
      </c>
      <c r="C29" s="85"/>
      <c r="D29" s="45">
        <v>60</v>
      </c>
      <c r="E29" s="32">
        <v>0</v>
      </c>
      <c r="F29" s="3">
        <f t="shared" si="0"/>
        <v>0</v>
      </c>
      <c r="G29" s="32">
        <v>0</v>
      </c>
      <c r="H29" s="7">
        <f t="shared" si="1"/>
        <v>0</v>
      </c>
      <c r="I29" s="33">
        <v>0</v>
      </c>
      <c r="J29" s="3">
        <f t="shared" si="2"/>
        <v>0</v>
      </c>
      <c r="K29" s="32">
        <v>0</v>
      </c>
      <c r="L29" s="12">
        <f t="shared" si="3"/>
        <v>0</v>
      </c>
    </row>
    <row r="30" spans="2:17">
      <c r="B30" s="21" t="s">
        <v>23</v>
      </c>
      <c r="C30" s="85"/>
      <c r="D30" s="51">
        <v>60</v>
      </c>
      <c r="E30" s="32">
        <v>0</v>
      </c>
      <c r="F30" s="3">
        <f t="shared" si="0"/>
        <v>0</v>
      </c>
      <c r="G30" s="32">
        <v>0</v>
      </c>
      <c r="H30" s="7">
        <f t="shared" si="1"/>
        <v>0</v>
      </c>
      <c r="I30" s="33">
        <v>0</v>
      </c>
      <c r="J30" s="3">
        <f t="shared" si="2"/>
        <v>0</v>
      </c>
      <c r="K30" s="32">
        <v>0</v>
      </c>
      <c r="L30" s="12">
        <f t="shared" si="3"/>
        <v>0</v>
      </c>
    </row>
    <row r="31" spans="2:17">
      <c r="B31" s="21" t="s">
        <v>24</v>
      </c>
      <c r="C31" s="85"/>
      <c r="D31" s="45">
        <v>200</v>
      </c>
      <c r="E31" s="32">
        <v>0</v>
      </c>
      <c r="F31" s="3">
        <f t="shared" si="0"/>
        <v>0</v>
      </c>
      <c r="G31" s="32">
        <v>0</v>
      </c>
      <c r="H31" s="7">
        <f t="shared" si="1"/>
        <v>0</v>
      </c>
      <c r="I31" s="33">
        <v>0</v>
      </c>
      <c r="J31" s="3">
        <f t="shared" si="2"/>
        <v>0</v>
      </c>
      <c r="K31" s="32">
        <v>0</v>
      </c>
      <c r="L31" s="12">
        <f t="shared" si="3"/>
        <v>0</v>
      </c>
    </row>
    <row r="32" spans="2:17">
      <c r="B32" s="21" t="s">
        <v>25</v>
      </c>
      <c r="C32" s="46">
        <v>15</v>
      </c>
      <c r="D32" s="44">
        <v>100</v>
      </c>
      <c r="E32" s="32">
        <v>0</v>
      </c>
      <c r="F32" s="3">
        <f t="shared" si="0"/>
        <v>0</v>
      </c>
      <c r="G32" s="32">
        <v>0</v>
      </c>
      <c r="H32" s="7">
        <f t="shared" si="1"/>
        <v>0</v>
      </c>
      <c r="I32" s="33">
        <v>0</v>
      </c>
      <c r="J32" s="3">
        <f t="shared" si="2"/>
        <v>0</v>
      </c>
      <c r="K32" s="32">
        <v>0</v>
      </c>
      <c r="L32" s="12">
        <f t="shared" si="3"/>
        <v>0</v>
      </c>
    </row>
    <row r="33" spans="2:12">
      <c r="B33" s="21" t="s">
        <v>26</v>
      </c>
      <c r="C33" s="46">
        <v>5</v>
      </c>
      <c r="D33" s="45">
        <v>1200</v>
      </c>
      <c r="E33" s="32">
        <v>0</v>
      </c>
      <c r="F33" s="3">
        <f t="shared" si="0"/>
        <v>0</v>
      </c>
      <c r="G33" s="32">
        <v>0</v>
      </c>
      <c r="H33" s="7">
        <f t="shared" si="1"/>
        <v>0</v>
      </c>
      <c r="I33" s="33">
        <v>0</v>
      </c>
      <c r="J33" s="3">
        <f t="shared" si="2"/>
        <v>0</v>
      </c>
      <c r="K33" s="32">
        <v>0</v>
      </c>
      <c r="L33" s="12">
        <f t="shared" si="3"/>
        <v>0</v>
      </c>
    </row>
    <row r="34" spans="2:12">
      <c r="B34" s="21" t="s">
        <v>27</v>
      </c>
      <c r="C34" s="46">
        <v>3</v>
      </c>
      <c r="D34" s="51">
        <v>2400</v>
      </c>
      <c r="E34" s="32">
        <v>0</v>
      </c>
      <c r="F34" s="3">
        <f t="shared" si="0"/>
        <v>0</v>
      </c>
      <c r="G34" s="32">
        <v>0</v>
      </c>
      <c r="H34" s="7">
        <f t="shared" si="1"/>
        <v>0</v>
      </c>
      <c r="I34" s="33">
        <v>0</v>
      </c>
      <c r="J34" s="3">
        <f t="shared" si="2"/>
        <v>0</v>
      </c>
      <c r="K34" s="32">
        <v>0</v>
      </c>
      <c r="L34" s="12">
        <f t="shared" si="3"/>
        <v>0</v>
      </c>
    </row>
    <row r="35" spans="2:12" ht="17.25" thickBot="1">
      <c r="B35" s="22" t="s">
        <v>28</v>
      </c>
      <c r="C35" s="47">
        <v>1</v>
      </c>
      <c r="D35" s="48">
        <v>4000</v>
      </c>
      <c r="E35" s="34">
        <v>0</v>
      </c>
      <c r="F35" s="4">
        <f t="shared" si="0"/>
        <v>0</v>
      </c>
      <c r="G35" s="34">
        <v>0</v>
      </c>
      <c r="H35" s="8">
        <f t="shared" si="1"/>
        <v>0</v>
      </c>
      <c r="I35" s="35">
        <v>0</v>
      </c>
      <c r="J35" s="4">
        <f t="shared" si="2"/>
        <v>0</v>
      </c>
      <c r="K35" s="34">
        <v>0</v>
      </c>
      <c r="L35" s="13">
        <f t="shared" si="3"/>
        <v>0</v>
      </c>
    </row>
    <row r="36" spans="2:12" ht="17.25" thickTop="1">
      <c r="B36" s="24" t="s">
        <v>29</v>
      </c>
      <c r="C36" s="84" t="s">
        <v>51</v>
      </c>
      <c r="D36" s="50">
        <v>200</v>
      </c>
      <c r="E36" s="30">
        <v>0</v>
      </c>
      <c r="F36" s="5">
        <f t="shared" si="0"/>
        <v>0</v>
      </c>
      <c r="G36" s="30">
        <v>0</v>
      </c>
      <c r="H36" s="9">
        <f t="shared" si="1"/>
        <v>0</v>
      </c>
      <c r="I36" s="36">
        <v>0</v>
      </c>
      <c r="J36" s="5">
        <f t="shared" si="2"/>
        <v>0</v>
      </c>
      <c r="K36" s="30">
        <v>0</v>
      </c>
      <c r="L36" s="11">
        <f t="shared" si="3"/>
        <v>0</v>
      </c>
    </row>
    <row r="37" spans="2:12">
      <c r="B37" s="25" t="s">
        <v>30</v>
      </c>
      <c r="C37" s="85"/>
      <c r="D37" s="51">
        <v>200</v>
      </c>
      <c r="E37" s="32">
        <v>0</v>
      </c>
      <c r="F37" s="3">
        <f t="shared" si="0"/>
        <v>0</v>
      </c>
      <c r="G37" s="32">
        <v>0</v>
      </c>
      <c r="H37" s="7">
        <f t="shared" si="1"/>
        <v>0</v>
      </c>
      <c r="I37" s="33">
        <v>0</v>
      </c>
      <c r="J37" s="3">
        <f t="shared" si="2"/>
        <v>0</v>
      </c>
      <c r="K37" s="32">
        <v>0</v>
      </c>
      <c r="L37" s="12">
        <f t="shared" si="3"/>
        <v>0</v>
      </c>
    </row>
    <row r="38" spans="2:12">
      <c r="B38" s="25" t="s">
        <v>31</v>
      </c>
      <c r="C38" s="85"/>
      <c r="D38" s="51">
        <v>200</v>
      </c>
      <c r="E38" s="32">
        <v>0</v>
      </c>
      <c r="F38" s="3">
        <f t="shared" si="0"/>
        <v>0</v>
      </c>
      <c r="G38" s="32">
        <v>0</v>
      </c>
      <c r="H38" s="7">
        <f t="shared" si="1"/>
        <v>0</v>
      </c>
      <c r="I38" s="33">
        <v>0</v>
      </c>
      <c r="J38" s="3">
        <f t="shared" si="2"/>
        <v>0</v>
      </c>
      <c r="K38" s="32">
        <v>0</v>
      </c>
      <c r="L38" s="12">
        <f t="shared" si="3"/>
        <v>0</v>
      </c>
    </row>
    <row r="39" spans="2:12">
      <c r="B39" s="26" t="s">
        <v>32</v>
      </c>
      <c r="C39" s="85"/>
      <c r="D39" s="51">
        <v>200</v>
      </c>
      <c r="E39" s="32">
        <v>0</v>
      </c>
      <c r="F39" s="3">
        <f t="shared" si="0"/>
        <v>0</v>
      </c>
      <c r="G39" s="32">
        <v>0</v>
      </c>
      <c r="H39" s="7">
        <f t="shared" si="1"/>
        <v>0</v>
      </c>
      <c r="I39" s="33">
        <v>0</v>
      </c>
      <c r="J39" s="3">
        <f t="shared" si="2"/>
        <v>0</v>
      </c>
      <c r="K39" s="32">
        <v>0</v>
      </c>
      <c r="L39" s="12">
        <f t="shared" si="3"/>
        <v>0</v>
      </c>
    </row>
    <row r="40" spans="2:12">
      <c r="B40" s="25" t="s">
        <v>33</v>
      </c>
      <c r="C40" s="85"/>
      <c r="D40" s="51">
        <v>200</v>
      </c>
      <c r="E40" s="32">
        <v>0</v>
      </c>
      <c r="F40" s="3">
        <f t="shared" si="0"/>
        <v>0</v>
      </c>
      <c r="G40" s="32">
        <v>0</v>
      </c>
      <c r="H40" s="7">
        <f t="shared" si="1"/>
        <v>0</v>
      </c>
      <c r="I40" s="33">
        <v>0</v>
      </c>
      <c r="J40" s="3">
        <f t="shared" si="2"/>
        <v>0</v>
      </c>
      <c r="K40" s="32">
        <v>0</v>
      </c>
      <c r="L40" s="12">
        <f t="shared" si="3"/>
        <v>0</v>
      </c>
    </row>
    <row r="41" spans="2:12">
      <c r="B41" s="25" t="s">
        <v>34</v>
      </c>
      <c r="C41" s="85"/>
      <c r="D41" s="52">
        <v>200</v>
      </c>
      <c r="E41" s="32">
        <v>0</v>
      </c>
      <c r="F41" s="3">
        <f t="shared" si="0"/>
        <v>0</v>
      </c>
      <c r="G41" s="32">
        <v>0</v>
      </c>
      <c r="H41" s="7">
        <f t="shared" si="1"/>
        <v>0</v>
      </c>
      <c r="I41" s="33">
        <v>0</v>
      </c>
      <c r="J41" s="3">
        <f t="shared" si="2"/>
        <v>0</v>
      </c>
      <c r="K41" s="32">
        <v>0</v>
      </c>
      <c r="L41" s="12">
        <f t="shared" si="3"/>
        <v>0</v>
      </c>
    </row>
    <row r="42" spans="2:12">
      <c r="B42" s="26" t="s">
        <v>35</v>
      </c>
      <c r="C42" s="87">
        <v>1</v>
      </c>
      <c r="D42" s="45">
        <v>1500</v>
      </c>
      <c r="E42" s="32">
        <v>0</v>
      </c>
      <c r="F42" s="3">
        <f t="shared" si="0"/>
        <v>0</v>
      </c>
      <c r="G42" s="32">
        <v>0</v>
      </c>
      <c r="H42" s="7">
        <f t="shared" si="1"/>
        <v>0</v>
      </c>
      <c r="I42" s="33">
        <v>0</v>
      </c>
      <c r="J42" s="3">
        <f t="shared" si="2"/>
        <v>0</v>
      </c>
      <c r="K42" s="32">
        <v>0</v>
      </c>
      <c r="L42" s="12">
        <f t="shared" si="3"/>
        <v>0</v>
      </c>
    </row>
    <row r="43" spans="2:12">
      <c r="B43" s="24" t="s">
        <v>36</v>
      </c>
      <c r="C43" s="87"/>
      <c r="D43" s="44">
        <v>1500</v>
      </c>
      <c r="E43" s="32">
        <v>0</v>
      </c>
      <c r="F43" s="3">
        <f t="shared" si="0"/>
        <v>0</v>
      </c>
      <c r="G43" s="32">
        <v>0</v>
      </c>
      <c r="H43" s="7">
        <f t="shared" si="1"/>
        <v>0</v>
      </c>
      <c r="I43" s="33">
        <v>0</v>
      </c>
      <c r="J43" s="3">
        <f t="shared" si="2"/>
        <v>0</v>
      </c>
      <c r="K43" s="32">
        <v>0</v>
      </c>
      <c r="L43" s="12">
        <f t="shared" si="3"/>
        <v>0</v>
      </c>
    </row>
    <row r="44" spans="2:12">
      <c r="B44" s="25" t="s">
        <v>37</v>
      </c>
      <c r="C44" s="87"/>
      <c r="D44" s="45">
        <v>1500</v>
      </c>
      <c r="E44" s="32">
        <v>0</v>
      </c>
      <c r="F44" s="3">
        <f t="shared" si="0"/>
        <v>0</v>
      </c>
      <c r="G44" s="32">
        <v>0</v>
      </c>
      <c r="H44" s="7">
        <f t="shared" si="1"/>
        <v>0</v>
      </c>
      <c r="I44" s="33">
        <v>0</v>
      </c>
      <c r="J44" s="3">
        <f t="shared" si="2"/>
        <v>0</v>
      </c>
      <c r="K44" s="32">
        <v>0</v>
      </c>
      <c r="L44" s="12">
        <f t="shared" si="3"/>
        <v>0</v>
      </c>
    </row>
    <row r="45" spans="2:12">
      <c r="B45" s="25" t="s">
        <v>38</v>
      </c>
      <c r="C45" s="87"/>
      <c r="D45" s="51">
        <v>500</v>
      </c>
      <c r="E45" s="32">
        <v>0</v>
      </c>
      <c r="F45" s="3">
        <f t="shared" si="0"/>
        <v>0</v>
      </c>
      <c r="G45" s="32">
        <v>0</v>
      </c>
      <c r="H45" s="7">
        <f t="shared" si="1"/>
        <v>0</v>
      </c>
      <c r="I45" s="33">
        <v>0</v>
      </c>
      <c r="J45" s="3">
        <f t="shared" si="2"/>
        <v>0</v>
      </c>
      <c r="K45" s="32">
        <v>0</v>
      </c>
      <c r="L45" s="12">
        <f t="shared" si="3"/>
        <v>0</v>
      </c>
    </row>
    <row r="46" spans="2:12">
      <c r="B46" s="24" t="s">
        <v>39</v>
      </c>
      <c r="C46" s="87"/>
      <c r="D46" s="45">
        <v>1000</v>
      </c>
      <c r="E46" s="32">
        <v>0</v>
      </c>
      <c r="F46" s="3">
        <f t="shared" si="0"/>
        <v>0</v>
      </c>
      <c r="G46" s="32">
        <v>0</v>
      </c>
      <c r="H46" s="7">
        <f t="shared" si="1"/>
        <v>0</v>
      </c>
      <c r="I46" s="33">
        <v>0</v>
      </c>
      <c r="J46" s="3">
        <f t="shared" si="2"/>
        <v>0</v>
      </c>
      <c r="K46" s="32">
        <v>0</v>
      </c>
      <c r="L46" s="12">
        <f t="shared" si="3"/>
        <v>0</v>
      </c>
    </row>
    <row r="47" spans="2:12">
      <c r="B47" s="25" t="s">
        <v>40</v>
      </c>
      <c r="C47" s="87"/>
      <c r="D47" s="45">
        <v>1000</v>
      </c>
      <c r="E47" s="32">
        <v>0</v>
      </c>
      <c r="F47" s="3">
        <f t="shared" si="0"/>
        <v>0</v>
      </c>
      <c r="G47" s="32">
        <v>0</v>
      </c>
      <c r="H47" s="7">
        <f t="shared" si="1"/>
        <v>0</v>
      </c>
      <c r="I47" s="33">
        <v>0</v>
      </c>
      <c r="J47" s="3">
        <f t="shared" si="2"/>
        <v>0</v>
      </c>
      <c r="K47" s="32">
        <v>0</v>
      </c>
      <c r="L47" s="12">
        <f t="shared" si="3"/>
        <v>0</v>
      </c>
    </row>
    <row r="48" spans="2:12">
      <c r="B48" s="25" t="s">
        <v>41</v>
      </c>
      <c r="C48" s="87"/>
      <c r="D48" s="45">
        <v>500</v>
      </c>
      <c r="E48" s="32">
        <v>0</v>
      </c>
      <c r="F48" s="3">
        <f t="shared" si="0"/>
        <v>0</v>
      </c>
      <c r="G48" s="32">
        <v>0</v>
      </c>
      <c r="H48" s="7">
        <f t="shared" si="1"/>
        <v>0</v>
      </c>
      <c r="I48" s="33">
        <v>0</v>
      </c>
      <c r="J48" s="3">
        <f t="shared" si="2"/>
        <v>0</v>
      </c>
      <c r="K48" s="32">
        <v>0</v>
      </c>
      <c r="L48" s="12">
        <f t="shared" si="3"/>
        <v>0</v>
      </c>
    </row>
    <row r="49" spans="2:13">
      <c r="B49" s="25" t="s">
        <v>42</v>
      </c>
      <c r="C49" s="46" t="s">
        <v>51</v>
      </c>
      <c r="D49" s="52">
        <v>200</v>
      </c>
      <c r="E49" s="32">
        <v>0</v>
      </c>
      <c r="F49" s="3">
        <f t="shared" si="0"/>
        <v>0</v>
      </c>
      <c r="G49" s="32">
        <v>0</v>
      </c>
      <c r="H49" s="7">
        <f t="shared" si="1"/>
        <v>0</v>
      </c>
      <c r="I49" s="33">
        <v>0</v>
      </c>
      <c r="J49" s="3">
        <f t="shared" si="2"/>
        <v>0</v>
      </c>
      <c r="K49" s="32">
        <v>0</v>
      </c>
      <c r="L49" s="12">
        <f t="shared" si="3"/>
        <v>0</v>
      </c>
    </row>
    <row r="50" spans="2:13">
      <c r="B50" s="25" t="s">
        <v>43</v>
      </c>
      <c r="C50" s="46">
        <v>1</v>
      </c>
      <c r="D50" s="44">
        <v>500</v>
      </c>
      <c r="E50" s="32">
        <v>0</v>
      </c>
      <c r="F50" s="3">
        <f t="shared" si="0"/>
        <v>0</v>
      </c>
      <c r="G50" s="32">
        <v>0</v>
      </c>
      <c r="H50" s="7">
        <f t="shared" si="1"/>
        <v>0</v>
      </c>
      <c r="I50" s="33">
        <v>0</v>
      </c>
      <c r="J50" s="3">
        <f t="shared" si="2"/>
        <v>0</v>
      </c>
      <c r="K50" s="32">
        <v>0</v>
      </c>
      <c r="L50" s="12">
        <f t="shared" si="3"/>
        <v>0</v>
      </c>
    </row>
    <row r="51" spans="2:13">
      <c r="B51" s="25" t="s">
        <v>44</v>
      </c>
      <c r="C51" s="46">
        <v>6</v>
      </c>
      <c r="D51" s="45">
        <v>200</v>
      </c>
      <c r="E51" s="32">
        <v>0</v>
      </c>
      <c r="F51" s="3">
        <f t="shared" si="0"/>
        <v>0</v>
      </c>
      <c r="G51" s="32">
        <v>0</v>
      </c>
      <c r="H51" s="7">
        <f t="shared" si="1"/>
        <v>0</v>
      </c>
      <c r="I51" s="33">
        <v>0</v>
      </c>
      <c r="J51" s="3">
        <f t="shared" si="2"/>
        <v>0</v>
      </c>
      <c r="K51" s="32">
        <v>0</v>
      </c>
      <c r="L51" s="12">
        <f t="shared" si="3"/>
        <v>0</v>
      </c>
    </row>
    <row r="52" spans="2:13">
      <c r="B52" s="25" t="s">
        <v>45</v>
      </c>
      <c r="C52" s="85">
        <v>1</v>
      </c>
      <c r="D52" s="45">
        <v>80</v>
      </c>
      <c r="E52" s="32">
        <v>0</v>
      </c>
      <c r="F52" s="3">
        <f t="shared" si="0"/>
        <v>0</v>
      </c>
      <c r="G52" s="32">
        <v>0</v>
      </c>
      <c r="H52" s="7">
        <f t="shared" si="1"/>
        <v>0</v>
      </c>
      <c r="I52" s="33">
        <v>0</v>
      </c>
      <c r="J52" s="3">
        <f t="shared" si="2"/>
        <v>0</v>
      </c>
      <c r="K52" s="32">
        <v>0</v>
      </c>
      <c r="L52" s="12">
        <f t="shared" si="3"/>
        <v>0</v>
      </c>
    </row>
    <row r="53" spans="2:13">
      <c r="B53" s="25" t="s">
        <v>46</v>
      </c>
      <c r="C53" s="85"/>
      <c r="D53" s="45">
        <v>80</v>
      </c>
      <c r="E53" s="32">
        <v>0</v>
      </c>
      <c r="F53" s="3">
        <f t="shared" si="0"/>
        <v>0</v>
      </c>
      <c r="G53" s="32">
        <v>0</v>
      </c>
      <c r="H53" s="7">
        <f t="shared" si="1"/>
        <v>0</v>
      </c>
      <c r="I53" s="33">
        <v>0</v>
      </c>
      <c r="J53" s="3">
        <f t="shared" si="2"/>
        <v>0</v>
      </c>
      <c r="K53" s="32">
        <v>0</v>
      </c>
      <c r="L53" s="12">
        <f t="shared" si="3"/>
        <v>0</v>
      </c>
    </row>
    <row r="54" spans="2:13">
      <c r="B54" s="25" t="s">
        <v>47</v>
      </c>
      <c r="C54" s="85"/>
      <c r="D54" s="52">
        <v>200</v>
      </c>
      <c r="E54" s="32">
        <v>0</v>
      </c>
      <c r="F54" s="3">
        <f t="shared" si="0"/>
        <v>0</v>
      </c>
      <c r="G54" s="32">
        <v>0</v>
      </c>
      <c r="H54" s="7">
        <f t="shared" si="1"/>
        <v>0</v>
      </c>
      <c r="I54" s="33">
        <v>0</v>
      </c>
      <c r="J54" s="3">
        <f t="shared" si="2"/>
        <v>0</v>
      </c>
      <c r="K54" s="32">
        <v>0</v>
      </c>
      <c r="L54" s="12">
        <f t="shared" si="3"/>
        <v>0</v>
      </c>
    </row>
    <row r="55" spans="2:13">
      <c r="B55" s="25" t="s">
        <v>48</v>
      </c>
      <c r="C55" s="85"/>
      <c r="D55" s="51">
        <v>500</v>
      </c>
      <c r="E55" s="32">
        <v>0</v>
      </c>
      <c r="F55" s="3">
        <f t="shared" si="0"/>
        <v>0</v>
      </c>
      <c r="G55" s="32">
        <v>0</v>
      </c>
      <c r="H55" s="7">
        <f t="shared" si="1"/>
        <v>0</v>
      </c>
      <c r="I55" s="33">
        <v>0</v>
      </c>
      <c r="J55" s="3">
        <f t="shared" si="2"/>
        <v>0</v>
      </c>
      <c r="K55" s="32">
        <v>0</v>
      </c>
      <c r="L55" s="12">
        <f t="shared" si="3"/>
        <v>0</v>
      </c>
    </row>
    <row r="56" spans="2:13" ht="17.25" thickBot="1">
      <c r="B56" s="27" t="s">
        <v>49</v>
      </c>
      <c r="C56" s="86"/>
      <c r="D56" s="53">
        <v>500</v>
      </c>
      <c r="E56" s="37">
        <v>0</v>
      </c>
      <c r="F56" s="6">
        <f t="shared" si="0"/>
        <v>0</v>
      </c>
      <c r="G56" s="37">
        <v>0</v>
      </c>
      <c r="H56" s="10">
        <f t="shared" si="1"/>
        <v>0</v>
      </c>
      <c r="I56" s="38">
        <v>0</v>
      </c>
      <c r="J56" s="6">
        <f t="shared" si="2"/>
        <v>0</v>
      </c>
      <c r="K56" s="37">
        <v>0</v>
      </c>
      <c r="L56" s="14">
        <f t="shared" si="3"/>
        <v>0</v>
      </c>
    </row>
    <row r="57" spans="2:13" hidden="1">
      <c r="F57" s="39">
        <f>SUM(F4:F56)</f>
        <v>0</v>
      </c>
      <c r="G57" s="39"/>
      <c r="H57" s="40">
        <f>SUM(H4:H56)</f>
        <v>0</v>
      </c>
      <c r="J57" s="39">
        <f>SUM(J4:J56)</f>
        <v>0</v>
      </c>
      <c r="K57" s="40"/>
      <c r="L57" s="39">
        <f>SUM(L4:L56)</f>
        <v>0</v>
      </c>
      <c r="M57" s="41"/>
    </row>
    <row r="58" spans="2:13">
      <c r="F58" s="41"/>
      <c r="J58" s="41"/>
    </row>
    <row r="59" spans="2:13">
      <c r="I59" s="41"/>
      <c r="M59" s="41"/>
    </row>
  </sheetData>
  <sheetProtection sheet="1" objects="1" scenarios="1"/>
  <mergeCells count="24">
    <mergeCell ref="O7:O8"/>
    <mergeCell ref="O9:O10"/>
    <mergeCell ref="O11:O12"/>
    <mergeCell ref="O13:O14"/>
    <mergeCell ref="P7:Q8"/>
    <mergeCell ref="P9:Q10"/>
    <mergeCell ref="P11:Q12"/>
    <mergeCell ref="P13:Q14"/>
    <mergeCell ref="C36:C41"/>
    <mergeCell ref="C52:C56"/>
    <mergeCell ref="C42:C48"/>
    <mergeCell ref="N25:Q26"/>
    <mergeCell ref="C5:C10"/>
    <mergeCell ref="C19:C20"/>
    <mergeCell ref="C21:C22"/>
    <mergeCell ref="C25:C31"/>
    <mergeCell ref="O5:O6"/>
    <mergeCell ref="P5:Q6"/>
    <mergeCell ref="O15:O16"/>
    <mergeCell ref="O17:O18"/>
    <mergeCell ref="O19:O20"/>
    <mergeCell ref="P15:Q16"/>
    <mergeCell ref="P17:Q18"/>
    <mergeCell ref="P19:Q20"/>
  </mergeCells>
  <phoneticPr fontId="2" type="noConversion"/>
  <conditionalFormatting sqref="E4 E25:E31 G25:G31 I25:I31 K25:K31 G4 I4 K4">
    <cfRule type="cellIs" dxfId="31" priority="17" operator="greaterThan">
      <formula>100</formula>
    </cfRule>
  </conditionalFormatting>
  <conditionalFormatting sqref="E5:E10 E19:E20 E23 E35 E42:E48 E50 E52:E56 G52:G56 G50 G42:G48 G35 G23 G19:G20 G5:G11 G11 I5:I10 K5:K10 I19:I20 K19:K20 I23 K23 I35 K35 I42:I48 K42:K48 I50 K50 I52:I56 K52:K56">
    <cfRule type="cellIs" dxfId="30" priority="16" operator="greaterThan">
      <formula>1</formula>
    </cfRule>
  </conditionalFormatting>
  <conditionalFormatting sqref="E11:E12 G11:G12 I11:I12 K11:K12">
    <cfRule type="cellIs" dxfId="29" priority="15" operator="greaterThan">
      <formula>20</formula>
    </cfRule>
  </conditionalFormatting>
  <conditionalFormatting sqref="E17 G17 I17 K17">
    <cfRule type="cellIs" dxfId="28" priority="14" operator="greaterThan">
      <formula>2</formula>
    </cfRule>
  </conditionalFormatting>
  <conditionalFormatting sqref="E18 G18 I18 K18">
    <cfRule type="cellIs" dxfId="27" priority="13" operator="greaterThan">
      <formula>4</formula>
    </cfRule>
  </conditionalFormatting>
  <conditionalFormatting sqref="E32 E32 E32 G32 I32 K32">
    <cfRule type="cellIs" dxfId="26" priority="8" operator="greaterThan">
      <formula>15</formula>
    </cfRule>
  </conditionalFormatting>
  <conditionalFormatting sqref="E33 G33 I33 K33">
    <cfRule type="cellIs" dxfId="25" priority="7" operator="greaterThan">
      <formula>5</formula>
    </cfRule>
  </conditionalFormatting>
  <conditionalFormatting sqref="E34 G34 I34 K34">
    <cfRule type="cellIs" dxfId="24" priority="6" operator="greaterThan">
      <formula>3</formula>
    </cfRule>
  </conditionalFormatting>
  <conditionalFormatting sqref="E51 G51 I51 K51">
    <cfRule type="cellIs" dxfId="23" priority="2" operator="greaterThan">
      <formula>6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W30"/>
  <sheetViews>
    <sheetView workbookViewId="0">
      <selection activeCell="I29" sqref="I29"/>
    </sheetView>
  </sheetViews>
  <sheetFormatPr defaultRowHeight="16.5"/>
  <cols>
    <col min="1" max="1" width="9" style="58"/>
    <col min="2" max="2" width="34.75" style="58" customWidth="1"/>
    <col min="3" max="12" width="9" style="58"/>
    <col min="13" max="13" width="1.375" style="58" customWidth="1"/>
    <col min="14" max="16384" width="9" style="58"/>
  </cols>
  <sheetData>
    <row r="2" spans="1:23" ht="17.25" thickBot="1">
      <c r="M2" s="59"/>
    </row>
    <row r="3" spans="1:23" ht="31.5" customHeight="1" thickBot="1">
      <c r="B3" s="15" t="s">
        <v>61</v>
      </c>
      <c r="C3" s="15" t="s">
        <v>62</v>
      </c>
      <c r="D3" s="60" t="s">
        <v>63</v>
      </c>
      <c r="E3" s="61" t="str">
        <f>'퍼스널 코인샵'!$E$3</f>
        <v>직업1</v>
      </c>
      <c r="F3" s="18" t="s">
        <v>64</v>
      </c>
      <c r="G3" s="61" t="str">
        <f>'퍼스널 코인샵'!$G$3</f>
        <v>직업2</v>
      </c>
      <c r="H3" s="18" t="s">
        <v>64</v>
      </c>
      <c r="I3" s="61" t="str">
        <f>'퍼스널 코인샵'!$I$3</f>
        <v>직업3</v>
      </c>
      <c r="J3" s="18" t="s">
        <v>64</v>
      </c>
      <c r="K3" s="61" t="str">
        <f>'퍼스널 코인샵'!$K$3</f>
        <v>직업4</v>
      </c>
      <c r="L3" s="18" t="s">
        <v>64</v>
      </c>
      <c r="M3" s="62"/>
      <c r="N3" s="63" t="s">
        <v>93</v>
      </c>
      <c r="O3" s="18" t="s">
        <v>64</v>
      </c>
      <c r="P3" s="63" t="s">
        <v>94</v>
      </c>
      <c r="Q3" s="18" t="s">
        <v>64</v>
      </c>
      <c r="R3" s="63" t="s">
        <v>95</v>
      </c>
      <c r="S3" s="64" t="s">
        <v>64</v>
      </c>
    </row>
    <row r="4" spans="1:23">
      <c r="A4" s="65"/>
      <c r="B4" s="80" t="s">
        <v>84</v>
      </c>
      <c r="C4" s="66">
        <v>3</v>
      </c>
      <c r="D4" s="67">
        <v>200</v>
      </c>
      <c r="E4" s="68">
        <v>0</v>
      </c>
      <c r="F4" s="2">
        <f>PRODUCT(D4,E4)</f>
        <v>0</v>
      </c>
      <c r="G4" s="68">
        <v>0</v>
      </c>
      <c r="H4" s="2">
        <f>PRODUCT(D4,G4)</f>
        <v>0</v>
      </c>
      <c r="I4" s="68">
        <v>0</v>
      </c>
      <c r="J4" s="2">
        <f>PRODUCT(D4,I4)</f>
        <v>0</v>
      </c>
      <c r="K4" s="68">
        <v>0</v>
      </c>
      <c r="L4" s="2">
        <f>PRODUCT(D4,K4)</f>
        <v>0</v>
      </c>
      <c r="M4" s="69"/>
      <c r="N4" s="68">
        <v>0</v>
      </c>
      <c r="O4" s="2">
        <f>PRODUCT(D4,N4)</f>
        <v>0</v>
      </c>
      <c r="P4" s="68">
        <v>0</v>
      </c>
      <c r="Q4" s="2">
        <f>PRODUCT(D4,P4)</f>
        <v>0</v>
      </c>
      <c r="R4" s="68">
        <v>0</v>
      </c>
      <c r="S4" s="70">
        <f>PRODUCT(D4,R4)</f>
        <v>0</v>
      </c>
    </row>
    <row r="5" spans="1:23">
      <c r="A5" s="65"/>
      <c r="B5" s="81" t="s">
        <v>85</v>
      </c>
      <c r="C5" s="71">
        <v>2</v>
      </c>
      <c r="D5" s="72">
        <v>100</v>
      </c>
      <c r="E5" s="73">
        <v>0</v>
      </c>
      <c r="F5" s="3">
        <f t="shared" ref="F5:F26" si="0">PRODUCT(D5,E5)</f>
        <v>0</v>
      </c>
      <c r="G5" s="73">
        <v>0</v>
      </c>
      <c r="H5" s="3">
        <f t="shared" ref="H5:H26" si="1">PRODUCT(D5,G5)</f>
        <v>0</v>
      </c>
      <c r="I5" s="73">
        <v>0</v>
      </c>
      <c r="J5" s="3">
        <f t="shared" ref="J5:J26" si="2">PRODUCT(D5,I5)</f>
        <v>0</v>
      </c>
      <c r="K5" s="73">
        <v>0</v>
      </c>
      <c r="L5" s="3">
        <f t="shared" ref="L5:L26" si="3">PRODUCT(D5,K5)</f>
        <v>0</v>
      </c>
      <c r="M5" s="69"/>
      <c r="N5" s="73">
        <v>0</v>
      </c>
      <c r="O5" s="3">
        <f t="shared" ref="O5:O26" si="4">PRODUCT(D5,N5)</f>
        <v>0</v>
      </c>
      <c r="P5" s="73">
        <v>0</v>
      </c>
      <c r="Q5" s="3">
        <f t="shared" ref="Q5:Q26" si="5">PRODUCT(D5,P5)</f>
        <v>0</v>
      </c>
      <c r="R5" s="73">
        <v>0</v>
      </c>
      <c r="S5" s="12">
        <f t="shared" ref="S5:S26" si="6">PRODUCT(D5,R5)</f>
        <v>0</v>
      </c>
    </row>
    <row r="6" spans="1:23" ht="17.25" thickBot="1">
      <c r="A6" s="65"/>
      <c r="B6" s="81" t="s">
        <v>86</v>
      </c>
      <c r="C6" s="71" t="s">
        <v>56</v>
      </c>
      <c r="D6" s="72">
        <v>20</v>
      </c>
      <c r="E6" s="73">
        <v>0</v>
      </c>
      <c r="F6" s="3">
        <f t="shared" si="0"/>
        <v>0</v>
      </c>
      <c r="G6" s="73">
        <v>0</v>
      </c>
      <c r="H6" s="3">
        <f t="shared" si="1"/>
        <v>0</v>
      </c>
      <c r="I6" s="73">
        <v>0</v>
      </c>
      <c r="J6" s="3">
        <f t="shared" si="2"/>
        <v>0</v>
      </c>
      <c r="K6" s="73">
        <v>0</v>
      </c>
      <c r="L6" s="3">
        <f t="shared" si="3"/>
        <v>0</v>
      </c>
      <c r="M6" s="69"/>
      <c r="N6" s="73">
        <v>0</v>
      </c>
      <c r="O6" s="3">
        <f t="shared" si="4"/>
        <v>0</v>
      </c>
      <c r="P6" s="73">
        <v>0</v>
      </c>
      <c r="Q6" s="3">
        <f t="shared" si="5"/>
        <v>0</v>
      </c>
      <c r="R6" s="73">
        <v>0</v>
      </c>
      <c r="S6" s="12">
        <f t="shared" si="6"/>
        <v>0</v>
      </c>
    </row>
    <row r="7" spans="1:23">
      <c r="A7" s="65"/>
      <c r="B7" s="81" t="s">
        <v>87</v>
      </c>
      <c r="C7" s="71">
        <v>3</v>
      </c>
      <c r="D7" s="72">
        <v>200</v>
      </c>
      <c r="E7" s="73">
        <v>0</v>
      </c>
      <c r="F7" s="3">
        <f t="shared" si="0"/>
        <v>0</v>
      </c>
      <c r="G7" s="73">
        <v>0</v>
      </c>
      <c r="H7" s="3">
        <f t="shared" si="1"/>
        <v>0</v>
      </c>
      <c r="I7" s="73">
        <v>0</v>
      </c>
      <c r="J7" s="3">
        <f t="shared" si="2"/>
        <v>0</v>
      </c>
      <c r="K7" s="73">
        <v>0</v>
      </c>
      <c r="L7" s="3">
        <f t="shared" si="3"/>
        <v>0</v>
      </c>
      <c r="M7" s="69"/>
      <c r="N7" s="73">
        <v>0</v>
      </c>
      <c r="O7" s="3">
        <f t="shared" si="4"/>
        <v>0</v>
      </c>
      <c r="P7" s="73">
        <v>0</v>
      </c>
      <c r="Q7" s="3">
        <f t="shared" si="5"/>
        <v>0</v>
      </c>
      <c r="R7" s="73">
        <v>0</v>
      </c>
      <c r="S7" s="12">
        <f t="shared" si="6"/>
        <v>0</v>
      </c>
      <c r="U7" s="138" t="str">
        <f>'퍼스널 코인샵'!O5</f>
        <v>직업</v>
      </c>
      <c r="V7" s="140" t="str">
        <f>'퍼스널 코인샵'!P5</f>
        <v>필요코인</v>
      </c>
      <c r="W7" s="141"/>
    </row>
    <row r="8" spans="1:23" ht="17.25" thickBot="1">
      <c r="A8" s="65"/>
      <c r="B8" s="71" t="s">
        <v>57</v>
      </c>
      <c r="C8" s="71">
        <v>5</v>
      </c>
      <c r="D8" s="72">
        <v>300</v>
      </c>
      <c r="E8" s="73">
        <v>0</v>
      </c>
      <c r="F8" s="3">
        <f t="shared" si="0"/>
        <v>0</v>
      </c>
      <c r="G8" s="73">
        <v>0</v>
      </c>
      <c r="H8" s="3">
        <f t="shared" si="1"/>
        <v>0</v>
      </c>
      <c r="I8" s="73">
        <v>0</v>
      </c>
      <c r="J8" s="3">
        <f t="shared" si="2"/>
        <v>0</v>
      </c>
      <c r="K8" s="73">
        <v>0</v>
      </c>
      <c r="L8" s="3">
        <f t="shared" si="3"/>
        <v>0</v>
      </c>
      <c r="M8" s="69"/>
      <c r="N8" s="73">
        <v>0</v>
      </c>
      <c r="O8" s="3">
        <f t="shared" si="4"/>
        <v>0</v>
      </c>
      <c r="P8" s="73">
        <v>0</v>
      </c>
      <c r="Q8" s="3">
        <f t="shared" si="5"/>
        <v>0</v>
      </c>
      <c r="R8" s="73">
        <v>0</v>
      </c>
      <c r="S8" s="12">
        <f t="shared" si="6"/>
        <v>0</v>
      </c>
      <c r="U8" s="139"/>
      <c r="V8" s="142"/>
      <c r="W8" s="143"/>
    </row>
    <row r="9" spans="1:23">
      <c r="A9" s="65"/>
      <c r="B9" s="71" t="s">
        <v>58</v>
      </c>
      <c r="C9" s="71">
        <v>5</v>
      </c>
      <c r="D9" s="72">
        <v>300</v>
      </c>
      <c r="E9" s="73">
        <v>0</v>
      </c>
      <c r="F9" s="3">
        <f t="shared" si="0"/>
        <v>0</v>
      </c>
      <c r="G9" s="73">
        <v>0</v>
      </c>
      <c r="H9" s="3">
        <f t="shared" si="1"/>
        <v>0</v>
      </c>
      <c r="I9" s="73">
        <v>0</v>
      </c>
      <c r="J9" s="3">
        <f t="shared" si="2"/>
        <v>0</v>
      </c>
      <c r="K9" s="73">
        <v>0</v>
      </c>
      <c r="L9" s="3">
        <f t="shared" si="3"/>
        <v>0</v>
      </c>
      <c r="M9" s="69"/>
      <c r="N9" s="73">
        <v>0</v>
      </c>
      <c r="O9" s="3">
        <f t="shared" si="4"/>
        <v>0</v>
      </c>
      <c r="P9" s="73">
        <v>0</v>
      </c>
      <c r="Q9" s="3">
        <f t="shared" si="5"/>
        <v>0</v>
      </c>
      <c r="R9" s="73">
        <v>0</v>
      </c>
      <c r="S9" s="12">
        <f t="shared" si="6"/>
        <v>0</v>
      </c>
      <c r="U9" s="144" t="str">
        <f>'퍼스널 코인샵'!O7</f>
        <v>직업1</v>
      </c>
      <c r="V9" s="136">
        <f>'퍼스널 코인샵'!P7</f>
        <v>0</v>
      </c>
      <c r="W9" s="137"/>
    </row>
    <row r="10" spans="1:23">
      <c r="A10" s="65"/>
      <c r="B10" s="71" t="s">
        <v>59</v>
      </c>
      <c r="C10" s="71">
        <v>20</v>
      </c>
      <c r="D10" s="72">
        <v>60</v>
      </c>
      <c r="E10" s="73">
        <v>0</v>
      </c>
      <c r="F10" s="3">
        <f t="shared" si="0"/>
        <v>0</v>
      </c>
      <c r="G10" s="73">
        <v>0</v>
      </c>
      <c r="H10" s="3">
        <f t="shared" si="1"/>
        <v>0</v>
      </c>
      <c r="I10" s="73">
        <v>0</v>
      </c>
      <c r="J10" s="3">
        <f t="shared" si="2"/>
        <v>0</v>
      </c>
      <c r="K10" s="73">
        <v>0</v>
      </c>
      <c r="L10" s="3">
        <f t="shared" si="3"/>
        <v>0</v>
      </c>
      <c r="M10" s="69"/>
      <c r="N10" s="73">
        <v>0</v>
      </c>
      <c r="O10" s="3">
        <f t="shared" si="4"/>
        <v>0</v>
      </c>
      <c r="P10" s="73">
        <v>0</v>
      </c>
      <c r="Q10" s="3">
        <f t="shared" si="5"/>
        <v>0</v>
      </c>
      <c r="R10" s="73">
        <v>0</v>
      </c>
      <c r="S10" s="12">
        <f t="shared" si="6"/>
        <v>0</v>
      </c>
      <c r="U10" s="131"/>
      <c r="V10" s="126"/>
      <c r="W10" s="127"/>
    </row>
    <row r="11" spans="1:23">
      <c r="A11" s="65"/>
      <c r="B11" s="71" t="s">
        <v>60</v>
      </c>
      <c r="C11" s="71">
        <v>10</v>
      </c>
      <c r="D11" s="72">
        <v>100</v>
      </c>
      <c r="E11" s="73">
        <v>0</v>
      </c>
      <c r="F11" s="3">
        <f t="shared" si="0"/>
        <v>0</v>
      </c>
      <c r="G11" s="73">
        <v>0</v>
      </c>
      <c r="H11" s="3">
        <f t="shared" si="1"/>
        <v>0</v>
      </c>
      <c r="I11" s="73">
        <v>0</v>
      </c>
      <c r="J11" s="3">
        <f t="shared" si="2"/>
        <v>0</v>
      </c>
      <c r="K11" s="73">
        <v>0</v>
      </c>
      <c r="L11" s="3">
        <f t="shared" si="3"/>
        <v>0</v>
      </c>
      <c r="M11" s="69"/>
      <c r="N11" s="73">
        <v>0</v>
      </c>
      <c r="O11" s="3">
        <f t="shared" si="4"/>
        <v>0</v>
      </c>
      <c r="P11" s="73">
        <v>0</v>
      </c>
      <c r="Q11" s="3">
        <f t="shared" si="5"/>
        <v>0</v>
      </c>
      <c r="R11" s="73">
        <v>0</v>
      </c>
      <c r="S11" s="12">
        <f t="shared" si="6"/>
        <v>0</v>
      </c>
      <c r="U11" s="131" t="str">
        <f>'퍼스널 코인샵'!O9</f>
        <v>직업2</v>
      </c>
      <c r="V11" s="126">
        <f>'퍼스널 코인샵'!P9</f>
        <v>0</v>
      </c>
      <c r="W11" s="127"/>
    </row>
    <row r="12" spans="1:23">
      <c r="A12" s="65"/>
      <c r="B12" s="71" t="s">
        <v>66</v>
      </c>
      <c r="C12" s="71">
        <v>20</v>
      </c>
      <c r="D12" s="72">
        <v>20</v>
      </c>
      <c r="E12" s="73">
        <v>0</v>
      </c>
      <c r="F12" s="3">
        <f t="shared" si="0"/>
        <v>0</v>
      </c>
      <c r="G12" s="73">
        <v>0</v>
      </c>
      <c r="H12" s="3">
        <f t="shared" si="1"/>
        <v>0</v>
      </c>
      <c r="I12" s="73">
        <v>0</v>
      </c>
      <c r="J12" s="3">
        <f t="shared" si="2"/>
        <v>0</v>
      </c>
      <c r="K12" s="73">
        <v>0</v>
      </c>
      <c r="L12" s="3">
        <f t="shared" si="3"/>
        <v>0</v>
      </c>
      <c r="M12" s="69"/>
      <c r="N12" s="73">
        <v>0</v>
      </c>
      <c r="O12" s="3">
        <f t="shared" si="4"/>
        <v>0</v>
      </c>
      <c r="P12" s="73">
        <v>0</v>
      </c>
      <c r="Q12" s="3">
        <f t="shared" si="5"/>
        <v>0</v>
      </c>
      <c r="R12" s="73">
        <v>0</v>
      </c>
      <c r="S12" s="12">
        <f t="shared" si="6"/>
        <v>0</v>
      </c>
      <c r="U12" s="131"/>
      <c r="V12" s="126"/>
      <c r="W12" s="127"/>
    </row>
    <row r="13" spans="1:23">
      <c r="A13" s="65"/>
      <c r="B13" s="71" t="s">
        <v>67</v>
      </c>
      <c r="C13" s="71">
        <v>20</v>
      </c>
      <c r="D13" s="72">
        <v>30</v>
      </c>
      <c r="E13" s="73">
        <v>0</v>
      </c>
      <c r="F13" s="3">
        <f t="shared" si="0"/>
        <v>0</v>
      </c>
      <c r="G13" s="73">
        <v>0</v>
      </c>
      <c r="H13" s="3">
        <f t="shared" si="1"/>
        <v>0</v>
      </c>
      <c r="I13" s="73">
        <v>0</v>
      </c>
      <c r="J13" s="3">
        <f t="shared" si="2"/>
        <v>0</v>
      </c>
      <c r="K13" s="73">
        <v>0</v>
      </c>
      <c r="L13" s="3">
        <f t="shared" si="3"/>
        <v>0</v>
      </c>
      <c r="M13" s="69"/>
      <c r="N13" s="73">
        <v>0</v>
      </c>
      <c r="O13" s="3">
        <f t="shared" si="4"/>
        <v>0</v>
      </c>
      <c r="P13" s="73">
        <v>0</v>
      </c>
      <c r="Q13" s="3">
        <f t="shared" si="5"/>
        <v>0</v>
      </c>
      <c r="R13" s="73">
        <v>0</v>
      </c>
      <c r="S13" s="12">
        <f t="shared" si="6"/>
        <v>0</v>
      </c>
      <c r="U13" s="131" t="str">
        <f>'퍼스널 코인샵'!O11</f>
        <v>직업3</v>
      </c>
      <c r="V13" s="126">
        <f>'퍼스널 코인샵'!P11</f>
        <v>0</v>
      </c>
      <c r="W13" s="127"/>
    </row>
    <row r="14" spans="1:23">
      <c r="A14" s="65"/>
      <c r="B14" s="71" t="s">
        <v>68</v>
      </c>
      <c r="C14" s="71">
        <v>30</v>
      </c>
      <c r="D14" s="72">
        <v>200</v>
      </c>
      <c r="E14" s="73">
        <v>0</v>
      </c>
      <c r="F14" s="3">
        <f t="shared" si="0"/>
        <v>0</v>
      </c>
      <c r="G14" s="73">
        <v>0</v>
      </c>
      <c r="H14" s="3">
        <f t="shared" si="1"/>
        <v>0</v>
      </c>
      <c r="I14" s="73">
        <v>0</v>
      </c>
      <c r="J14" s="3">
        <f t="shared" si="2"/>
        <v>0</v>
      </c>
      <c r="K14" s="73">
        <v>0</v>
      </c>
      <c r="L14" s="3">
        <f t="shared" si="3"/>
        <v>0</v>
      </c>
      <c r="M14" s="69"/>
      <c r="N14" s="73">
        <v>0</v>
      </c>
      <c r="O14" s="3">
        <f t="shared" si="4"/>
        <v>0</v>
      </c>
      <c r="P14" s="73">
        <v>0</v>
      </c>
      <c r="Q14" s="3">
        <f t="shared" si="5"/>
        <v>0</v>
      </c>
      <c r="R14" s="73">
        <v>0</v>
      </c>
      <c r="S14" s="12">
        <f t="shared" si="6"/>
        <v>0</v>
      </c>
      <c r="U14" s="131"/>
      <c r="V14" s="126"/>
      <c r="W14" s="127"/>
    </row>
    <row r="15" spans="1:23">
      <c r="A15" s="65"/>
      <c r="B15" s="71" t="s">
        <v>69</v>
      </c>
      <c r="C15" s="71">
        <v>10</v>
      </c>
      <c r="D15" s="72">
        <v>700</v>
      </c>
      <c r="E15" s="73">
        <v>0</v>
      </c>
      <c r="F15" s="3">
        <f t="shared" si="0"/>
        <v>0</v>
      </c>
      <c r="G15" s="73">
        <v>0</v>
      </c>
      <c r="H15" s="3">
        <f t="shared" si="1"/>
        <v>0</v>
      </c>
      <c r="I15" s="73">
        <v>0</v>
      </c>
      <c r="J15" s="3">
        <f t="shared" si="2"/>
        <v>0</v>
      </c>
      <c r="K15" s="73">
        <v>0</v>
      </c>
      <c r="L15" s="3">
        <f t="shared" si="3"/>
        <v>0</v>
      </c>
      <c r="M15" s="69"/>
      <c r="N15" s="73">
        <v>0</v>
      </c>
      <c r="O15" s="3">
        <f t="shared" si="4"/>
        <v>0</v>
      </c>
      <c r="P15" s="73">
        <v>0</v>
      </c>
      <c r="Q15" s="3">
        <f t="shared" si="5"/>
        <v>0</v>
      </c>
      <c r="R15" s="73">
        <v>0</v>
      </c>
      <c r="S15" s="12">
        <f t="shared" si="6"/>
        <v>0</v>
      </c>
      <c r="U15" s="131" t="str">
        <f>'퍼스널 코인샵'!O13</f>
        <v>직업4</v>
      </c>
      <c r="V15" s="126">
        <f>'퍼스널 코인샵'!P13</f>
        <v>0</v>
      </c>
      <c r="W15" s="127"/>
    </row>
    <row r="16" spans="1:23" ht="17.25" thickBot="1">
      <c r="A16" s="65"/>
      <c r="B16" s="71" t="s">
        <v>70</v>
      </c>
      <c r="C16" s="71">
        <v>10</v>
      </c>
      <c r="D16" s="72">
        <v>700</v>
      </c>
      <c r="E16" s="73">
        <v>0</v>
      </c>
      <c r="F16" s="3">
        <f t="shared" si="0"/>
        <v>0</v>
      </c>
      <c r="G16" s="73">
        <v>0</v>
      </c>
      <c r="H16" s="3">
        <f t="shared" si="1"/>
        <v>0</v>
      </c>
      <c r="I16" s="73">
        <v>0</v>
      </c>
      <c r="J16" s="3">
        <f t="shared" si="2"/>
        <v>0</v>
      </c>
      <c r="K16" s="73">
        <v>0</v>
      </c>
      <c r="L16" s="3">
        <f t="shared" si="3"/>
        <v>0</v>
      </c>
      <c r="M16" s="69"/>
      <c r="N16" s="73">
        <v>0</v>
      </c>
      <c r="O16" s="3">
        <f t="shared" si="4"/>
        <v>0</v>
      </c>
      <c r="P16" s="73">
        <v>0</v>
      </c>
      <c r="Q16" s="3">
        <f t="shared" si="5"/>
        <v>0</v>
      </c>
      <c r="R16" s="73">
        <v>0</v>
      </c>
      <c r="S16" s="12">
        <f t="shared" si="6"/>
        <v>0</v>
      </c>
      <c r="U16" s="132"/>
      <c r="V16" s="133"/>
      <c r="W16" s="134"/>
    </row>
    <row r="17" spans="1:23" ht="17.25" thickTop="1">
      <c r="A17" s="65"/>
      <c r="B17" s="71" t="s">
        <v>71</v>
      </c>
      <c r="C17" s="71">
        <v>30</v>
      </c>
      <c r="D17" s="72">
        <v>50</v>
      </c>
      <c r="E17" s="73">
        <v>0</v>
      </c>
      <c r="F17" s="3">
        <f t="shared" si="0"/>
        <v>0</v>
      </c>
      <c r="G17" s="73">
        <v>0</v>
      </c>
      <c r="H17" s="3">
        <f t="shared" si="1"/>
        <v>0</v>
      </c>
      <c r="I17" s="73">
        <v>0</v>
      </c>
      <c r="J17" s="3">
        <f t="shared" si="2"/>
        <v>0</v>
      </c>
      <c r="K17" s="73">
        <v>0</v>
      </c>
      <c r="L17" s="3">
        <f t="shared" si="3"/>
        <v>0</v>
      </c>
      <c r="M17" s="69"/>
      <c r="N17" s="73">
        <v>0</v>
      </c>
      <c r="O17" s="3">
        <f t="shared" si="4"/>
        <v>0</v>
      </c>
      <c r="P17" s="73">
        <v>0</v>
      </c>
      <c r="Q17" s="3">
        <f t="shared" si="5"/>
        <v>0</v>
      </c>
      <c r="R17" s="73">
        <v>0</v>
      </c>
      <c r="S17" s="12">
        <f t="shared" si="6"/>
        <v>0</v>
      </c>
      <c r="U17" s="135" t="str">
        <f>'퍼스널 코인샵'!O15</f>
        <v>직업5</v>
      </c>
      <c r="V17" s="136">
        <f>'퍼스널 코인샵'!P15</f>
        <v>0</v>
      </c>
      <c r="W17" s="137"/>
    </row>
    <row r="18" spans="1:23">
      <c r="A18" s="65"/>
      <c r="B18" s="71" t="s">
        <v>72</v>
      </c>
      <c r="C18" s="71">
        <v>30</v>
      </c>
      <c r="D18" s="72">
        <v>150</v>
      </c>
      <c r="E18" s="73">
        <v>0</v>
      </c>
      <c r="F18" s="3">
        <f t="shared" si="0"/>
        <v>0</v>
      </c>
      <c r="G18" s="73">
        <v>0</v>
      </c>
      <c r="H18" s="3">
        <f t="shared" si="1"/>
        <v>0</v>
      </c>
      <c r="I18" s="73">
        <v>0</v>
      </c>
      <c r="J18" s="3">
        <f t="shared" si="2"/>
        <v>0</v>
      </c>
      <c r="K18" s="73">
        <v>0</v>
      </c>
      <c r="L18" s="3">
        <f t="shared" si="3"/>
        <v>0</v>
      </c>
      <c r="M18" s="69"/>
      <c r="N18" s="73">
        <v>0</v>
      </c>
      <c r="O18" s="3">
        <f t="shared" si="4"/>
        <v>0</v>
      </c>
      <c r="P18" s="73">
        <v>0</v>
      </c>
      <c r="Q18" s="3">
        <f t="shared" si="5"/>
        <v>0</v>
      </c>
      <c r="R18" s="73">
        <v>0</v>
      </c>
      <c r="S18" s="12">
        <f t="shared" si="6"/>
        <v>0</v>
      </c>
      <c r="U18" s="125"/>
      <c r="V18" s="126"/>
      <c r="W18" s="127"/>
    </row>
    <row r="19" spans="1:23">
      <c r="A19" s="65"/>
      <c r="B19" s="71" t="s">
        <v>73</v>
      </c>
      <c r="C19" s="71">
        <v>20</v>
      </c>
      <c r="D19" s="72">
        <v>250</v>
      </c>
      <c r="E19" s="73">
        <v>0</v>
      </c>
      <c r="F19" s="3">
        <f t="shared" si="0"/>
        <v>0</v>
      </c>
      <c r="G19" s="73">
        <v>0</v>
      </c>
      <c r="H19" s="3">
        <f t="shared" si="1"/>
        <v>0</v>
      </c>
      <c r="I19" s="73">
        <v>0</v>
      </c>
      <c r="J19" s="3">
        <f t="shared" si="2"/>
        <v>0</v>
      </c>
      <c r="K19" s="73">
        <v>0</v>
      </c>
      <c r="L19" s="3">
        <f t="shared" si="3"/>
        <v>0</v>
      </c>
      <c r="M19" s="69"/>
      <c r="N19" s="73">
        <v>0</v>
      </c>
      <c r="O19" s="3">
        <f t="shared" si="4"/>
        <v>0</v>
      </c>
      <c r="P19" s="73">
        <v>0</v>
      </c>
      <c r="Q19" s="3">
        <f t="shared" si="5"/>
        <v>0</v>
      </c>
      <c r="R19" s="73">
        <v>0</v>
      </c>
      <c r="S19" s="12">
        <f t="shared" si="6"/>
        <v>0</v>
      </c>
      <c r="U19" s="125" t="str">
        <f>'퍼스널 코인샵'!O17</f>
        <v>직업6</v>
      </c>
      <c r="V19" s="126">
        <f>'퍼스널 코인샵'!P17</f>
        <v>0</v>
      </c>
      <c r="W19" s="127"/>
    </row>
    <row r="20" spans="1:23">
      <c r="A20" s="65"/>
      <c r="B20" s="71" t="s">
        <v>74</v>
      </c>
      <c r="C20" s="71">
        <v>5</v>
      </c>
      <c r="D20" s="72">
        <v>300</v>
      </c>
      <c r="E20" s="73">
        <v>0</v>
      </c>
      <c r="F20" s="3">
        <f t="shared" si="0"/>
        <v>0</v>
      </c>
      <c r="G20" s="73">
        <v>0</v>
      </c>
      <c r="H20" s="3">
        <f t="shared" si="1"/>
        <v>0</v>
      </c>
      <c r="I20" s="73">
        <v>0</v>
      </c>
      <c r="J20" s="3">
        <f t="shared" si="2"/>
        <v>0</v>
      </c>
      <c r="K20" s="73">
        <v>0</v>
      </c>
      <c r="L20" s="3">
        <f t="shared" si="3"/>
        <v>0</v>
      </c>
      <c r="M20" s="69"/>
      <c r="N20" s="73">
        <v>0</v>
      </c>
      <c r="O20" s="3">
        <f t="shared" si="4"/>
        <v>0</v>
      </c>
      <c r="P20" s="73">
        <v>0</v>
      </c>
      <c r="Q20" s="3">
        <f t="shared" si="5"/>
        <v>0</v>
      </c>
      <c r="R20" s="73">
        <v>0</v>
      </c>
      <c r="S20" s="12">
        <f t="shared" si="6"/>
        <v>0</v>
      </c>
      <c r="U20" s="125"/>
      <c r="V20" s="126"/>
      <c r="W20" s="127"/>
    </row>
    <row r="21" spans="1:23">
      <c r="A21" s="65"/>
      <c r="B21" s="71" t="s">
        <v>75</v>
      </c>
      <c r="C21" s="71">
        <v>50</v>
      </c>
      <c r="D21" s="72">
        <v>70</v>
      </c>
      <c r="E21" s="73">
        <v>0</v>
      </c>
      <c r="F21" s="3">
        <f t="shared" si="0"/>
        <v>0</v>
      </c>
      <c r="G21" s="73">
        <v>0</v>
      </c>
      <c r="H21" s="3">
        <f t="shared" si="1"/>
        <v>0</v>
      </c>
      <c r="I21" s="73">
        <v>0</v>
      </c>
      <c r="J21" s="3">
        <f t="shared" si="2"/>
        <v>0</v>
      </c>
      <c r="K21" s="73">
        <v>0</v>
      </c>
      <c r="L21" s="3">
        <f t="shared" si="3"/>
        <v>0</v>
      </c>
      <c r="M21" s="69"/>
      <c r="N21" s="73">
        <v>0</v>
      </c>
      <c r="O21" s="3">
        <f t="shared" si="4"/>
        <v>0</v>
      </c>
      <c r="P21" s="73">
        <v>0</v>
      </c>
      <c r="Q21" s="3">
        <f t="shared" si="5"/>
        <v>0</v>
      </c>
      <c r="R21" s="73">
        <v>0</v>
      </c>
      <c r="S21" s="12">
        <f t="shared" si="6"/>
        <v>0</v>
      </c>
      <c r="U21" s="125" t="str">
        <f>'퍼스널 코인샵'!O19</f>
        <v>직업7</v>
      </c>
      <c r="V21" s="126">
        <f>'퍼스널 코인샵'!P19</f>
        <v>0</v>
      </c>
      <c r="W21" s="127"/>
    </row>
    <row r="22" spans="1:23" ht="17.25" thickBot="1">
      <c r="A22" s="65"/>
      <c r="B22" s="71" t="s">
        <v>76</v>
      </c>
      <c r="C22" s="71">
        <v>3</v>
      </c>
      <c r="D22" s="72">
        <v>1000</v>
      </c>
      <c r="E22" s="73">
        <v>0</v>
      </c>
      <c r="F22" s="3">
        <f t="shared" si="0"/>
        <v>0</v>
      </c>
      <c r="G22" s="73">
        <v>0</v>
      </c>
      <c r="H22" s="3">
        <f t="shared" si="1"/>
        <v>0</v>
      </c>
      <c r="I22" s="73">
        <v>0</v>
      </c>
      <c r="J22" s="3">
        <f t="shared" si="2"/>
        <v>0</v>
      </c>
      <c r="K22" s="73">
        <v>0</v>
      </c>
      <c r="L22" s="3">
        <f t="shared" si="3"/>
        <v>0</v>
      </c>
      <c r="M22" s="69"/>
      <c r="N22" s="73">
        <v>0</v>
      </c>
      <c r="O22" s="3">
        <f t="shared" si="4"/>
        <v>0</v>
      </c>
      <c r="P22" s="73">
        <v>0</v>
      </c>
      <c r="Q22" s="3">
        <f t="shared" si="5"/>
        <v>0</v>
      </c>
      <c r="R22" s="73">
        <v>0</v>
      </c>
      <c r="S22" s="12">
        <f t="shared" si="6"/>
        <v>0</v>
      </c>
      <c r="U22" s="128"/>
      <c r="V22" s="129"/>
      <c r="W22" s="130"/>
    </row>
    <row r="23" spans="1:23">
      <c r="A23" s="65"/>
      <c r="B23" s="71" t="s">
        <v>77</v>
      </c>
      <c r="C23" s="71">
        <v>30</v>
      </c>
      <c r="D23" s="72">
        <v>100</v>
      </c>
      <c r="E23" s="73">
        <v>0</v>
      </c>
      <c r="F23" s="3">
        <f t="shared" si="0"/>
        <v>0</v>
      </c>
      <c r="G23" s="73">
        <v>0</v>
      </c>
      <c r="H23" s="3">
        <f t="shared" si="1"/>
        <v>0</v>
      </c>
      <c r="I23" s="73">
        <v>0</v>
      </c>
      <c r="J23" s="3">
        <f t="shared" si="2"/>
        <v>0</v>
      </c>
      <c r="K23" s="73">
        <v>0</v>
      </c>
      <c r="L23" s="3">
        <f t="shared" si="3"/>
        <v>0</v>
      </c>
      <c r="M23" s="69"/>
      <c r="N23" s="73">
        <v>0</v>
      </c>
      <c r="O23" s="3">
        <f t="shared" si="4"/>
        <v>0</v>
      </c>
      <c r="P23" s="73">
        <v>0</v>
      </c>
      <c r="Q23" s="3">
        <f t="shared" si="5"/>
        <v>0</v>
      </c>
      <c r="R23" s="73">
        <v>0</v>
      </c>
      <c r="S23" s="12">
        <f t="shared" si="6"/>
        <v>0</v>
      </c>
      <c r="U23" s="83"/>
    </row>
    <row r="24" spans="1:23">
      <c r="A24" s="65"/>
      <c r="B24" s="71" t="s">
        <v>78</v>
      </c>
      <c r="C24" s="71">
        <v>15</v>
      </c>
      <c r="D24" s="72">
        <v>100</v>
      </c>
      <c r="E24" s="73">
        <v>0</v>
      </c>
      <c r="F24" s="3">
        <f t="shared" si="0"/>
        <v>0</v>
      </c>
      <c r="G24" s="73">
        <v>0</v>
      </c>
      <c r="H24" s="3">
        <f t="shared" si="1"/>
        <v>0</v>
      </c>
      <c r="I24" s="73">
        <v>0</v>
      </c>
      <c r="J24" s="3">
        <f t="shared" si="2"/>
        <v>0</v>
      </c>
      <c r="K24" s="73">
        <v>0</v>
      </c>
      <c r="L24" s="3">
        <f t="shared" si="3"/>
        <v>0</v>
      </c>
      <c r="M24" s="69"/>
      <c r="N24" s="73">
        <v>0</v>
      </c>
      <c r="O24" s="3">
        <f t="shared" si="4"/>
        <v>0</v>
      </c>
      <c r="P24" s="73">
        <v>0</v>
      </c>
      <c r="Q24" s="3">
        <f t="shared" si="5"/>
        <v>0</v>
      </c>
      <c r="R24" s="73">
        <v>0</v>
      </c>
      <c r="S24" s="12">
        <f t="shared" si="6"/>
        <v>0</v>
      </c>
    </row>
    <row r="25" spans="1:23">
      <c r="A25" s="65"/>
      <c r="B25" s="71" t="s">
        <v>79</v>
      </c>
      <c r="C25" s="71">
        <v>10</v>
      </c>
      <c r="D25" s="72">
        <v>150</v>
      </c>
      <c r="E25" s="73">
        <v>0</v>
      </c>
      <c r="F25" s="3">
        <f t="shared" si="0"/>
        <v>0</v>
      </c>
      <c r="G25" s="73">
        <v>0</v>
      </c>
      <c r="H25" s="3">
        <f t="shared" si="1"/>
        <v>0</v>
      </c>
      <c r="I25" s="73">
        <v>0</v>
      </c>
      <c r="J25" s="3">
        <f t="shared" si="2"/>
        <v>0</v>
      </c>
      <c r="K25" s="73">
        <v>0</v>
      </c>
      <c r="L25" s="3">
        <f t="shared" si="3"/>
        <v>0</v>
      </c>
      <c r="M25" s="69"/>
      <c r="N25" s="73">
        <v>0</v>
      </c>
      <c r="O25" s="3">
        <f t="shared" si="4"/>
        <v>0</v>
      </c>
      <c r="P25" s="73">
        <v>0</v>
      </c>
      <c r="Q25" s="3">
        <f t="shared" si="5"/>
        <v>0</v>
      </c>
      <c r="R25" s="73">
        <v>0</v>
      </c>
      <c r="S25" s="12">
        <f t="shared" si="6"/>
        <v>0</v>
      </c>
    </row>
    <row r="26" spans="1:23" ht="17.25" thickBot="1">
      <c r="A26" s="65"/>
      <c r="B26" s="74" t="s">
        <v>80</v>
      </c>
      <c r="C26" s="74">
        <v>1</v>
      </c>
      <c r="D26" s="75">
        <v>5000</v>
      </c>
      <c r="E26" s="76">
        <v>0</v>
      </c>
      <c r="F26" s="6">
        <f t="shared" si="0"/>
        <v>0</v>
      </c>
      <c r="G26" s="76">
        <v>0</v>
      </c>
      <c r="H26" s="6">
        <f t="shared" si="1"/>
        <v>0</v>
      </c>
      <c r="I26" s="76">
        <v>0</v>
      </c>
      <c r="J26" s="6">
        <f t="shared" si="2"/>
        <v>0</v>
      </c>
      <c r="K26" s="76">
        <v>0</v>
      </c>
      <c r="L26" s="6">
        <f t="shared" si="3"/>
        <v>0</v>
      </c>
      <c r="M26" s="77"/>
      <c r="N26" s="76">
        <v>0</v>
      </c>
      <c r="O26" s="6">
        <f t="shared" si="4"/>
        <v>0</v>
      </c>
      <c r="P26" s="76">
        <v>0</v>
      </c>
      <c r="Q26" s="6">
        <f t="shared" si="5"/>
        <v>0</v>
      </c>
      <c r="R26" s="76">
        <v>0</v>
      </c>
      <c r="S26" s="14">
        <f t="shared" si="6"/>
        <v>0</v>
      </c>
    </row>
    <row r="27" spans="1:23" hidden="1">
      <c r="A27" s="78"/>
      <c r="B27" s="78"/>
      <c r="C27" s="78"/>
      <c r="D27" s="78"/>
      <c r="E27" s="78"/>
      <c r="F27" s="78">
        <f>SUM(F4:F26)</f>
        <v>0</v>
      </c>
      <c r="G27" s="78"/>
      <c r="H27" s="78">
        <f>SUM(H4:H26)</f>
        <v>0</v>
      </c>
      <c r="I27" s="78"/>
      <c r="J27" s="78">
        <f>SUM(J4:J26)</f>
        <v>0</v>
      </c>
      <c r="K27" s="78"/>
      <c r="L27" s="78">
        <f>SUM(L4:L26)</f>
        <v>0</v>
      </c>
      <c r="N27" s="78"/>
      <c r="O27" s="58">
        <f>SUM(O4:O26)</f>
        <v>0</v>
      </c>
      <c r="Q27" s="58">
        <f>SUM(Q4:Q26)</f>
        <v>0</v>
      </c>
      <c r="S27" s="58">
        <f>SUM(S4:S26)</f>
        <v>0</v>
      </c>
    </row>
    <row r="28" spans="1:2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N28" s="78"/>
    </row>
    <row r="29" spans="1:23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N29" s="78"/>
    </row>
    <row r="30" spans="1:23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N30" s="78"/>
    </row>
  </sheetData>
  <sheetProtection sheet="1" objects="1" scenarios="1"/>
  <mergeCells count="16">
    <mergeCell ref="U7:U8"/>
    <mergeCell ref="V7:W8"/>
    <mergeCell ref="U9:U10"/>
    <mergeCell ref="V9:W10"/>
    <mergeCell ref="U11:U12"/>
    <mergeCell ref="V11:W12"/>
    <mergeCell ref="U19:U20"/>
    <mergeCell ref="V19:W20"/>
    <mergeCell ref="U21:U22"/>
    <mergeCell ref="V21:W22"/>
    <mergeCell ref="U13:U14"/>
    <mergeCell ref="V13:W14"/>
    <mergeCell ref="U15:U16"/>
    <mergeCell ref="V15:W16"/>
    <mergeCell ref="U17:U18"/>
    <mergeCell ref="V17:W18"/>
  </mergeCells>
  <phoneticPr fontId="2" type="noConversion"/>
  <conditionalFormatting sqref="B4:S4">
    <cfRule type="expression" dxfId="22" priority="25">
      <formula>$E$4+$G$4+$I$4+$K$4+$N$4+$P$4+$R$4&gt;3</formula>
    </cfRule>
  </conditionalFormatting>
  <conditionalFormatting sqref="B5:S5">
    <cfRule type="expression" dxfId="21" priority="24">
      <formula>$E$5+$G$5+$I$5+$K$5+$N$5+$P$5+$R$5&gt;2</formula>
    </cfRule>
  </conditionalFormatting>
  <conditionalFormatting sqref="B6:S6">
    <cfRule type="expression" dxfId="20" priority="23">
      <formula>$E$6+$G$6+$I$6+$K$6+$N$6+$P$6+$R$6&gt;90</formula>
    </cfRule>
  </conditionalFormatting>
  <conditionalFormatting sqref="B7:S7">
    <cfRule type="expression" dxfId="19" priority="22">
      <formula>$E$7+$G$7+$I$7+$K$7+$N$7+$P$7+$R$7&gt;3</formula>
    </cfRule>
  </conditionalFormatting>
  <conditionalFormatting sqref="B8:S8">
    <cfRule type="expression" dxfId="18" priority="21">
      <formula>$E$8+$G$8+$I$8+$K$8+$N$8+$P$8+$R$8&gt;5</formula>
    </cfRule>
  </conditionalFormatting>
  <conditionalFormatting sqref="B9:S9">
    <cfRule type="expression" dxfId="17" priority="20">
      <formula>$E$9+$G$9+$I$9+$K$9+$N$9+$P$9+$R$9&gt;5</formula>
    </cfRule>
  </conditionalFormatting>
  <conditionalFormatting sqref="B10:S10">
    <cfRule type="expression" dxfId="16" priority="19">
      <formula>$E$10+$G$10+$I$10+$K$10+$N$10+$P$10+$R$10&gt;20</formula>
    </cfRule>
  </conditionalFormatting>
  <conditionalFormatting sqref="B11:S11">
    <cfRule type="expression" dxfId="15" priority="18">
      <formula>$E$11+$G$11+$I$11+$K$11+$N$11+$P$11+$R$11&gt;10</formula>
    </cfRule>
  </conditionalFormatting>
  <conditionalFormatting sqref="B12:S12">
    <cfRule type="expression" dxfId="14" priority="15">
      <formula>$E$11+$G$11+$I$11+$K$11+$N$11+$P$11+$R$11&gt;10</formula>
    </cfRule>
  </conditionalFormatting>
  <conditionalFormatting sqref="B13:S13">
    <cfRule type="expression" dxfId="13" priority="14">
      <formula>$E$13+$G$13+$I$13+$K$13+$N$13+$P$13+$R$13&gt;20</formula>
    </cfRule>
  </conditionalFormatting>
  <conditionalFormatting sqref="B14:S14">
    <cfRule type="expression" dxfId="12" priority="13">
      <formula>$E$14+$G$14+$I$14+$K$14+$N$14+$P$14+$R$14&gt;30</formula>
    </cfRule>
  </conditionalFormatting>
  <conditionalFormatting sqref="B15:S15">
    <cfRule type="expression" dxfId="11" priority="12">
      <formula>$E$15+$G$15+$I$15+$K$15+$N$15+$P$15+$R$15&gt;10</formula>
    </cfRule>
  </conditionalFormatting>
  <conditionalFormatting sqref="B16:S16">
    <cfRule type="expression" dxfId="10" priority="11">
      <formula>$E$16+$G$16+$I$16+$K$16+$N$16+$P$16+$R$16&gt;10</formula>
    </cfRule>
  </conditionalFormatting>
  <conditionalFormatting sqref="B17:S17">
    <cfRule type="expression" dxfId="9" priority="10">
      <formula>$E$17+$G$17+$I$17+$K$17+$N$17+$P$17+$R$17&gt;30</formula>
    </cfRule>
  </conditionalFormatting>
  <conditionalFormatting sqref="B18:S18">
    <cfRule type="expression" dxfId="8" priority="9">
      <formula>$E$18+$G$18+$I$18+$K$18+$N$18+$P$18+$R$18&gt;30</formula>
    </cfRule>
  </conditionalFormatting>
  <conditionalFormatting sqref="B19:S19">
    <cfRule type="expression" dxfId="7" priority="8">
      <formula>$E$19+$G$19+$I$19+$K$19+$N$19+$P$19+$R$19&gt;20</formula>
    </cfRule>
  </conditionalFormatting>
  <conditionalFormatting sqref="B20:S20">
    <cfRule type="expression" dxfId="6" priority="7">
      <formula>$E$20+$G$20+$I$20+$K$20+$N$20+$P$20+$R$20&gt;5</formula>
    </cfRule>
  </conditionalFormatting>
  <conditionalFormatting sqref="B21:S21">
    <cfRule type="expression" dxfId="5" priority="6">
      <formula>$E$21+$G$21+$I$21+$K$21+$N$21+$P$21+$R$21&gt;50</formula>
    </cfRule>
  </conditionalFormatting>
  <conditionalFormatting sqref="B22:S22">
    <cfRule type="expression" dxfId="4" priority="5">
      <formula>$E$22+$G$22+$I$22+$K$22+$N$22+$P$22+$R$22&gt;3</formula>
    </cfRule>
  </conditionalFormatting>
  <conditionalFormatting sqref="B23:S23">
    <cfRule type="expression" dxfId="3" priority="4">
      <formula>$E$23+$G$23+$I$23+$K$23+$N$23+$P$23+$R$23&gt;30</formula>
    </cfRule>
  </conditionalFormatting>
  <conditionalFormatting sqref="B24:S24">
    <cfRule type="expression" dxfId="2" priority="3">
      <formula>$E$24+$G$24+$I$24+$K$24+$N$24+$P$24+$R$24&gt;15</formula>
    </cfRule>
  </conditionalFormatting>
  <conditionalFormatting sqref="B25:S25">
    <cfRule type="expression" dxfId="1" priority="2">
      <formula>$E$25+$G$25+$I$25+$K$25+$N$25+$P$25+$R$25&gt;10</formula>
    </cfRule>
  </conditionalFormatting>
  <conditionalFormatting sqref="B26:S26">
    <cfRule type="expression" dxfId="0" priority="1">
      <formula>$E$26+$G$26+$I$26+$K$26+$N$26+$P$26+$R$26&gt;1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1:R19"/>
  <sheetViews>
    <sheetView workbookViewId="0">
      <selection activeCell="R19" sqref="R19"/>
    </sheetView>
  </sheetViews>
  <sheetFormatPr defaultRowHeight="16.5"/>
  <sheetData>
    <row r="11" spans="3:18">
      <c r="C11" t="s">
        <v>82</v>
      </c>
      <c r="E11" t="str">
        <f>'퍼스널 코인샵'!E3</f>
        <v>직업1</v>
      </c>
      <c r="G11" t="str">
        <f>'퍼스널 코인샵'!G3</f>
        <v>직업2</v>
      </c>
      <c r="I11" t="str">
        <f>'퍼스널 코인샵'!I3</f>
        <v>직업3</v>
      </c>
      <c r="K11" t="str">
        <f>'퍼스널 코인샵'!K3</f>
        <v>직업4</v>
      </c>
    </row>
    <row r="12" spans="3:18">
      <c r="E12">
        <f>'퍼스널 코인샵'!F57</f>
        <v>0</v>
      </c>
      <c r="G12">
        <f>'퍼스널 코인샵'!H57</f>
        <v>0</v>
      </c>
      <c r="I12">
        <f>'퍼스널 코인샵'!J57</f>
        <v>0</v>
      </c>
      <c r="K12">
        <f>'퍼스널 코인샵'!L57</f>
        <v>0</v>
      </c>
    </row>
    <row r="14" spans="3:18">
      <c r="C14" t="s">
        <v>81</v>
      </c>
      <c r="E14" s="1" t="str">
        <f>'쉐어 코인샵'!E3</f>
        <v>직업1</v>
      </c>
      <c r="F14" s="1"/>
      <c r="G14" s="1" t="str">
        <f>'쉐어 코인샵'!G3</f>
        <v>직업2</v>
      </c>
      <c r="H14" s="1"/>
      <c r="I14" s="1" t="str">
        <f>'쉐어 코인샵'!I3</f>
        <v>직업3</v>
      </c>
      <c r="J14" s="1"/>
      <c r="K14" s="1" t="str">
        <f>'쉐어 코인샵'!K3</f>
        <v>직업4</v>
      </c>
      <c r="L14" s="1"/>
      <c r="M14" s="1"/>
      <c r="N14" s="1" t="str">
        <f>'쉐어 코인샵'!N3</f>
        <v>직업5</v>
      </c>
      <c r="O14" s="1"/>
      <c r="P14" s="1" t="str">
        <f>'쉐어 코인샵'!P3</f>
        <v>직업6</v>
      </c>
      <c r="Q14" s="1"/>
      <c r="R14" s="1" t="str">
        <f>'쉐어 코인샵'!R3</f>
        <v>직업7</v>
      </c>
    </row>
    <row r="15" spans="3:18">
      <c r="E15" s="1">
        <f>'쉐어 코인샵'!F27</f>
        <v>0</v>
      </c>
      <c r="F15" s="1"/>
      <c r="G15" s="1">
        <f>'쉐어 코인샵'!H27</f>
        <v>0</v>
      </c>
      <c r="H15" s="1"/>
      <c r="I15" s="1">
        <f>'쉐어 코인샵'!J27</f>
        <v>0</v>
      </c>
      <c r="J15" s="1"/>
      <c r="K15" s="1">
        <f>'쉐어 코인샵'!L27</f>
        <v>0</v>
      </c>
      <c r="L15" s="1"/>
      <c r="M15" s="1"/>
      <c r="N15" s="1">
        <f>'쉐어 코인샵'!O27</f>
        <v>0</v>
      </c>
      <c r="O15" s="1"/>
      <c r="P15" s="1">
        <f>'쉐어 코인샵'!Q27</f>
        <v>0</v>
      </c>
      <c r="Q15" s="1"/>
      <c r="R15" s="1">
        <f>'쉐어 코인샵'!S27</f>
        <v>0</v>
      </c>
    </row>
    <row r="19" spans="5:18">
      <c r="E19">
        <f>SUM(E12:E18)</f>
        <v>0</v>
      </c>
      <c r="G19">
        <f>SUM(G12:G18)</f>
        <v>0</v>
      </c>
      <c r="I19">
        <f>SUM(I12:I18)</f>
        <v>0</v>
      </c>
      <c r="K19">
        <f>SUM(K12:K18)</f>
        <v>0</v>
      </c>
      <c r="N19">
        <f>SUM(N11:N18)</f>
        <v>0</v>
      </c>
      <c r="P19">
        <f>SUM(P11:P18)</f>
        <v>0</v>
      </c>
      <c r="R19">
        <f>SUM(R11:R18)</f>
        <v>0</v>
      </c>
    </row>
  </sheetData>
  <sheetProtection password="CE28" sheet="1" objects="1" scenario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퍼스널 코인샵</vt:lpstr>
      <vt:lpstr>쉐어 코인샵</vt:lpstr>
      <vt:lpstr>수식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2021-04-23T14:04:11Z</dcterms:created>
  <dcterms:modified xsi:type="dcterms:W3CDTF">2021-04-24T13:04:33Z</dcterms:modified>
</cp:coreProperties>
</file>