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pp02\Desktop\"/>
    </mc:Choice>
  </mc:AlternateContent>
  <bookViews>
    <workbookView xWindow="0" yWindow="0" windowWidth="21570" windowHeight="8490"/>
  </bookViews>
  <sheets>
    <sheet name="Sheet1" sheetId="1" r:id="rId1"/>
    <sheet name="Sheet2" sheetId="2" r:id="rId2"/>
  </sheets>
  <definedNames>
    <definedName name="_xlnm._FilterDatabase" localSheetId="0" hidden="1">Sheet1!$B$1:$G$1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3" i="1"/>
  <c r="E18" i="1"/>
  <c r="E19" i="1"/>
  <c r="E20" i="1"/>
  <c r="E4" i="1"/>
  <c r="E21" i="1"/>
  <c r="E5" i="1"/>
  <c r="E6" i="1"/>
  <c r="E7" i="1"/>
  <c r="E8" i="1"/>
  <c r="E9" i="1"/>
  <c r="E10" i="1"/>
  <c r="E11" i="1"/>
  <c r="E12" i="1"/>
  <c r="E13" i="1"/>
  <c r="E22" i="1"/>
  <c r="E26" i="1"/>
  <c r="E14" i="1"/>
  <c r="E23" i="1"/>
  <c r="E15" i="1"/>
  <c r="E16" i="1"/>
  <c r="E27" i="1"/>
  <c r="E28" i="1"/>
  <c r="E17" i="1"/>
  <c r="E29" i="1"/>
  <c r="E24" i="1"/>
  <c r="E25" i="1"/>
  <c r="E2" i="1"/>
  <c r="K18" i="1" l="1"/>
  <c r="L19" i="1"/>
  <c r="J20" i="1"/>
  <c r="L16" i="1"/>
  <c r="L17" i="1"/>
  <c r="K17" i="1"/>
  <c r="K19" i="1"/>
  <c r="L18" i="1"/>
  <c r="J17" i="1"/>
  <c r="K16" i="1"/>
  <c r="J16" i="1"/>
  <c r="K21" i="1"/>
  <c r="J21" i="1"/>
  <c r="J19" i="1"/>
  <c r="J18" i="1"/>
  <c r="L21" i="1"/>
  <c r="L20" i="1"/>
  <c r="K20" i="1"/>
</calcChain>
</file>

<file path=xl/sharedStrings.xml><?xml version="1.0" encoding="utf-8"?>
<sst xmlns="http://schemas.openxmlformats.org/spreadsheetml/2006/main" count="98" uniqueCount="78">
  <si>
    <t>트포</t>
    <phoneticPr fontId="1" type="noConversion"/>
  </si>
  <si>
    <t>뇌명각</t>
    <phoneticPr fontId="1" type="noConversion"/>
  </si>
  <si>
    <t>날카로운 움직임</t>
    <phoneticPr fontId="1" type="noConversion"/>
  </si>
  <si>
    <t>강렬한 전격</t>
    <phoneticPr fontId="1" type="noConversion"/>
  </si>
  <si>
    <t>천뢰</t>
    <phoneticPr fontId="1" type="noConversion"/>
  </si>
  <si>
    <t>섬뢰</t>
    <phoneticPr fontId="1" type="noConversion"/>
  </si>
  <si>
    <t>섬열란아</t>
    <phoneticPr fontId="1" type="noConversion"/>
  </si>
  <si>
    <t>성스러운 공격</t>
    <phoneticPr fontId="1" type="noConversion"/>
  </si>
  <si>
    <t>암흑 공격</t>
    <phoneticPr fontId="1" type="noConversion"/>
  </si>
  <si>
    <t>약점 포착</t>
    <phoneticPr fontId="1" type="noConversion"/>
  </si>
  <si>
    <t>흥분한 일격</t>
    <phoneticPr fontId="1" type="noConversion"/>
  </si>
  <si>
    <t>득도</t>
    <phoneticPr fontId="1" type="noConversion"/>
  </si>
  <si>
    <t>월섬각</t>
    <phoneticPr fontId="1" type="noConversion"/>
  </si>
  <si>
    <t>강렬한 전격</t>
    <phoneticPr fontId="1" type="noConversion"/>
  </si>
  <si>
    <t>단일 타격</t>
    <phoneticPr fontId="1" type="noConversion"/>
  </si>
  <si>
    <t>만월각</t>
    <phoneticPr fontId="1" type="noConversion"/>
  </si>
  <si>
    <t>잠룡승천축</t>
    <phoneticPr fontId="1" type="noConversion"/>
  </si>
  <si>
    <t>급소 타격</t>
    <phoneticPr fontId="1" type="noConversion"/>
  </si>
  <si>
    <t>공격 준비</t>
    <phoneticPr fontId="1" type="noConversion"/>
  </si>
  <si>
    <t>바람의 속삭임</t>
    <phoneticPr fontId="1" type="noConversion"/>
  </si>
  <si>
    <t>바람의 맹세</t>
    <phoneticPr fontId="1" type="noConversion"/>
  </si>
  <si>
    <t>바람의 축복</t>
    <phoneticPr fontId="1" type="noConversion"/>
  </si>
  <si>
    <t>전사의 용기</t>
    <phoneticPr fontId="1" type="noConversion"/>
  </si>
  <si>
    <t>빠른 준비</t>
    <phoneticPr fontId="1" type="noConversion"/>
  </si>
  <si>
    <t>공격 준비</t>
    <phoneticPr fontId="1" type="noConversion"/>
  </si>
  <si>
    <t>용맹의 포효</t>
    <phoneticPr fontId="1" type="noConversion"/>
  </si>
  <si>
    <t>마력 조절</t>
    <phoneticPr fontId="1" type="noConversion"/>
  </si>
  <si>
    <t>방천격</t>
    <phoneticPr fontId="1" type="noConversion"/>
  </si>
  <si>
    <t>약점포착</t>
    <phoneticPr fontId="1" type="noConversion"/>
  </si>
  <si>
    <t>정의로운 빛</t>
    <phoneticPr fontId="1" type="noConversion"/>
  </si>
  <si>
    <t>어둠 가르기</t>
    <phoneticPr fontId="1" type="noConversion"/>
  </si>
  <si>
    <t>남다른 격</t>
    <phoneticPr fontId="1" type="noConversion"/>
  </si>
  <si>
    <t>내공 연소</t>
    <phoneticPr fontId="1" type="noConversion"/>
  </si>
  <si>
    <t>연소 갑옷</t>
    <phoneticPr fontId="1" type="noConversion"/>
  </si>
  <si>
    <t>격렬한 전투</t>
    <phoneticPr fontId="1" type="noConversion"/>
  </si>
  <si>
    <t>기술 감량</t>
    <phoneticPr fontId="1" type="noConversion"/>
  </si>
  <si>
    <t>최후의 속삭임</t>
    <phoneticPr fontId="1" type="noConversion"/>
  </si>
  <si>
    <t>머리</t>
  </si>
  <si>
    <t>견갑</t>
  </si>
  <si>
    <t>견갑</t>
    <phoneticPr fontId="1" type="noConversion"/>
  </si>
  <si>
    <t>상의</t>
  </si>
  <si>
    <t>상의</t>
    <phoneticPr fontId="1" type="noConversion"/>
  </si>
  <si>
    <t>하의</t>
  </si>
  <si>
    <t>하의</t>
    <phoneticPr fontId="1" type="noConversion"/>
  </si>
  <si>
    <t>장갑</t>
  </si>
  <si>
    <t>장갑</t>
    <phoneticPr fontId="1" type="noConversion"/>
  </si>
  <si>
    <t>무기</t>
  </si>
  <si>
    <t>무기</t>
    <phoneticPr fontId="1" type="noConversion"/>
  </si>
  <si>
    <t>트포레벨</t>
    <phoneticPr fontId="1" type="noConversion"/>
  </si>
  <si>
    <t>스킬이름</t>
    <phoneticPr fontId="1" type="noConversion"/>
  </si>
  <si>
    <t>트포작</t>
    <phoneticPr fontId="1" type="noConversion"/>
  </si>
  <si>
    <t>우선순위</t>
    <phoneticPr fontId="1" type="noConversion"/>
  </si>
  <si>
    <t>key</t>
    <phoneticPr fontId="1" type="noConversion"/>
  </si>
  <si>
    <t>머리</t>
    <phoneticPr fontId="1" type="noConversion"/>
  </si>
  <si>
    <t>내공 연소/최후의 속삭임</t>
  </si>
  <si>
    <t>방천격/어둠 가르기</t>
  </si>
  <si>
    <t>내공 연소/기술 감량</t>
  </si>
  <si>
    <t>섬열란아/약점 포착</t>
  </si>
  <si>
    <t>내공 연소/격렬한 전투</t>
  </si>
  <si>
    <t>뇌명각/천뢰</t>
  </si>
  <si>
    <t>방천격/남다른 격</t>
  </si>
  <si>
    <t>빨강 필수</t>
    <phoneticPr fontId="1" type="noConversion"/>
  </si>
  <si>
    <t>노랑 우선</t>
    <phoneticPr fontId="1" type="noConversion"/>
  </si>
  <si>
    <t>노란 업그레이드 부위</t>
    <phoneticPr fontId="1" type="noConversion"/>
  </si>
  <si>
    <t>흰색 완성 부위</t>
    <phoneticPr fontId="1" type="noConversion"/>
  </si>
  <si>
    <t>회색 건드리지 말 것</t>
    <phoneticPr fontId="1" type="noConversion"/>
  </si>
  <si>
    <t>* 참고사항</t>
    <phoneticPr fontId="1" type="noConversion"/>
  </si>
  <si>
    <t>흰색-&gt;우선순위 대로</t>
    <phoneticPr fontId="1" type="noConversion"/>
  </si>
  <si>
    <t>* 최대 18개 작업 가능</t>
    <phoneticPr fontId="1" type="noConversion"/>
  </si>
  <si>
    <t>섬열란아/흥분한 일격</t>
  </si>
  <si>
    <t>월섬각/단일 타격</t>
  </si>
  <si>
    <t>섬열란아/암흑 공격</t>
  </si>
  <si>
    <t>섬열란아/득도</t>
  </si>
  <si>
    <t>연번</t>
    <phoneticPr fontId="1" type="noConversion"/>
  </si>
  <si>
    <t>(by.카마인.마루와눌)</t>
    <phoneticPr fontId="1" type="noConversion"/>
  </si>
  <si>
    <t>분홍 작업 안 한 부위</t>
    <phoneticPr fontId="1" type="noConversion"/>
  </si>
  <si>
    <t>* 부위별 트포에 따라 검색(E열=key라고 되어있는 곳) 하여 해당되는 트포 클릭</t>
    <phoneticPr fontId="1" type="noConversion"/>
  </si>
  <si>
    <t>뇌명각/강렬한 전격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</si>
</sst>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2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5" borderId="10" xfId="0" applyFill="1" applyBorder="1">
      <alignment vertical="center"/>
    </xf>
    <xf numFmtId="0" fontId="0" fillId="6" borderId="11" xfId="0" applyFill="1" applyBorder="1">
      <alignment vertical="center"/>
    </xf>
    <xf numFmtId="0" fontId="0" fillId="7" borderId="12" xfId="0" applyFill="1" applyBorder="1">
      <alignment vertical="center"/>
    </xf>
    <xf numFmtId="0" fontId="0" fillId="4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12" xfId="0" applyBorder="1">
      <alignment vertical="center"/>
    </xf>
    <xf numFmtId="0" fontId="0" fillId="3" borderId="1" xfId="0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3" xfId="0" applyFill="1" applyBorder="1" applyAlignment="1">
      <alignment horizontal="left" vertical="center"/>
    </xf>
  </cellXfs>
  <cellStyles count="1">
    <cellStyle name="표준" xfId="0" builtinId="0"/>
  </cellStyles>
  <dxfs count="3"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B3B3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workbookViewId="0">
      <selection activeCell="J4" sqref="J4"/>
    </sheetView>
  </sheetViews>
  <sheetFormatPr defaultRowHeight="16.5" x14ac:dyDescent="0.3"/>
  <cols>
    <col min="1" max="1" width="9" style="7"/>
    <col min="2" max="2" width="13.75" bestFit="1" customWidth="1"/>
    <col min="3" max="3" width="13" style="7" bestFit="1" customWidth="1"/>
    <col min="4" max="4" width="15.875" style="45" bestFit="1" customWidth="1"/>
    <col min="5" max="5" width="4" style="45" customWidth="1"/>
    <col min="6" max="6" width="10.75" style="7" customWidth="1"/>
    <col min="7" max="7" width="11" style="7" bestFit="1" customWidth="1"/>
    <col min="8" max="8" width="4.625" customWidth="1"/>
    <col min="9" max="12" width="24.125" customWidth="1"/>
    <col min="13" max="13" width="5" customWidth="1"/>
    <col min="14" max="14" width="33.375" customWidth="1"/>
  </cols>
  <sheetData>
    <row r="1" spans="1:14" ht="17.25" thickBot="1" x14ac:dyDescent="0.35">
      <c r="A1" s="33" t="s">
        <v>73</v>
      </c>
      <c r="B1" s="33" t="s">
        <v>49</v>
      </c>
      <c r="C1" s="33" t="s">
        <v>48</v>
      </c>
      <c r="D1" s="40" t="s">
        <v>0</v>
      </c>
      <c r="E1" s="40" t="s">
        <v>52</v>
      </c>
      <c r="F1" s="33" t="s">
        <v>50</v>
      </c>
      <c r="G1" s="33" t="s">
        <v>51</v>
      </c>
      <c r="N1" t="s">
        <v>74</v>
      </c>
    </row>
    <row r="2" spans="1:14" ht="17.25" thickBot="1" x14ac:dyDescent="0.35">
      <c r="A2" s="26">
        <v>1</v>
      </c>
      <c r="B2" s="25" t="s">
        <v>1</v>
      </c>
      <c r="C2" s="26">
        <v>1</v>
      </c>
      <c r="D2" s="41" t="s">
        <v>2</v>
      </c>
      <c r="E2" s="46" t="str">
        <f t="shared" ref="E2:E29" si="0">B2&amp;"/"&amp;D2</f>
        <v>뇌명각/날카로운 움직임</v>
      </c>
      <c r="F2" s="37">
        <v>1</v>
      </c>
      <c r="G2" s="37">
        <v>0</v>
      </c>
      <c r="I2" s="27" t="s">
        <v>76</v>
      </c>
      <c r="J2" s="28"/>
      <c r="K2" s="28"/>
      <c r="L2" s="29"/>
      <c r="N2" t="s">
        <v>66</v>
      </c>
    </row>
    <row r="3" spans="1:14" ht="17.25" thickBot="1" x14ac:dyDescent="0.35">
      <c r="A3" s="26">
        <v>2</v>
      </c>
      <c r="B3" s="25" t="s">
        <v>1</v>
      </c>
      <c r="C3" s="26">
        <v>2</v>
      </c>
      <c r="D3" s="41" t="s">
        <v>3</v>
      </c>
      <c r="E3" s="46" t="str">
        <f t="shared" si="0"/>
        <v>뇌명각/강렬한 전격</v>
      </c>
      <c r="F3" s="37">
        <v>1</v>
      </c>
      <c r="G3" s="37">
        <v>0</v>
      </c>
      <c r="I3" s="30"/>
      <c r="J3" s="31"/>
      <c r="K3" s="31"/>
      <c r="L3" s="32"/>
      <c r="N3" s="20" t="s">
        <v>61</v>
      </c>
    </row>
    <row r="4" spans="1:14" x14ac:dyDescent="0.3">
      <c r="A4" s="26">
        <v>3</v>
      </c>
      <c r="B4" s="25" t="s">
        <v>6</v>
      </c>
      <c r="C4" s="26">
        <v>1</v>
      </c>
      <c r="D4" s="42" t="s">
        <v>8</v>
      </c>
      <c r="E4" s="46" t="str">
        <f t="shared" si="0"/>
        <v>섬열란아/암흑 공격</v>
      </c>
      <c r="F4" s="26">
        <v>1</v>
      </c>
      <c r="G4" s="26">
        <v>1</v>
      </c>
      <c r="I4" s="34" t="s">
        <v>53</v>
      </c>
      <c r="J4" s="1"/>
      <c r="K4" s="1"/>
      <c r="L4" s="2" t="s">
        <v>56</v>
      </c>
      <c r="N4" s="21" t="s">
        <v>62</v>
      </c>
    </row>
    <row r="5" spans="1:14" ht="17.25" thickBot="1" x14ac:dyDescent="0.35">
      <c r="A5" s="26">
        <v>4</v>
      </c>
      <c r="B5" s="25" t="s">
        <v>6</v>
      </c>
      <c r="C5" s="26">
        <v>3</v>
      </c>
      <c r="D5" s="41" t="s">
        <v>10</v>
      </c>
      <c r="E5" s="46" t="str">
        <f t="shared" si="0"/>
        <v>섬열란아/흥분한 일격</v>
      </c>
      <c r="F5" s="37">
        <v>1</v>
      </c>
      <c r="G5" s="37">
        <v>0</v>
      </c>
      <c r="I5" s="35" t="s">
        <v>39</v>
      </c>
      <c r="J5" s="3" t="s">
        <v>77</v>
      </c>
      <c r="K5" s="3" t="s">
        <v>57</v>
      </c>
      <c r="L5" s="4" t="s">
        <v>58</v>
      </c>
      <c r="N5" s="22" t="s">
        <v>67</v>
      </c>
    </row>
    <row r="6" spans="1:14" x14ac:dyDescent="0.3">
      <c r="A6" s="26">
        <v>5</v>
      </c>
      <c r="B6" s="25" t="s">
        <v>6</v>
      </c>
      <c r="C6" s="26">
        <v>3</v>
      </c>
      <c r="D6" s="42" t="s">
        <v>11</v>
      </c>
      <c r="E6" s="46" t="str">
        <f t="shared" si="0"/>
        <v>섬열란아/득도</v>
      </c>
      <c r="F6" s="26">
        <v>1</v>
      </c>
      <c r="G6" s="26">
        <v>2</v>
      </c>
      <c r="I6" s="35" t="s">
        <v>41</v>
      </c>
      <c r="J6" s="3"/>
      <c r="K6" s="3" t="s">
        <v>69</v>
      </c>
      <c r="L6" s="4" t="s">
        <v>55</v>
      </c>
    </row>
    <row r="7" spans="1:14" ht="17.25" thickBot="1" x14ac:dyDescent="0.35">
      <c r="A7" s="26">
        <v>6</v>
      </c>
      <c r="B7" s="25" t="s">
        <v>12</v>
      </c>
      <c r="C7" s="26">
        <v>1</v>
      </c>
      <c r="D7" s="42" t="s">
        <v>13</v>
      </c>
      <c r="E7" s="46" t="str">
        <f t="shared" si="0"/>
        <v>월섬각/강렬한 전격</v>
      </c>
      <c r="F7" s="26">
        <v>1</v>
      </c>
      <c r="G7" s="26">
        <v>1</v>
      </c>
      <c r="I7" s="35" t="s">
        <v>43</v>
      </c>
      <c r="J7" s="3" t="s">
        <v>70</v>
      </c>
      <c r="K7" s="3" t="s">
        <v>60</v>
      </c>
      <c r="L7" s="4" t="s">
        <v>71</v>
      </c>
    </row>
    <row r="8" spans="1:14" x14ac:dyDescent="0.3">
      <c r="A8" s="26">
        <v>7</v>
      </c>
      <c r="B8" s="25" t="s">
        <v>12</v>
      </c>
      <c r="C8" s="26">
        <v>2</v>
      </c>
      <c r="D8" s="41" t="s">
        <v>14</v>
      </c>
      <c r="E8" s="46" t="str">
        <f t="shared" si="0"/>
        <v>월섬각/단일 타격</v>
      </c>
      <c r="F8" s="37">
        <v>1</v>
      </c>
      <c r="G8" s="37">
        <v>0</v>
      </c>
      <c r="I8" s="35" t="s">
        <v>45</v>
      </c>
      <c r="J8" s="3" t="s">
        <v>59</v>
      </c>
      <c r="K8" s="3"/>
      <c r="L8" s="4"/>
      <c r="N8" s="17" t="s">
        <v>75</v>
      </c>
    </row>
    <row r="9" spans="1:14" ht="17.25" thickBot="1" x14ac:dyDescent="0.35">
      <c r="A9" s="26">
        <v>8</v>
      </c>
      <c r="B9" s="25" t="s">
        <v>12</v>
      </c>
      <c r="C9" s="26">
        <v>3</v>
      </c>
      <c r="D9" s="43" t="s">
        <v>15</v>
      </c>
      <c r="E9" s="46" t="str">
        <f t="shared" si="0"/>
        <v>월섬각/만월각</v>
      </c>
      <c r="F9" s="38">
        <v>1</v>
      </c>
      <c r="G9" s="38">
        <v>0</v>
      </c>
      <c r="I9" s="36" t="s">
        <v>47</v>
      </c>
      <c r="J9" s="5"/>
      <c r="K9" s="5" t="s">
        <v>54</v>
      </c>
      <c r="L9" s="6" t="s">
        <v>72</v>
      </c>
      <c r="N9" s="18" t="s">
        <v>63</v>
      </c>
    </row>
    <row r="10" spans="1:14" ht="17.25" thickBot="1" x14ac:dyDescent="0.35">
      <c r="A10" s="26">
        <v>9</v>
      </c>
      <c r="B10" s="25" t="s">
        <v>16</v>
      </c>
      <c r="C10" s="26">
        <v>1</v>
      </c>
      <c r="D10" s="42" t="s">
        <v>17</v>
      </c>
      <c r="E10" s="46" t="str">
        <f t="shared" si="0"/>
        <v>잠룡승천축/급소 타격</v>
      </c>
      <c r="F10" s="26">
        <v>1</v>
      </c>
      <c r="G10" s="26">
        <v>2</v>
      </c>
      <c r="I10" s="24" t="s">
        <v>68</v>
      </c>
      <c r="N10" s="19" t="s">
        <v>64</v>
      </c>
    </row>
    <row r="11" spans="1:14" x14ac:dyDescent="0.3">
      <c r="A11" s="26">
        <v>10</v>
      </c>
      <c r="B11" s="25" t="s">
        <v>16</v>
      </c>
      <c r="C11" s="26">
        <v>2</v>
      </c>
      <c r="D11" s="42" t="s">
        <v>18</v>
      </c>
      <c r="E11" s="46" t="str">
        <f t="shared" si="0"/>
        <v>잠룡승천축/공격 준비</v>
      </c>
      <c r="F11" s="26">
        <v>1</v>
      </c>
      <c r="G11" s="26">
        <v>2</v>
      </c>
    </row>
    <row r="12" spans="1:14" x14ac:dyDescent="0.3">
      <c r="A12" s="26">
        <v>11</v>
      </c>
      <c r="B12" s="25" t="s">
        <v>19</v>
      </c>
      <c r="C12" s="26">
        <v>1</v>
      </c>
      <c r="D12" s="42" t="s">
        <v>21</v>
      </c>
      <c r="E12" s="46" t="str">
        <f t="shared" si="0"/>
        <v>바람의 속삭임/바람의 축복</v>
      </c>
      <c r="F12" s="26">
        <v>1</v>
      </c>
      <c r="G12" s="26">
        <v>1</v>
      </c>
    </row>
    <row r="13" spans="1:14" x14ac:dyDescent="0.3">
      <c r="A13" s="26">
        <v>12</v>
      </c>
      <c r="B13" s="25" t="s">
        <v>19</v>
      </c>
      <c r="C13" s="26">
        <v>1</v>
      </c>
      <c r="D13" s="41" t="s">
        <v>20</v>
      </c>
      <c r="E13" s="46" t="str">
        <f t="shared" si="0"/>
        <v>바람의 속삭임/바람의 맹세</v>
      </c>
      <c r="F13" s="37">
        <v>1</v>
      </c>
      <c r="G13" s="37">
        <v>0</v>
      </c>
    </row>
    <row r="14" spans="1:14" x14ac:dyDescent="0.3">
      <c r="A14" s="26">
        <v>13</v>
      </c>
      <c r="B14" s="25" t="s">
        <v>19</v>
      </c>
      <c r="C14" s="26">
        <v>3</v>
      </c>
      <c r="D14" s="43" t="s">
        <v>24</v>
      </c>
      <c r="E14" s="46" t="str">
        <f t="shared" si="0"/>
        <v>바람의 속삭임/공격 준비</v>
      </c>
      <c r="F14" s="38">
        <v>1</v>
      </c>
      <c r="G14" s="38">
        <v>0</v>
      </c>
    </row>
    <row r="15" spans="1:14" ht="17.25" thickBot="1" x14ac:dyDescent="0.35">
      <c r="A15" s="26">
        <v>14</v>
      </c>
      <c r="B15" s="25" t="s">
        <v>27</v>
      </c>
      <c r="C15" s="26">
        <v>1</v>
      </c>
      <c r="D15" s="41" t="s">
        <v>28</v>
      </c>
      <c r="E15" s="46" t="str">
        <f t="shared" si="0"/>
        <v>방천격/약점포착</v>
      </c>
      <c r="F15" s="37">
        <v>1</v>
      </c>
      <c r="G15" s="37">
        <v>0</v>
      </c>
    </row>
    <row r="16" spans="1:14" ht="17.25" thickBot="1" x14ac:dyDescent="0.35">
      <c r="A16" s="26">
        <v>15</v>
      </c>
      <c r="B16" s="25" t="s">
        <v>27</v>
      </c>
      <c r="C16" s="26">
        <v>2</v>
      </c>
      <c r="D16" s="42" t="s">
        <v>29</v>
      </c>
      <c r="E16" s="46" t="str">
        <f t="shared" si="0"/>
        <v>방천격/정의로운 빛</v>
      </c>
      <c r="F16" s="26">
        <v>1</v>
      </c>
      <c r="G16" s="26">
        <v>1</v>
      </c>
      <c r="I16" s="8" t="s">
        <v>37</v>
      </c>
      <c r="J16" s="9">
        <f>IFERROR(VLOOKUP(J4,$E$2:$F$50,2,0),1)</f>
        <v>1</v>
      </c>
      <c r="K16" s="9">
        <f t="shared" ref="K16:L16" si="1">IFERROR(VLOOKUP(K4,$E$2:$F$50,2,0),1)</f>
        <v>1</v>
      </c>
      <c r="L16" s="10">
        <f t="shared" si="1"/>
        <v>5</v>
      </c>
      <c r="N16" s="23" t="s">
        <v>65</v>
      </c>
    </row>
    <row r="17" spans="1:12" x14ac:dyDescent="0.3">
      <c r="A17" s="26">
        <v>16</v>
      </c>
      <c r="B17" s="25" t="s">
        <v>32</v>
      </c>
      <c r="C17" s="26">
        <v>1</v>
      </c>
      <c r="D17" s="42" t="s">
        <v>33</v>
      </c>
      <c r="E17" s="46" t="str">
        <f t="shared" si="0"/>
        <v>내공 연소/연소 갑옷</v>
      </c>
      <c r="F17" s="26">
        <v>1</v>
      </c>
      <c r="G17" s="26">
        <v>1</v>
      </c>
      <c r="I17" s="11" t="s">
        <v>38</v>
      </c>
      <c r="J17" s="12">
        <f t="shared" ref="J17:L21" si="2">IFERROR(VLOOKUP(J5,$E$2:$F$50,2,0),1)</f>
        <v>1</v>
      </c>
      <c r="K17" s="12">
        <f t="shared" si="2"/>
        <v>4</v>
      </c>
      <c r="L17" s="13">
        <f t="shared" si="2"/>
        <v>4</v>
      </c>
    </row>
    <row r="18" spans="1:12" x14ac:dyDescent="0.3">
      <c r="A18" s="26">
        <v>17</v>
      </c>
      <c r="B18" s="25" t="s">
        <v>1</v>
      </c>
      <c r="C18" s="26">
        <v>3</v>
      </c>
      <c r="D18" s="42" t="s">
        <v>4</v>
      </c>
      <c r="E18" s="46" t="str">
        <f t="shared" si="0"/>
        <v>뇌명각/천뢰</v>
      </c>
      <c r="F18" s="26">
        <v>4</v>
      </c>
      <c r="G18" s="26">
        <v>2</v>
      </c>
      <c r="I18" s="11" t="s">
        <v>40</v>
      </c>
      <c r="J18" s="12">
        <f t="shared" si="2"/>
        <v>1</v>
      </c>
      <c r="K18" s="12">
        <f t="shared" si="2"/>
        <v>1</v>
      </c>
      <c r="L18" s="13">
        <f t="shared" si="2"/>
        <v>5</v>
      </c>
    </row>
    <row r="19" spans="1:12" x14ac:dyDescent="0.3">
      <c r="A19" s="26">
        <v>18</v>
      </c>
      <c r="B19" s="25" t="s">
        <v>1</v>
      </c>
      <c r="C19" s="26">
        <v>3</v>
      </c>
      <c r="D19" s="42" t="s">
        <v>5</v>
      </c>
      <c r="E19" s="46" t="str">
        <f t="shared" si="0"/>
        <v>뇌명각/섬뢰</v>
      </c>
      <c r="F19" s="26">
        <v>4</v>
      </c>
      <c r="G19" s="26">
        <v>0</v>
      </c>
      <c r="I19" s="11" t="s">
        <v>42</v>
      </c>
      <c r="J19" s="12">
        <f t="shared" si="2"/>
        <v>1</v>
      </c>
      <c r="K19" s="12">
        <f t="shared" si="2"/>
        <v>5</v>
      </c>
      <c r="L19" s="13">
        <f t="shared" si="2"/>
        <v>1</v>
      </c>
    </row>
    <row r="20" spans="1:12" x14ac:dyDescent="0.3">
      <c r="A20" s="26">
        <v>19</v>
      </c>
      <c r="B20" s="25" t="s">
        <v>6</v>
      </c>
      <c r="C20" s="26">
        <v>1</v>
      </c>
      <c r="D20" s="42" t="s">
        <v>7</v>
      </c>
      <c r="E20" s="46" t="str">
        <f t="shared" si="0"/>
        <v>섬열란아/성스러운 공격</v>
      </c>
      <c r="F20" s="26">
        <v>4</v>
      </c>
      <c r="G20" s="26">
        <v>0</v>
      </c>
      <c r="I20" s="11" t="s">
        <v>44</v>
      </c>
      <c r="J20" s="12">
        <f t="shared" si="2"/>
        <v>4</v>
      </c>
      <c r="K20" s="12">
        <f t="shared" si="2"/>
        <v>1</v>
      </c>
      <c r="L20" s="13">
        <f t="shared" si="2"/>
        <v>1</v>
      </c>
    </row>
    <row r="21" spans="1:12" ht="17.25" thickBot="1" x14ac:dyDescent="0.35">
      <c r="A21" s="26">
        <v>20</v>
      </c>
      <c r="B21" s="25" t="s">
        <v>6</v>
      </c>
      <c r="C21" s="26">
        <v>2</v>
      </c>
      <c r="D21" s="42" t="s">
        <v>9</v>
      </c>
      <c r="E21" s="46" t="str">
        <f t="shared" si="0"/>
        <v>섬열란아/약점 포착</v>
      </c>
      <c r="F21" s="26">
        <v>4</v>
      </c>
      <c r="G21" s="26">
        <v>0</v>
      </c>
      <c r="I21" s="14" t="s">
        <v>46</v>
      </c>
      <c r="J21" s="15">
        <f t="shared" si="2"/>
        <v>1</v>
      </c>
      <c r="K21" s="15">
        <f t="shared" si="2"/>
        <v>4</v>
      </c>
      <c r="L21" s="16">
        <f t="shared" si="2"/>
        <v>1</v>
      </c>
    </row>
    <row r="22" spans="1:12" x14ac:dyDescent="0.3">
      <c r="A22" s="26">
        <v>21</v>
      </c>
      <c r="B22" s="25" t="s">
        <v>19</v>
      </c>
      <c r="C22" s="26">
        <v>2</v>
      </c>
      <c r="D22" s="42" t="s">
        <v>22</v>
      </c>
      <c r="E22" s="46" t="str">
        <f t="shared" si="0"/>
        <v>바람의 속삭임/전사의 용기</v>
      </c>
      <c r="F22" s="26">
        <v>4</v>
      </c>
      <c r="G22" s="26">
        <v>1</v>
      </c>
    </row>
    <row r="23" spans="1:12" x14ac:dyDescent="0.3">
      <c r="A23" s="26">
        <v>22</v>
      </c>
      <c r="B23" s="25" t="s">
        <v>25</v>
      </c>
      <c r="C23" s="26">
        <v>1</v>
      </c>
      <c r="D23" s="42" t="s">
        <v>26</v>
      </c>
      <c r="E23" s="46" t="str">
        <f t="shared" si="0"/>
        <v>용맹의 포효/마력 조절</v>
      </c>
      <c r="F23" s="26">
        <v>4</v>
      </c>
      <c r="G23" s="26">
        <v>1</v>
      </c>
    </row>
    <row r="24" spans="1:12" x14ac:dyDescent="0.3">
      <c r="A24" s="26">
        <v>23</v>
      </c>
      <c r="B24" s="25" t="s">
        <v>32</v>
      </c>
      <c r="C24" s="26">
        <v>2</v>
      </c>
      <c r="D24" s="42" t="s">
        <v>34</v>
      </c>
      <c r="E24" s="46" t="str">
        <f t="shared" si="0"/>
        <v>내공 연소/격렬한 전투</v>
      </c>
      <c r="F24" s="26">
        <v>4</v>
      </c>
      <c r="G24" s="26">
        <v>1</v>
      </c>
    </row>
    <row r="25" spans="1:12" x14ac:dyDescent="0.3">
      <c r="A25" s="26">
        <v>24</v>
      </c>
      <c r="B25" s="25" t="s">
        <v>32</v>
      </c>
      <c r="C25" s="26">
        <v>3</v>
      </c>
      <c r="D25" s="44" t="s">
        <v>36</v>
      </c>
      <c r="E25" s="46" t="str">
        <f t="shared" si="0"/>
        <v>내공 연소/최후의 속삭임</v>
      </c>
      <c r="F25" s="39">
        <v>4</v>
      </c>
      <c r="G25" s="39">
        <v>0</v>
      </c>
    </row>
    <row r="26" spans="1:12" x14ac:dyDescent="0.3">
      <c r="A26" s="26">
        <v>25</v>
      </c>
      <c r="B26" s="25" t="s">
        <v>19</v>
      </c>
      <c r="C26" s="26">
        <v>2</v>
      </c>
      <c r="D26" s="42" t="s">
        <v>23</v>
      </c>
      <c r="E26" s="46" t="str">
        <f t="shared" si="0"/>
        <v>바람의 속삭임/빠른 준비</v>
      </c>
      <c r="F26" s="26">
        <v>5</v>
      </c>
      <c r="G26" s="26">
        <v>0</v>
      </c>
    </row>
    <row r="27" spans="1:12" x14ac:dyDescent="0.3">
      <c r="A27" s="26">
        <v>26</v>
      </c>
      <c r="B27" s="25" t="s">
        <v>27</v>
      </c>
      <c r="C27" s="26">
        <v>2</v>
      </c>
      <c r="D27" s="42" t="s">
        <v>30</v>
      </c>
      <c r="E27" s="46" t="str">
        <f t="shared" si="0"/>
        <v>방천격/어둠 가르기</v>
      </c>
      <c r="F27" s="26">
        <v>5</v>
      </c>
      <c r="G27" s="26">
        <v>0</v>
      </c>
    </row>
    <row r="28" spans="1:12" x14ac:dyDescent="0.3">
      <c r="A28" s="26">
        <v>27</v>
      </c>
      <c r="B28" s="25" t="s">
        <v>27</v>
      </c>
      <c r="C28" s="26">
        <v>3</v>
      </c>
      <c r="D28" s="42" t="s">
        <v>31</v>
      </c>
      <c r="E28" s="46" t="str">
        <f t="shared" si="0"/>
        <v>방천격/남다른 격</v>
      </c>
      <c r="F28" s="26">
        <v>5</v>
      </c>
      <c r="G28" s="26">
        <v>0</v>
      </c>
    </row>
    <row r="29" spans="1:12" x14ac:dyDescent="0.3">
      <c r="A29" s="26">
        <v>28</v>
      </c>
      <c r="B29" s="25" t="s">
        <v>32</v>
      </c>
      <c r="C29" s="26">
        <v>2</v>
      </c>
      <c r="D29" s="42" t="s">
        <v>35</v>
      </c>
      <c r="E29" s="46" t="str">
        <f t="shared" si="0"/>
        <v>내공 연소/기술 감량</v>
      </c>
      <c r="F29" s="26">
        <v>5</v>
      </c>
      <c r="G29" s="26">
        <v>0</v>
      </c>
    </row>
    <row r="30" spans="1:12" x14ac:dyDescent="0.3">
      <c r="A30" s="26">
        <v>29</v>
      </c>
      <c r="B30" s="25"/>
      <c r="C30" s="26"/>
      <c r="D30" s="42"/>
      <c r="E30" s="46" t="str">
        <f t="shared" ref="E30:E41" si="3">B30&amp;"/"&amp;D30</f>
        <v>/</v>
      </c>
      <c r="F30" s="26"/>
      <c r="G30" s="26"/>
    </row>
    <row r="31" spans="1:12" x14ac:dyDescent="0.3">
      <c r="A31" s="26">
        <v>30</v>
      </c>
      <c r="B31" s="25"/>
      <c r="C31" s="26"/>
      <c r="D31" s="42"/>
      <c r="E31" s="46" t="str">
        <f t="shared" si="3"/>
        <v>/</v>
      </c>
      <c r="F31" s="26"/>
      <c r="G31" s="26"/>
    </row>
    <row r="32" spans="1:12" x14ac:dyDescent="0.3">
      <c r="A32" s="26">
        <v>31</v>
      </c>
      <c r="B32" s="25"/>
      <c r="C32" s="26"/>
      <c r="D32" s="42"/>
      <c r="E32" s="46" t="str">
        <f t="shared" si="3"/>
        <v>/</v>
      </c>
      <c r="F32" s="26"/>
      <c r="G32" s="26"/>
    </row>
    <row r="33" spans="1:7" x14ac:dyDescent="0.3">
      <c r="A33" s="26">
        <v>32</v>
      </c>
      <c r="B33" s="25"/>
      <c r="C33" s="26"/>
      <c r="D33" s="42"/>
      <c r="E33" s="46" t="str">
        <f t="shared" si="3"/>
        <v>/</v>
      </c>
      <c r="F33" s="26"/>
      <c r="G33" s="26"/>
    </row>
    <row r="34" spans="1:7" x14ac:dyDescent="0.3">
      <c r="A34" s="26">
        <v>33</v>
      </c>
      <c r="B34" s="25"/>
      <c r="C34" s="26"/>
      <c r="D34" s="42"/>
      <c r="E34" s="46" t="str">
        <f t="shared" si="3"/>
        <v>/</v>
      </c>
      <c r="F34" s="26"/>
      <c r="G34" s="26"/>
    </row>
    <row r="35" spans="1:7" x14ac:dyDescent="0.3">
      <c r="A35" s="26">
        <v>34</v>
      </c>
      <c r="B35" s="25"/>
      <c r="C35" s="26"/>
      <c r="D35" s="42"/>
      <c r="E35" s="46" t="str">
        <f t="shared" si="3"/>
        <v>/</v>
      </c>
      <c r="F35" s="26"/>
      <c r="G35" s="26"/>
    </row>
    <row r="36" spans="1:7" x14ac:dyDescent="0.3">
      <c r="A36" s="26">
        <v>35</v>
      </c>
      <c r="B36" s="25"/>
      <c r="C36" s="26"/>
      <c r="D36" s="42"/>
      <c r="E36" s="46" t="str">
        <f t="shared" si="3"/>
        <v>/</v>
      </c>
      <c r="F36" s="26"/>
      <c r="G36" s="26"/>
    </row>
    <row r="37" spans="1:7" x14ac:dyDescent="0.3">
      <c r="A37" s="26">
        <v>36</v>
      </c>
      <c r="B37" s="25"/>
      <c r="C37" s="26"/>
      <c r="D37" s="42"/>
      <c r="E37" s="46" t="str">
        <f t="shared" si="3"/>
        <v>/</v>
      </c>
      <c r="F37" s="26"/>
      <c r="G37" s="26"/>
    </row>
    <row r="38" spans="1:7" x14ac:dyDescent="0.3">
      <c r="A38" s="26">
        <v>37</v>
      </c>
      <c r="B38" s="25"/>
      <c r="C38" s="26"/>
      <c r="D38" s="42"/>
      <c r="E38" s="46" t="str">
        <f t="shared" si="3"/>
        <v>/</v>
      </c>
      <c r="F38" s="26"/>
      <c r="G38" s="26"/>
    </row>
    <row r="39" spans="1:7" x14ac:dyDescent="0.3">
      <c r="A39" s="26">
        <v>38</v>
      </c>
      <c r="B39" s="25"/>
      <c r="C39" s="26"/>
      <c r="D39" s="42"/>
      <c r="E39" s="46" t="str">
        <f t="shared" si="3"/>
        <v>/</v>
      </c>
      <c r="F39" s="26"/>
      <c r="G39" s="26"/>
    </row>
    <row r="40" spans="1:7" x14ac:dyDescent="0.3">
      <c r="A40" s="26">
        <v>39</v>
      </c>
      <c r="B40" s="25"/>
      <c r="C40" s="26"/>
      <c r="D40" s="42"/>
      <c r="E40" s="46" t="str">
        <f t="shared" si="3"/>
        <v>/</v>
      </c>
      <c r="F40" s="26"/>
      <c r="G40" s="26"/>
    </row>
    <row r="41" spans="1:7" x14ac:dyDescent="0.3">
      <c r="A41" s="26">
        <v>40</v>
      </c>
      <c r="B41" s="25"/>
      <c r="C41" s="26"/>
      <c r="D41" s="42"/>
      <c r="E41" s="46" t="str">
        <f t="shared" si="3"/>
        <v>/</v>
      </c>
      <c r="F41" s="26"/>
      <c r="G41" s="26"/>
    </row>
  </sheetData>
  <autoFilter ref="B1:G1">
    <sortState ref="B2:G29">
      <sortCondition ref="F1"/>
    </sortState>
  </autoFilter>
  <mergeCells count="1">
    <mergeCell ref="I2:L3"/>
  </mergeCells>
  <phoneticPr fontId="1" type="noConversion"/>
  <conditionalFormatting sqref="J4:L9">
    <cfRule type="expression" dxfId="2" priority="1" stopIfTrue="1">
      <formula>J16&lt;4</formula>
    </cfRule>
    <cfRule type="expression" dxfId="1" priority="2" stopIfTrue="1">
      <formula>J16=4</formula>
    </cfRule>
    <cfRule type="expression" dxfId="0" priority="4" stopIfTrue="1">
      <formula>(J16=5)</formula>
    </cfRule>
  </conditionalFormatting>
  <dataValidations count="1">
    <dataValidation type="list" showInputMessage="1" showErrorMessage="1" sqref="J4:L9">
      <formula1>$E$2:$E$35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6"/>
    </sheetView>
  </sheetViews>
  <sheetFormatPr defaultColWidth="28.25" defaultRowHeight="16.5" x14ac:dyDescent="0.3"/>
  <cols>
    <col min="1" max="1" width="5.25" bestFit="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ipp02</dc:creator>
  <cp:lastModifiedBy>ipp02</cp:lastModifiedBy>
  <dcterms:created xsi:type="dcterms:W3CDTF">2021-05-14T07:30:08Z</dcterms:created>
  <dcterms:modified xsi:type="dcterms:W3CDTF">2021-05-14T08:37:49Z</dcterms:modified>
</cp:coreProperties>
</file>