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eong\Desktop\"/>
    </mc:Choice>
  </mc:AlternateContent>
  <xr:revisionPtr revIDLastSave="0" documentId="13_ncr:1_{0351B945-4A67-4A14-A8D7-2294D6C68331}" xr6:coauthVersionLast="47" xr6:coauthVersionMax="47" xr10:uidLastSave="{00000000-0000-0000-0000-000000000000}"/>
  <bookViews>
    <workbookView xWindow="11490" yWindow="4380" windowWidth="25710" windowHeight="13575" xr2:uid="{BFD99CB3-31A8-428B-9512-CF7FB7086FB1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6" i="1" l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" i="1"/>
  <c r="U5" i="1" l="1"/>
</calcChain>
</file>

<file path=xl/sharedStrings.xml><?xml version="1.0" encoding="utf-8"?>
<sst xmlns="http://schemas.openxmlformats.org/spreadsheetml/2006/main" count="52" uniqueCount="41">
  <si>
    <t>주간 골드 획득</t>
    <phoneticPr fontId="2" type="noConversion"/>
  </si>
  <si>
    <t>오레하(N)</t>
    <phoneticPr fontId="2" type="noConversion"/>
  </si>
  <si>
    <t>오레하(H)</t>
    <phoneticPr fontId="2" type="noConversion"/>
  </si>
  <si>
    <t>아르고스</t>
    <phoneticPr fontId="2" type="noConversion"/>
  </si>
  <si>
    <t>발탄(N)</t>
    <phoneticPr fontId="2" type="noConversion"/>
  </si>
  <si>
    <t>발탄(H)</t>
    <phoneticPr fontId="2" type="noConversion"/>
  </si>
  <si>
    <t>비아키스(N)</t>
    <phoneticPr fontId="2" type="noConversion"/>
  </si>
  <si>
    <t>비아키스(H)</t>
    <phoneticPr fontId="2" type="noConversion"/>
  </si>
  <si>
    <t>쿠크세이튼(N)</t>
    <phoneticPr fontId="2" type="noConversion"/>
  </si>
  <si>
    <t>아브렐슈드(N)</t>
    <phoneticPr fontId="2" type="noConversion"/>
  </si>
  <si>
    <t>아브렐슈드(H)</t>
    <phoneticPr fontId="2" type="noConversion"/>
  </si>
  <si>
    <t>경매 획득 1</t>
    <phoneticPr fontId="2" type="noConversion"/>
  </si>
  <si>
    <t>경매 획득 2</t>
    <phoneticPr fontId="2" type="noConversion"/>
  </si>
  <si>
    <t>Lv.</t>
    <phoneticPr fontId="2" type="noConversion"/>
  </si>
  <si>
    <t>클리어 골드</t>
    <phoneticPr fontId="2" type="noConversion"/>
  </si>
  <si>
    <t>1415~</t>
    <phoneticPr fontId="2" type="noConversion"/>
  </si>
  <si>
    <t>1445~</t>
    <phoneticPr fontId="2" type="noConversion"/>
  </si>
  <si>
    <t>1430~</t>
    <phoneticPr fontId="2" type="noConversion"/>
  </si>
  <si>
    <t>1460~</t>
    <phoneticPr fontId="2" type="noConversion"/>
  </si>
  <si>
    <t>1475~</t>
    <phoneticPr fontId="2" type="noConversion"/>
  </si>
  <si>
    <t>거래소(경매장)
판매</t>
    <phoneticPr fontId="2" type="noConversion"/>
  </si>
  <si>
    <t>닉네임</t>
    <phoneticPr fontId="2" type="noConversion"/>
  </si>
  <si>
    <t>1370~1474</t>
    <phoneticPr fontId="2" type="noConversion"/>
  </si>
  <si>
    <t>1325~1414</t>
    <phoneticPr fontId="2" type="noConversion"/>
  </si>
  <si>
    <t>버스 비용
지출 골드</t>
    <phoneticPr fontId="2" type="noConversion"/>
  </si>
  <si>
    <t>총 합계</t>
    <phoneticPr fontId="2" type="noConversion"/>
  </si>
  <si>
    <t>캐럭터 별
합계</t>
    <phoneticPr fontId="2" type="noConversion"/>
  </si>
  <si>
    <t>본캐</t>
    <phoneticPr fontId="2" type="noConversion"/>
  </si>
  <si>
    <t>배럭1</t>
    <phoneticPr fontId="2" type="noConversion"/>
  </si>
  <si>
    <t>배럭2</t>
    <phoneticPr fontId="2" type="noConversion"/>
  </si>
  <si>
    <t>배럭3</t>
    <phoneticPr fontId="2" type="noConversion"/>
  </si>
  <si>
    <t>배럭4</t>
    <phoneticPr fontId="2" type="noConversion"/>
  </si>
  <si>
    <t>배럭5</t>
    <phoneticPr fontId="2" type="noConversion"/>
  </si>
  <si>
    <t>경매 획득
골드</t>
    <phoneticPr fontId="2" type="noConversion"/>
  </si>
  <si>
    <t>에포나 증표</t>
    <phoneticPr fontId="2" type="noConversion"/>
  </si>
  <si>
    <t>아르고스 1페</t>
    <phoneticPr fontId="2" type="noConversion"/>
  </si>
  <si>
    <t>아르고스 2페</t>
    <phoneticPr fontId="2" type="noConversion"/>
  </si>
  <si>
    <t>아르고스 3페</t>
    <phoneticPr fontId="2" type="noConversion"/>
  </si>
  <si>
    <t>1370~1474</t>
    <phoneticPr fontId="2" type="noConversion"/>
  </si>
  <si>
    <t>3페</t>
    <phoneticPr fontId="2" type="noConversion"/>
  </si>
  <si>
    <r>
      <rPr>
        <sz val="20"/>
        <color theme="1"/>
        <rFont val="맑은 고딕"/>
        <family val="3"/>
        <charset val="129"/>
        <scheme val="minor"/>
      </rPr>
      <t>사용 방법</t>
    </r>
    <r>
      <rPr>
        <sz val="11"/>
        <color theme="1"/>
        <rFont val="맑은 고딕"/>
        <family val="2"/>
        <charset val="129"/>
        <scheme val="minor"/>
      </rPr>
      <t xml:space="preserve">
D~M 열은 기입방법이 2가지다.
</t>
    </r>
    <r>
      <rPr>
        <b/>
        <sz val="12"/>
        <color rgb="FFFF0000"/>
        <rFont val="맑은 고딕"/>
        <family val="3"/>
        <charset val="129"/>
        <scheme val="minor"/>
      </rPr>
      <t>1. 본인이 기사일 경우, 받은 골드를 기입</t>
    </r>
    <r>
      <rPr>
        <sz val="11"/>
        <color theme="1"/>
        <rFont val="맑은 고딕"/>
        <family val="2"/>
        <charset val="129"/>
        <scheme val="minor"/>
      </rPr>
      <t xml:space="preserve">
(ex. </t>
    </r>
    <r>
      <rPr>
        <b/>
        <sz val="11"/>
        <color theme="1"/>
        <rFont val="맑은 고딕"/>
        <family val="3"/>
        <charset val="129"/>
        <scheme val="minor"/>
      </rPr>
      <t>오레하(H)</t>
    </r>
    <r>
      <rPr>
        <sz val="11"/>
        <color theme="1"/>
        <rFont val="맑은 고딕"/>
        <family val="3"/>
        <charset val="129"/>
        <scheme val="minor"/>
      </rPr>
      <t xml:space="preserve">를 1000G에 태울경우 손님은 3명, 1000*3=3000 을 기입)
</t>
    </r>
    <r>
      <rPr>
        <b/>
        <sz val="12"/>
        <color rgb="FFFF0000"/>
        <rFont val="맑은 고딕"/>
        <family val="3"/>
        <charset val="129"/>
        <scheme val="minor"/>
      </rPr>
      <t>2. 그냥 매칭or파티로 순수히 클리어 했을경우</t>
    </r>
    <r>
      <rPr>
        <sz val="11"/>
        <color theme="1"/>
        <rFont val="맑은 고딕"/>
        <family val="3"/>
        <charset val="129"/>
        <scheme val="minor"/>
      </rPr>
      <t xml:space="preserve">
무조건 </t>
    </r>
    <r>
      <rPr>
        <b/>
        <sz val="11"/>
        <color theme="1"/>
        <rFont val="맑은 고딕"/>
        <family val="3"/>
        <charset val="129"/>
        <scheme val="minor"/>
      </rPr>
      <t>1을 기입</t>
    </r>
    <r>
      <rPr>
        <sz val="11"/>
        <color theme="1"/>
        <rFont val="맑은 고딕"/>
        <family val="3"/>
        <charset val="129"/>
        <scheme val="minor"/>
      </rPr>
      <t xml:space="preserve">한다. (1 외 숫자 기입시 수식작동X)
</t>
    </r>
    <r>
      <rPr>
        <b/>
        <sz val="12"/>
        <color rgb="FFFF0000"/>
        <rFont val="맑은 고딕"/>
        <family val="3"/>
        <charset val="129"/>
        <scheme val="minor"/>
      </rPr>
      <t>2-1. 딱렙인데 버스를 탔다.</t>
    </r>
    <r>
      <rPr>
        <sz val="11"/>
        <color theme="1"/>
        <rFont val="맑은 고딕"/>
        <family val="3"/>
        <charset val="129"/>
        <scheme val="minor"/>
      </rPr>
      <t xml:space="preserve">
</t>
    </r>
    <r>
      <rPr>
        <b/>
        <sz val="11"/>
        <color theme="1"/>
        <rFont val="맑은 고딕"/>
        <family val="3"/>
        <charset val="129"/>
        <scheme val="minor"/>
      </rPr>
      <t>1 기입</t>
    </r>
    <r>
      <rPr>
        <sz val="11"/>
        <color theme="1"/>
        <rFont val="맑은 고딕"/>
        <family val="3"/>
        <charset val="129"/>
        <scheme val="minor"/>
      </rPr>
      <t xml:space="preserve"> 후 </t>
    </r>
    <r>
      <rPr>
        <b/>
        <sz val="11"/>
        <color theme="1"/>
        <rFont val="맑은 고딕"/>
        <family val="3"/>
        <charset val="129"/>
        <scheme val="minor"/>
      </rPr>
      <t>R열</t>
    </r>
    <r>
      <rPr>
        <sz val="11"/>
        <color theme="1"/>
        <rFont val="맑은 고딕"/>
        <family val="3"/>
        <charset val="129"/>
        <scheme val="minor"/>
      </rPr>
      <t xml:space="preserve">에 버스탄 본인 캐릭 닉네임에 맞춰 지출한 골드를 기입
</t>
    </r>
    <r>
      <rPr>
        <b/>
        <sz val="12"/>
        <color rgb="FFFF0000"/>
        <rFont val="맑은 고딕"/>
        <family val="3"/>
        <charset val="129"/>
        <scheme val="minor"/>
      </rPr>
      <t>B열</t>
    </r>
    <r>
      <rPr>
        <sz val="11"/>
        <color theme="1"/>
        <rFont val="맑은 고딕"/>
        <family val="3"/>
        <charset val="129"/>
        <scheme val="minor"/>
      </rPr>
      <t xml:space="preserve">은 캐릭터 레벨을 </t>
    </r>
    <r>
      <rPr>
        <b/>
        <sz val="12"/>
        <color rgb="FFFF0000"/>
        <rFont val="맑은 고딕"/>
        <family val="3"/>
        <charset val="129"/>
        <scheme val="minor"/>
      </rPr>
      <t>필수</t>
    </r>
    <r>
      <rPr>
        <sz val="11"/>
        <color theme="1"/>
        <rFont val="맑은 고딕"/>
        <family val="3"/>
        <charset val="129"/>
        <scheme val="minor"/>
      </rPr>
      <t xml:space="preserve">로 기입해야 함.
</t>
    </r>
    <r>
      <rPr>
        <b/>
        <sz val="12"/>
        <color rgb="FFFF0000"/>
        <rFont val="맑은 고딕"/>
        <family val="3"/>
        <charset val="129"/>
        <scheme val="minor"/>
      </rPr>
      <t>N,O열</t>
    </r>
    <r>
      <rPr>
        <sz val="11"/>
        <color theme="1"/>
        <rFont val="맑은 고딕"/>
        <family val="3"/>
        <charset val="129"/>
        <scheme val="minor"/>
      </rPr>
      <t xml:space="preserve">은 클리어 후 경매에서 먹은 템을 거래소(경매장)에 판 가격 기입
(수수료 계산하지말고 템을 판 원금으로 기입)
</t>
    </r>
    <r>
      <rPr>
        <b/>
        <sz val="12"/>
        <color rgb="FFFF0000"/>
        <rFont val="맑은 고딕"/>
        <family val="3"/>
        <charset val="129"/>
        <scheme val="minor"/>
      </rPr>
      <t>P열</t>
    </r>
    <r>
      <rPr>
        <sz val="11"/>
        <color theme="1"/>
        <rFont val="맑은 고딕"/>
        <family val="3"/>
        <charset val="129"/>
        <scheme val="minor"/>
      </rPr>
      <t xml:space="preserve">은 타 유저간의 경매로 인해 분배된 골드 기입
</t>
    </r>
    <r>
      <rPr>
        <b/>
        <sz val="12"/>
        <color rgb="FFFF0000"/>
        <rFont val="맑은 고딕"/>
        <family val="3"/>
        <charset val="129"/>
        <scheme val="minor"/>
      </rPr>
      <t>Q열</t>
    </r>
    <r>
      <rPr>
        <sz val="11"/>
        <color theme="1"/>
        <rFont val="맑은 고딕"/>
        <family val="3"/>
        <charset val="129"/>
        <scheme val="minor"/>
      </rPr>
      <t xml:space="preserve">은 위 예시 외에 카오스 던전,가디언 토벌, 생활 등에서 얻은 템을 판 원 가격을 기입
(수수료 계산하지말고 템을 판 원금으로 기입)
</t>
    </r>
    <r>
      <rPr>
        <b/>
        <sz val="12"/>
        <color rgb="FFFF0000"/>
        <rFont val="맑은 고딕"/>
        <family val="3"/>
        <charset val="129"/>
        <scheme val="minor"/>
      </rPr>
      <t>F열</t>
    </r>
    <r>
      <rPr>
        <sz val="11"/>
        <color theme="1"/>
        <rFont val="맑은 고딕"/>
        <family val="3"/>
        <charset val="129"/>
        <scheme val="minor"/>
      </rPr>
      <t xml:space="preserve">은 </t>
    </r>
    <r>
      <rPr>
        <b/>
        <sz val="11"/>
        <color theme="1"/>
        <rFont val="맑은 고딕"/>
        <family val="3"/>
        <charset val="129"/>
        <scheme val="minor"/>
      </rPr>
      <t>1</t>
    </r>
    <r>
      <rPr>
        <sz val="11"/>
        <color theme="1"/>
        <rFont val="맑은 고딕"/>
        <family val="3"/>
        <charset val="129"/>
        <scheme val="minor"/>
      </rPr>
      <t xml:space="preserve"> or </t>
    </r>
    <r>
      <rPr>
        <b/>
        <sz val="11"/>
        <color theme="1"/>
        <rFont val="맑은 고딕"/>
        <family val="3"/>
        <charset val="129"/>
        <scheme val="minor"/>
      </rPr>
      <t>3페</t>
    </r>
    <r>
      <rPr>
        <sz val="11"/>
        <color theme="1"/>
        <rFont val="맑은 고딕"/>
        <family val="3"/>
        <charset val="129"/>
        <scheme val="minor"/>
      </rPr>
      <t xml:space="preserve"> or </t>
    </r>
    <r>
      <rPr>
        <b/>
        <sz val="11"/>
        <color theme="1"/>
        <rFont val="맑은 고딕"/>
        <family val="3"/>
        <charset val="129"/>
        <scheme val="minor"/>
      </rPr>
      <t>버스수입</t>
    </r>
    <r>
      <rPr>
        <sz val="11"/>
        <color theme="1"/>
        <rFont val="맑은 고딕"/>
        <family val="3"/>
        <charset val="129"/>
        <scheme val="minor"/>
      </rPr>
      <t xml:space="preserve">을 기입하면 아르고스 1~3페 합산 클리어 골드(3300)가 캐릭터 별 합계(총 합계)에 합산됨.
또는, 1페만 클리어 했다면 " </t>
    </r>
    <r>
      <rPr>
        <b/>
        <sz val="12"/>
        <color rgb="FFFF0000"/>
        <rFont val="맑은 고딕"/>
        <family val="3"/>
        <charset val="129"/>
        <scheme val="minor"/>
      </rPr>
      <t xml:space="preserve">1페 </t>
    </r>
    <r>
      <rPr>
        <sz val="11"/>
        <color theme="1"/>
        <rFont val="맑은 고딕"/>
        <family val="3"/>
        <charset val="129"/>
        <scheme val="minor"/>
      </rPr>
      <t xml:space="preserve">" 기입 → 1페 클리어 골드만 합산.
2페까지 클리어 했다면 " </t>
    </r>
    <r>
      <rPr>
        <b/>
        <sz val="12"/>
        <color rgb="FFFF0000"/>
        <rFont val="맑은 고딕"/>
        <family val="3"/>
        <charset val="129"/>
        <scheme val="minor"/>
      </rPr>
      <t>2페</t>
    </r>
    <r>
      <rPr>
        <sz val="11"/>
        <color theme="1"/>
        <rFont val="맑은 고딕"/>
        <family val="3"/>
        <charset val="129"/>
        <scheme val="minor"/>
      </rPr>
      <t xml:space="preserve"> " 기입 → 1~2페 클리어 골드 합산. 
미세 Tip.
레벨이 안되서 못하는 컨텐츠에 0을 기입하면 보기가 쉬워진다.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</si>
</sst>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#&quot; 골드&quot;;\-#,###&quot; 골드&quot;;\ &quot;-&quot;"/>
    <numFmt numFmtId="177" formatCode="#,###.0&quot; 골드&quot;;\-#,###.0&quot; 골드&quot;;\ &quot;-&quot;"/>
  </numFmts>
  <fonts count="11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2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20"/>
      <color theme="1"/>
      <name val="맑은 고딕"/>
      <family val="3"/>
      <charset val="129"/>
      <scheme val="minor"/>
    </font>
    <font>
      <b/>
      <sz val="11"/>
      <color theme="5" tint="-0.249977111117893"/>
      <name val="맑은 고딕"/>
      <family val="3"/>
      <charset val="129"/>
      <scheme val="minor"/>
    </font>
    <font>
      <sz val="11"/>
      <color theme="5" tint="-0.249977111117893"/>
      <name val="맑은 고딕"/>
      <family val="3"/>
      <charset val="129"/>
      <scheme val="minor"/>
    </font>
    <font>
      <b/>
      <sz val="11"/>
      <color theme="9" tint="-0.249977111117893"/>
      <name val="맑은 고딕"/>
      <family val="3"/>
      <charset val="129"/>
      <scheme val="minor"/>
    </font>
    <font>
      <b/>
      <sz val="12"/>
      <color rgb="FFFF0000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57">
    <xf numFmtId="0" fontId="0" fillId="0" borderId="0" xfId="0">
      <alignment vertical="center"/>
    </xf>
    <xf numFmtId="0" fontId="0" fillId="0" borderId="1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15" xfId="0" applyNumberFormat="1" applyBorder="1" applyAlignment="1">
      <alignment horizontal="center" vertical="center"/>
    </xf>
    <xf numFmtId="0" fontId="0" fillId="0" borderId="17" xfId="0" applyBorder="1">
      <alignment vertical="center"/>
    </xf>
    <xf numFmtId="0" fontId="0" fillId="0" borderId="14" xfId="0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6" xfId="0" applyFill="1" applyBorder="1" applyAlignment="1">
      <alignment horizontal="center" vertical="center"/>
    </xf>
    <xf numFmtId="176" fontId="0" fillId="0" borderId="15" xfId="0" applyNumberFormat="1" applyBorder="1">
      <alignment vertical="center"/>
    </xf>
    <xf numFmtId="176" fontId="0" fillId="0" borderId="18" xfId="0" applyNumberFormat="1" applyBorder="1">
      <alignment vertical="center"/>
    </xf>
    <xf numFmtId="0" fontId="3" fillId="0" borderId="0" xfId="0" applyFont="1" applyBorder="1" applyAlignment="1">
      <alignment horizontal="center" vertical="center"/>
    </xf>
    <xf numFmtId="177" fontId="0" fillId="0" borderId="0" xfId="0" applyNumberFormat="1" applyBorder="1" applyAlignment="1">
      <alignment horizontal="center" vertical="center"/>
    </xf>
    <xf numFmtId="177" fontId="0" fillId="0" borderId="0" xfId="0" applyNumberFormat="1" applyBorder="1">
      <alignment vertical="center"/>
    </xf>
    <xf numFmtId="0" fontId="4" fillId="0" borderId="19" xfId="0" applyFont="1" applyBorder="1" applyAlignment="1">
      <alignment horizontal="center" vertical="center" wrapText="1"/>
    </xf>
    <xf numFmtId="177" fontId="0" fillId="0" borderId="20" xfId="0" applyNumberFormat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 wrapText="1"/>
    </xf>
    <xf numFmtId="0" fontId="4" fillId="2" borderId="29" xfId="0" applyFont="1" applyFill="1" applyBorder="1" applyAlignment="1">
      <alignment horizontal="center" vertical="center" wrapText="1"/>
    </xf>
    <xf numFmtId="177" fontId="0" fillId="0" borderId="25" xfId="0" applyNumberFormat="1" applyBorder="1" applyAlignment="1" applyProtection="1">
      <alignment horizontal="center" vertical="center"/>
    </xf>
    <xf numFmtId="0" fontId="7" fillId="3" borderId="30" xfId="0" applyFont="1" applyFill="1" applyBorder="1" applyAlignment="1" applyProtection="1">
      <alignment horizontal="center" vertical="center"/>
      <protection locked="0"/>
    </xf>
    <xf numFmtId="0" fontId="9" fillId="4" borderId="31" xfId="0" applyFont="1" applyFill="1" applyBorder="1" applyAlignment="1" applyProtection="1">
      <alignment horizontal="center" vertical="center"/>
      <protection locked="0"/>
    </xf>
    <xf numFmtId="176" fontId="0" fillId="0" borderId="24" xfId="0" applyNumberFormat="1" applyBorder="1" applyAlignment="1" applyProtection="1">
      <alignment horizontal="center" vertical="center"/>
      <protection locked="0"/>
    </xf>
    <xf numFmtId="0" fontId="7" fillId="3" borderId="6" xfId="0" applyFont="1" applyFill="1" applyBorder="1" applyAlignment="1" applyProtection="1">
      <alignment horizontal="center" vertical="center"/>
      <protection locked="0"/>
    </xf>
    <xf numFmtId="0" fontId="9" fillId="4" borderId="2" xfId="0" applyFont="1" applyFill="1" applyBorder="1" applyAlignment="1" applyProtection="1">
      <alignment horizontal="center" vertical="center"/>
      <protection locked="0"/>
    </xf>
    <xf numFmtId="0" fontId="8" fillId="3" borderId="6" xfId="0" applyFont="1" applyFill="1" applyBorder="1" applyProtection="1">
      <alignment vertical="center"/>
      <protection locked="0"/>
    </xf>
    <xf numFmtId="0" fontId="9" fillId="4" borderId="2" xfId="0" applyFont="1" applyFill="1" applyBorder="1" applyProtection="1">
      <alignment vertical="center"/>
      <protection locked="0"/>
    </xf>
    <xf numFmtId="176" fontId="0" fillId="0" borderId="24" xfId="0" applyNumberFormat="1" applyBorder="1" applyProtection="1">
      <alignment vertical="center"/>
      <protection locked="0"/>
    </xf>
    <xf numFmtId="0" fontId="8" fillId="3" borderId="8" xfId="0" applyFont="1" applyFill="1" applyBorder="1" applyProtection="1">
      <alignment vertical="center"/>
      <protection locked="0"/>
    </xf>
    <xf numFmtId="0" fontId="9" fillId="4" borderId="32" xfId="0" applyFont="1" applyFill="1" applyBorder="1" applyProtection="1">
      <alignment vertical="center"/>
      <protection locked="0"/>
    </xf>
    <xf numFmtId="176" fontId="0" fillId="0" borderId="26" xfId="0" applyNumberFormat="1" applyBorder="1" applyProtection="1">
      <alignment vertical="center"/>
      <protection locked="0"/>
    </xf>
    <xf numFmtId="0" fontId="0" fillId="0" borderId="0" xfId="1" applyNumberFormat="1" applyFont="1" applyBorder="1" applyAlignment="1">
      <alignment horizontal="center" vertical="center"/>
    </xf>
    <xf numFmtId="0" fontId="4" fillId="2" borderId="33" xfId="0" applyFont="1" applyFill="1" applyBorder="1" applyAlignment="1">
      <alignment horizontal="center" vertical="center" wrapText="1"/>
    </xf>
    <xf numFmtId="176" fontId="0" fillId="0" borderId="34" xfId="0" applyNumberFormat="1" applyBorder="1" applyAlignment="1" applyProtection="1">
      <alignment horizontal="center" vertical="center"/>
      <protection locked="0"/>
    </xf>
    <xf numFmtId="176" fontId="0" fillId="0" borderId="34" xfId="0" applyNumberFormat="1" applyBorder="1" applyProtection="1">
      <alignment vertical="center"/>
      <protection locked="0"/>
    </xf>
    <xf numFmtId="176" fontId="0" fillId="0" borderId="36" xfId="0" applyNumberFormat="1" applyBorder="1" applyProtection="1">
      <alignment vertical="center"/>
      <protection locked="0"/>
    </xf>
    <xf numFmtId="177" fontId="0" fillId="0" borderId="35" xfId="0" applyNumberFormat="1" applyBorder="1" applyAlignment="1" applyProtection="1">
      <alignment horizontal="center" vertical="center"/>
    </xf>
    <xf numFmtId="0" fontId="0" fillId="0" borderId="37" xfId="0" applyFill="1" applyBorder="1" applyAlignment="1">
      <alignment horizontal="center" vertical="center"/>
    </xf>
    <xf numFmtId="176" fontId="0" fillId="0" borderId="38" xfId="0" applyNumberForma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</cellXfs>
  <cellStyles count="2">
    <cellStyle name="백분율" xfId="1" builtinId="5"/>
    <cellStyle name="표준" xfId="0" builtinId="0"/>
  </cellStyles>
  <dxfs count="3">
    <dxf>
      <fill>
        <patternFill>
          <bgColor rgb="FFDAF8FE"/>
        </patternFill>
      </fill>
    </dxf>
    <dxf>
      <fill>
        <patternFill>
          <bgColor rgb="FFFFFFB7"/>
        </patternFill>
      </fill>
    </dxf>
    <dxf>
      <fill>
        <patternFill>
          <bgColor rgb="FFFFE5F2"/>
        </patternFill>
      </fill>
    </dxf>
  </dxfs>
  <tableStyles count="0" defaultTableStyle="TableStyleMedium2" defaultPivotStyle="PivotStyleLight16"/>
  <colors>
    <mruColors>
      <color rgb="FFDAF8FE"/>
      <color rgb="FFFFFFB7"/>
      <color rgb="FFFFE5F2"/>
      <color rgb="FFFCC8E3"/>
      <color rgb="FF9BD5AA"/>
      <color rgb="FFFFE771"/>
      <color rgb="FFF98B8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7A10B9-9BB1-4055-BBEE-E9A6C80F477E}">
  <dimension ref="B1:AA50"/>
  <sheetViews>
    <sheetView tabSelected="1" topLeftCell="K1" zoomScale="95" zoomScaleNormal="95" workbookViewId="0">
      <selection activeCell="Y7" sqref="Y7"/>
    </sheetView>
  </sheetViews>
  <sheetFormatPr defaultRowHeight="16.5" x14ac:dyDescent="0.3"/>
  <cols>
    <col min="1" max="1" width="3.875" customWidth="1"/>
    <col min="2" max="2" width="7.625" customWidth="1"/>
    <col min="4" max="16" width="12.625" customWidth="1"/>
    <col min="17" max="21" width="15.125" customWidth="1"/>
    <col min="23" max="23" width="13.25" customWidth="1"/>
    <col min="24" max="24" width="10.625" customWidth="1"/>
    <col min="25" max="25" width="10.25" bestFit="1" customWidth="1"/>
  </cols>
  <sheetData>
    <row r="1" spans="2:25" ht="17.25" thickBot="1" x14ac:dyDescent="0.35"/>
    <row r="2" spans="2:25" ht="16.5" customHeight="1" x14ac:dyDescent="0.3">
      <c r="B2" s="42" t="s">
        <v>0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4"/>
      <c r="U2" s="10"/>
    </row>
    <row r="3" spans="2:25" ht="16.5" customHeight="1" thickBot="1" x14ac:dyDescent="0.35">
      <c r="B3" s="45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7"/>
      <c r="U3" s="10"/>
    </row>
    <row r="4" spans="2:25" ht="33.75" customHeight="1" thickTop="1" thickBot="1" x14ac:dyDescent="0.35">
      <c r="B4" s="15" t="s">
        <v>13</v>
      </c>
      <c r="C4" s="16" t="s">
        <v>21</v>
      </c>
      <c r="D4" s="16" t="s">
        <v>1</v>
      </c>
      <c r="E4" s="16" t="s">
        <v>2</v>
      </c>
      <c r="F4" s="16" t="s">
        <v>3</v>
      </c>
      <c r="G4" s="16" t="s">
        <v>4</v>
      </c>
      <c r="H4" s="16" t="s">
        <v>5</v>
      </c>
      <c r="I4" s="16" t="s">
        <v>6</v>
      </c>
      <c r="J4" s="16" t="s">
        <v>7</v>
      </c>
      <c r="K4" s="16" t="s">
        <v>8</v>
      </c>
      <c r="L4" s="16" t="s">
        <v>9</v>
      </c>
      <c r="M4" s="16" t="s">
        <v>10</v>
      </c>
      <c r="N4" s="16" t="s">
        <v>11</v>
      </c>
      <c r="O4" s="16" t="s">
        <v>12</v>
      </c>
      <c r="P4" s="17" t="s">
        <v>33</v>
      </c>
      <c r="Q4" s="17" t="s">
        <v>20</v>
      </c>
      <c r="R4" s="17" t="s">
        <v>24</v>
      </c>
      <c r="S4" s="32" t="s">
        <v>34</v>
      </c>
      <c r="T4" s="18" t="s">
        <v>26</v>
      </c>
      <c r="U4" s="13" t="s">
        <v>25</v>
      </c>
      <c r="W4" s="39" t="s">
        <v>14</v>
      </c>
      <c r="X4" s="40"/>
      <c r="Y4" s="41"/>
    </row>
    <row r="5" spans="2:25" ht="18" thickTop="1" thickBot="1" x14ac:dyDescent="0.35">
      <c r="B5" s="20">
        <v>1515</v>
      </c>
      <c r="C5" s="21" t="s">
        <v>27</v>
      </c>
      <c r="D5" s="22">
        <v>0</v>
      </c>
      <c r="E5" s="22">
        <v>3300</v>
      </c>
      <c r="F5" s="22">
        <v>3300</v>
      </c>
      <c r="G5" s="22">
        <v>0</v>
      </c>
      <c r="H5" s="22">
        <v>4800</v>
      </c>
      <c r="I5" s="22">
        <v>0</v>
      </c>
      <c r="J5" s="22">
        <v>1</v>
      </c>
      <c r="K5" s="22">
        <v>1</v>
      </c>
      <c r="L5" s="22">
        <v>0</v>
      </c>
      <c r="M5" s="22">
        <v>0</v>
      </c>
      <c r="N5" s="22">
        <v>2500</v>
      </c>
      <c r="O5" s="22">
        <v>3000</v>
      </c>
      <c r="P5" s="22">
        <v>1331</v>
      </c>
      <c r="Q5" s="22">
        <v>500</v>
      </c>
      <c r="R5" s="22">
        <v>0</v>
      </c>
      <c r="S5" s="33">
        <v>5027</v>
      </c>
      <c r="T5" s="19">
        <f>(SUM(IF(D5=1,0,D5),IF(E5=1,0,E5),IF(F5=1,0,F5),IF(G5=1,0,G5),IF(H5=1,0,H5),IF(I5=1,0,I5),IF(J5=1,0,J5),IF(K5=1,0,K5),IF(L5=1,0,L5),IF(M5=1,0,M5),IF(N5=1,0,N5),IF(O5=1,0,O5),IF(Q5=1,0,Q5))*0.95)+IF(P5=1,0,P5)+IF(S5=1,0,S5)+SUM(IF(IF(D5=0,D5,IF(B5&lt;1415,COUNTIF($D$4:$D$50,D5),0)),INDEX($W$5:$Y$16,MATCH($W$5,$W$5:$W$16,0),3),0),IF(IF(E5=0,E5,IF(B5&lt;1415,COUNTIF($E$4:$E$50,E5),0)),INDEX($W$5:$Y$16,MATCH($W$6,$W$5:$W$16,0),3),0),IF(OR(F5=1,F5="3페"),IF(IF(F5=0,F5,IF(B5&lt;1475,COUNTIF($F$4:$F$50,F5),0)),INDEX($W$5:$Y$16,MATCH($W$7,$W$5:$W$16,0),3)+INDEX($W$5:$Y$16,MATCH($W$8,$W$5:$W$16,0),3)+INDEX($W$7:$Y$16,MATCH($W$7,$W$5:$W$16,0),3),0),IF(F5="2페",IF(IF(F5=0,F5,IF(B5&lt;1475,COUNTIF($F$4:$F$50,F5),0)),INDEX($W$5:$Y$16,MATCH($W$7,$W$5:$W$16,0),3)+INDEX($W$5:$Y$16,MATCH($W$8,$W$5:$W$16,0),3),0),IF(F5="1페",IF(IF(F5=0,F5,IF(B5&lt;1475,COUNTIF($F$4:$F$50,F5),0)),INDEX($W$5:$Y$16,MATCH($W$7,$W$5:$W$16,0),3),0),IF(IF(F5=0,F5,IF(B5&lt;1475,COUNTIF($F$4:$F$50,F5),0)),INDEX($W$5:$Y$16,MATCH($W$7,$W$5:$W$16,0),3)+INDEX($W$5:$Y$16,MATCH($W$8,$W$5:$W$16,0),3)+INDEX($W$7:$Y$16,MATCH($W$7,$W$5:$W$16,0),3),0)))),IF(IF(G5=0,G5,IF(B5&lt;9999,COUNTIF($G$4:$G$50,G5),0)),INDEX($W$5:$Y$16,MATCH($W$10,$W$5:$W$16,0),3),0),IF(IF(H5=0,H5,IF(B5&lt;9999,COUNTIF($H$4:$H$50,H5),0)),INDEX($W$5:$Y$16,MATCH($W$11,$W$5:$W$16,0),3),0),IF(IF(I5=0,I5,IF(B5&lt;9999,COUNTIF($I$4:$I$50,I5),0)),INDEX($W$5:$Y$16,MATCH($W$12,$W$5:$W$16,0),3),0),IF(IF(J5=0,J5,IF(B5&lt;9999,COUNTIF($J$4:$J$50,J5),0)),INDEX($W$5:$Y$16,MATCH($W$13,$W$5:$W$16,0),3),0),IF(IF(K5=0,K5,IF(B5&lt;9999,COUNTIF($K$4:$K$50,K5),0)),INDEX($W$5:$Y$16,MATCH($W$14,$W$5:$W$16,0),3),0),IF(IF(L5=0,L5,IF(B5&lt;9999,COUNTIF($L$4:$L$50,L5),0)),INDEX($W$5:$Y$16,MATCH($W$15,$W$5:$W$16,0),3),0),IF(IF(M5=0,M5,IF(B5&lt;9999,COUNTIF($M$4:$M$50,M5),0)),INDEX($W$5:$Y$16,MATCH($W$16,$W$5:$W$16,0),3),0))-R5</f>
        <v>36388</v>
      </c>
      <c r="U5" s="14">
        <f>SUM(T5:T50)</f>
        <v>72193</v>
      </c>
      <c r="W5" s="1" t="s">
        <v>1</v>
      </c>
      <c r="X5" s="2" t="s">
        <v>23</v>
      </c>
      <c r="Y5" s="3">
        <v>1500</v>
      </c>
    </row>
    <row r="6" spans="2:25" x14ac:dyDescent="0.3">
      <c r="B6" s="23">
        <v>1475</v>
      </c>
      <c r="C6" s="24" t="s">
        <v>28</v>
      </c>
      <c r="D6" s="22">
        <v>1800</v>
      </c>
      <c r="E6" s="22">
        <v>0</v>
      </c>
      <c r="F6" s="22">
        <v>1100</v>
      </c>
      <c r="G6" s="22">
        <v>0</v>
      </c>
      <c r="H6" s="22">
        <v>1</v>
      </c>
      <c r="I6" s="22">
        <v>0</v>
      </c>
      <c r="J6" s="22">
        <v>1</v>
      </c>
      <c r="K6" s="22">
        <v>1</v>
      </c>
      <c r="L6" s="22">
        <v>0</v>
      </c>
      <c r="M6" s="22">
        <v>0</v>
      </c>
      <c r="N6" s="22">
        <v>1000</v>
      </c>
      <c r="O6" s="22">
        <v>0</v>
      </c>
      <c r="P6" s="22">
        <v>1000</v>
      </c>
      <c r="Q6" s="22">
        <v>0</v>
      </c>
      <c r="R6" s="22">
        <v>0</v>
      </c>
      <c r="S6" s="33">
        <v>0</v>
      </c>
      <c r="T6" s="19">
        <f t="shared" ref="T6:T50" si="0">(SUM(IF(D6=1,0,D6),IF(E6=1,0,E6),IF(F6=1,0,F6),IF(G6=1,0,G6),IF(H6=1,0,H6),IF(I6=1,0,I6),IF(J6=1,0,J6),IF(K6=1,0,K6),IF(L6=1,0,L6),IF(M6=1,0,M6),IF(N6=1,0,N6),IF(O6=1,0,O6),IF(Q6=1,0,Q6))*0.95)+IF(P6=1,0,P6)+IF(S6=1,0,S6)+SUM(IF(IF(D6=0,D6,IF(B6&lt;1415,COUNTIF($D$4:$D$50,D6),0)),INDEX($W$5:$Y$16,MATCH($W$5,$W$5:$W$16,0),3),0),IF(IF(E6=0,E6,IF(B6&lt;1415,COUNTIF($E$4:$E$50,E6),0)),INDEX($W$5:$Y$16,MATCH($W$6,$W$5:$W$16,0),3),0),IF(OR(F6=1,F6="3페"),IF(IF(F6=0,F6,IF(B6&lt;1475,COUNTIF($F$4:$F$50,F6),0)),INDEX($W$5:$Y$16,MATCH($W$7,$W$5:$W$16,0),3)+INDEX($W$5:$Y$16,MATCH($W$8,$W$5:$W$16,0),3)+INDEX($W$7:$Y$16,MATCH($W$7,$W$5:$W$16,0),3),0),IF(F6="2페",IF(IF(F6=0,F6,IF(B6&lt;1475,COUNTIF($F$4:$F$50,F6),0)),INDEX($W$5:$Y$16,MATCH($W$7,$W$5:$W$16,0),3)+INDEX($W$5:$Y$16,MATCH($W$8,$W$5:$W$16,0),3),0),IF(F6="1페",IF(IF(F6=0,F6,IF(B6&lt;1475,COUNTIF($F$4:$F$50,F6),0)),INDEX($W$5:$Y$16,MATCH($W$7,$W$5:$W$16,0),3),0),IF(IF(F6=0,F6,IF(B6&lt;1475,COUNTIF($F$4:$F$50,F6),0)),INDEX($W$5:$Y$16,MATCH($W$7,$W$5:$W$16,0),3)+INDEX($W$5:$Y$16,MATCH($W$8,$W$5:$W$16,0),3)+INDEX($W$7:$Y$16,MATCH($W$7,$W$5:$W$16,0),3),0)))),IF(IF(G6=0,G6,IF(B6&lt;9999,COUNTIF($G$4:$G$50,G6),0)),INDEX($W$5:$Y$16,MATCH($W$10,$W$5:$W$16,0),3),0),IF(IF(H6=0,H6,IF(B6&lt;9999,COUNTIF($H$4:$H$50,H6),0)),INDEX($W$5:$Y$16,MATCH($W$11,$W$5:$W$16,0),3),0),IF(IF(I6=0,I6,IF(B6&lt;9999,COUNTIF($I$4:$I$50,I6),0)),INDEX($W$5:$Y$16,MATCH($W$12,$W$5:$W$16,0),3),0),IF(IF(J6=0,J6,IF(B6&lt;9999,COUNTIF($J$4:$J$50,J6),0)),INDEX($W$5:$Y$16,MATCH($W$13,$W$5:$W$16,0),3),0),IF(IF(K6=0,K6,IF(B6&lt;9999,COUNTIF($K$4:$K$50,K6),0)),INDEX($W$5:$Y$16,MATCH($W$14,$W$5:$W$16,0),3),0),IF(IF(L6=0,L6,IF(B6&lt;9999,COUNTIF($L$4:$L$50,L6),0)),INDEX($W$5:$Y$16,MATCH($W$15,$W$5:$W$16,0),3),0),IF(IF(M6=0,M6,IF(B6&lt;9999,COUNTIF($M$4:$M$50,M6),0)),INDEX($W$5:$Y$16,MATCH($W$16,$W$5:$W$16,0),3),0))-R6</f>
        <v>18205</v>
      </c>
      <c r="U6" s="11"/>
      <c r="W6" s="1" t="s">
        <v>2</v>
      </c>
      <c r="X6" s="2" t="s">
        <v>23</v>
      </c>
      <c r="Y6" s="3">
        <v>1700</v>
      </c>
    </row>
    <row r="7" spans="2:25" x14ac:dyDescent="0.3">
      <c r="B7" s="23">
        <v>1460</v>
      </c>
      <c r="C7" s="24" t="s">
        <v>29</v>
      </c>
      <c r="D7" s="22">
        <v>0</v>
      </c>
      <c r="E7" s="22">
        <v>0</v>
      </c>
      <c r="F7" s="22">
        <v>1</v>
      </c>
      <c r="G7" s="22">
        <v>0</v>
      </c>
      <c r="H7" s="22">
        <v>1</v>
      </c>
      <c r="I7" s="22">
        <v>0</v>
      </c>
      <c r="J7" s="22">
        <v>1</v>
      </c>
      <c r="K7" s="22">
        <v>0</v>
      </c>
      <c r="L7" s="22">
        <v>0</v>
      </c>
      <c r="M7" s="22">
        <v>0</v>
      </c>
      <c r="N7" s="22">
        <v>0</v>
      </c>
      <c r="O7" s="22">
        <v>0</v>
      </c>
      <c r="P7" s="22">
        <v>0</v>
      </c>
      <c r="Q7" s="22">
        <v>0</v>
      </c>
      <c r="R7" s="22">
        <v>0</v>
      </c>
      <c r="S7" s="33">
        <v>0</v>
      </c>
      <c r="T7" s="19">
        <f t="shared" si="0"/>
        <v>12300</v>
      </c>
      <c r="U7" s="11"/>
      <c r="W7" s="1" t="s">
        <v>35</v>
      </c>
      <c r="X7" s="2" t="s">
        <v>22</v>
      </c>
      <c r="Y7" s="3">
        <v>1500</v>
      </c>
    </row>
    <row r="8" spans="2:25" x14ac:dyDescent="0.3">
      <c r="B8" s="23">
        <v>1375</v>
      </c>
      <c r="C8" s="24" t="s">
        <v>30</v>
      </c>
      <c r="D8" s="22">
        <v>1</v>
      </c>
      <c r="E8" s="22">
        <v>0</v>
      </c>
      <c r="F8" s="22" t="s">
        <v>39</v>
      </c>
      <c r="G8" s="22">
        <v>0</v>
      </c>
      <c r="H8" s="22">
        <v>0</v>
      </c>
      <c r="I8" s="22">
        <v>0</v>
      </c>
      <c r="J8" s="22">
        <v>0</v>
      </c>
      <c r="K8" s="22">
        <v>0</v>
      </c>
      <c r="L8" s="22">
        <v>0</v>
      </c>
      <c r="M8" s="22">
        <v>0</v>
      </c>
      <c r="N8" s="22">
        <v>0</v>
      </c>
      <c r="O8" s="22">
        <v>0</v>
      </c>
      <c r="P8" s="22">
        <v>0</v>
      </c>
      <c r="Q8" s="22">
        <v>0</v>
      </c>
      <c r="R8" s="22">
        <v>1100</v>
      </c>
      <c r="S8" s="33">
        <v>0</v>
      </c>
      <c r="T8" s="19">
        <f t="shared" si="0"/>
        <v>3700</v>
      </c>
      <c r="U8" s="11"/>
      <c r="W8" s="37" t="s">
        <v>36</v>
      </c>
      <c r="X8" s="2" t="s">
        <v>38</v>
      </c>
      <c r="Y8" s="38">
        <v>800</v>
      </c>
    </row>
    <row r="9" spans="2:25" x14ac:dyDescent="0.3">
      <c r="B9" s="23">
        <v>1325</v>
      </c>
      <c r="C9" s="24" t="s">
        <v>31</v>
      </c>
      <c r="D9" s="22">
        <v>1</v>
      </c>
      <c r="E9" s="22">
        <v>0</v>
      </c>
      <c r="F9" s="22">
        <v>0</v>
      </c>
      <c r="G9" s="22">
        <v>0</v>
      </c>
      <c r="H9" s="22">
        <v>0</v>
      </c>
      <c r="I9" s="22">
        <v>0</v>
      </c>
      <c r="J9" s="22">
        <v>0</v>
      </c>
      <c r="K9" s="22">
        <v>0</v>
      </c>
      <c r="L9" s="22">
        <v>0</v>
      </c>
      <c r="M9" s="22">
        <v>0</v>
      </c>
      <c r="N9" s="22">
        <v>0</v>
      </c>
      <c r="O9" s="22">
        <v>0</v>
      </c>
      <c r="P9" s="22">
        <v>0</v>
      </c>
      <c r="Q9" s="22">
        <v>0</v>
      </c>
      <c r="R9" s="22">
        <v>600</v>
      </c>
      <c r="S9" s="33">
        <v>0</v>
      </c>
      <c r="T9" s="19">
        <f t="shared" si="0"/>
        <v>900</v>
      </c>
      <c r="U9" s="11"/>
      <c r="W9" s="37" t="s">
        <v>37</v>
      </c>
      <c r="X9" s="2" t="s">
        <v>38</v>
      </c>
      <c r="Y9" s="38">
        <v>1000</v>
      </c>
    </row>
    <row r="10" spans="2:25" x14ac:dyDescent="0.3">
      <c r="B10" s="23">
        <v>1302</v>
      </c>
      <c r="C10" s="24" t="s">
        <v>32</v>
      </c>
      <c r="D10" s="22">
        <v>0</v>
      </c>
      <c r="E10" s="22">
        <v>1</v>
      </c>
      <c r="F10" s="22">
        <v>0</v>
      </c>
      <c r="G10" s="22">
        <v>0</v>
      </c>
      <c r="H10" s="22">
        <v>0</v>
      </c>
      <c r="I10" s="22">
        <v>0</v>
      </c>
      <c r="J10" s="22">
        <v>0</v>
      </c>
      <c r="K10" s="22">
        <v>0</v>
      </c>
      <c r="L10" s="22">
        <v>0</v>
      </c>
      <c r="M10" s="22">
        <v>0</v>
      </c>
      <c r="N10" s="22">
        <v>0</v>
      </c>
      <c r="O10" s="22">
        <v>0</v>
      </c>
      <c r="P10" s="22">
        <v>0</v>
      </c>
      <c r="Q10" s="22">
        <v>0</v>
      </c>
      <c r="R10" s="22">
        <v>1000</v>
      </c>
      <c r="S10" s="33">
        <v>0</v>
      </c>
      <c r="T10" s="19">
        <f t="shared" si="0"/>
        <v>700</v>
      </c>
      <c r="U10" s="11"/>
      <c r="W10" s="1" t="s">
        <v>4</v>
      </c>
      <c r="X10" s="2" t="s">
        <v>15</v>
      </c>
      <c r="Y10" s="3">
        <v>3300</v>
      </c>
    </row>
    <row r="11" spans="2:25" x14ac:dyDescent="0.3">
      <c r="B11" s="25"/>
      <c r="C11" s="26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34"/>
      <c r="T11" s="19">
        <f t="shared" si="0"/>
        <v>0</v>
      </c>
      <c r="U11" s="12"/>
      <c r="W11" s="1" t="s">
        <v>5</v>
      </c>
      <c r="X11" s="2" t="s">
        <v>16</v>
      </c>
      <c r="Y11" s="3">
        <v>4500</v>
      </c>
    </row>
    <row r="12" spans="2:25" x14ac:dyDescent="0.3">
      <c r="B12" s="25"/>
      <c r="C12" s="26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34"/>
      <c r="T12" s="19">
        <f t="shared" si="0"/>
        <v>0</v>
      </c>
      <c r="U12" s="12"/>
      <c r="W12" s="1" t="s">
        <v>6</v>
      </c>
      <c r="X12" s="2" t="s">
        <v>17</v>
      </c>
      <c r="Y12" s="3">
        <v>3300</v>
      </c>
    </row>
    <row r="13" spans="2:25" x14ac:dyDescent="0.3">
      <c r="B13" s="25"/>
      <c r="C13" s="26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34"/>
      <c r="T13" s="19">
        <f t="shared" si="0"/>
        <v>0</v>
      </c>
      <c r="U13" s="12"/>
      <c r="W13" s="1" t="s">
        <v>7</v>
      </c>
      <c r="X13" s="2" t="s">
        <v>18</v>
      </c>
      <c r="Y13" s="3">
        <v>4500</v>
      </c>
    </row>
    <row r="14" spans="2:25" x14ac:dyDescent="0.3">
      <c r="B14" s="25"/>
      <c r="C14" s="26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34"/>
      <c r="T14" s="19">
        <f t="shared" si="0"/>
        <v>0</v>
      </c>
      <c r="U14" s="12"/>
      <c r="W14" s="1" t="s">
        <v>8</v>
      </c>
      <c r="X14" s="2" t="s">
        <v>19</v>
      </c>
      <c r="Y14" s="3">
        <v>4500</v>
      </c>
    </row>
    <row r="15" spans="2:25" x14ac:dyDescent="0.3">
      <c r="B15" s="25"/>
      <c r="C15" s="26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34"/>
      <c r="T15" s="19">
        <f t="shared" si="0"/>
        <v>0</v>
      </c>
      <c r="U15" s="12"/>
      <c r="W15" s="5" t="s">
        <v>9</v>
      </c>
      <c r="X15" s="6"/>
      <c r="Y15" s="8"/>
    </row>
    <row r="16" spans="2:25" ht="17.25" thickBot="1" x14ac:dyDescent="0.35">
      <c r="B16" s="25"/>
      <c r="C16" s="26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34"/>
      <c r="T16" s="19">
        <f t="shared" si="0"/>
        <v>0</v>
      </c>
      <c r="U16" s="12"/>
      <c r="W16" s="7" t="s">
        <v>10</v>
      </c>
      <c r="X16" s="4"/>
      <c r="Y16" s="9"/>
    </row>
    <row r="17" spans="2:27" x14ac:dyDescent="0.3">
      <c r="B17" s="25"/>
      <c r="C17" s="26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34"/>
      <c r="T17" s="19">
        <f t="shared" si="0"/>
        <v>0</v>
      </c>
      <c r="U17" s="12"/>
      <c r="W17" s="31"/>
    </row>
    <row r="18" spans="2:27" ht="17.25" thickBot="1" x14ac:dyDescent="0.35">
      <c r="B18" s="25"/>
      <c r="C18" s="26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34"/>
      <c r="T18" s="19">
        <f t="shared" si="0"/>
        <v>0</v>
      </c>
      <c r="U18" s="12"/>
    </row>
    <row r="19" spans="2:27" ht="16.5" customHeight="1" x14ac:dyDescent="0.3">
      <c r="B19" s="25"/>
      <c r="C19" s="26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34"/>
      <c r="T19" s="19">
        <f t="shared" si="0"/>
        <v>0</v>
      </c>
      <c r="U19" s="12"/>
      <c r="V19" s="48" t="s">
        <v>40</v>
      </c>
      <c r="W19" s="49"/>
      <c r="X19" s="49"/>
      <c r="Y19" s="49"/>
      <c r="Z19" s="49"/>
      <c r="AA19" s="50"/>
    </row>
    <row r="20" spans="2:27" x14ac:dyDescent="0.3">
      <c r="B20" s="25"/>
      <c r="C20" s="26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34"/>
      <c r="T20" s="19">
        <f t="shared" si="0"/>
        <v>0</v>
      </c>
      <c r="U20" s="12"/>
      <c r="V20" s="51"/>
      <c r="W20" s="52"/>
      <c r="X20" s="52"/>
      <c r="Y20" s="52"/>
      <c r="Z20" s="52"/>
      <c r="AA20" s="53"/>
    </row>
    <row r="21" spans="2:27" x14ac:dyDescent="0.3">
      <c r="B21" s="25"/>
      <c r="C21" s="26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34"/>
      <c r="T21" s="19">
        <f t="shared" si="0"/>
        <v>0</v>
      </c>
      <c r="U21" s="12"/>
      <c r="V21" s="51"/>
      <c r="W21" s="52"/>
      <c r="X21" s="52"/>
      <c r="Y21" s="52"/>
      <c r="Z21" s="52"/>
      <c r="AA21" s="53"/>
    </row>
    <row r="22" spans="2:27" x14ac:dyDescent="0.3">
      <c r="B22" s="25"/>
      <c r="C22" s="26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34"/>
      <c r="T22" s="19">
        <f t="shared" si="0"/>
        <v>0</v>
      </c>
      <c r="U22" s="12"/>
      <c r="V22" s="51"/>
      <c r="W22" s="52"/>
      <c r="X22" s="52"/>
      <c r="Y22" s="52"/>
      <c r="Z22" s="52"/>
      <c r="AA22" s="53"/>
    </row>
    <row r="23" spans="2:27" x14ac:dyDescent="0.3">
      <c r="B23" s="25"/>
      <c r="C23" s="26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34"/>
      <c r="T23" s="19">
        <f t="shared" si="0"/>
        <v>0</v>
      </c>
      <c r="U23" s="12"/>
      <c r="V23" s="51"/>
      <c r="W23" s="52"/>
      <c r="X23" s="52"/>
      <c r="Y23" s="52"/>
      <c r="Z23" s="52"/>
      <c r="AA23" s="53"/>
    </row>
    <row r="24" spans="2:27" x14ac:dyDescent="0.3">
      <c r="B24" s="25"/>
      <c r="C24" s="26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34"/>
      <c r="T24" s="19">
        <f t="shared" si="0"/>
        <v>0</v>
      </c>
      <c r="U24" s="12"/>
      <c r="V24" s="51"/>
      <c r="W24" s="52"/>
      <c r="X24" s="52"/>
      <c r="Y24" s="52"/>
      <c r="Z24" s="52"/>
      <c r="AA24" s="53"/>
    </row>
    <row r="25" spans="2:27" x14ac:dyDescent="0.3">
      <c r="B25" s="25"/>
      <c r="C25" s="26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34"/>
      <c r="T25" s="19">
        <f t="shared" si="0"/>
        <v>0</v>
      </c>
      <c r="U25" s="12"/>
      <c r="V25" s="51"/>
      <c r="W25" s="52"/>
      <c r="X25" s="52"/>
      <c r="Y25" s="52"/>
      <c r="Z25" s="52"/>
      <c r="AA25" s="53"/>
    </row>
    <row r="26" spans="2:27" x14ac:dyDescent="0.3">
      <c r="B26" s="25"/>
      <c r="C26" s="26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34"/>
      <c r="T26" s="19">
        <f t="shared" si="0"/>
        <v>0</v>
      </c>
      <c r="U26" s="12"/>
      <c r="V26" s="51"/>
      <c r="W26" s="52"/>
      <c r="X26" s="52"/>
      <c r="Y26" s="52"/>
      <c r="Z26" s="52"/>
      <c r="AA26" s="53"/>
    </row>
    <row r="27" spans="2:27" x14ac:dyDescent="0.3">
      <c r="B27" s="25"/>
      <c r="C27" s="26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34"/>
      <c r="T27" s="19">
        <f t="shared" si="0"/>
        <v>0</v>
      </c>
      <c r="U27" s="12"/>
      <c r="V27" s="51"/>
      <c r="W27" s="52"/>
      <c r="X27" s="52"/>
      <c r="Y27" s="52"/>
      <c r="Z27" s="52"/>
      <c r="AA27" s="53"/>
    </row>
    <row r="28" spans="2:27" x14ac:dyDescent="0.3">
      <c r="B28" s="25"/>
      <c r="C28" s="26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34"/>
      <c r="T28" s="19">
        <f t="shared" si="0"/>
        <v>0</v>
      </c>
      <c r="U28" s="12"/>
      <c r="V28" s="51"/>
      <c r="W28" s="52"/>
      <c r="X28" s="52"/>
      <c r="Y28" s="52"/>
      <c r="Z28" s="52"/>
      <c r="AA28" s="53"/>
    </row>
    <row r="29" spans="2:27" x14ac:dyDescent="0.3">
      <c r="B29" s="25"/>
      <c r="C29" s="26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34"/>
      <c r="T29" s="19">
        <f t="shared" si="0"/>
        <v>0</v>
      </c>
      <c r="U29" s="12"/>
      <c r="V29" s="51"/>
      <c r="W29" s="52"/>
      <c r="X29" s="52"/>
      <c r="Y29" s="52"/>
      <c r="Z29" s="52"/>
      <c r="AA29" s="53"/>
    </row>
    <row r="30" spans="2:27" x14ac:dyDescent="0.3">
      <c r="B30" s="25"/>
      <c r="C30" s="26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34"/>
      <c r="T30" s="19">
        <f t="shared" si="0"/>
        <v>0</v>
      </c>
      <c r="U30" s="12"/>
      <c r="V30" s="51"/>
      <c r="W30" s="52"/>
      <c r="X30" s="52"/>
      <c r="Y30" s="52"/>
      <c r="Z30" s="52"/>
      <c r="AA30" s="53"/>
    </row>
    <row r="31" spans="2:27" x14ac:dyDescent="0.3">
      <c r="B31" s="25"/>
      <c r="C31" s="26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34"/>
      <c r="T31" s="19">
        <f t="shared" si="0"/>
        <v>0</v>
      </c>
      <c r="U31" s="12"/>
      <c r="V31" s="51"/>
      <c r="W31" s="52"/>
      <c r="X31" s="52"/>
      <c r="Y31" s="52"/>
      <c r="Z31" s="52"/>
      <c r="AA31" s="53"/>
    </row>
    <row r="32" spans="2:27" x14ac:dyDescent="0.3">
      <c r="B32" s="25"/>
      <c r="C32" s="26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34"/>
      <c r="T32" s="19">
        <f t="shared" si="0"/>
        <v>0</v>
      </c>
      <c r="U32" s="12"/>
      <c r="V32" s="51"/>
      <c r="W32" s="52"/>
      <c r="X32" s="52"/>
      <c r="Y32" s="52"/>
      <c r="Z32" s="52"/>
      <c r="AA32" s="53"/>
    </row>
    <row r="33" spans="2:27" x14ac:dyDescent="0.3">
      <c r="B33" s="25"/>
      <c r="C33" s="26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34"/>
      <c r="T33" s="19">
        <f t="shared" si="0"/>
        <v>0</v>
      </c>
      <c r="U33" s="12"/>
      <c r="V33" s="51"/>
      <c r="W33" s="52"/>
      <c r="X33" s="52"/>
      <c r="Y33" s="52"/>
      <c r="Z33" s="52"/>
      <c r="AA33" s="53"/>
    </row>
    <row r="34" spans="2:27" x14ac:dyDescent="0.3">
      <c r="B34" s="25"/>
      <c r="C34" s="26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34"/>
      <c r="T34" s="19">
        <f t="shared" si="0"/>
        <v>0</v>
      </c>
      <c r="U34" s="12"/>
      <c r="V34" s="51"/>
      <c r="W34" s="52"/>
      <c r="X34" s="52"/>
      <c r="Y34" s="52"/>
      <c r="Z34" s="52"/>
      <c r="AA34" s="53"/>
    </row>
    <row r="35" spans="2:27" x14ac:dyDescent="0.3">
      <c r="B35" s="25"/>
      <c r="C35" s="26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34"/>
      <c r="T35" s="19">
        <f t="shared" si="0"/>
        <v>0</v>
      </c>
      <c r="U35" s="12"/>
      <c r="V35" s="51"/>
      <c r="W35" s="52"/>
      <c r="X35" s="52"/>
      <c r="Y35" s="52"/>
      <c r="Z35" s="52"/>
      <c r="AA35" s="53"/>
    </row>
    <row r="36" spans="2:27" x14ac:dyDescent="0.3">
      <c r="B36" s="25"/>
      <c r="C36" s="26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34"/>
      <c r="T36" s="19">
        <f t="shared" si="0"/>
        <v>0</v>
      </c>
      <c r="U36" s="12"/>
      <c r="V36" s="51"/>
      <c r="W36" s="52"/>
      <c r="X36" s="52"/>
      <c r="Y36" s="52"/>
      <c r="Z36" s="52"/>
      <c r="AA36" s="53"/>
    </row>
    <row r="37" spans="2:27" x14ac:dyDescent="0.3">
      <c r="B37" s="25"/>
      <c r="C37" s="26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34"/>
      <c r="T37" s="19">
        <f t="shared" si="0"/>
        <v>0</v>
      </c>
      <c r="U37" s="12"/>
      <c r="V37" s="51"/>
      <c r="W37" s="52"/>
      <c r="X37" s="52"/>
      <c r="Y37" s="52"/>
      <c r="Z37" s="52"/>
      <c r="AA37" s="53"/>
    </row>
    <row r="38" spans="2:27" x14ac:dyDescent="0.3">
      <c r="B38" s="25"/>
      <c r="C38" s="26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34"/>
      <c r="T38" s="19">
        <f t="shared" si="0"/>
        <v>0</v>
      </c>
      <c r="U38" s="12"/>
      <c r="V38" s="51"/>
      <c r="W38" s="52"/>
      <c r="X38" s="52"/>
      <c r="Y38" s="52"/>
      <c r="Z38" s="52"/>
      <c r="AA38" s="53"/>
    </row>
    <row r="39" spans="2:27" x14ac:dyDescent="0.3">
      <c r="B39" s="25"/>
      <c r="C39" s="26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34"/>
      <c r="T39" s="19">
        <f t="shared" si="0"/>
        <v>0</v>
      </c>
      <c r="U39" s="12"/>
      <c r="V39" s="51"/>
      <c r="W39" s="52"/>
      <c r="X39" s="52"/>
      <c r="Y39" s="52"/>
      <c r="Z39" s="52"/>
      <c r="AA39" s="53"/>
    </row>
    <row r="40" spans="2:27" x14ac:dyDescent="0.3">
      <c r="B40" s="25"/>
      <c r="C40" s="26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34"/>
      <c r="T40" s="19">
        <f t="shared" si="0"/>
        <v>0</v>
      </c>
      <c r="U40" s="12"/>
      <c r="V40" s="51"/>
      <c r="W40" s="52"/>
      <c r="X40" s="52"/>
      <c r="Y40" s="52"/>
      <c r="Z40" s="52"/>
      <c r="AA40" s="53"/>
    </row>
    <row r="41" spans="2:27" x14ac:dyDescent="0.3">
      <c r="B41" s="25"/>
      <c r="C41" s="26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34"/>
      <c r="T41" s="19">
        <f t="shared" si="0"/>
        <v>0</v>
      </c>
      <c r="U41" s="12"/>
      <c r="V41" s="51"/>
      <c r="W41" s="52"/>
      <c r="X41" s="52"/>
      <c r="Y41" s="52"/>
      <c r="Z41" s="52"/>
      <c r="AA41" s="53"/>
    </row>
    <row r="42" spans="2:27" x14ac:dyDescent="0.3">
      <c r="B42" s="25"/>
      <c r="C42" s="26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34"/>
      <c r="T42" s="19">
        <f t="shared" si="0"/>
        <v>0</v>
      </c>
      <c r="U42" s="12"/>
      <c r="V42" s="51"/>
      <c r="W42" s="52"/>
      <c r="X42" s="52"/>
      <c r="Y42" s="52"/>
      <c r="Z42" s="52"/>
      <c r="AA42" s="53"/>
    </row>
    <row r="43" spans="2:27" x14ac:dyDescent="0.3">
      <c r="B43" s="25"/>
      <c r="C43" s="26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34"/>
      <c r="T43" s="19">
        <f t="shared" si="0"/>
        <v>0</v>
      </c>
      <c r="U43" s="12"/>
      <c r="V43" s="51"/>
      <c r="W43" s="52"/>
      <c r="X43" s="52"/>
      <c r="Y43" s="52"/>
      <c r="Z43" s="52"/>
      <c r="AA43" s="53"/>
    </row>
    <row r="44" spans="2:27" x14ac:dyDescent="0.3">
      <c r="B44" s="25"/>
      <c r="C44" s="26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34"/>
      <c r="T44" s="19">
        <f t="shared" si="0"/>
        <v>0</v>
      </c>
      <c r="U44" s="12"/>
      <c r="V44" s="51"/>
      <c r="W44" s="52"/>
      <c r="X44" s="52"/>
      <c r="Y44" s="52"/>
      <c r="Z44" s="52"/>
      <c r="AA44" s="53"/>
    </row>
    <row r="45" spans="2:27" x14ac:dyDescent="0.3">
      <c r="B45" s="25"/>
      <c r="C45" s="26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34"/>
      <c r="T45" s="19">
        <f t="shared" si="0"/>
        <v>0</v>
      </c>
      <c r="U45" s="12"/>
      <c r="V45" s="51"/>
      <c r="W45" s="52"/>
      <c r="X45" s="52"/>
      <c r="Y45" s="52"/>
      <c r="Z45" s="52"/>
      <c r="AA45" s="53"/>
    </row>
    <row r="46" spans="2:27" x14ac:dyDescent="0.3">
      <c r="B46" s="25"/>
      <c r="C46" s="26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34"/>
      <c r="T46" s="19">
        <f t="shared" si="0"/>
        <v>0</v>
      </c>
      <c r="U46" s="12"/>
      <c r="V46" s="51"/>
      <c r="W46" s="52"/>
      <c r="X46" s="52"/>
      <c r="Y46" s="52"/>
      <c r="Z46" s="52"/>
      <c r="AA46" s="53"/>
    </row>
    <row r="47" spans="2:27" x14ac:dyDescent="0.3">
      <c r="B47" s="25"/>
      <c r="C47" s="26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34"/>
      <c r="T47" s="19">
        <f t="shared" si="0"/>
        <v>0</v>
      </c>
      <c r="U47" s="12"/>
      <c r="V47" s="51"/>
      <c r="W47" s="52"/>
      <c r="X47" s="52"/>
      <c r="Y47" s="52"/>
      <c r="Z47" s="52"/>
      <c r="AA47" s="53"/>
    </row>
    <row r="48" spans="2:27" ht="17.25" thickBot="1" x14ac:dyDescent="0.35">
      <c r="B48" s="25"/>
      <c r="C48" s="26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34"/>
      <c r="T48" s="19">
        <f t="shared" si="0"/>
        <v>0</v>
      </c>
      <c r="U48" s="12"/>
      <c r="V48" s="54"/>
      <c r="W48" s="55"/>
      <c r="X48" s="55"/>
      <c r="Y48" s="55"/>
      <c r="Z48" s="55"/>
      <c r="AA48" s="56"/>
    </row>
    <row r="49" spans="2:21" x14ac:dyDescent="0.3">
      <c r="B49" s="25"/>
      <c r="C49" s="26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34"/>
      <c r="T49" s="19">
        <f t="shared" si="0"/>
        <v>0</v>
      </c>
      <c r="U49" s="12"/>
    </row>
    <row r="50" spans="2:21" ht="17.25" thickBot="1" x14ac:dyDescent="0.35">
      <c r="B50" s="28"/>
      <c r="C50" s="29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5"/>
      <c r="T50" s="36">
        <f t="shared" si="0"/>
        <v>0</v>
      </c>
      <c r="U50" s="12"/>
    </row>
  </sheetData>
  <sheetProtection algorithmName="SHA-512" hashValue="zfdV1vLsqIRr+/yIyYnnKsVNPImR6HGQrrY/0cCNLMtjqv/lcE4y1nPd6ng8lsM6ua6PnrtiJAFrSn6jYkx4og==" saltValue="PNjaUlC3nk3LOe2/5IEBKw==" spinCount="100000" sheet="1" objects="1" scenarios="1"/>
  <mergeCells count="3">
    <mergeCell ref="W4:Y4"/>
    <mergeCell ref="B2:T3"/>
    <mergeCell ref="V19:AA48"/>
  </mergeCells>
  <phoneticPr fontId="2" type="noConversion"/>
  <conditionalFormatting sqref="D5:S50">
    <cfRule type="beginsWith" dxfId="2" priority="2" operator="beginsWith" text="0">
      <formula>LEFT(D5,LEN("0"))="0"</formula>
    </cfRule>
  </conditionalFormatting>
  <conditionalFormatting sqref="D5:T50">
    <cfRule type="cellIs" dxfId="1" priority="1" operator="equal">
      <formula>1</formula>
    </cfRule>
    <cfRule type="notContainsBlanks" dxfId="0" priority="5">
      <formula>LEN(TRIM(D5))&gt;0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Jeong</dc:creator>
  <cp:lastModifiedBy>Jeong</cp:lastModifiedBy>
  <dcterms:created xsi:type="dcterms:W3CDTF">2021-06-30T05:10:38Z</dcterms:created>
  <dcterms:modified xsi:type="dcterms:W3CDTF">2021-07-07T05:01:35Z</dcterms:modified>
</cp:coreProperties>
</file>