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00" windowWidth="19020" windowHeight="88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F3" i="1"/>
  <c r="D3" i="1"/>
  <c r="C3" i="1"/>
  <c r="E21" i="1" l="1"/>
  <c r="E13" i="1"/>
  <c r="E5" i="1"/>
  <c r="G17" i="1"/>
  <c r="G9" i="1"/>
  <c r="E17" i="1"/>
  <c r="E9" i="1"/>
  <c r="G21" i="1"/>
  <c r="G13" i="1"/>
  <c r="G5" i="1"/>
  <c r="E20" i="1"/>
  <c r="E16" i="1"/>
  <c r="E12" i="1"/>
  <c r="E8" i="1"/>
  <c r="E4" i="1"/>
  <c r="G20" i="1"/>
  <c r="G16" i="1"/>
  <c r="G12" i="1"/>
  <c r="G8" i="1"/>
  <c r="G4" i="1"/>
  <c r="E23" i="1"/>
  <c r="E19" i="1"/>
  <c r="E15" i="1"/>
  <c r="E11" i="1"/>
  <c r="E7" i="1"/>
  <c r="G23" i="1"/>
  <c r="G19" i="1"/>
  <c r="G15" i="1"/>
  <c r="G11" i="1"/>
  <c r="G7" i="1"/>
  <c r="E22" i="1"/>
  <c r="E18" i="1"/>
  <c r="E14" i="1"/>
  <c r="E10" i="1"/>
  <c r="E6" i="1"/>
  <c r="G22" i="1"/>
  <c r="G18" i="1"/>
  <c r="G14" i="1"/>
  <c r="G10" i="1"/>
  <c r="G6" i="1"/>
  <c r="E3" i="1"/>
  <c r="J22" i="1"/>
  <c r="K5" i="1"/>
  <c r="J6" i="1"/>
  <c r="J10" i="1"/>
  <c r="I13" i="1"/>
  <c r="I14" i="1"/>
  <c r="J18" i="1"/>
  <c r="J13" i="1"/>
  <c r="K9" i="1"/>
  <c r="K17" i="1"/>
  <c r="K21" i="1"/>
  <c r="K13" i="1"/>
  <c r="K14" i="1" l="1"/>
  <c r="J14" i="1"/>
  <c r="K22" i="1"/>
  <c r="K18" i="1"/>
  <c r="K10" i="1"/>
  <c r="K6" i="1"/>
  <c r="I18" i="1"/>
  <c r="I6" i="1"/>
  <c r="I10" i="1"/>
  <c r="I22" i="1"/>
  <c r="J9" i="1"/>
  <c r="J17" i="1"/>
  <c r="I17" i="1"/>
  <c r="I21" i="1"/>
  <c r="J21" i="1"/>
  <c r="I9" i="1"/>
  <c r="I5" i="1"/>
  <c r="J5" i="1"/>
  <c r="I16" i="1"/>
  <c r="K12" i="1"/>
  <c r="K4" i="1"/>
  <c r="I20" i="1"/>
  <c r="I12" i="1"/>
  <c r="I8" i="1"/>
  <c r="I4" i="1"/>
  <c r="K20" i="1"/>
  <c r="J19" i="1"/>
  <c r="J7" i="1"/>
  <c r="K16" i="1"/>
  <c r="K8" i="1"/>
  <c r="K23" i="1"/>
  <c r="K19" i="1"/>
  <c r="K15" i="1"/>
  <c r="K11" i="1"/>
  <c r="K7" i="1"/>
  <c r="J23" i="1"/>
  <c r="J15" i="1"/>
  <c r="J11" i="1"/>
  <c r="I23" i="1"/>
  <c r="I19" i="1"/>
  <c r="I15" i="1"/>
  <c r="I11" i="1"/>
  <c r="I7" i="1"/>
  <c r="K3" i="1"/>
  <c r="J3" i="1"/>
  <c r="I3" i="1"/>
  <c r="J20" i="1"/>
  <c r="J16" i="1"/>
  <c r="J12" i="1"/>
  <c r="J8" i="1"/>
  <c r="J4" i="1"/>
  <c r="G3" i="1"/>
</calcChain>
</file>

<file path=xl/sharedStrings.xml><?xml version="1.0" encoding="utf-8"?>
<sst xmlns="http://schemas.openxmlformats.org/spreadsheetml/2006/main" count="11" uniqueCount="11">
  <si>
    <t>치명타확률</t>
    <phoneticPr fontId="1" type="noConversion"/>
  </si>
  <si>
    <t>정밀단도</t>
    <phoneticPr fontId="1" type="noConversion"/>
  </si>
  <si>
    <t>예리한둔기</t>
    <phoneticPr fontId="1" type="noConversion"/>
  </si>
  <si>
    <t>예둔+정밀</t>
    <phoneticPr fontId="1" type="noConversion"/>
  </si>
  <si>
    <t>예둔-&gt;예+정</t>
    <phoneticPr fontId="1" type="noConversion"/>
  </si>
  <si>
    <t>정밀-&gt;예+정</t>
    <phoneticPr fontId="1" type="noConversion"/>
  </si>
  <si>
    <t>기본</t>
    <phoneticPr fontId="1" type="noConversion"/>
  </si>
  <si>
    <t>기본-&gt;예둔</t>
    <phoneticPr fontId="1" type="noConversion"/>
  </si>
  <si>
    <t>기본-&gt;정밀</t>
    <phoneticPr fontId="1" type="noConversion"/>
  </si>
  <si>
    <t>기본-&gt;예+정</t>
    <phoneticPr fontId="1" type="noConversion"/>
  </si>
  <si>
    <t>치피증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</si>
</sst>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##%"/>
    <numFmt numFmtId="185" formatCode="[Black][&lt;0.3456]0.0##%;0.0##%"/>
    <numFmt numFmtId="186" formatCode="[Black][&lt;0.159999999999999]0.0##%;0.0##%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5" fontId="4" fillId="0" borderId="2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85" fontId="4" fillId="0" borderId="8" xfId="0" applyNumberFormat="1" applyFont="1" applyBorder="1" applyAlignment="1">
      <alignment horizontal="center" vertical="center"/>
    </xf>
    <xf numFmtId="186" fontId="4" fillId="0" borderId="2" xfId="0" applyNumberFormat="1" applyFont="1" applyBorder="1" applyAlignment="1">
      <alignment horizontal="center" vertical="center"/>
    </xf>
    <xf numFmtId="186" fontId="4" fillId="0" borderId="8" xfId="0" applyNumberFormat="1" applyFont="1" applyBorder="1" applyAlignment="1">
      <alignment horizontal="center" vertical="center"/>
    </xf>
    <xf numFmtId="186" fontId="4" fillId="0" borderId="3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/>
  </sheetViews>
  <sheetFormatPr defaultRowHeight="16.5"/>
  <cols>
    <col min="1" max="1" width="2.5" style="3" customWidth="1"/>
    <col min="2" max="2" width="11.25" style="3" customWidth="1"/>
    <col min="3" max="11" width="12.5" style="3" customWidth="1"/>
    <col min="12" max="12" width="2.5" style="3" customWidth="1"/>
    <col min="13" max="13" width="9" style="3" customWidth="1"/>
    <col min="14" max="16384" width="9" style="3"/>
  </cols>
  <sheetData>
    <row r="1" spans="2:13" ht="15" customHeight="1" thickBot="1"/>
    <row r="2" spans="2:13" ht="17.25" thickBot="1">
      <c r="B2" s="9" t="s">
        <v>0</v>
      </c>
      <c r="C2" s="14" t="s">
        <v>6</v>
      </c>
      <c r="D2" s="4" t="s">
        <v>2</v>
      </c>
      <c r="E2" s="9" t="s">
        <v>7</v>
      </c>
      <c r="F2" s="5" t="s">
        <v>1</v>
      </c>
      <c r="G2" s="9" t="s">
        <v>8</v>
      </c>
      <c r="H2" s="5" t="s">
        <v>3</v>
      </c>
      <c r="I2" s="9" t="s">
        <v>4</v>
      </c>
      <c r="J2" s="9" t="s">
        <v>5</v>
      </c>
      <c r="K2" s="9" t="s">
        <v>9</v>
      </c>
      <c r="M2" s="9" t="s">
        <v>10</v>
      </c>
    </row>
    <row r="3" spans="2:13" ht="17.25" thickBot="1">
      <c r="B3" s="18">
        <v>0</v>
      </c>
      <c r="C3" s="15">
        <f>B3*(1+$M$3)+1</f>
        <v>1</v>
      </c>
      <c r="D3" s="6">
        <f>(B3*(1.5+$M$3)+1)*0.98</f>
        <v>0.98</v>
      </c>
      <c r="E3" s="22">
        <f>D3/C3-1</f>
        <v>-2.0000000000000018E-2</v>
      </c>
      <c r="F3" s="7">
        <f>IF(B3+0.2&lt;=1,(B3+0.2)*(0.8+$M$3)+1,0.8+$M$3+1)</f>
        <v>1.1600000000000001</v>
      </c>
      <c r="G3" s="22">
        <f>F3/C3-1</f>
        <v>0.16000000000000014</v>
      </c>
      <c r="H3" s="8">
        <f>IF(B3+0.2&lt;=1,((B3+0.2)*(1.3+$M$3)+1)*0.98,(1.3+$M$3+1)*0.98)</f>
        <v>1.2347999999999999</v>
      </c>
      <c r="I3" s="19">
        <f>H3/D3-1</f>
        <v>0.26</v>
      </c>
      <c r="J3" s="19">
        <f>H3/F3-1</f>
        <v>6.4482758620689529E-2</v>
      </c>
      <c r="K3" s="20">
        <f>H3/C3-1</f>
        <v>0.2347999999999999</v>
      </c>
      <c r="M3" s="10">
        <v>0</v>
      </c>
    </row>
    <row r="4" spans="2:13">
      <c r="B4" s="16">
        <v>0.05</v>
      </c>
      <c r="C4" s="15">
        <f t="shared" ref="C4:C23" si="0">B4*(1+$M$3)+1</f>
        <v>1.05</v>
      </c>
      <c r="D4" s="6">
        <f t="shared" ref="D4:D23" si="1">(B4*(1.5+$M$3)+1)*0.98</f>
        <v>1.0534999999999999</v>
      </c>
      <c r="E4" s="21">
        <f t="shared" ref="E4:E23" si="2">D4/C4-1</f>
        <v>3.3333333333331883E-3</v>
      </c>
      <c r="F4" s="7">
        <f t="shared" ref="F4:F23" si="3">IF(B4+0.2&lt;=1,(B4+0.2)*(0.8+$M$3)+1,0.8+$M$3+1)</f>
        <v>1.2</v>
      </c>
      <c r="G4" s="21">
        <f t="shared" ref="G4:G23" si="4">F4/C4-1</f>
        <v>0.14285714285714279</v>
      </c>
      <c r="H4" s="8">
        <f t="shared" ref="H4:H23" si="5">IF(B4+0.2&lt;=1,((B4+0.2)*(1.3+$M$3)+1)*0.98,(1.3+$M$3+1)*0.98)</f>
        <v>1.2985</v>
      </c>
      <c r="I4" s="1">
        <f t="shared" ref="I4:I19" si="6">H4/D4-1</f>
        <v>0.23255813953488391</v>
      </c>
      <c r="J4" s="1">
        <f t="shared" ref="J4:J19" si="7">H4/F4-1</f>
        <v>8.2083333333333286E-2</v>
      </c>
      <c r="K4" s="12">
        <f t="shared" ref="K4:K19" si="8">H4/C4-1</f>
        <v>0.23666666666666658</v>
      </c>
    </row>
    <row r="5" spans="2:13">
      <c r="B5" s="16">
        <v>0.1</v>
      </c>
      <c r="C5" s="15">
        <f t="shared" si="0"/>
        <v>1.1000000000000001</v>
      </c>
      <c r="D5" s="6">
        <f t="shared" si="1"/>
        <v>1.127</v>
      </c>
      <c r="E5" s="21">
        <f t="shared" si="2"/>
        <v>2.4545454545454426E-2</v>
      </c>
      <c r="F5" s="7">
        <f t="shared" si="3"/>
        <v>1.24</v>
      </c>
      <c r="G5" s="21">
        <f t="shared" si="4"/>
        <v>0.1272727272727272</v>
      </c>
      <c r="H5" s="8">
        <f t="shared" si="5"/>
        <v>1.3622000000000001</v>
      </c>
      <c r="I5" s="1">
        <f t="shared" si="6"/>
        <v>0.20869565217391317</v>
      </c>
      <c r="J5" s="1">
        <f t="shared" si="7"/>
        <v>9.854838709677427E-2</v>
      </c>
      <c r="K5" s="12">
        <f t="shared" si="8"/>
        <v>0.23836363636363633</v>
      </c>
    </row>
    <row r="6" spans="2:13">
      <c r="B6" s="16">
        <v>0.15</v>
      </c>
      <c r="C6" s="15">
        <f t="shared" si="0"/>
        <v>1.1499999999999999</v>
      </c>
      <c r="D6" s="6">
        <f t="shared" si="1"/>
        <v>1.2005000000000001</v>
      </c>
      <c r="E6" s="21">
        <f t="shared" si="2"/>
        <v>4.3913043478261082E-2</v>
      </c>
      <c r="F6" s="7">
        <f t="shared" si="3"/>
        <v>1.28</v>
      </c>
      <c r="G6" s="21">
        <f t="shared" si="4"/>
        <v>0.11304347826086958</v>
      </c>
      <c r="H6" s="8">
        <f t="shared" si="5"/>
        <v>1.4258999999999999</v>
      </c>
      <c r="I6" s="1">
        <f t="shared" si="6"/>
        <v>0.18775510204081614</v>
      </c>
      <c r="J6" s="1">
        <f t="shared" si="7"/>
        <v>0.11398437500000003</v>
      </c>
      <c r="K6" s="12">
        <f t="shared" si="8"/>
        <v>0.23991304347826081</v>
      </c>
    </row>
    <row r="7" spans="2:13">
      <c r="B7" s="16">
        <v>0.2</v>
      </c>
      <c r="C7" s="15">
        <f t="shared" si="0"/>
        <v>1.2</v>
      </c>
      <c r="D7" s="6">
        <f t="shared" si="1"/>
        <v>1.274</v>
      </c>
      <c r="E7" s="21">
        <f t="shared" si="2"/>
        <v>6.1666666666666758E-2</v>
      </c>
      <c r="F7" s="7">
        <f t="shared" si="3"/>
        <v>1.32</v>
      </c>
      <c r="G7" s="21">
        <f t="shared" si="4"/>
        <v>0.10000000000000009</v>
      </c>
      <c r="H7" s="8">
        <f t="shared" si="5"/>
        <v>1.4896</v>
      </c>
      <c r="I7" s="1">
        <f t="shared" si="6"/>
        <v>0.1692307692307693</v>
      </c>
      <c r="J7" s="1">
        <f t="shared" si="7"/>
        <v>0.12848484848484842</v>
      </c>
      <c r="K7" s="12">
        <f t="shared" si="8"/>
        <v>0.2413333333333334</v>
      </c>
    </row>
    <row r="8" spans="2:13">
      <c r="B8" s="16">
        <v>0.25</v>
      </c>
      <c r="C8" s="15">
        <f t="shared" si="0"/>
        <v>1.25</v>
      </c>
      <c r="D8" s="6">
        <f t="shared" si="1"/>
        <v>1.3474999999999999</v>
      </c>
      <c r="E8" s="21">
        <f t="shared" si="2"/>
        <v>7.7999999999999847E-2</v>
      </c>
      <c r="F8" s="7">
        <f t="shared" si="3"/>
        <v>1.36</v>
      </c>
      <c r="G8" s="21">
        <f t="shared" si="4"/>
        <v>8.8000000000000078E-2</v>
      </c>
      <c r="H8" s="8">
        <f t="shared" si="5"/>
        <v>1.5532999999999999</v>
      </c>
      <c r="I8" s="1">
        <f t="shared" si="6"/>
        <v>0.15272727272727282</v>
      </c>
      <c r="J8" s="1">
        <f t="shared" si="7"/>
        <v>0.14213235294117621</v>
      </c>
      <c r="K8" s="12">
        <f t="shared" si="8"/>
        <v>0.24263999999999997</v>
      </c>
    </row>
    <row r="9" spans="2:13">
      <c r="B9" s="16">
        <v>0.3</v>
      </c>
      <c r="C9" s="15">
        <f t="shared" si="0"/>
        <v>1.3</v>
      </c>
      <c r="D9" s="6">
        <f t="shared" si="1"/>
        <v>1.421</v>
      </c>
      <c r="E9" s="21">
        <f t="shared" si="2"/>
        <v>9.3076923076923057E-2</v>
      </c>
      <c r="F9" s="7">
        <f t="shared" si="3"/>
        <v>1.4</v>
      </c>
      <c r="G9" s="21">
        <f t="shared" si="4"/>
        <v>7.6923076923076872E-2</v>
      </c>
      <c r="H9" s="8">
        <f t="shared" si="5"/>
        <v>1.617</v>
      </c>
      <c r="I9" s="1">
        <f t="shared" si="6"/>
        <v>0.13793103448275867</v>
      </c>
      <c r="J9" s="1">
        <f t="shared" si="7"/>
        <v>0.15500000000000003</v>
      </c>
      <c r="K9" s="12">
        <f t="shared" si="8"/>
        <v>0.24384615384615382</v>
      </c>
    </row>
    <row r="10" spans="2:13">
      <c r="B10" s="16">
        <v>0.35</v>
      </c>
      <c r="C10" s="15">
        <f t="shared" si="0"/>
        <v>1.35</v>
      </c>
      <c r="D10" s="6">
        <f t="shared" si="1"/>
        <v>1.4944999999999999</v>
      </c>
      <c r="E10" s="21">
        <f t="shared" si="2"/>
        <v>0.10703703703703682</v>
      </c>
      <c r="F10" s="7">
        <f t="shared" si="3"/>
        <v>1.44</v>
      </c>
      <c r="G10" s="21">
        <f t="shared" si="4"/>
        <v>6.6666666666666652E-2</v>
      </c>
      <c r="H10" s="8">
        <f t="shared" si="5"/>
        <v>1.6807000000000001</v>
      </c>
      <c r="I10" s="1">
        <f t="shared" si="6"/>
        <v>0.12459016393442623</v>
      </c>
      <c r="J10" s="1">
        <f t="shared" si="7"/>
        <v>0.16715277777777793</v>
      </c>
      <c r="K10" s="12">
        <f t="shared" si="8"/>
        <v>0.24496296296296305</v>
      </c>
    </row>
    <row r="11" spans="2:13">
      <c r="B11" s="16">
        <v>0.4</v>
      </c>
      <c r="C11" s="15">
        <f t="shared" si="0"/>
        <v>1.4</v>
      </c>
      <c r="D11" s="6">
        <f t="shared" si="1"/>
        <v>1.5680000000000001</v>
      </c>
      <c r="E11" s="21">
        <f t="shared" si="2"/>
        <v>0.12000000000000011</v>
      </c>
      <c r="F11" s="7">
        <f t="shared" si="3"/>
        <v>1.48</v>
      </c>
      <c r="G11" s="21">
        <f t="shared" si="4"/>
        <v>5.7142857142857162E-2</v>
      </c>
      <c r="H11" s="8">
        <f t="shared" si="5"/>
        <v>1.7444000000000002</v>
      </c>
      <c r="I11" s="1">
        <f t="shared" si="6"/>
        <v>0.11250000000000004</v>
      </c>
      <c r="J11" s="1">
        <f t="shared" si="7"/>
        <v>0.17864864864864871</v>
      </c>
      <c r="K11" s="12">
        <f t="shared" si="8"/>
        <v>0.24600000000000022</v>
      </c>
    </row>
    <row r="12" spans="2:13">
      <c r="B12" s="16">
        <v>0.45</v>
      </c>
      <c r="C12" s="15">
        <f t="shared" si="0"/>
        <v>1.45</v>
      </c>
      <c r="D12" s="6">
        <f t="shared" si="1"/>
        <v>1.6415</v>
      </c>
      <c r="E12" s="21">
        <f t="shared" si="2"/>
        <v>0.13206896551724134</v>
      </c>
      <c r="F12" s="7">
        <f t="shared" si="3"/>
        <v>1.52</v>
      </c>
      <c r="G12" s="21">
        <f t="shared" si="4"/>
        <v>4.8275862068965614E-2</v>
      </c>
      <c r="H12" s="8">
        <f t="shared" si="5"/>
        <v>1.8081000000000003</v>
      </c>
      <c r="I12" s="1">
        <f t="shared" si="6"/>
        <v>0.101492537313433</v>
      </c>
      <c r="J12" s="1">
        <f t="shared" si="7"/>
        <v>0.18953947368421065</v>
      </c>
      <c r="K12" s="12">
        <f t="shared" si="8"/>
        <v>0.24696551724137961</v>
      </c>
    </row>
    <row r="13" spans="2:13">
      <c r="B13" s="16">
        <v>0.5</v>
      </c>
      <c r="C13" s="15">
        <f t="shared" si="0"/>
        <v>1.5</v>
      </c>
      <c r="D13" s="6">
        <f t="shared" si="1"/>
        <v>1.7149999999999999</v>
      </c>
      <c r="E13" s="21">
        <f t="shared" si="2"/>
        <v>0.14333333333333331</v>
      </c>
      <c r="F13" s="7">
        <f t="shared" si="3"/>
        <v>1.56</v>
      </c>
      <c r="G13" s="21">
        <f t="shared" si="4"/>
        <v>4.0000000000000036E-2</v>
      </c>
      <c r="H13" s="8">
        <f t="shared" si="5"/>
        <v>1.8717999999999999</v>
      </c>
      <c r="I13" s="1">
        <f t="shared" si="6"/>
        <v>9.1428571428571415E-2</v>
      </c>
      <c r="J13" s="1">
        <f t="shared" si="7"/>
        <v>0.19987179487179474</v>
      </c>
      <c r="K13" s="12">
        <f t="shared" si="8"/>
        <v>0.24786666666666668</v>
      </c>
    </row>
    <row r="14" spans="2:13">
      <c r="B14" s="16">
        <v>0.55000000000000004</v>
      </c>
      <c r="C14" s="15">
        <f t="shared" si="0"/>
        <v>1.55</v>
      </c>
      <c r="D14" s="6">
        <f t="shared" si="1"/>
        <v>1.7885000000000002</v>
      </c>
      <c r="E14" s="21">
        <f t="shared" si="2"/>
        <v>0.15387096774193565</v>
      </c>
      <c r="F14" s="7">
        <f t="shared" si="3"/>
        <v>1.6</v>
      </c>
      <c r="G14" s="21">
        <f t="shared" si="4"/>
        <v>3.2258064516129004E-2</v>
      </c>
      <c r="H14" s="8">
        <f t="shared" si="5"/>
        <v>1.9355</v>
      </c>
      <c r="I14" s="1">
        <f t="shared" si="6"/>
        <v>8.2191780821917693E-2</v>
      </c>
      <c r="J14" s="1">
        <f t="shared" si="7"/>
        <v>0.20968750000000003</v>
      </c>
      <c r="K14" s="12">
        <f t="shared" si="8"/>
        <v>0.2487096774193549</v>
      </c>
    </row>
    <row r="15" spans="2:13">
      <c r="B15" s="16">
        <v>0.6</v>
      </c>
      <c r="C15" s="15">
        <f t="shared" si="0"/>
        <v>1.6</v>
      </c>
      <c r="D15" s="6">
        <f t="shared" si="1"/>
        <v>1.8619999999999999</v>
      </c>
      <c r="E15" s="21">
        <f t="shared" si="2"/>
        <v>0.16374999999999984</v>
      </c>
      <c r="F15" s="7">
        <f t="shared" si="3"/>
        <v>1.6400000000000001</v>
      </c>
      <c r="G15" s="21">
        <f t="shared" si="4"/>
        <v>2.4999999999999911E-2</v>
      </c>
      <c r="H15" s="8">
        <f t="shared" si="5"/>
        <v>1.9992000000000001</v>
      </c>
      <c r="I15" s="1">
        <f t="shared" si="6"/>
        <v>7.3684210526316019E-2</v>
      </c>
      <c r="J15" s="1">
        <f t="shared" si="7"/>
        <v>0.21902439024390241</v>
      </c>
      <c r="K15" s="12">
        <f t="shared" si="8"/>
        <v>0.24950000000000006</v>
      </c>
    </row>
    <row r="16" spans="2:13">
      <c r="B16" s="16">
        <v>0.65</v>
      </c>
      <c r="C16" s="15">
        <f t="shared" si="0"/>
        <v>1.65</v>
      </c>
      <c r="D16" s="6">
        <f t="shared" si="1"/>
        <v>1.9355</v>
      </c>
      <c r="E16" s="21">
        <f t="shared" si="2"/>
        <v>0.17303030303030309</v>
      </c>
      <c r="F16" s="7">
        <f t="shared" si="3"/>
        <v>1.6800000000000002</v>
      </c>
      <c r="G16" s="21">
        <f t="shared" si="4"/>
        <v>1.8181818181818299E-2</v>
      </c>
      <c r="H16" s="8">
        <f t="shared" si="5"/>
        <v>2.0629000000000004</v>
      </c>
      <c r="I16" s="1">
        <f t="shared" si="6"/>
        <v>6.5822784810126711E-2</v>
      </c>
      <c r="J16" s="1">
        <f t="shared" si="7"/>
        <v>0.22791666666666677</v>
      </c>
      <c r="K16" s="12">
        <f t="shared" si="8"/>
        <v>0.2502424242424246</v>
      </c>
    </row>
    <row r="17" spans="2:14">
      <c r="B17" s="16">
        <v>0.7</v>
      </c>
      <c r="C17" s="15">
        <f t="shared" si="0"/>
        <v>1.7</v>
      </c>
      <c r="D17" s="6">
        <f t="shared" si="1"/>
        <v>2.0089999999999999</v>
      </c>
      <c r="E17" s="21">
        <f t="shared" si="2"/>
        <v>0.18176470588235283</v>
      </c>
      <c r="F17" s="7">
        <f t="shared" si="3"/>
        <v>1.72</v>
      </c>
      <c r="G17" s="21">
        <f t="shared" si="4"/>
        <v>1.1764705882352899E-2</v>
      </c>
      <c r="H17" s="8">
        <f t="shared" si="5"/>
        <v>2.1265999999999998</v>
      </c>
      <c r="I17" s="1">
        <f t="shared" si="6"/>
        <v>5.8536585365853711E-2</v>
      </c>
      <c r="J17" s="1">
        <f t="shared" si="7"/>
        <v>0.23639534883720925</v>
      </c>
      <c r="K17" s="12">
        <f t="shared" si="8"/>
        <v>0.25094117647058822</v>
      </c>
    </row>
    <row r="18" spans="2:14">
      <c r="B18" s="16">
        <v>0.75</v>
      </c>
      <c r="C18" s="15">
        <f t="shared" si="0"/>
        <v>1.75</v>
      </c>
      <c r="D18" s="6">
        <f t="shared" si="1"/>
        <v>2.0825</v>
      </c>
      <c r="E18" s="21">
        <f t="shared" si="2"/>
        <v>0.18999999999999995</v>
      </c>
      <c r="F18" s="7">
        <f t="shared" si="3"/>
        <v>1.76</v>
      </c>
      <c r="G18" s="21">
        <f t="shared" si="4"/>
        <v>5.7142857142857828E-3</v>
      </c>
      <c r="H18" s="8">
        <f t="shared" si="5"/>
        <v>2.1902999999999997</v>
      </c>
      <c r="I18" s="1">
        <f t="shared" si="6"/>
        <v>5.1764705882352713E-2</v>
      </c>
      <c r="J18" s="1">
        <f t="shared" si="7"/>
        <v>0.24448863636363627</v>
      </c>
      <c r="K18" s="12">
        <f t="shared" si="8"/>
        <v>0.25159999999999982</v>
      </c>
    </row>
    <row r="19" spans="2:14">
      <c r="B19" s="16">
        <v>0.8</v>
      </c>
      <c r="C19" s="15">
        <f t="shared" si="0"/>
        <v>1.8</v>
      </c>
      <c r="D19" s="6">
        <f t="shared" si="1"/>
        <v>2.1560000000000001</v>
      </c>
      <c r="E19" s="21">
        <f t="shared" si="2"/>
        <v>0.19777777777777783</v>
      </c>
      <c r="F19" s="7">
        <f t="shared" si="3"/>
        <v>1.8</v>
      </c>
      <c r="G19" s="21">
        <f t="shared" si="4"/>
        <v>0</v>
      </c>
      <c r="H19" s="8">
        <f t="shared" si="5"/>
        <v>2.254</v>
      </c>
      <c r="I19" s="1">
        <f t="shared" si="6"/>
        <v>4.5454545454545414E-2</v>
      </c>
      <c r="J19" s="1">
        <f t="shared" si="7"/>
        <v>0.25222222222222213</v>
      </c>
      <c r="K19" s="12">
        <f t="shared" si="8"/>
        <v>0.25222222222222213</v>
      </c>
      <c r="N19" s="11"/>
    </row>
    <row r="20" spans="2:14">
      <c r="B20" s="16">
        <v>0.85</v>
      </c>
      <c r="C20" s="15">
        <f t="shared" si="0"/>
        <v>1.85</v>
      </c>
      <c r="D20" s="6">
        <f t="shared" si="1"/>
        <v>2.2294999999999998</v>
      </c>
      <c r="E20" s="21">
        <f t="shared" si="2"/>
        <v>0.20513513513513493</v>
      </c>
      <c r="F20" s="7">
        <f t="shared" si="3"/>
        <v>1.8</v>
      </c>
      <c r="G20" s="21">
        <f t="shared" si="4"/>
        <v>-2.7027027027027084E-2</v>
      </c>
      <c r="H20" s="8">
        <f t="shared" si="5"/>
        <v>2.254</v>
      </c>
      <c r="I20" s="1">
        <f>H20/D20-1</f>
        <v>1.0989010989011172E-2</v>
      </c>
      <c r="J20" s="1">
        <f>H20/F20-1</f>
        <v>0.25222222222222213</v>
      </c>
      <c r="K20" s="12">
        <f>H20/C20-1</f>
        <v>0.21837837837837837</v>
      </c>
    </row>
    <row r="21" spans="2:14">
      <c r="B21" s="16">
        <v>0.9</v>
      </c>
      <c r="C21" s="15">
        <f t="shared" si="0"/>
        <v>1.9</v>
      </c>
      <c r="D21" s="6">
        <f t="shared" si="1"/>
        <v>2.3029999999999999</v>
      </c>
      <c r="E21" s="21">
        <f t="shared" si="2"/>
        <v>0.2121052631578948</v>
      </c>
      <c r="F21" s="7">
        <f t="shared" si="3"/>
        <v>1.8</v>
      </c>
      <c r="G21" s="21">
        <f t="shared" si="4"/>
        <v>-5.2631578947368363E-2</v>
      </c>
      <c r="H21" s="8">
        <f t="shared" si="5"/>
        <v>2.254</v>
      </c>
      <c r="I21" s="1">
        <f>H21/D21-1</f>
        <v>-2.1276595744680771E-2</v>
      </c>
      <c r="J21" s="1">
        <f>H21/F21-1</f>
        <v>0.25222222222222213</v>
      </c>
      <c r="K21" s="12">
        <f>H21/C21-1</f>
        <v>0.18631578947368421</v>
      </c>
    </row>
    <row r="22" spans="2:14">
      <c r="B22" s="16">
        <v>0.95</v>
      </c>
      <c r="C22" s="15">
        <f t="shared" si="0"/>
        <v>1.95</v>
      </c>
      <c r="D22" s="6">
        <f t="shared" si="1"/>
        <v>2.3764999999999996</v>
      </c>
      <c r="E22" s="21">
        <f t="shared" si="2"/>
        <v>0.21871794871794847</v>
      </c>
      <c r="F22" s="7">
        <f t="shared" si="3"/>
        <v>1.8</v>
      </c>
      <c r="G22" s="21">
        <f t="shared" si="4"/>
        <v>-7.6923076923076872E-2</v>
      </c>
      <c r="H22" s="8">
        <f t="shared" si="5"/>
        <v>2.254</v>
      </c>
      <c r="I22" s="1">
        <f>H22/D22-1</f>
        <v>-5.1546391752577136E-2</v>
      </c>
      <c r="J22" s="1">
        <f>H22/F22-1</f>
        <v>0.25222222222222213</v>
      </c>
      <c r="K22" s="12">
        <f>H22/C22-1</f>
        <v>0.15589743589743588</v>
      </c>
    </row>
    <row r="23" spans="2:14" ht="17.25" thickBot="1">
      <c r="B23" s="17">
        <v>1</v>
      </c>
      <c r="C23" s="15">
        <f t="shared" si="0"/>
        <v>2</v>
      </c>
      <c r="D23" s="6">
        <f t="shared" si="1"/>
        <v>2.4500000000000002</v>
      </c>
      <c r="E23" s="21">
        <f t="shared" si="2"/>
        <v>0.22500000000000009</v>
      </c>
      <c r="F23" s="7">
        <f t="shared" si="3"/>
        <v>1.8</v>
      </c>
      <c r="G23" s="23">
        <f t="shared" si="4"/>
        <v>-9.9999999999999978E-2</v>
      </c>
      <c r="H23" s="8">
        <f t="shared" si="5"/>
        <v>2.254</v>
      </c>
      <c r="I23" s="2">
        <f>H23/D23-1</f>
        <v>-8.0000000000000071E-2</v>
      </c>
      <c r="J23" s="2">
        <f>H23/F23-1</f>
        <v>0.25222222222222213</v>
      </c>
      <c r="K23" s="13">
        <f>H23/C23-1</f>
        <v>0.127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2021-07-28T04:05:45Z</dcterms:created>
  <dcterms:modified xsi:type="dcterms:W3CDTF">2021-07-28T09:31:21Z</dcterms:modified>
</cp:coreProperties>
</file>