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00" windowWidth="19020" windowHeight="88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H3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D3" i="1"/>
  <c r="C3" i="1"/>
  <c r="E21" i="1" l="1"/>
  <c r="E13" i="1"/>
  <c r="E5" i="1"/>
  <c r="G17" i="1"/>
  <c r="G9" i="1"/>
  <c r="E17" i="1"/>
  <c r="E9" i="1"/>
  <c r="G21" i="1"/>
  <c r="G13" i="1"/>
  <c r="G5" i="1"/>
  <c r="E20" i="1"/>
  <c r="E16" i="1"/>
  <c r="E12" i="1"/>
  <c r="E8" i="1"/>
  <c r="E4" i="1"/>
  <c r="G20" i="1"/>
  <c r="G16" i="1"/>
  <c r="G12" i="1"/>
  <c r="G8" i="1"/>
  <c r="G4" i="1"/>
  <c r="E23" i="1"/>
  <c r="E19" i="1"/>
  <c r="E15" i="1"/>
  <c r="E11" i="1"/>
  <c r="E7" i="1"/>
  <c r="G23" i="1"/>
  <c r="G19" i="1"/>
  <c r="G15" i="1"/>
  <c r="G11" i="1"/>
  <c r="G7" i="1"/>
  <c r="E22" i="1"/>
  <c r="E18" i="1"/>
  <c r="E14" i="1"/>
  <c r="E10" i="1"/>
  <c r="E6" i="1"/>
  <c r="G22" i="1"/>
  <c r="G18" i="1"/>
  <c r="G14" i="1"/>
  <c r="G10" i="1"/>
  <c r="G6" i="1"/>
  <c r="E3" i="1"/>
  <c r="J22" i="1"/>
  <c r="K5" i="1"/>
  <c r="J6" i="1"/>
  <c r="J10" i="1"/>
  <c r="I13" i="1"/>
  <c r="I14" i="1"/>
  <c r="J18" i="1"/>
  <c r="J13" i="1"/>
  <c r="K9" i="1"/>
  <c r="K17" i="1"/>
  <c r="K21" i="1"/>
  <c r="K13" i="1"/>
  <c r="K14" i="1" l="1"/>
  <c r="J14" i="1"/>
  <c r="K22" i="1"/>
  <c r="K18" i="1"/>
  <c r="K10" i="1"/>
  <c r="K6" i="1"/>
  <c r="I18" i="1"/>
  <c r="I6" i="1"/>
  <c r="I10" i="1"/>
  <c r="I22" i="1"/>
  <c r="J9" i="1"/>
  <c r="J17" i="1"/>
  <c r="I17" i="1"/>
  <c r="I21" i="1"/>
  <c r="J21" i="1"/>
  <c r="I9" i="1"/>
  <c r="I5" i="1"/>
  <c r="J5" i="1"/>
  <c r="I16" i="1"/>
  <c r="K12" i="1"/>
  <c r="K4" i="1"/>
  <c r="I20" i="1"/>
  <c r="I12" i="1"/>
  <c r="I8" i="1"/>
  <c r="I4" i="1"/>
  <c r="K20" i="1"/>
  <c r="J19" i="1"/>
  <c r="J7" i="1"/>
  <c r="K16" i="1"/>
  <c r="K8" i="1"/>
  <c r="K23" i="1"/>
  <c r="K19" i="1"/>
  <c r="K15" i="1"/>
  <c r="K11" i="1"/>
  <c r="K7" i="1"/>
  <c r="J23" i="1"/>
  <c r="J15" i="1"/>
  <c r="J11" i="1"/>
  <c r="I23" i="1"/>
  <c r="I19" i="1"/>
  <c r="I15" i="1"/>
  <c r="I11" i="1"/>
  <c r="I7" i="1"/>
  <c r="K3" i="1"/>
  <c r="J3" i="1"/>
  <c r="I3" i="1"/>
  <c r="J20" i="1"/>
  <c r="J16" i="1"/>
  <c r="J12" i="1"/>
  <c r="J8" i="1"/>
  <c r="J4" i="1"/>
  <c r="G3" i="1"/>
</calcChain>
</file>

<file path=xl/sharedStrings.xml><?xml version="1.0" encoding="utf-8"?>
<sst xmlns="http://schemas.openxmlformats.org/spreadsheetml/2006/main" count="11" uniqueCount="11">
  <si>
    <t>치명타확률</t>
    <phoneticPr fontId="1" type="noConversion"/>
  </si>
  <si>
    <t>정밀단도</t>
    <phoneticPr fontId="1" type="noConversion"/>
  </si>
  <si>
    <t>예리한둔기</t>
    <phoneticPr fontId="1" type="noConversion"/>
  </si>
  <si>
    <t>예둔+정밀</t>
    <phoneticPr fontId="1" type="noConversion"/>
  </si>
  <si>
    <t>예둔-&gt;예+정</t>
    <phoneticPr fontId="1" type="noConversion"/>
  </si>
  <si>
    <t>정밀-&gt;예+정</t>
    <phoneticPr fontId="1" type="noConversion"/>
  </si>
  <si>
    <t>기본</t>
    <phoneticPr fontId="1" type="noConversion"/>
  </si>
  <si>
    <t>기본-&gt;예둔</t>
    <phoneticPr fontId="1" type="noConversion"/>
  </si>
  <si>
    <t>기본-&gt;정밀</t>
    <phoneticPr fontId="1" type="noConversion"/>
  </si>
  <si>
    <t>기본-&gt;예+정</t>
    <phoneticPr fontId="1" type="noConversion"/>
  </si>
  <si>
    <t>치피증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</si>
</sst>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##%"/>
    <numFmt numFmtId="177" formatCode="[Black][&lt;0.3456]0.0##%;0.0##%"/>
    <numFmt numFmtId="178" formatCode="[Black][&lt;0.159999999999999]0.0##%;0.0##%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/>
  </sheetViews>
  <sheetFormatPr defaultRowHeight="16.5"/>
  <cols>
    <col min="1" max="1" width="2.5" style="3" customWidth="1"/>
    <col min="2" max="2" width="11.25" style="3" customWidth="1"/>
    <col min="3" max="11" width="12.5" style="3" customWidth="1"/>
    <col min="12" max="12" width="2.5" style="3" customWidth="1"/>
    <col min="13" max="13" width="9" style="3" customWidth="1"/>
    <col min="14" max="16384" width="9" style="3"/>
  </cols>
  <sheetData>
    <row r="1" spans="2:13" ht="15" customHeight="1" thickBot="1"/>
    <row r="2" spans="2:13" ht="17.25" thickBot="1">
      <c r="B2" s="8" t="s">
        <v>0</v>
      </c>
      <c r="C2" s="13" t="s">
        <v>6</v>
      </c>
      <c r="D2" s="4" t="s">
        <v>2</v>
      </c>
      <c r="E2" s="8" t="s">
        <v>7</v>
      </c>
      <c r="F2" s="5" t="s">
        <v>1</v>
      </c>
      <c r="G2" s="8" t="s">
        <v>8</v>
      </c>
      <c r="H2" s="5" t="s">
        <v>3</v>
      </c>
      <c r="I2" s="8" t="s">
        <v>4</v>
      </c>
      <c r="J2" s="8" t="s">
        <v>5</v>
      </c>
      <c r="K2" s="8" t="s">
        <v>9</v>
      </c>
      <c r="M2" s="8" t="s">
        <v>10</v>
      </c>
    </row>
    <row r="3" spans="2:13" ht="17.25" thickBot="1">
      <c r="B3" s="16">
        <v>0</v>
      </c>
      <c r="C3" s="22">
        <f>B3*(1+$M$3)+1</f>
        <v>1</v>
      </c>
      <c r="D3" s="6">
        <f>(B3*(1.5+$M$3)+1)*0.98</f>
        <v>0.98</v>
      </c>
      <c r="E3" s="20">
        <f>D3/C3-1</f>
        <v>-2.0000000000000018E-2</v>
      </c>
      <c r="F3" s="7">
        <f>IF(B3+0.2&lt;=1,(B3+0.2)*(0.88+$M$3)+1,0.88+$M$3+1)</f>
        <v>1.1759999999999999</v>
      </c>
      <c r="G3" s="20">
        <f>F3/C3-1</f>
        <v>0.17599999999999993</v>
      </c>
      <c r="H3" s="7">
        <f>IF(B3+0.2&lt;=1,((B3+0.2)*(1.38+$M$3)+1)*0.98,(1.38+$M$3+1)*0.98)</f>
        <v>1.25048</v>
      </c>
      <c r="I3" s="17">
        <f>H3/D3-1</f>
        <v>0.27600000000000002</v>
      </c>
      <c r="J3" s="17">
        <f>H3/F3-1</f>
        <v>6.3333333333333464E-2</v>
      </c>
      <c r="K3" s="18">
        <f>H3/C3-1</f>
        <v>0.25048000000000004</v>
      </c>
      <c r="M3" s="9">
        <v>0</v>
      </c>
    </row>
    <row r="4" spans="2:13">
      <c r="B4" s="14">
        <v>0.05</v>
      </c>
      <c r="C4" s="22">
        <f t="shared" ref="C4:C23" si="0">B4*(1+$M$3)+1</f>
        <v>1.05</v>
      </c>
      <c r="D4" s="6">
        <f t="shared" ref="D4:D23" si="1">(B4*(1.5+$M$3)+1)*0.98</f>
        <v>1.0534999999999999</v>
      </c>
      <c r="E4" s="19">
        <f t="shared" ref="E4:E23" si="2">D4/C4-1</f>
        <v>3.3333333333331883E-3</v>
      </c>
      <c r="F4" s="7">
        <f t="shared" ref="F4:F23" si="3">IF(B4+0.2&lt;=1,(B4+0.2)*(0.88+$M$3)+1,0.88+$M$3+1)</f>
        <v>1.22</v>
      </c>
      <c r="G4" s="19">
        <f t="shared" ref="G4:G23" si="4">F4/C4-1</f>
        <v>0.16190476190476177</v>
      </c>
      <c r="H4" s="7">
        <f t="shared" ref="H4:H23" si="5">IF(B4+0.2&lt;=1,((B4+0.2)*(1.38+$M$3)+1)*0.98,(1.38+$M$3+1)*0.98)</f>
        <v>1.3181</v>
      </c>
      <c r="I4" s="1">
        <f t="shared" ref="I4:I19" si="6">H4/D4-1</f>
        <v>0.25116279069767455</v>
      </c>
      <c r="J4" s="1">
        <f t="shared" ref="J4:J19" si="7">H4/F4-1</f>
        <v>8.0409836065573836E-2</v>
      </c>
      <c r="K4" s="11">
        <f t="shared" ref="K4:K19" si="8">H4/C4-1</f>
        <v>0.25533333333333341</v>
      </c>
    </row>
    <row r="5" spans="2:13">
      <c r="B5" s="14">
        <v>0.1</v>
      </c>
      <c r="C5" s="22">
        <f t="shared" si="0"/>
        <v>1.1000000000000001</v>
      </c>
      <c r="D5" s="6">
        <f t="shared" si="1"/>
        <v>1.127</v>
      </c>
      <c r="E5" s="19">
        <f t="shared" si="2"/>
        <v>2.4545454545454426E-2</v>
      </c>
      <c r="F5" s="7">
        <f t="shared" si="3"/>
        <v>1.264</v>
      </c>
      <c r="G5" s="19">
        <f t="shared" si="4"/>
        <v>0.14909090909090894</v>
      </c>
      <c r="H5" s="7">
        <f t="shared" si="5"/>
        <v>1.3857200000000001</v>
      </c>
      <c r="I5" s="1">
        <f t="shared" si="6"/>
        <v>0.22956521739130431</v>
      </c>
      <c r="J5" s="1">
        <f t="shared" si="7"/>
        <v>9.6297468354430427E-2</v>
      </c>
      <c r="K5" s="11">
        <f t="shared" si="8"/>
        <v>0.2597454545454545</v>
      </c>
    </row>
    <row r="6" spans="2:13">
      <c r="B6" s="14">
        <v>0.15</v>
      </c>
      <c r="C6" s="22">
        <f t="shared" si="0"/>
        <v>1.1499999999999999</v>
      </c>
      <c r="D6" s="6">
        <f t="shared" si="1"/>
        <v>1.2005000000000001</v>
      </c>
      <c r="E6" s="19">
        <f t="shared" si="2"/>
        <v>4.3913043478261082E-2</v>
      </c>
      <c r="F6" s="7">
        <f t="shared" si="3"/>
        <v>1.3080000000000001</v>
      </c>
      <c r="G6" s="19">
        <f t="shared" si="4"/>
        <v>0.13739130434782632</v>
      </c>
      <c r="H6" s="7">
        <f t="shared" si="5"/>
        <v>1.4533399999999999</v>
      </c>
      <c r="I6" s="1">
        <f t="shared" si="6"/>
        <v>0.21061224489795904</v>
      </c>
      <c r="J6" s="1">
        <f t="shared" si="7"/>
        <v>0.11111620795107013</v>
      </c>
      <c r="K6" s="11">
        <f t="shared" si="8"/>
        <v>0.26377391304347819</v>
      </c>
    </row>
    <row r="7" spans="2:13">
      <c r="B7" s="14">
        <v>0.2</v>
      </c>
      <c r="C7" s="22">
        <f t="shared" si="0"/>
        <v>1.2</v>
      </c>
      <c r="D7" s="6">
        <f t="shared" si="1"/>
        <v>1.274</v>
      </c>
      <c r="E7" s="19">
        <f t="shared" si="2"/>
        <v>6.1666666666666758E-2</v>
      </c>
      <c r="F7" s="7">
        <f t="shared" si="3"/>
        <v>1.3520000000000001</v>
      </c>
      <c r="G7" s="19">
        <f t="shared" si="4"/>
        <v>0.12666666666666671</v>
      </c>
      <c r="H7" s="7">
        <f t="shared" si="5"/>
        <v>1.5209600000000001</v>
      </c>
      <c r="I7" s="1">
        <f t="shared" si="6"/>
        <v>0.193846153846154</v>
      </c>
      <c r="J7" s="1">
        <f t="shared" si="7"/>
        <v>0.12497041420118338</v>
      </c>
      <c r="K7" s="11">
        <f t="shared" si="8"/>
        <v>0.26746666666666674</v>
      </c>
    </row>
    <row r="8" spans="2:13">
      <c r="B8" s="14">
        <v>0.25</v>
      </c>
      <c r="C8" s="22">
        <f t="shared" si="0"/>
        <v>1.25</v>
      </c>
      <c r="D8" s="6">
        <f t="shared" si="1"/>
        <v>1.3474999999999999</v>
      </c>
      <c r="E8" s="19">
        <f t="shared" si="2"/>
        <v>7.7999999999999847E-2</v>
      </c>
      <c r="F8" s="7">
        <f t="shared" si="3"/>
        <v>1.3959999999999999</v>
      </c>
      <c r="G8" s="19">
        <f t="shared" si="4"/>
        <v>0.11680000000000001</v>
      </c>
      <c r="H8" s="7">
        <f t="shared" si="5"/>
        <v>1.5885799999999999</v>
      </c>
      <c r="I8" s="1">
        <f t="shared" si="6"/>
        <v>0.17890909090909091</v>
      </c>
      <c r="J8" s="1">
        <f t="shared" si="7"/>
        <v>0.13795128939828083</v>
      </c>
      <c r="K8" s="11">
        <f t="shared" si="8"/>
        <v>0.27086399999999999</v>
      </c>
    </row>
    <row r="9" spans="2:13">
      <c r="B9" s="14">
        <v>0.3</v>
      </c>
      <c r="C9" s="22">
        <f t="shared" si="0"/>
        <v>1.3</v>
      </c>
      <c r="D9" s="6">
        <f t="shared" si="1"/>
        <v>1.421</v>
      </c>
      <c r="E9" s="19">
        <f t="shared" si="2"/>
        <v>9.3076923076923057E-2</v>
      </c>
      <c r="F9" s="7">
        <f t="shared" si="3"/>
        <v>1.44</v>
      </c>
      <c r="G9" s="19">
        <f t="shared" si="4"/>
        <v>0.10769230769230753</v>
      </c>
      <c r="H9" s="7">
        <f t="shared" si="5"/>
        <v>1.6561999999999999</v>
      </c>
      <c r="I9" s="1">
        <f t="shared" si="6"/>
        <v>0.16551724137931023</v>
      </c>
      <c r="J9" s="1">
        <f t="shared" si="7"/>
        <v>0.15013888888888882</v>
      </c>
      <c r="K9" s="11">
        <f t="shared" si="8"/>
        <v>0.2739999999999998</v>
      </c>
    </row>
    <row r="10" spans="2:13">
      <c r="B10" s="14">
        <v>0.35</v>
      </c>
      <c r="C10" s="22">
        <f t="shared" si="0"/>
        <v>1.35</v>
      </c>
      <c r="D10" s="6">
        <f t="shared" si="1"/>
        <v>1.4944999999999999</v>
      </c>
      <c r="E10" s="19">
        <f t="shared" si="2"/>
        <v>0.10703703703703682</v>
      </c>
      <c r="F10" s="7">
        <f t="shared" si="3"/>
        <v>1.484</v>
      </c>
      <c r="G10" s="19">
        <f t="shared" si="4"/>
        <v>9.9259259259259158E-2</v>
      </c>
      <c r="H10" s="7">
        <f t="shared" si="5"/>
        <v>1.7238199999999999</v>
      </c>
      <c r="I10" s="1">
        <f t="shared" si="6"/>
        <v>0.15344262295081967</v>
      </c>
      <c r="J10" s="1">
        <f t="shared" si="7"/>
        <v>0.16160377358490563</v>
      </c>
      <c r="K10" s="11">
        <f t="shared" si="8"/>
        <v>0.27690370370370365</v>
      </c>
    </row>
    <row r="11" spans="2:13">
      <c r="B11" s="14">
        <v>0.4</v>
      </c>
      <c r="C11" s="22">
        <f t="shared" si="0"/>
        <v>1.4</v>
      </c>
      <c r="D11" s="6">
        <f t="shared" si="1"/>
        <v>1.5680000000000001</v>
      </c>
      <c r="E11" s="19">
        <f t="shared" si="2"/>
        <v>0.12000000000000011</v>
      </c>
      <c r="F11" s="7">
        <f t="shared" si="3"/>
        <v>1.528</v>
      </c>
      <c r="G11" s="19">
        <f t="shared" si="4"/>
        <v>9.1428571428571415E-2</v>
      </c>
      <c r="H11" s="7">
        <f t="shared" si="5"/>
        <v>1.7914400000000001</v>
      </c>
      <c r="I11" s="1">
        <f t="shared" si="6"/>
        <v>0.14250000000000007</v>
      </c>
      <c r="J11" s="1">
        <f t="shared" si="7"/>
        <v>0.17240837696335087</v>
      </c>
      <c r="K11" s="11">
        <f t="shared" si="8"/>
        <v>0.27960000000000029</v>
      </c>
    </row>
    <row r="12" spans="2:13">
      <c r="B12" s="14">
        <v>0.45</v>
      </c>
      <c r="C12" s="22">
        <f t="shared" si="0"/>
        <v>1.45</v>
      </c>
      <c r="D12" s="6">
        <f t="shared" si="1"/>
        <v>1.6415</v>
      </c>
      <c r="E12" s="19">
        <f t="shared" si="2"/>
        <v>0.13206896551724134</v>
      </c>
      <c r="F12" s="7">
        <f t="shared" si="3"/>
        <v>1.5720000000000001</v>
      </c>
      <c r="G12" s="19">
        <f t="shared" si="4"/>
        <v>8.4137931034482749E-2</v>
      </c>
      <c r="H12" s="7">
        <f t="shared" si="5"/>
        <v>1.8590599999999997</v>
      </c>
      <c r="I12" s="1">
        <f t="shared" si="6"/>
        <v>0.13253731343283559</v>
      </c>
      <c r="J12" s="1">
        <f t="shared" si="7"/>
        <v>0.18260814249363855</v>
      </c>
      <c r="K12" s="11">
        <f t="shared" si="8"/>
        <v>0.28211034482758612</v>
      </c>
    </row>
    <row r="13" spans="2:13">
      <c r="B13" s="14">
        <v>0.5</v>
      </c>
      <c r="C13" s="22">
        <f t="shared" si="0"/>
        <v>1.5</v>
      </c>
      <c r="D13" s="6">
        <f t="shared" si="1"/>
        <v>1.7149999999999999</v>
      </c>
      <c r="E13" s="19">
        <f t="shared" si="2"/>
        <v>0.14333333333333331</v>
      </c>
      <c r="F13" s="7">
        <f t="shared" si="3"/>
        <v>1.6160000000000001</v>
      </c>
      <c r="G13" s="19">
        <f t="shared" si="4"/>
        <v>7.7333333333333476E-2</v>
      </c>
      <c r="H13" s="7">
        <f t="shared" si="5"/>
        <v>1.9266799999999997</v>
      </c>
      <c r="I13" s="1">
        <f t="shared" si="6"/>
        <v>0.12342857142857144</v>
      </c>
      <c r="J13" s="1">
        <f t="shared" si="7"/>
        <v>0.19225247524752453</v>
      </c>
      <c r="K13" s="11">
        <f t="shared" si="8"/>
        <v>0.28445333333333322</v>
      </c>
    </row>
    <row r="14" spans="2:13">
      <c r="B14" s="14">
        <v>0.55000000000000004</v>
      </c>
      <c r="C14" s="22">
        <f t="shared" si="0"/>
        <v>1.55</v>
      </c>
      <c r="D14" s="6">
        <f t="shared" si="1"/>
        <v>1.7885000000000002</v>
      </c>
      <c r="E14" s="19">
        <f t="shared" si="2"/>
        <v>0.15387096774193565</v>
      </c>
      <c r="F14" s="7">
        <f t="shared" si="3"/>
        <v>1.6600000000000001</v>
      </c>
      <c r="G14" s="19">
        <f t="shared" si="4"/>
        <v>7.0967741935483941E-2</v>
      </c>
      <c r="H14" s="7">
        <f t="shared" si="5"/>
        <v>1.9943000000000002</v>
      </c>
      <c r="I14" s="1">
        <f t="shared" si="6"/>
        <v>0.1150684931506849</v>
      </c>
      <c r="J14" s="1">
        <f t="shared" si="7"/>
        <v>0.20138554216867477</v>
      </c>
      <c r="K14" s="11">
        <f t="shared" si="8"/>
        <v>0.28664516129032269</v>
      </c>
    </row>
    <row r="15" spans="2:13">
      <c r="B15" s="14">
        <v>0.6</v>
      </c>
      <c r="C15" s="22">
        <f t="shared" si="0"/>
        <v>1.6</v>
      </c>
      <c r="D15" s="6">
        <f t="shared" si="1"/>
        <v>1.8619999999999999</v>
      </c>
      <c r="E15" s="19">
        <f t="shared" si="2"/>
        <v>0.16374999999999984</v>
      </c>
      <c r="F15" s="7">
        <f t="shared" si="3"/>
        <v>1.7040000000000002</v>
      </c>
      <c r="G15" s="19">
        <f t="shared" si="4"/>
        <v>6.4999999999999947E-2</v>
      </c>
      <c r="H15" s="7">
        <f t="shared" si="5"/>
        <v>2.0619200000000002</v>
      </c>
      <c r="I15" s="1">
        <f t="shared" si="6"/>
        <v>0.10736842105263178</v>
      </c>
      <c r="J15" s="1">
        <f t="shared" si="7"/>
        <v>0.21004694835680748</v>
      </c>
      <c r="K15" s="11">
        <f t="shared" si="8"/>
        <v>0.28869999999999996</v>
      </c>
    </row>
    <row r="16" spans="2:13">
      <c r="B16" s="14">
        <v>0.65</v>
      </c>
      <c r="C16" s="22">
        <f t="shared" si="0"/>
        <v>1.65</v>
      </c>
      <c r="D16" s="6">
        <f t="shared" si="1"/>
        <v>1.9355</v>
      </c>
      <c r="E16" s="19">
        <f t="shared" si="2"/>
        <v>0.17303030303030309</v>
      </c>
      <c r="F16" s="7">
        <f t="shared" si="3"/>
        <v>1.7480000000000002</v>
      </c>
      <c r="G16" s="19">
        <f t="shared" si="4"/>
        <v>5.9393939393939554E-2</v>
      </c>
      <c r="H16" s="7">
        <f t="shared" si="5"/>
        <v>2.12954</v>
      </c>
      <c r="I16" s="1">
        <f t="shared" si="6"/>
        <v>0.10025316455696198</v>
      </c>
      <c r="J16" s="1">
        <f t="shared" si="7"/>
        <v>0.21827231121281443</v>
      </c>
      <c r="K16" s="11">
        <f t="shared" si="8"/>
        <v>0.29063030303030302</v>
      </c>
    </row>
    <row r="17" spans="2:14">
      <c r="B17" s="14">
        <v>0.7</v>
      </c>
      <c r="C17" s="22">
        <f t="shared" si="0"/>
        <v>1.7</v>
      </c>
      <c r="D17" s="6">
        <f t="shared" si="1"/>
        <v>2.0089999999999999</v>
      </c>
      <c r="E17" s="19">
        <f t="shared" si="2"/>
        <v>0.18176470588235283</v>
      </c>
      <c r="F17" s="7">
        <f t="shared" si="3"/>
        <v>1.7919999999999998</v>
      </c>
      <c r="G17" s="19">
        <f t="shared" si="4"/>
        <v>5.4117647058823382E-2</v>
      </c>
      <c r="H17" s="7">
        <f t="shared" si="5"/>
        <v>2.1971599999999998</v>
      </c>
      <c r="I17" s="1">
        <f t="shared" si="6"/>
        <v>9.3658536585365715E-2</v>
      </c>
      <c r="J17" s="1">
        <f t="shared" si="7"/>
        <v>0.22609374999999998</v>
      </c>
      <c r="K17" s="11">
        <f t="shared" si="8"/>
        <v>0.29244705882352928</v>
      </c>
    </row>
    <row r="18" spans="2:14">
      <c r="B18" s="14">
        <v>0.75</v>
      </c>
      <c r="C18" s="22">
        <f t="shared" si="0"/>
        <v>1.75</v>
      </c>
      <c r="D18" s="6">
        <f t="shared" si="1"/>
        <v>2.0825</v>
      </c>
      <c r="E18" s="19">
        <f t="shared" si="2"/>
        <v>0.18999999999999995</v>
      </c>
      <c r="F18" s="7">
        <f t="shared" si="3"/>
        <v>1.8359999999999999</v>
      </c>
      <c r="G18" s="19">
        <f t="shared" si="4"/>
        <v>4.9142857142857155E-2</v>
      </c>
      <c r="H18" s="7">
        <f t="shared" si="5"/>
        <v>2.26478</v>
      </c>
      <c r="I18" s="1">
        <f t="shared" si="6"/>
        <v>8.7529411764705856E-2</v>
      </c>
      <c r="J18" s="1">
        <f t="shared" si="7"/>
        <v>0.23354030501089329</v>
      </c>
      <c r="K18" s="11">
        <f t="shared" si="8"/>
        <v>0.29415999999999998</v>
      </c>
    </row>
    <row r="19" spans="2:14">
      <c r="B19" s="14">
        <v>0.8</v>
      </c>
      <c r="C19" s="22">
        <f t="shared" si="0"/>
        <v>1.8</v>
      </c>
      <c r="D19" s="6">
        <f t="shared" si="1"/>
        <v>2.1560000000000001</v>
      </c>
      <c r="E19" s="19">
        <f t="shared" si="2"/>
        <v>0.19777777777777783</v>
      </c>
      <c r="F19" s="7">
        <f t="shared" si="3"/>
        <v>1.88</v>
      </c>
      <c r="G19" s="19">
        <f t="shared" si="4"/>
        <v>4.4444444444444287E-2</v>
      </c>
      <c r="H19" s="7">
        <f t="shared" si="5"/>
        <v>2.3323999999999998</v>
      </c>
      <c r="I19" s="1">
        <f t="shared" si="6"/>
        <v>8.1818181818181568E-2</v>
      </c>
      <c r="J19" s="1">
        <f t="shared" si="7"/>
        <v>0.24063829787234048</v>
      </c>
      <c r="K19" s="11">
        <f t="shared" si="8"/>
        <v>0.2957777777777777</v>
      </c>
      <c r="N19" s="10"/>
    </row>
    <row r="20" spans="2:14">
      <c r="B20" s="14">
        <v>0.85</v>
      </c>
      <c r="C20" s="22">
        <f t="shared" si="0"/>
        <v>1.85</v>
      </c>
      <c r="D20" s="6">
        <f t="shared" si="1"/>
        <v>2.2294999999999998</v>
      </c>
      <c r="E20" s="19">
        <f t="shared" si="2"/>
        <v>0.20513513513513493</v>
      </c>
      <c r="F20" s="7">
        <f t="shared" si="3"/>
        <v>1.88</v>
      </c>
      <c r="G20" s="19">
        <f t="shared" si="4"/>
        <v>1.6216216216216051E-2</v>
      </c>
      <c r="H20" s="7">
        <f t="shared" si="5"/>
        <v>2.3323999999999998</v>
      </c>
      <c r="I20" s="1">
        <f>H20/D20-1</f>
        <v>4.6153846153846212E-2</v>
      </c>
      <c r="J20" s="1">
        <f>H20/F20-1</f>
        <v>0.24063829787234048</v>
      </c>
      <c r="K20" s="11">
        <f>H20/C20-1</f>
        <v>0.26075675675675658</v>
      </c>
    </row>
    <row r="21" spans="2:14">
      <c r="B21" s="14">
        <v>0.9</v>
      </c>
      <c r="C21" s="22">
        <f t="shared" si="0"/>
        <v>1.9</v>
      </c>
      <c r="D21" s="6">
        <f t="shared" si="1"/>
        <v>2.3029999999999999</v>
      </c>
      <c r="E21" s="19">
        <f t="shared" si="2"/>
        <v>0.2121052631578948</v>
      </c>
      <c r="F21" s="7">
        <f t="shared" si="3"/>
        <v>1.88</v>
      </c>
      <c r="G21" s="19">
        <f t="shared" si="4"/>
        <v>-1.0526315789473717E-2</v>
      </c>
      <c r="H21" s="7">
        <f t="shared" si="5"/>
        <v>2.3323999999999998</v>
      </c>
      <c r="I21" s="1">
        <f>H21/D21-1</f>
        <v>1.2765957446808418E-2</v>
      </c>
      <c r="J21" s="1">
        <f>H21/F21-1</f>
        <v>0.24063829787234048</v>
      </c>
      <c r="K21" s="11">
        <f>H21/C21-1</f>
        <v>0.2275789473684211</v>
      </c>
    </row>
    <row r="22" spans="2:14">
      <c r="B22" s="14">
        <v>0.95</v>
      </c>
      <c r="C22" s="22">
        <f t="shared" si="0"/>
        <v>1.95</v>
      </c>
      <c r="D22" s="6">
        <f t="shared" si="1"/>
        <v>2.3764999999999996</v>
      </c>
      <c r="E22" s="19">
        <f t="shared" si="2"/>
        <v>0.21871794871794847</v>
      </c>
      <c r="F22" s="7">
        <f t="shared" si="3"/>
        <v>1.88</v>
      </c>
      <c r="G22" s="19">
        <f t="shared" si="4"/>
        <v>-3.5897435897435881E-2</v>
      </c>
      <c r="H22" s="7">
        <f t="shared" si="5"/>
        <v>2.3323999999999998</v>
      </c>
      <c r="I22" s="1">
        <f>H22/D22-1</f>
        <v>-1.8556701030927769E-2</v>
      </c>
      <c r="J22" s="1">
        <f>H22/F22-1</f>
        <v>0.24063829787234048</v>
      </c>
      <c r="K22" s="11">
        <f>H22/C22-1</f>
        <v>0.19610256410256399</v>
      </c>
    </row>
    <row r="23" spans="2:14" ht="17.25" thickBot="1">
      <c r="B23" s="15">
        <v>1</v>
      </c>
      <c r="C23" s="22">
        <f t="shared" si="0"/>
        <v>2</v>
      </c>
      <c r="D23" s="6">
        <f t="shared" si="1"/>
        <v>2.4500000000000002</v>
      </c>
      <c r="E23" s="19">
        <f t="shared" si="2"/>
        <v>0.22500000000000009</v>
      </c>
      <c r="F23" s="7">
        <f t="shared" si="3"/>
        <v>1.88</v>
      </c>
      <c r="G23" s="21">
        <f t="shared" si="4"/>
        <v>-6.0000000000000053E-2</v>
      </c>
      <c r="H23" s="7">
        <f t="shared" si="5"/>
        <v>2.3323999999999998</v>
      </c>
      <c r="I23" s="2">
        <f>H23/D23-1</f>
        <v>-4.8000000000000154E-2</v>
      </c>
      <c r="J23" s="2">
        <f>H23/F23-1</f>
        <v>0.24063829787234048</v>
      </c>
      <c r="K23" s="12">
        <f>H23/C23-1</f>
        <v>0.1661999999999999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2021-07-28T04:05:45Z</dcterms:created>
  <dcterms:modified xsi:type="dcterms:W3CDTF">2021-08-11T05:33:25Z</dcterms:modified>
</cp:coreProperties>
</file>