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ork\Desktop\"/>
    </mc:Choice>
  </mc:AlternateContent>
  <bookViews>
    <workbookView xWindow="0" yWindow="0" windowWidth="28800" windowHeight="11595"/>
  </bookViews>
  <sheets>
    <sheet name="Sheet11" sheetId="1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3" l="1"/>
  <c r="G5" i="13"/>
  <c r="F5" i="13"/>
  <c r="F8" i="13" l="1"/>
  <c r="G10" i="13" s="1"/>
  <c r="B41" i="13" l="1"/>
</calcChain>
</file>

<file path=xl/sharedStrings.xml><?xml version="1.0" encoding="utf-8"?>
<sst xmlns="http://schemas.openxmlformats.org/spreadsheetml/2006/main" count="99" uniqueCount="61">
  <si>
    <t>상의</t>
    <phoneticPr fontId="1" type="noConversion"/>
  </si>
  <si>
    <t>하의</t>
    <phoneticPr fontId="1" type="noConversion"/>
  </si>
  <si>
    <t>성배</t>
    <phoneticPr fontId="1" type="noConversion"/>
  </si>
  <si>
    <t>하트</t>
    <phoneticPr fontId="1" type="noConversion"/>
  </si>
  <si>
    <t>엠블</t>
    <phoneticPr fontId="1" type="noConversion"/>
  </si>
  <si>
    <t>칭호</t>
    <phoneticPr fontId="1" type="noConversion"/>
  </si>
  <si>
    <t>보장</t>
    <phoneticPr fontId="1" type="noConversion"/>
  </si>
  <si>
    <t>잠재%</t>
    <phoneticPr fontId="1" type="noConversion"/>
  </si>
  <si>
    <t>뚝배기</t>
    <phoneticPr fontId="1" type="noConversion"/>
  </si>
  <si>
    <t>눈장</t>
    <phoneticPr fontId="1" type="noConversion"/>
  </si>
  <si>
    <t>얼장</t>
    <phoneticPr fontId="1" type="noConversion"/>
  </si>
  <si>
    <t>귀걸</t>
    <phoneticPr fontId="1" type="noConversion"/>
  </si>
  <si>
    <t>신발</t>
    <phoneticPr fontId="1" type="noConversion"/>
  </si>
  <si>
    <t>장갑</t>
    <phoneticPr fontId="1" type="noConversion"/>
  </si>
  <si>
    <t>망토</t>
    <phoneticPr fontId="1" type="noConversion"/>
  </si>
  <si>
    <t>무기</t>
    <phoneticPr fontId="1" type="noConversion"/>
  </si>
  <si>
    <t>반지1</t>
    <phoneticPr fontId="1" type="noConversion"/>
  </si>
  <si>
    <t>반지2</t>
    <phoneticPr fontId="1" type="noConversion"/>
  </si>
  <si>
    <t>반지3</t>
    <phoneticPr fontId="1" type="noConversion"/>
  </si>
  <si>
    <t>반지4</t>
    <phoneticPr fontId="1" type="noConversion"/>
  </si>
  <si>
    <t>목걸1</t>
    <phoneticPr fontId="1" type="noConversion"/>
  </si>
  <si>
    <t>목걸2</t>
    <phoneticPr fontId="1" type="noConversion"/>
  </si>
  <si>
    <t>훈장</t>
    <phoneticPr fontId="1" type="noConversion"/>
  </si>
  <si>
    <t>벨트</t>
    <phoneticPr fontId="1" type="noConversion"/>
  </si>
  <si>
    <t>견장</t>
    <phoneticPr fontId="1" type="noConversion"/>
  </si>
  <si>
    <t>뱃지</t>
    <phoneticPr fontId="1" type="noConversion"/>
  </si>
  <si>
    <t>직업장비(EX에반의 마스크)</t>
    <phoneticPr fontId="1" type="noConversion"/>
  </si>
  <si>
    <t>길드 스킬</t>
    <phoneticPr fontId="1" type="noConversion"/>
  </si>
  <si>
    <t>직업별 스킬</t>
    <phoneticPr fontId="1" type="noConversion"/>
  </si>
  <si>
    <t>연합,계승의 의지 등 잡스킬</t>
    <phoneticPr fontId="1" type="noConversion"/>
  </si>
  <si>
    <t>유니온 점령+농장</t>
    <phoneticPr fontId="1" type="noConversion"/>
  </si>
  <si>
    <t>심볼(어센틱+아케인)</t>
    <phoneticPr fontId="1" type="noConversion"/>
  </si>
  <si>
    <t>하이퍼+어빌리티</t>
    <phoneticPr fontId="1" type="noConversion"/>
  </si>
  <si>
    <t>기타</t>
    <phoneticPr fontId="1" type="noConversion"/>
  </si>
  <si>
    <t>스텟창 순수 주스텟</t>
    <phoneticPr fontId="1" type="noConversion"/>
  </si>
  <si>
    <t>주스텟</t>
    <phoneticPr fontId="1" type="noConversion"/>
  </si>
  <si>
    <t>올텟%</t>
    <phoneticPr fontId="1" type="noConversion"/>
  </si>
  <si>
    <t>유니온 직업에 의한 추가 주스텟</t>
    <phoneticPr fontId="1" type="noConversion"/>
  </si>
  <si>
    <t>장비 주스텟 총 합</t>
    <phoneticPr fontId="1" type="noConversion"/>
  </si>
  <si>
    <t>캐시장비주스텟합+캐시세트효과</t>
    <phoneticPr fontId="1" type="noConversion"/>
  </si>
  <si>
    <t>보장,루타,앱솔 등 장비 세트효과</t>
    <phoneticPr fontId="1" type="noConversion"/>
  </si>
  <si>
    <t>올텟%+주스텟% 합(기본100%)</t>
    <phoneticPr fontId="1" type="noConversion"/>
  </si>
  <si>
    <t>계산 주스텟</t>
    <phoneticPr fontId="1" type="noConversion"/>
  </si>
  <si>
    <t>심볼,유니온,하의퍼 등에 의한스텟</t>
    <phoneticPr fontId="1" type="noConversion"/>
  </si>
  <si>
    <t>계산 장비&amp;레벨 스텟</t>
    <phoneticPr fontId="1" type="noConversion"/>
  </si>
  <si>
    <t>오차</t>
    <phoneticPr fontId="1" type="noConversion"/>
  </si>
  <si>
    <t>실제 주스텟</t>
    <phoneticPr fontId="1" type="noConversion"/>
  </si>
  <si>
    <t>자신의 현재 주스텟을 입력하세요</t>
    <phoneticPr fontId="1" type="noConversion"/>
  </si>
  <si>
    <t>&lt;입력란</t>
    <phoneticPr fontId="1" type="noConversion"/>
  </si>
  <si>
    <t>사용법:</t>
    <phoneticPr fontId="1" type="noConversion"/>
  </si>
  <si>
    <t>1.스텟창 순수 주스텟이란??</t>
    <phoneticPr fontId="1" type="noConversion"/>
  </si>
  <si>
    <t>2. 에디셔널에 주스텟이나 올스텟+10,15,17 등등이 붙었는데 어떻게 하나요?</t>
    <phoneticPr fontId="1" type="noConversion"/>
  </si>
  <si>
    <t>장비의 주스텟에 더해주세요.</t>
    <phoneticPr fontId="1" type="noConversion"/>
  </si>
  <si>
    <t>3. 10레벨당 주스텟1,2 등등은 어떻게 계산 하나요 ?</t>
    <phoneticPr fontId="1" type="noConversion"/>
  </si>
  <si>
    <t>자신의 레벨 /10 *  1,2 를 해서 해당 장비의 주스텟에 더해주세요.</t>
    <phoneticPr fontId="1" type="noConversion"/>
  </si>
  <si>
    <t xml:space="preserve">ex)레벨 260 10레벨당 주스텟1  =  10렙1= 26 , 10렙2=52 </t>
    <phoneticPr fontId="1" type="noConversion"/>
  </si>
  <si>
    <t>링크 제논</t>
    <phoneticPr fontId="1" type="noConversion"/>
  </si>
  <si>
    <t>4. 유니온 점령이라는건 무엇을 의미하나요?</t>
    <phoneticPr fontId="1" type="noConversion"/>
  </si>
  <si>
    <t>테트리스로 얻는 주스텟입니다.</t>
    <phoneticPr fontId="1" type="noConversion"/>
  </si>
  <si>
    <t>5. 유니온 직업에 의한 추가 주스텟이 뭔가요??</t>
    <phoneticPr fontId="1" type="noConversion"/>
  </si>
  <si>
    <t>비숍200찍으면 인트 80주는데 나머지 케릭들도 그 값을 더하시면 됩니다.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</si>
</sst>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8" formatCode="#,##0_ "/>
  </numFmts>
  <fonts count="4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5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Border="1">
      <alignment vertical="center"/>
    </xf>
    <xf numFmtId="0" fontId="0" fillId="0" borderId="1" xfId="0" applyFill="1" applyBorder="1">
      <alignment vertical="center"/>
    </xf>
    <xf numFmtId="0" fontId="0" fillId="2" borderId="1" xfId="0" applyFill="1" applyBorder="1">
      <alignment vertical="center"/>
    </xf>
    <xf numFmtId="0" fontId="0" fillId="3" borderId="0" xfId="0" applyFill="1">
      <alignment vertical="center"/>
    </xf>
    <xf numFmtId="0" fontId="0" fillId="3" borderId="1" xfId="0" applyFill="1" applyBorder="1">
      <alignment vertical="center"/>
    </xf>
    <xf numFmtId="178" fontId="0" fillId="0" borderId="0" xfId="0" applyNumberFormat="1" applyAlignment="1">
      <alignment horizontal="center" vertical="center"/>
    </xf>
    <xf numFmtId="0" fontId="0" fillId="0" borderId="2" xfId="0" applyBorder="1">
      <alignment vertical="center"/>
    </xf>
    <xf numFmtId="0" fontId="0" fillId="4" borderId="3" xfId="0" applyFill="1" applyBorder="1">
      <alignment vertical="center"/>
    </xf>
    <xf numFmtId="178" fontId="0" fillId="4" borderId="4" xfId="0" applyNumberFormat="1" applyFill="1" applyBorder="1">
      <alignment vertical="center"/>
    </xf>
    <xf numFmtId="0" fontId="0" fillId="4" borderId="5" xfId="0" applyFill="1" applyBorder="1">
      <alignment vertical="center"/>
    </xf>
    <xf numFmtId="0" fontId="0" fillId="4" borderId="7" xfId="0" applyFill="1" applyBorder="1">
      <alignment vertical="center"/>
    </xf>
    <xf numFmtId="0" fontId="0" fillId="0" borderId="9" xfId="0" applyFill="1" applyBorder="1">
      <alignment vertical="center"/>
    </xf>
    <xf numFmtId="178" fontId="0" fillId="0" borderId="10" xfId="0" applyNumberFormat="1" applyFill="1" applyBorder="1">
      <alignment vertical="center"/>
    </xf>
    <xf numFmtId="178" fontId="0" fillId="2" borderId="8" xfId="0" applyNumberFormat="1" applyFill="1" applyBorder="1">
      <alignment vertical="center"/>
    </xf>
    <xf numFmtId="0" fontId="2" fillId="4" borderId="6" xfId="0" applyFont="1" applyFill="1" applyBorder="1">
      <alignment vertical="center"/>
    </xf>
    <xf numFmtId="0" fontId="3" fillId="0" borderId="0" xfId="0" applyFont="1">
      <alignment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11206</xdr:colOff>
      <xdr:row>3</xdr:row>
      <xdr:rowOff>1</xdr:rowOff>
    </xdr:from>
    <xdr:to>
      <xdr:col>10</xdr:col>
      <xdr:colOff>86899</xdr:colOff>
      <xdr:row>6</xdr:row>
      <xdr:rowOff>190499</xdr:rowOff>
    </xdr:to>
    <xdr:pic>
      <xdr:nvPicPr>
        <xdr:cNvPr id="2" name="그림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53382" y="851648"/>
          <a:ext cx="2081546" cy="8292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tabSelected="1" zoomScale="85" zoomScaleNormal="85" workbookViewId="0">
      <selection activeCell="D23" sqref="D23"/>
    </sheetView>
  </sheetViews>
  <sheetFormatPr defaultRowHeight="16.5" x14ac:dyDescent="0.3"/>
  <cols>
    <col min="1" max="1" width="30.375" bestFit="1" customWidth="1"/>
    <col min="6" max="6" width="22.375" bestFit="1" customWidth="1"/>
    <col min="7" max="7" width="27.75" bestFit="1" customWidth="1"/>
    <col min="10" max="10" width="26.25" bestFit="1" customWidth="1"/>
  </cols>
  <sheetData>
    <row r="1" spans="1:10" ht="24" x14ac:dyDescent="0.3">
      <c r="A1" t="s">
        <v>34</v>
      </c>
      <c r="B1" s="4">
        <v>1313</v>
      </c>
      <c r="C1" t="s">
        <v>48</v>
      </c>
      <c r="J1" s="17" t="s">
        <v>49</v>
      </c>
    </row>
    <row r="3" spans="1:10" x14ac:dyDescent="0.3">
      <c r="B3" t="s">
        <v>35</v>
      </c>
      <c r="C3" t="s">
        <v>36</v>
      </c>
      <c r="D3" t="s">
        <v>7</v>
      </c>
      <c r="J3" t="s">
        <v>50</v>
      </c>
    </row>
    <row r="4" spans="1:10" x14ac:dyDescent="0.3">
      <c r="A4" t="s">
        <v>8</v>
      </c>
      <c r="B4" s="4">
        <v>330</v>
      </c>
      <c r="C4" s="4">
        <v>5</v>
      </c>
      <c r="D4" s="4">
        <v>32</v>
      </c>
      <c r="E4" t="s">
        <v>48</v>
      </c>
      <c r="F4" t="s">
        <v>38</v>
      </c>
      <c r="G4" t="s">
        <v>41</v>
      </c>
    </row>
    <row r="5" spans="1:10" x14ac:dyDescent="0.3">
      <c r="A5" t="s">
        <v>10</v>
      </c>
      <c r="B5" s="4">
        <v>76</v>
      </c>
      <c r="C5" s="4">
        <v>5</v>
      </c>
      <c r="D5" s="4">
        <v>37</v>
      </c>
      <c r="E5" t="s">
        <v>48</v>
      </c>
      <c r="F5">
        <f>SUM(B4:B37)</f>
        <v>3751</v>
      </c>
      <c r="G5">
        <f>SUM(C4:D37)+100</f>
        <v>655</v>
      </c>
    </row>
    <row r="6" spans="1:10" x14ac:dyDescent="0.3">
      <c r="A6" t="s">
        <v>9</v>
      </c>
      <c r="B6" s="4">
        <v>130</v>
      </c>
      <c r="C6" s="4">
        <v>5</v>
      </c>
      <c r="D6" s="4">
        <v>21</v>
      </c>
      <c r="E6" t="s">
        <v>48</v>
      </c>
    </row>
    <row r="7" spans="1:10" x14ac:dyDescent="0.3">
      <c r="A7" t="s">
        <v>11</v>
      </c>
      <c r="B7" s="4">
        <v>148</v>
      </c>
      <c r="C7" s="4">
        <v>4</v>
      </c>
      <c r="D7" s="4">
        <v>15</v>
      </c>
      <c r="E7" t="s">
        <v>48</v>
      </c>
      <c r="F7" t="s">
        <v>44</v>
      </c>
      <c r="G7" t="s">
        <v>43</v>
      </c>
    </row>
    <row r="8" spans="1:10" x14ac:dyDescent="0.3">
      <c r="A8" t="s">
        <v>0</v>
      </c>
      <c r="B8" s="4">
        <v>271</v>
      </c>
      <c r="C8" s="4">
        <v>5</v>
      </c>
      <c r="D8" s="4">
        <v>21</v>
      </c>
      <c r="E8" t="s">
        <v>48</v>
      </c>
      <c r="F8" s="7">
        <f>(B1*1.15+F5)*G5/100</f>
        <v>34459.222500000003</v>
      </c>
      <c r="G8">
        <f>SUM(B38:B40)</f>
        <v>13420</v>
      </c>
    </row>
    <row r="9" spans="1:10" ht="17.25" thickBot="1" x14ac:dyDescent="0.35">
      <c r="A9" t="s">
        <v>1</v>
      </c>
      <c r="B9" s="4">
        <v>264</v>
      </c>
      <c r="C9" s="4">
        <v>6</v>
      </c>
      <c r="D9" s="4">
        <v>31</v>
      </c>
      <c r="E9" t="s">
        <v>48</v>
      </c>
      <c r="J9" t="s">
        <v>51</v>
      </c>
    </row>
    <row r="10" spans="1:10" x14ac:dyDescent="0.3">
      <c r="A10" t="s">
        <v>12</v>
      </c>
      <c r="B10" s="4">
        <v>306</v>
      </c>
      <c r="C10" s="4">
        <v>4</v>
      </c>
      <c r="D10" s="4">
        <v>15</v>
      </c>
      <c r="E10" t="s">
        <v>48</v>
      </c>
      <c r="F10" s="9" t="s">
        <v>42</v>
      </c>
      <c r="G10" s="10">
        <f>SUM(F8:G8)</f>
        <v>47879.222500000003</v>
      </c>
    </row>
    <row r="11" spans="1:10" x14ac:dyDescent="0.3">
      <c r="A11" t="s">
        <v>13</v>
      </c>
      <c r="B11" s="4">
        <v>196</v>
      </c>
      <c r="C11" s="4">
        <v>5</v>
      </c>
      <c r="D11" s="4">
        <v>22</v>
      </c>
      <c r="E11" t="s">
        <v>48</v>
      </c>
      <c r="F11" s="11"/>
      <c r="G11" s="16" t="s">
        <v>47</v>
      </c>
      <c r="J11" t="s">
        <v>52</v>
      </c>
    </row>
    <row r="12" spans="1:10" ht="17.25" thickBot="1" x14ac:dyDescent="0.35">
      <c r="A12" t="s">
        <v>14</v>
      </c>
      <c r="B12" s="4">
        <v>244</v>
      </c>
      <c r="C12" s="4">
        <v>6</v>
      </c>
      <c r="D12" s="4">
        <v>27</v>
      </c>
      <c r="E12" t="s">
        <v>48</v>
      </c>
      <c r="F12" s="12" t="s">
        <v>46</v>
      </c>
      <c r="G12" s="15">
        <v>47879</v>
      </c>
      <c r="H12" t="s">
        <v>48</v>
      </c>
    </row>
    <row r="13" spans="1:10" x14ac:dyDescent="0.3">
      <c r="A13" t="s">
        <v>6</v>
      </c>
      <c r="B13" s="4">
        <v>38</v>
      </c>
      <c r="C13" s="4"/>
      <c r="D13" s="4">
        <v>9</v>
      </c>
      <c r="E13" t="s">
        <v>48</v>
      </c>
      <c r="J13" t="s">
        <v>53</v>
      </c>
    </row>
    <row r="14" spans="1:10" x14ac:dyDescent="0.3">
      <c r="A14" t="s">
        <v>15</v>
      </c>
      <c r="B14" s="4">
        <v>317</v>
      </c>
      <c r="C14" s="4"/>
      <c r="D14" s="4">
        <v>3</v>
      </c>
      <c r="E14" t="s">
        <v>48</v>
      </c>
    </row>
    <row r="15" spans="1:10" x14ac:dyDescent="0.3">
      <c r="A15" t="s">
        <v>16</v>
      </c>
      <c r="B15" s="4">
        <v>30</v>
      </c>
      <c r="C15" s="4"/>
      <c r="D15" s="4">
        <v>31</v>
      </c>
      <c r="E15" t="s">
        <v>48</v>
      </c>
      <c r="J15" t="s">
        <v>54</v>
      </c>
    </row>
    <row r="16" spans="1:10" x14ac:dyDescent="0.3">
      <c r="A16" t="s">
        <v>17</v>
      </c>
      <c r="B16" s="4">
        <v>44</v>
      </c>
      <c r="C16" s="4"/>
      <c r="D16" s="4">
        <v>15</v>
      </c>
      <c r="E16" t="s">
        <v>48</v>
      </c>
      <c r="J16" t="s">
        <v>55</v>
      </c>
    </row>
    <row r="17" spans="1:10" x14ac:dyDescent="0.3">
      <c r="A17" t="s">
        <v>18</v>
      </c>
      <c r="B17" s="4">
        <v>108</v>
      </c>
      <c r="C17" s="4"/>
      <c r="D17" s="4">
        <v>32</v>
      </c>
      <c r="E17" t="s">
        <v>48</v>
      </c>
    </row>
    <row r="18" spans="1:10" x14ac:dyDescent="0.3">
      <c r="A18" t="s">
        <v>19</v>
      </c>
      <c r="B18" s="4">
        <v>40</v>
      </c>
      <c r="C18" s="4"/>
      <c r="D18" s="4">
        <v>30</v>
      </c>
      <c r="E18" t="s">
        <v>48</v>
      </c>
      <c r="J18" t="s">
        <v>57</v>
      </c>
    </row>
    <row r="19" spans="1:10" x14ac:dyDescent="0.3">
      <c r="A19" t="s">
        <v>20</v>
      </c>
      <c r="B19" s="4">
        <v>106</v>
      </c>
      <c r="C19" s="4">
        <v>6</v>
      </c>
      <c r="D19" s="4">
        <v>28</v>
      </c>
      <c r="E19" t="s">
        <v>48</v>
      </c>
    </row>
    <row r="20" spans="1:10" x14ac:dyDescent="0.3">
      <c r="A20" t="s">
        <v>21</v>
      </c>
      <c r="B20" s="4">
        <v>183</v>
      </c>
      <c r="C20" s="4">
        <v>6</v>
      </c>
      <c r="D20" s="4">
        <v>31</v>
      </c>
      <c r="E20" t="s">
        <v>48</v>
      </c>
      <c r="J20" t="s">
        <v>58</v>
      </c>
    </row>
    <row r="21" spans="1:10" x14ac:dyDescent="0.3">
      <c r="A21" t="s">
        <v>22</v>
      </c>
      <c r="B21" s="4">
        <v>7</v>
      </c>
      <c r="C21" s="4"/>
      <c r="D21" s="4"/>
      <c r="E21" t="s">
        <v>48</v>
      </c>
    </row>
    <row r="22" spans="1:10" x14ac:dyDescent="0.3">
      <c r="A22" t="s">
        <v>23</v>
      </c>
      <c r="B22" s="4">
        <v>196</v>
      </c>
      <c r="C22" s="4">
        <v>6</v>
      </c>
      <c r="D22" s="4">
        <v>23</v>
      </c>
      <c r="E22" t="s">
        <v>48</v>
      </c>
      <c r="J22" t="s">
        <v>59</v>
      </c>
    </row>
    <row r="23" spans="1:10" x14ac:dyDescent="0.3">
      <c r="A23" t="s">
        <v>24</v>
      </c>
      <c r="B23" s="4">
        <v>150</v>
      </c>
      <c r="C23" s="4"/>
      <c r="D23" s="4">
        <v>23</v>
      </c>
      <c r="E23" t="s">
        <v>48</v>
      </c>
    </row>
    <row r="24" spans="1:10" x14ac:dyDescent="0.3">
      <c r="A24" t="s">
        <v>2</v>
      </c>
      <c r="B24" s="4">
        <v>81</v>
      </c>
      <c r="C24" s="4">
        <v>5</v>
      </c>
      <c r="D24" s="4"/>
      <c r="E24" t="s">
        <v>48</v>
      </c>
      <c r="J24" t="s">
        <v>60</v>
      </c>
    </row>
    <row r="25" spans="1:10" x14ac:dyDescent="0.3">
      <c r="A25" t="s">
        <v>3</v>
      </c>
      <c r="B25" s="4">
        <v>39</v>
      </c>
      <c r="C25" s="4"/>
      <c r="D25" s="4">
        <v>25</v>
      </c>
      <c r="E25" t="s">
        <v>48</v>
      </c>
    </row>
    <row r="26" spans="1:10" x14ac:dyDescent="0.3">
      <c r="A26" t="s">
        <v>25</v>
      </c>
      <c r="B26" s="4">
        <v>11</v>
      </c>
      <c r="C26" s="4"/>
      <c r="D26" s="4"/>
      <c r="E26" t="s">
        <v>48</v>
      </c>
    </row>
    <row r="27" spans="1:10" x14ac:dyDescent="0.3">
      <c r="A27" t="s">
        <v>4</v>
      </c>
      <c r="B27" s="4">
        <v>10</v>
      </c>
      <c r="C27" s="4"/>
      <c r="D27" s="4">
        <v>6</v>
      </c>
      <c r="E27" t="s">
        <v>48</v>
      </c>
    </row>
    <row r="28" spans="1:10" x14ac:dyDescent="0.3">
      <c r="A28" t="s">
        <v>40</v>
      </c>
      <c r="B28" s="4">
        <v>95</v>
      </c>
      <c r="C28" s="4"/>
      <c r="D28" s="4"/>
      <c r="E28" t="s">
        <v>48</v>
      </c>
    </row>
    <row r="29" spans="1:10" ht="15.75" customHeight="1" x14ac:dyDescent="0.3">
      <c r="A29" t="s">
        <v>5</v>
      </c>
      <c r="B29" s="4">
        <v>20</v>
      </c>
      <c r="C29" s="4"/>
      <c r="D29" s="4"/>
      <c r="E29" t="s">
        <v>48</v>
      </c>
    </row>
    <row r="30" spans="1:10" x14ac:dyDescent="0.3">
      <c r="A30" t="s">
        <v>28</v>
      </c>
      <c r="B30" s="4">
        <v>44</v>
      </c>
      <c r="C30" s="4"/>
      <c r="D30" s="4"/>
      <c r="E30" t="s">
        <v>48</v>
      </c>
    </row>
    <row r="31" spans="1:10" x14ac:dyDescent="0.3">
      <c r="A31" t="s">
        <v>27</v>
      </c>
      <c r="B31" s="4">
        <v>40</v>
      </c>
      <c r="C31" s="4"/>
      <c r="D31" s="4"/>
      <c r="E31" t="s">
        <v>48</v>
      </c>
    </row>
    <row r="32" spans="1:10" x14ac:dyDescent="0.3">
      <c r="A32" t="s">
        <v>39</v>
      </c>
      <c r="B32" s="4">
        <v>75</v>
      </c>
      <c r="C32" s="4"/>
      <c r="D32" s="4"/>
      <c r="E32" t="s">
        <v>48</v>
      </c>
    </row>
    <row r="33" spans="1:5" x14ac:dyDescent="0.3">
      <c r="A33" t="s">
        <v>26</v>
      </c>
      <c r="B33" s="4">
        <v>63</v>
      </c>
      <c r="C33" s="4"/>
      <c r="D33" s="4"/>
      <c r="E33" t="s">
        <v>48</v>
      </c>
    </row>
    <row r="34" spans="1:5" x14ac:dyDescent="0.3">
      <c r="A34" t="s">
        <v>29</v>
      </c>
      <c r="B34" s="4">
        <v>15</v>
      </c>
      <c r="C34" s="4"/>
      <c r="D34" s="4"/>
      <c r="E34" t="s">
        <v>48</v>
      </c>
    </row>
    <row r="35" spans="1:5" x14ac:dyDescent="0.3">
      <c r="A35" t="s">
        <v>30</v>
      </c>
      <c r="B35" s="4">
        <v>74</v>
      </c>
      <c r="C35" s="4"/>
      <c r="D35" s="4"/>
      <c r="E35" t="s">
        <v>48</v>
      </c>
    </row>
    <row r="36" spans="1:5" x14ac:dyDescent="0.3">
      <c r="A36" s="1" t="s">
        <v>33</v>
      </c>
      <c r="B36" s="4"/>
      <c r="C36" s="4"/>
      <c r="D36" s="4"/>
      <c r="E36" t="s">
        <v>48</v>
      </c>
    </row>
    <row r="37" spans="1:5" x14ac:dyDescent="0.3">
      <c r="A37" s="5" t="s">
        <v>56</v>
      </c>
      <c r="B37" s="6"/>
      <c r="C37" s="6"/>
      <c r="D37" s="6">
        <v>10</v>
      </c>
      <c r="E37" t="s">
        <v>48</v>
      </c>
    </row>
    <row r="38" spans="1:5" x14ac:dyDescent="0.3">
      <c r="A38" t="s">
        <v>31</v>
      </c>
      <c r="B38" s="3">
        <v>12900</v>
      </c>
      <c r="C38" s="3"/>
      <c r="D38" s="3"/>
      <c r="E38" t="s">
        <v>48</v>
      </c>
    </row>
    <row r="39" spans="1:5" x14ac:dyDescent="0.3">
      <c r="A39" t="s">
        <v>32</v>
      </c>
      <c r="B39" s="3">
        <v>0</v>
      </c>
      <c r="C39" s="3"/>
      <c r="D39" s="3"/>
      <c r="E39" t="s">
        <v>48</v>
      </c>
    </row>
    <row r="40" spans="1:5" ht="17.25" thickBot="1" x14ac:dyDescent="0.35">
      <c r="A40" t="s">
        <v>37</v>
      </c>
      <c r="B40" s="13">
        <v>520</v>
      </c>
      <c r="C40" s="3"/>
      <c r="D40" s="3"/>
      <c r="E40" t="s">
        <v>48</v>
      </c>
    </row>
    <row r="41" spans="1:5" ht="17.25" thickBot="1" x14ac:dyDescent="0.35">
      <c r="A41" s="8" t="s">
        <v>45</v>
      </c>
      <c r="B41" s="14">
        <f>G12-G10</f>
        <v>-0.22250000000349246</v>
      </c>
    </row>
    <row r="42" spans="1:5" x14ac:dyDescent="0.3">
      <c r="C42" s="2"/>
      <c r="D42" s="2"/>
    </row>
    <row r="43" spans="1:5" x14ac:dyDescent="0.3">
      <c r="A43" s="2"/>
      <c r="B43" s="2"/>
      <c r="C43" s="2"/>
      <c r="D43" s="2"/>
    </row>
  </sheetData>
  <phoneticPr fontId="1" type="noConversion"/>
  <pageMargins left="0.7" right="0.7" top="0.75" bottom="0.75" header="0.3" footer="0.3"/>
  <pageSetup paperSize="9"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</dc:creator>
  <cp:lastModifiedBy>Work</cp:lastModifiedBy>
  <dcterms:created xsi:type="dcterms:W3CDTF">2021-01-27T05:37:04Z</dcterms:created>
  <dcterms:modified xsi:type="dcterms:W3CDTF">2021-08-13T08:54:07Z</dcterms:modified>
</cp:coreProperties>
</file>