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on\Desktop\"/>
    </mc:Choice>
  </mc:AlternateContent>
  <xr:revisionPtr revIDLastSave="0" documentId="13_ncr:1_{FCA797F9-AE40-49B8-AD5F-65B5C1E56768}" xr6:coauthVersionLast="47" xr6:coauthVersionMax="47" xr10:uidLastSave="{00000000-0000-0000-0000-000000000000}"/>
  <bookViews>
    <workbookView xWindow="-28920" yWindow="-120" windowWidth="29040" windowHeight="15840" xr2:uid="{CE86FC54-348C-4506-ACE5-3CFB5434965E}"/>
  </bookViews>
  <sheets>
    <sheet name="메인" sheetId="1" r:id="rId1"/>
    <sheet name="섬의마음" sheetId="2" r:id="rId2"/>
    <sheet name="오르페우스의 별" sheetId="3" r:id="rId3"/>
    <sheet name="거인의 심장" sheetId="4" r:id="rId4"/>
    <sheet name="미술품" sheetId="5" r:id="rId5"/>
    <sheet name="모험물" sheetId="6" r:id="rId6"/>
    <sheet name="이그네시아의 징표" sheetId="7" r:id="rId7"/>
    <sheet name="세계수의 잎" sheetId="8" r:id="rId8"/>
    <sheet name="성향" sheetId="18" r:id="rId9"/>
    <sheet name="스킬포인트" sheetId="21" r:id="rId10"/>
    <sheet name="캐릭터" sheetId="20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7" i="1"/>
  <c r="G6" i="1"/>
  <c r="N9" i="6"/>
  <c r="N8" i="6"/>
  <c r="J9" i="8"/>
  <c r="J10" i="8" s="1"/>
  <c r="I7" i="1" s="1"/>
  <c r="O12" i="3"/>
  <c r="O13" i="3" s="1"/>
  <c r="D7" i="1" s="1"/>
  <c r="P4" i="4"/>
  <c r="E6" i="1" s="1"/>
  <c r="I6" i="5"/>
  <c r="I7" i="5" s="1"/>
  <c r="I5" i="2"/>
  <c r="I6" i="2" s="1"/>
  <c r="C7" i="1" s="1"/>
  <c r="C6" i="1" l="1"/>
  <c r="F6" i="1"/>
  <c r="P5" i="4"/>
  <c r="E7" i="1" s="1"/>
  <c r="D6" i="1"/>
  <c r="I8" i="5"/>
  <c r="F7" i="1" s="1"/>
</calcChain>
</file>

<file path=xl/sharedStrings.xml><?xml version="1.0" encoding="utf-8"?>
<sst xmlns="http://schemas.openxmlformats.org/spreadsheetml/2006/main" count="1105" uniqueCount="652">
  <si>
    <t>섬의 마음</t>
    <phoneticPr fontId="1" type="noConversion"/>
  </si>
  <si>
    <t>오르페우스의 별</t>
    <phoneticPr fontId="1" type="noConversion"/>
  </si>
  <si>
    <t>거인의 심장</t>
    <phoneticPr fontId="1" type="noConversion"/>
  </si>
  <si>
    <t>미술품</t>
    <phoneticPr fontId="1" type="noConversion"/>
  </si>
  <si>
    <t>모험물</t>
    <phoneticPr fontId="1" type="noConversion"/>
  </si>
  <si>
    <t>세계수의 잎</t>
    <phoneticPr fontId="1" type="noConversion"/>
  </si>
  <si>
    <t>이그네아의 징표</t>
    <phoneticPr fontId="1" type="noConversion"/>
  </si>
  <si>
    <t>내실 종합</t>
    <phoneticPr fontId="1" type="noConversion"/>
  </si>
  <si>
    <t>이름</t>
    <phoneticPr fontId="1" type="noConversion"/>
  </si>
  <si>
    <t>방법</t>
    <phoneticPr fontId="1" type="noConversion"/>
  </si>
  <si>
    <t>고블린 섬</t>
    <phoneticPr fontId="1" type="noConversion"/>
  </si>
  <si>
    <t>거대버섯 섬</t>
    <phoneticPr fontId="1" type="noConversion"/>
  </si>
  <si>
    <t>토토실버 섬</t>
    <phoneticPr fontId="1" type="noConversion"/>
  </si>
  <si>
    <t>토토피아</t>
    <phoneticPr fontId="1" type="noConversion"/>
  </si>
  <si>
    <t>환각의 섬</t>
    <phoneticPr fontId="1" type="noConversion"/>
  </si>
  <si>
    <t>잠자는 노래의 섬</t>
    <phoneticPr fontId="1" type="noConversion"/>
  </si>
  <si>
    <t>리베하임 / 헨리 / 파라다이스 파르페</t>
    <phoneticPr fontId="1" type="noConversion"/>
  </si>
  <si>
    <t>하얀파도섬 / 표류 소녀 엠마 / 기력 회복제</t>
    <phoneticPr fontId="1" type="noConversion"/>
  </si>
  <si>
    <t>판다푸푸섬 / 판다푸푸 / 작은 오르골 (화려한 오르골 아닙니다.)</t>
    <phoneticPr fontId="1" type="noConversion"/>
  </si>
  <si>
    <t>섬 들어가서 벌목</t>
    <phoneticPr fontId="1" type="noConversion"/>
  </si>
  <si>
    <t>낚시 후 항아리를 까서 나오는 보스 "사브나크" 처치 후 높은 확률로 얻음</t>
    <phoneticPr fontId="1" type="noConversion"/>
  </si>
  <si>
    <t>반복퀘를 통해 입장권을 얻은 후 던전에서 보스처치, 높은 확률로 드랍</t>
    <phoneticPr fontId="1" type="noConversion"/>
  </si>
  <si>
    <t>각 구역의 몹에서 퀘 진행 종이쪼가리 3개 + 특정 사물 활성화 3개 = 섬마퀘 열림 ( 구글링을 통한 자세한 공략 열람 요망)</t>
    <phoneticPr fontId="1" type="noConversion"/>
  </si>
  <si>
    <t>슈테른 "괜찮아 지금 당장 떠나" 보라퀘스트 -&gt; 해상낙원 페이토 -&gt; 비키니아일랜드 섬마퀘</t>
    <phoneticPr fontId="1" type="noConversion"/>
  </si>
  <si>
    <t>동그란 구체 활성화시키면서 섬 산책 후 인던 클리어 하면 섬마 얻음 (구글링을 통한 자세한 공략 열람 요망)</t>
    <phoneticPr fontId="1" type="noConversion"/>
  </si>
  <si>
    <t>낚시 -&gt; 확률적으로 녹슨 열쇠 드랍 -&gt; 근처 상자 오픈 -&gt; 거기서 또 확률적으로 섬마 드랍</t>
    <phoneticPr fontId="1" type="noConversion"/>
  </si>
  <si>
    <t>비키니 아일랜드 후의 보라 연계퀘스트 완료시 획득</t>
    <phoneticPr fontId="1" type="noConversion"/>
  </si>
  <si>
    <t>미술품 10개 보상</t>
  </si>
  <si>
    <t>익스캐라면 이미 받음 / 2각퀘 중에 획득가능</t>
  </si>
  <si>
    <t>떠상에게 해적주화로 상자 구입 -&gt; 확률적으로 섬마 뜸.</t>
    <phoneticPr fontId="1" type="noConversion"/>
  </si>
  <si>
    <t>보라퀘스트 완료시 획득 / 리라 위치는 12시</t>
  </si>
  <si>
    <t>섬 진행시 획득 / 랜턴을 끄고다니고 필요할때만 키신다면 빠르게 클리어 가능</t>
    <phoneticPr fontId="1" type="noConversion"/>
  </si>
  <si>
    <t>거심3개 보상 퀘스트 진행 시 획득</t>
  </si>
  <si>
    <t>생활 스킬 수렵으로 토끼 사냥, 섬npc가 lv30인 추적 스킬이 있어야 좋다고 말함, 경쟁자 좀 있음</t>
  </si>
  <si>
    <t>섬 보라퀘스트 진행시 획득</t>
  </si>
  <si>
    <t>섬에서 상자 깐 후 드랍 (상자 3개가 각각 거의 5분의 잰타임을 가지며 3인팟이하로 진행하는게 가장 효율적.)</t>
    <phoneticPr fontId="1" type="noConversion"/>
  </si>
  <si>
    <t>섬 내 npc 퀘스트만 완료해도 섬마 획득. 보상으로 파괴석 조각, 수호석 조각, 조화의 파편 많이 줌 - 용기의 노래, 숲의 미뉴에트, 마음의 칸타빌레, 할라할라, 춤, 박수, 격려 필요</t>
    <phoneticPr fontId="1" type="noConversion"/>
  </si>
  <si>
    <t>퀘 완료시 획득 / 슈테른에서 "괜찮아 지금당장 떠나" 보라퀘 받은 후 페이토에서 선행퀘 얻기 가능</t>
  </si>
  <si>
    <t>퀘 완료시 획득 / 부서진빙하의섬, 별빛등대의섬과 같이 진행하는걸 추천드림</t>
  </si>
  <si>
    <t>고블린섬에서 고비우스24세 보통 2단계 호감도 퀘스트(베른가는 퀘스트) 완료 후 입장 및 섬마퀘 진행가능</t>
  </si>
  <si>
    <t>싸플 + 별똥별 줍줍</t>
  </si>
  <si>
    <t>섬 내 어딘가에 젠되는 골든 슬라임 처치지 높은 확률로 드랍</t>
    <phoneticPr fontId="1" type="noConversion"/>
  </si>
  <si>
    <t>상자 열면서 폐지 줍다보면 섬마 드랍</t>
  </si>
  <si>
    <t>인던 클리어 시 확률적으로 드랍</t>
  </si>
  <si>
    <t>히든 및 일반 퀘스트 진행 후 섬마퀘 뜸</t>
  </si>
  <si>
    <t>일일퀘 4종, 협동퀘 2종, 필드 생성되는 복숭아 깨기 등으로 복숭아 모아서 씨앗 구매(복숭아 5600개 교환)하고, 황금 복숭아 나무 과수원에 씨앗 심어야 함.                탈 것 근두운도 획득 가능한 곳.(협력퀘 돌원숭이 구출하기 시 확률적으로 근두운 퀘 획득 가능)(자세한 내용 참고 : https://www.inven.co.kr/board/lostark/4821/53066?my=chuchu&amp;name=subject&amp;keyword=무릉도원&amp;sterm=9943028)</t>
    <phoneticPr fontId="1" type="noConversion"/>
  </si>
  <si>
    <t>5일동안 체인퀘 클리어 / 준비물: 두키칼리버 1개 (두키칼리버는 두키섬 혹은 매 시간 정각에 열리는 두키주식회사 경쟁퀘스트에서 3등안에 들면 얻을 수 있습니다.)</t>
    <phoneticPr fontId="1" type="noConversion"/>
  </si>
  <si>
    <t>일일퀘 보상으로 던전 열쇠 1개 줌. 보스몹 스텔라 잡으면 카드, 오르페우스별#6, 섬마 획득 - 비프로스트 설정 후 매일 일일퀘 추천</t>
    <phoneticPr fontId="1" type="noConversion"/>
  </si>
  <si>
    <t> 퀘스트 진행 -&gt; 타워 오브페이트 19층 클리어 -&gt; 그림자섬 내의 릭투스 제거 후 퀘 완료 ( 페이트 19층 보상에 퀘템이 없어도 돌기만하면 퀘 완료 )</t>
    <phoneticPr fontId="1" type="noConversion"/>
  </si>
  <si>
    <t>떠상 해주 16,800개</t>
  </si>
  <si>
    <t>떠상 해주 6만개</t>
    <phoneticPr fontId="1" type="noConversion"/>
  </si>
  <si>
    <t>페르마타 / 캐릭터당 매일 1회 야바위를 통해서 섬마 획득 (비용은 해주 조금 들어갑니다. 계정당이 아닌 캐릭터당 매일 1회가 핵심)</t>
    <phoneticPr fontId="1" type="noConversion"/>
  </si>
  <si>
    <t>토토피아 일일교사 / 섬마 5일(2단계 달성) / 2단계 보상 달성시 섬마 퀘스트 열림[16일 지성 물약]</t>
    <phoneticPr fontId="1" type="noConversion"/>
  </si>
  <si>
    <t>범죄자 검거 / 섬마 6일(2단계 평판보상) / 최종보상(16일): 2만 해적주화</t>
    <phoneticPr fontId="1" type="noConversion"/>
  </si>
  <si>
    <t>맥주의 친구 시리즈 / 섬마 20일(최종 평판보상) / 2단계 보상(10일): 담력 증가물약</t>
    <phoneticPr fontId="1" type="noConversion"/>
  </si>
  <si>
    <t>구해줘요 비법의 재료 / 에포나 5회 수행시 섬의마음 획득조건 1/5 충족
다람쥐 히든퀘, 협동퀘 1회
[업적] 낮말은 새가 듣고 밤말은 내가 듣는다 - 어깨너머 소리 #1, #2, #3, #4 듣기
[업적] 이 구역의 수색꾼은 나야 - 황금 정령 사진찍기 20회
[업적] 붉은빛 알사탕 - 붉은빛 정령 사진찍기 100회
[업적] 푸른빛 알사탕 - 푸른빛 정령 사진찍기 100회
[업적] 초록빛 알사탕 - 초록빛 정령 사진찍기 100회
4인팟으로 진행 추천, 위 5가지 모두 충족했을 때 섬마 퀘스트 열림 ( + 퀘 완료시 섬마 + 거심 )</t>
    <phoneticPr fontId="1" type="noConversion"/>
  </si>
  <si>
    <t>칵테일 한잔의 여유 / 섬마 6일(2단계 달성) / 2단계 보상 달성시 섬마 퀘스트 열림</t>
    <phoneticPr fontId="1" type="noConversion"/>
  </si>
  <si>
    <t>택배 시리즈 / 6개 지역 중 한군데 6일 진행 / 6일 진행시 섬마퀘스트 개방 (31일 진행시 선박:브람스, 제작법:전서구함 획득가능)</t>
    <phoneticPr fontId="1" type="noConversion"/>
  </si>
  <si>
    <t>새로운 시 / 섬마 7일(2단계 평판보상) / 루테란에서 "시집" 미리 7개 구매후 비프로스트로 진행 추천</t>
    <phoneticPr fontId="1" type="noConversion"/>
  </si>
  <si>
    <t>섬마 갯수</t>
    <phoneticPr fontId="1" type="noConversion"/>
  </si>
  <si>
    <t>먹은 섬마 개수</t>
    <phoneticPr fontId="1" type="noConversion"/>
  </si>
  <si>
    <t>MAIN으로</t>
  </si>
  <si>
    <t>종류</t>
    <phoneticPr fontId="1" type="noConversion"/>
  </si>
  <si>
    <t>해바라기 섬</t>
    <phoneticPr fontId="1" type="noConversion"/>
  </si>
  <si>
    <t>퀘스트</t>
    <phoneticPr fontId="1" type="noConversion"/>
  </si>
  <si>
    <t>그림자에 갇힌 예술가</t>
    <phoneticPr fontId="1" type="noConversion"/>
  </si>
  <si>
    <t>무역 상인</t>
    <phoneticPr fontId="1" type="noConversion"/>
  </si>
  <si>
    <t>원정대 영지</t>
    <phoneticPr fontId="1" type="noConversion"/>
  </si>
  <si>
    <t>일레인 (토벌의 인장 4275개)</t>
    <phoneticPr fontId="1" type="noConversion"/>
  </si>
  <si>
    <t>수집품</t>
    <phoneticPr fontId="1" type="noConversion"/>
  </si>
  <si>
    <t>모험의 서</t>
    <phoneticPr fontId="1" type="noConversion"/>
  </si>
  <si>
    <t>에포나</t>
    <phoneticPr fontId="1" type="noConversion"/>
  </si>
  <si>
    <t>루테란 동부</t>
    <phoneticPr fontId="1" type="noConversion"/>
  </si>
  <si>
    <t>토토이크</t>
    <phoneticPr fontId="1" type="noConversion"/>
  </si>
  <si>
    <t>애니츠</t>
    <phoneticPr fontId="1" type="noConversion"/>
  </si>
  <si>
    <t>베른 북부</t>
    <phoneticPr fontId="1" type="noConversion"/>
  </si>
  <si>
    <t>저주받은 유적</t>
    <phoneticPr fontId="1" type="noConversion"/>
  </si>
  <si>
    <t>오즈혼 구릉지 / 7일</t>
    <phoneticPr fontId="1" type="noConversion"/>
  </si>
  <si>
    <t>모로토의 대리인</t>
    <phoneticPr fontId="1" type="noConversion"/>
  </si>
  <si>
    <t>갈기파도 항구 / 7일</t>
    <phoneticPr fontId="1" type="noConversion"/>
  </si>
  <si>
    <t>물물교환</t>
    <phoneticPr fontId="1" type="noConversion"/>
  </si>
  <si>
    <t>검은이빨의 주둔지</t>
    <phoneticPr fontId="1" type="noConversion"/>
  </si>
  <si>
    <t>항해사 로사 (기에나의 주화 3600개)</t>
    <phoneticPr fontId="1" type="noConversion"/>
  </si>
  <si>
    <t>리베하임</t>
    <phoneticPr fontId="1" type="noConversion"/>
  </si>
  <si>
    <t>아픈만큼 성숙해진다</t>
    <phoneticPr fontId="1" type="noConversion"/>
  </si>
  <si>
    <t>큐브</t>
    <phoneticPr fontId="1" type="noConversion"/>
  </si>
  <si>
    <t>큐브 전체</t>
    <phoneticPr fontId="1" type="noConversion"/>
  </si>
  <si>
    <t>보스러시</t>
    <phoneticPr fontId="1" type="noConversion"/>
  </si>
  <si>
    <t>침묵의 회랑, 태양의 회랑</t>
    <phoneticPr fontId="1" type="noConversion"/>
  </si>
  <si>
    <t>비밀던전</t>
    <phoneticPr fontId="1" type="noConversion"/>
  </si>
  <si>
    <t>타워</t>
    <phoneticPr fontId="1" type="noConversion"/>
  </si>
  <si>
    <t>칼트헤르츠</t>
    <phoneticPr fontId="1" type="noConversion"/>
  </si>
  <si>
    <t>노예 해방</t>
    <phoneticPr fontId="1" type="noConversion"/>
  </si>
  <si>
    <t>칼트헤르츠 / 15일</t>
    <phoneticPr fontId="1" type="noConversion"/>
  </si>
  <si>
    <t>고고학자의 부탁</t>
    <phoneticPr fontId="1" type="noConversion"/>
  </si>
  <si>
    <t>자유의 섬 / 7일(2단계 보상)</t>
    <phoneticPr fontId="1" type="noConversion"/>
  </si>
  <si>
    <t>프랭크(기에나의 주화 3300개)</t>
    <phoneticPr fontId="1" type="noConversion"/>
  </si>
  <si>
    <t>별빛 등대의 섬</t>
    <phoneticPr fontId="1" type="noConversion"/>
  </si>
  <si>
    <t xml:space="preserve">거인의 심장 </t>
    <phoneticPr fontId="1" type="noConversion"/>
  </si>
  <si>
    <t>항해 모험물</t>
    <phoneticPr fontId="1" type="noConversion"/>
  </si>
  <si>
    <t>베른 신형 탐사선</t>
    <phoneticPr fontId="1" type="noConversion"/>
  </si>
  <si>
    <t>1만 해적 주화</t>
    <phoneticPr fontId="1" type="noConversion"/>
  </si>
  <si>
    <t>페르마타의 진정한 매니저</t>
    <phoneticPr fontId="1" type="noConversion"/>
  </si>
  <si>
    <t>페르마타 / 15일 / 19000 해적주화, 제작법 : 바테이블</t>
    <phoneticPr fontId="1" type="noConversion"/>
  </si>
  <si>
    <t>푸른 눈의 칼바서스</t>
    <phoneticPr fontId="1" type="noConversion"/>
  </si>
  <si>
    <t>히프노스의 눈 / 신뢰 보상(우호 퀘스트 성향 제한 : 매력 180 담력 210)</t>
    <phoneticPr fontId="1" type="noConversion"/>
  </si>
  <si>
    <t>호감도</t>
    <phoneticPr fontId="1" type="noConversion"/>
  </si>
  <si>
    <t>로헨델</t>
    <phoneticPr fontId="1" type="noConversion"/>
  </si>
  <si>
    <t>욘</t>
    <phoneticPr fontId="1" type="noConversion"/>
  </si>
  <si>
    <t>모코코 씨앗</t>
    <phoneticPr fontId="1" type="noConversion"/>
  </si>
  <si>
    <t>950개 보상</t>
    <phoneticPr fontId="1" type="noConversion"/>
  </si>
  <si>
    <t>11개 보상</t>
    <phoneticPr fontId="1" type="noConversion"/>
  </si>
  <si>
    <t>검은 상인</t>
    <phoneticPr fontId="1" type="noConversion"/>
  </si>
  <si>
    <t>아트로포스 (해적주화 30000개)</t>
    <phoneticPr fontId="1" type="noConversion"/>
  </si>
  <si>
    <t>엘리트 큐브, 디멘션 큐브</t>
    <phoneticPr fontId="1" type="noConversion"/>
  </si>
  <si>
    <t>페이튼</t>
    <phoneticPr fontId="1" type="noConversion"/>
  </si>
  <si>
    <t>파푸니카</t>
    <phoneticPr fontId="1" type="noConversion"/>
  </si>
  <si>
    <t>1150개 보상</t>
    <phoneticPr fontId="1" type="noConversion"/>
  </si>
  <si>
    <t>디멘션 큐브</t>
    <phoneticPr fontId="1" type="noConversion"/>
  </si>
  <si>
    <t>태양의 회랑</t>
    <phoneticPr fontId="1" type="noConversion"/>
  </si>
  <si>
    <t>노곤고곤 온천 아르바이트</t>
    <phoneticPr fontId="1" type="noConversion"/>
  </si>
  <si>
    <t>베른 남부</t>
    <phoneticPr fontId="1" type="noConversion"/>
  </si>
  <si>
    <t>못다한 여행</t>
    <phoneticPr fontId="1" type="noConversion"/>
  </si>
  <si>
    <t>칸다리아 영지</t>
    <phoneticPr fontId="1" type="noConversion"/>
  </si>
  <si>
    <t>디멘션 큐브 하드</t>
    <phoneticPr fontId="1" type="noConversion"/>
  </si>
  <si>
    <t>태양의 회랑 하드</t>
    <phoneticPr fontId="1" type="noConversion"/>
  </si>
  <si>
    <t>슈사이어</t>
    <phoneticPr fontId="1" type="noConversion"/>
  </si>
  <si>
    <t>획득 여부</t>
  </si>
  <si>
    <t>획득 여부</t>
    <phoneticPr fontId="1" type="noConversion"/>
  </si>
  <si>
    <t>획득 미술품</t>
    <phoneticPr fontId="1" type="noConversion"/>
  </si>
  <si>
    <t>미획득 미술품</t>
    <phoneticPr fontId="1" type="noConversion"/>
  </si>
  <si>
    <t>획득</t>
    <phoneticPr fontId="1" type="noConversion"/>
  </si>
  <si>
    <t>퍼센트(%)</t>
    <phoneticPr fontId="1" type="noConversion"/>
  </si>
  <si>
    <t>퍼센트</t>
    <phoneticPr fontId="1" type="noConversion"/>
  </si>
  <si>
    <t>세월의 섬</t>
    <phoneticPr fontId="1" type="noConversion"/>
  </si>
  <si>
    <t>볼라르 섬</t>
    <phoneticPr fontId="1" type="noConversion"/>
  </si>
  <si>
    <t>두키 섬</t>
    <phoneticPr fontId="1" type="noConversion"/>
  </si>
  <si>
    <t>갈망의 섬</t>
    <phoneticPr fontId="1" type="noConversion"/>
  </si>
  <si>
    <t>비밀기지 X-301</t>
    <phoneticPr fontId="1" type="noConversion"/>
  </si>
  <si>
    <t>알트아이젠</t>
    <phoneticPr fontId="1" type="noConversion"/>
  </si>
  <si>
    <t>안개의 섬</t>
    <phoneticPr fontId="1" type="noConversion"/>
  </si>
  <si>
    <t>얼음 미로의 섬</t>
    <phoneticPr fontId="1" type="noConversion"/>
  </si>
  <si>
    <t>아르곤</t>
    <phoneticPr fontId="1" type="noConversion"/>
  </si>
  <si>
    <t>얼음과 불의 섬</t>
    <phoneticPr fontId="1" type="noConversion"/>
  </si>
  <si>
    <t>비키니 아일랜드</t>
    <phoneticPr fontId="1" type="noConversion"/>
  </si>
  <si>
    <t>에버그레이스의 둥지</t>
    <phoneticPr fontId="1" type="noConversion"/>
  </si>
  <si>
    <t>포르투나</t>
    <phoneticPr fontId="1" type="noConversion"/>
  </si>
  <si>
    <t>스피다 섬</t>
    <phoneticPr fontId="1" type="noConversion"/>
  </si>
  <si>
    <t>회상의 섬</t>
    <phoneticPr fontId="1" type="noConversion"/>
  </si>
  <si>
    <t>포르페</t>
    <phoneticPr fontId="1" type="noConversion"/>
  </si>
  <si>
    <t>해상 낙원 페이토</t>
    <phoneticPr fontId="1" type="noConversion"/>
  </si>
  <si>
    <t>잊혀진 자들의 도시</t>
    <phoneticPr fontId="1" type="noConversion"/>
  </si>
  <si>
    <t>외로운 섬 오페르</t>
    <phoneticPr fontId="1" type="noConversion"/>
  </si>
  <si>
    <t>휴양지 그라비스</t>
    <phoneticPr fontId="1" type="noConversion"/>
  </si>
  <si>
    <t>해바라기의 섬</t>
    <phoneticPr fontId="1" type="noConversion"/>
  </si>
  <si>
    <t>자유의 섬</t>
    <phoneticPr fontId="1" type="noConversion"/>
  </si>
  <si>
    <t>카마인의 주둔지</t>
    <phoneticPr fontId="1" type="noConversion"/>
  </si>
  <si>
    <t>죽음의 협곡</t>
    <phoneticPr fontId="1" type="noConversion"/>
  </si>
  <si>
    <t>작은 행운의 섬</t>
    <phoneticPr fontId="1" type="noConversion"/>
  </si>
  <si>
    <t>왜곡된 차원의 섬</t>
    <phoneticPr fontId="1" type="noConversion"/>
  </si>
  <si>
    <t>에라스모의 섬</t>
    <phoneticPr fontId="1" type="noConversion"/>
  </si>
  <si>
    <t>포모나 섬</t>
    <phoneticPr fontId="1" type="noConversion"/>
  </si>
  <si>
    <t>도망자들의 마을</t>
    <phoneticPr fontId="1" type="noConversion"/>
  </si>
  <si>
    <t>메데이아</t>
    <phoneticPr fontId="1" type="noConversion"/>
  </si>
  <si>
    <t>우거진 갈대의 섬</t>
    <phoneticPr fontId="1" type="noConversion"/>
  </si>
  <si>
    <t>메투스 제도</t>
    <phoneticPr fontId="1" type="noConversion"/>
  </si>
  <si>
    <t>해적마을 아틀라스</t>
    <phoneticPr fontId="1" type="noConversion"/>
  </si>
  <si>
    <t>지혜의 섬</t>
    <phoneticPr fontId="1" type="noConversion"/>
  </si>
  <si>
    <t>신월의 섬</t>
    <phoneticPr fontId="1" type="noConversion"/>
  </si>
  <si>
    <t>고요의 섬</t>
    <phoneticPr fontId="1" type="noConversion"/>
  </si>
  <si>
    <t>하얀파도 섬</t>
    <phoneticPr fontId="1" type="noConversion"/>
  </si>
  <si>
    <t>무법자의 섬</t>
    <phoneticPr fontId="1" type="noConversion"/>
  </si>
  <si>
    <t>격류의 섬</t>
    <phoneticPr fontId="1" type="noConversion"/>
  </si>
  <si>
    <t>나루니 섬</t>
    <phoneticPr fontId="1" type="noConversion"/>
  </si>
  <si>
    <t>노토스 섬</t>
    <phoneticPr fontId="1" type="noConversion"/>
  </si>
  <si>
    <t>몬테 섬</t>
    <phoneticPr fontId="1" type="noConversion"/>
  </si>
  <si>
    <t>판다 푸푸 섬</t>
    <phoneticPr fontId="1" type="noConversion"/>
  </si>
  <si>
    <t>몽환의 섬</t>
    <phoneticPr fontId="1" type="noConversion"/>
  </si>
  <si>
    <t>하모니 섬</t>
    <phoneticPr fontId="1" type="noConversion"/>
  </si>
  <si>
    <t>꿈꾸는 갈매기 섬</t>
    <phoneticPr fontId="1" type="noConversion"/>
  </si>
  <si>
    <t>부서진 빙하의 섬</t>
    <phoneticPr fontId="1" type="noConversion"/>
  </si>
  <si>
    <t>거북 섬</t>
    <phoneticPr fontId="1" type="noConversion"/>
  </si>
  <si>
    <t>블루홀 섬</t>
    <phoneticPr fontId="1" type="noConversion"/>
  </si>
  <si>
    <t>희망의 섬</t>
    <phoneticPr fontId="1" type="noConversion"/>
  </si>
  <si>
    <t>로팡 섬</t>
    <phoneticPr fontId="1" type="noConversion"/>
  </si>
  <si>
    <t>고립된 영원의 섬</t>
    <phoneticPr fontId="1" type="noConversion"/>
  </si>
  <si>
    <t>히프노스의 눈</t>
    <phoneticPr fontId="1" type="noConversion"/>
  </si>
  <si>
    <t>지고의 섬</t>
    <phoneticPr fontId="1" type="noConversion"/>
  </si>
  <si>
    <t>그릇된 욕망의 섬</t>
    <phoneticPr fontId="1" type="noConversion"/>
  </si>
  <si>
    <t>오르비스 섬</t>
    <phoneticPr fontId="1" type="noConversion"/>
  </si>
  <si>
    <t>에스텔라</t>
    <phoneticPr fontId="1" type="noConversion"/>
  </si>
  <si>
    <t>슬라임 아일랜드</t>
    <phoneticPr fontId="1" type="noConversion"/>
  </si>
  <si>
    <t>알라케르</t>
    <phoneticPr fontId="1" type="noConversion"/>
  </si>
  <si>
    <t>기회의 섬</t>
    <phoneticPr fontId="1" type="noConversion"/>
  </si>
  <si>
    <t>황금물결 섬</t>
    <phoneticPr fontId="1" type="noConversion"/>
  </si>
  <si>
    <t>고요한 안식의 섬</t>
    <phoneticPr fontId="1" type="noConversion"/>
  </si>
  <si>
    <t>클럽 아비뉴</t>
    <phoneticPr fontId="1" type="noConversion"/>
  </si>
  <si>
    <t>수라도</t>
    <phoneticPr fontId="1" type="noConversion"/>
  </si>
  <si>
    <t>기약의 섬</t>
    <phoneticPr fontId="1" type="noConversion"/>
  </si>
  <si>
    <t>황혼의 섬</t>
    <phoneticPr fontId="1" type="noConversion"/>
  </si>
  <si>
    <t>환영 나비 섬</t>
    <phoneticPr fontId="1" type="noConversion"/>
  </si>
  <si>
    <t>푸른 바람의 섬</t>
    <phoneticPr fontId="1" type="noConversion"/>
  </si>
  <si>
    <t>첫 번째 거인의 심장</t>
  </si>
  <si>
    <t>두 번째 거인의 심장</t>
  </si>
  <si>
    <t>세 번째 거인의 심장</t>
  </si>
  <si>
    <t>네 번째 거인의 심장</t>
    <phoneticPr fontId="1" type="noConversion"/>
  </si>
  <si>
    <t>다섯 번째 거인의 심장</t>
    <phoneticPr fontId="1" type="noConversion"/>
  </si>
  <si>
    <t>여섯 번째 거인의 심장</t>
    <phoneticPr fontId="1" type="noConversion"/>
  </si>
  <si>
    <t>일곱 번째 거인의 심장</t>
    <phoneticPr fontId="1" type="noConversion"/>
  </si>
  <si>
    <t>여덟 번째 거인의 심장</t>
    <phoneticPr fontId="1" type="noConversion"/>
  </si>
  <si>
    <t>아홉 번째 거인의 심장</t>
    <phoneticPr fontId="1" type="noConversion"/>
  </si>
  <si>
    <t>열 번째 거인의 심장</t>
    <phoneticPr fontId="1" type="noConversion"/>
  </si>
  <si>
    <t>열두 번째 거인의 심장</t>
    <phoneticPr fontId="1" type="noConversion"/>
  </si>
  <si>
    <t>열세 번째 거인의 심장</t>
    <phoneticPr fontId="1" type="noConversion"/>
  </si>
  <si>
    <t>열네 번째 거인의 심장</t>
    <phoneticPr fontId="1" type="noConversion"/>
  </si>
  <si>
    <t>열다섯 번째 거인의 심장</t>
    <phoneticPr fontId="1" type="noConversion"/>
  </si>
  <si>
    <t>열한 번째 거인의 심장</t>
    <phoneticPr fontId="1" type="noConversion"/>
  </si>
  <si>
    <t>필드 보스</t>
    <phoneticPr fontId="1" type="noConversion"/>
  </si>
  <si>
    <t>흩어진 다섯 형제</t>
    <phoneticPr fontId="1" type="noConversion"/>
  </si>
  <si>
    <t>베아트리스(우호 보상)</t>
    <phoneticPr fontId="1" type="noConversion"/>
  </si>
  <si>
    <t>샤샤(신뢰 보상)</t>
    <phoneticPr fontId="1" type="noConversion"/>
  </si>
  <si>
    <t>머무른 시간의 호수 - 타르실라</t>
    <phoneticPr fontId="1" type="noConversion"/>
  </si>
  <si>
    <t>검은이빨의 주둔지 - 항해사 로사 (기에나 주화 3300개)</t>
    <phoneticPr fontId="1" type="noConversion"/>
  </si>
  <si>
    <t>암거래 상인 (해적 주화 33000개)</t>
    <phoneticPr fontId="1" type="noConversion"/>
  </si>
  <si>
    <t>검은이빨 (기에나 주화 4000개)</t>
    <phoneticPr fontId="1" type="noConversion"/>
  </si>
  <si>
    <t>히프노스의 눈 - 칼바서스 (신뢰보상)</t>
    <phoneticPr fontId="1" type="noConversion"/>
  </si>
  <si>
    <t>타워 오브 쉐도우</t>
    <phoneticPr fontId="1" type="noConversion"/>
  </si>
  <si>
    <t>그림자 달 시장 - 마음을 쥔 정령</t>
    <phoneticPr fontId="1" type="noConversion"/>
  </si>
  <si>
    <t>타워 오브 페이트</t>
    <phoneticPr fontId="1" type="noConversion"/>
  </si>
  <si>
    <t>속삭이는 작은 섬 - 니나브 (신뢰 보상)</t>
    <phoneticPr fontId="1" type="noConversion"/>
  </si>
  <si>
    <t>지혜의 섬 - 열다섯번째 심장</t>
    <phoneticPr fontId="1" type="noConversion"/>
  </si>
  <si>
    <t>현황표</t>
    <phoneticPr fontId="1" type="noConversion"/>
  </si>
  <si>
    <t>거인의 심장 수</t>
    <phoneticPr fontId="1" type="noConversion"/>
  </si>
  <si>
    <t>획득 거인의 심장 수</t>
    <phoneticPr fontId="1" type="noConversion"/>
  </si>
  <si>
    <t>거인의 심장 현황</t>
    <phoneticPr fontId="1" type="noConversion"/>
  </si>
  <si>
    <t>두키 섬 - 두키왕을 잡아라 [30일]</t>
    <phoneticPr fontId="1" type="noConversion"/>
  </si>
  <si>
    <t>푸른 바람의 섬 - 초원의 벌레 [15일]</t>
    <phoneticPr fontId="1" type="noConversion"/>
  </si>
  <si>
    <t>미술품 현황</t>
    <phoneticPr fontId="1" type="noConversion"/>
  </si>
  <si>
    <t>오르페우스의 별#1</t>
    <phoneticPr fontId="1" type="noConversion"/>
  </si>
  <si>
    <t>오르페우스의 별#3</t>
  </si>
  <si>
    <t>오르페우스의 별#4</t>
  </si>
  <si>
    <t>오르페우스의 별#5</t>
  </si>
  <si>
    <t>오르페우스의 별#6</t>
  </si>
  <si>
    <t>오르페우스의 별#7</t>
  </si>
  <si>
    <t>오르페우스의 별#2</t>
    <phoneticPr fontId="1" type="noConversion"/>
  </si>
  <si>
    <t>몬스터 처치</t>
    <phoneticPr fontId="1" type="noConversion"/>
  </si>
  <si>
    <t>던전</t>
    <phoneticPr fontId="1" type="noConversion"/>
  </si>
  <si>
    <t>니아마을 - 정화 의식</t>
    <phoneticPr fontId="1" type="noConversion"/>
  </si>
  <si>
    <t>니아 마을 - 니아</t>
    <phoneticPr fontId="1" type="noConversion"/>
  </si>
  <si>
    <t>파푸니카 - 작살아귀 헌팅 길드선 (태양의 주화 : 8000개)</t>
    <phoneticPr fontId="1" type="noConversion"/>
  </si>
  <si>
    <t>티카티카 군락지 - 모아케</t>
    <phoneticPr fontId="1" type="noConversion"/>
  </si>
  <si>
    <t>탄식의 정원 - 망가진 스텔라</t>
    <phoneticPr fontId="1" type="noConversion"/>
  </si>
  <si>
    <t>베른남부 - 혼돈의 사선</t>
    <phoneticPr fontId="1" type="noConversion"/>
  </si>
  <si>
    <t xml:space="preserve">MAIN </t>
    <phoneticPr fontId="1" type="noConversion"/>
  </si>
  <si>
    <t>오르페우스의 별 현황</t>
    <phoneticPr fontId="1" type="noConversion"/>
  </si>
  <si>
    <t>획득 오르페우스의 별</t>
    <phoneticPr fontId="1" type="noConversion"/>
  </si>
  <si>
    <t>오르페우스의 별 수</t>
    <phoneticPr fontId="1" type="noConversion"/>
  </si>
  <si>
    <t>성향</t>
    <phoneticPr fontId="1" type="noConversion"/>
  </si>
  <si>
    <t>에포나 이름</t>
    <phoneticPr fontId="1" type="noConversion"/>
  </si>
  <si>
    <t>장소</t>
    <phoneticPr fontId="1" type="noConversion"/>
  </si>
  <si>
    <t>물약</t>
    <phoneticPr fontId="1" type="noConversion"/>
  </si>
  <si>
    <t>담력 증가</t>
    <phoneticPr fontId="1" type="noConversion"/>
  </si>
  <si>
    <t>지성 증가</t>
    <phoneticPr fontId="1" type="noConversion"/>
  </si>
  <si>
    <t>매력 증가</t>
    <phoneticPr fontId="1" type="noConversion"/>
  </si>
  <si>
    <t>친절 증가</t>
    <phoneticPr fontId="1" type="noConversion"/>
  </si>
  <si>
    <t>성향 물약</t>
    <phoneticPr fontId="1" type="noConversion"/>
  </si>
  <si>
    <t>카단 성당 퇴마 의식</t>
    <phoneticPr fontId="1" type="noConversion"/>
  </si>
  <si>
    <t>루테란 동부 - 카단성당</t>
    <phoneticPr fontId="1" type="noConversion"/>
  </si>
  <si>
    <t>7일</t>
    <phoneticPr fontId="1" type="noConversion"/>
  </si>
  <si>
    <t>일백 번 고쳐 죽어</t>
    <phoneticPr fontId="1" type="noConversion"/>
  </si>
  <si>
    <t>베른 - 페르나스 고원</t>
    <phoneticPr fontId="1" type="noConversion"/>
  </si>
  <si>
    <t>방어전, 해적의 규율로</t>
    <phoneticPr fontId="1" type="noConversion"/>
  </si>
  <si>
    <t>횟수 / 기타사항</t>
    <phoneticPr fontId="1" type="noConversion"/>
  </si>
  <si>
    <t>30일 / 선박 트라곤</t>
    <phoneticPr fontId="1" type="noConversion"/>
  </si>
  <si>
    <t>성향물약 [에포나]</t>
    <phoneticPr fontId="1" type="noConversion"/>
  </si>
  <si>
    <t>불안한 마음</t>
    <phoneticPr fontId="1" type="noConversion"/>
  </si>
  <si>
    <t>애니츠 - 항구도시 창천</t>
    <phoneticPr fontId="1" type="noConversion"/>
  </si>
  <si>
    <t>7일 / 사자탈 카드</t>
    <phoneticPr fontId="1" type="noConversion"/>
  </si>
  <si>
    <t>요정의 친구</t>
    <phoneticPr fontId="1" type="noConversion"/>
  </si>
  <si>
    <t>베른 - 베르닐 삼림</t>
    <phoneticPr fontId="1" type="noConversion"/>
  </si>
  <si>
    <t>15일</t>
    <phoneticPr fontId="1" type="noConversion"/>
  </si>
  <si>
    <t>토토피아 일일교사</t>
    <phoneticPr fontId="1" type="noConversion"/>
  </si>
  <si>
    <t>부탁해요 시리즈</t>
    <phoneticPr fontId="1" type="noConversion"/>
  </si>
  <si>
    <t>얼어붙은 기억</t>
    <phoneticPr fontId="1" type="noConversion"/>
  </si>
  <si>
    <t>슈사이어 - 얼음나비절벽</t>
    <phoneticPr fontId="1" type="noConversion"/>
  </si>
  <si>
    <t>감자와 고구마와 잡초 ~~</t>
    <phoneticPr fontId="1" type="noConversion"/>
  </si>
  <si>
    <t>친절증가</t>
    <phoneticPr fontId="1" type="noConversion"/>
  </si>
  <si>
    <t>소년의 꿈</t>
    <phoneticPr fontId="1" type="noConversion"/>
  </si>
  <si>
    <t>15일 / 아르테미스식 대형분수</t>
    <phoneticPr fontId="1" type="noConversion"/>
  </si>
  <si>
    <t>안드로이드 해방</t>
    <phoneticPr fontId="1" type="noConversion"/>
  </si>
  <si>
    <t>비밀기지 x-301</t>
    <phoneticPr fontId="1" type="noConversion"/>
  </si>
  <si>
    <t>15일 / 블라우어 포갤(탈것)</t>
    <phoneticPr fontId="1" type="noConversion"/>
  </si>
  <si>
    <t>두키왕을 잡아라</t>
    <phoneticPr fontId="1" type="noConversion"/>
  </si>
  <si>
    <t>두키섬</t>
    <phoneticPr fontId="1" type="noConversion"/>
  </si>
  <si>
    <t>30일 / 거심 / 두키칼리버 카드</t>
    <phoneticPr fontId="1" type="noConversion"/>
  </si>
  <si>
    <t>성향물약 [호감도]</t>
    <phoneticPr fontId="1" type="noConversion"/>
  </si>
  <si>
    <t>호감도NPC</t>
    <phoneticPr fontId="1" type="noConversion"/>
  </si>
  <si>
    <t>450 영웅 호감템</t>
    <phoneticPr fontId="1" type="noConversion"/>
  </si>
  <si>
    <t>처녀귀신 련</t>
    <phoneticPr fontId="1" type="noConversion"/>
  </si>
  <si>
    <t>달빛나비</t>
    <phoneticPr fontId="1" type="noConversion"/>
  </si>
  <si>
    <t>여명단 자베른</t>
    <phoneticPr fontId="1" type="noConversion"/>
  </si>
  <si>
    <t>슈사이어 - 리겐스 마을</t>
    <phoneticPr fontId="1" type="noConversion"/>
  </si>
  <si>
    <t>애니츠 - 소리의 숲</t>
    <phoneticPr fontId="1" type="noConversion"/>
  </si>
  <si>
    <t>암염 조각상</t>
    <phoneticPr fontId="1" type="noConversion"/>
  </si>
  <si>
    <t>네리아</t>
    <phoneticPr fontId="1" type="noConversion"/>
  </si>
  <si>
    <t>욘 - 위대한 성</t>
    <phoneticPr fontId="1" type="noConversion"/>
  </si>
  <si>
    <t>진실 버섯</t>
    <phoneticPr fontId="1" type="noConversion"/>
  </si>
  <si>
    <t>에아달린</t>
    <phoneticPr fontId="1" type="noConversion"/>
  </si>
  <si>
    <t>베른 - 베른 성</t>
    <phoneticPr fontId="1" type="noConversion"/>
  </si>
  <si>
    <t>마법 옷감</t>
    <phoneticPr fontId="1" type="noConversion"/>
  </si>
  <si>
    <t>페데리코</t>
    <phoneticPr fontId="1" type="noConversion"/>
  </si>
  <si>
    <t>페이튼 - 이름없는 협곡</t>
    <phoneticPr fontId="1" type="noConversion"/>
  </si>
  <si>
    <t>바싼 마른 목상</t>
    <phoneticPr fontId="1" type="noConversion"/>
  </si>
  <si>
    <t xml:space="preserve">리루 </t>
    <phoneticPr fontId="1" type="noConversion"/>
  </si>
  <si>
    <t>파푸니카 - 니아마을</t>
    <phoneticPr fontId="1" type="noConversion"/>
  </si>
  <si>
    <t>부러진 단검</t>
    <phoneticPr fontId="1" type="noConversion"/>
  </si>
  <si>
    <t>기디온</t>
    <phoneticPr fontId="1" type="noConversion"/>
  </si>
  <si>
    <t>베른 - 라니아 마을</t>
    <phoneticPr fontId="1" type="noConversion"/>
  </si>
  <si>
    <t>신의 눈물 오르페지오</t>
    <phoneticPr fontId="1" type="noConversion"/>
  </si>
  <si>
    <t>오렐다</t>
    <phoneticPr fontId="1" type="noConversion"/>
  </si>
  <si>
    <t>로헨델 - 유리연꽃호수</t>
    <phoneticPr fontId="1" type="noConversion"/>
  </si>
  <si>
    <t>마력 결정</t>
    <phoneticPr fontId="1" type="noConversion"/>
  </si>
  <si>
    <t>케이사르</t>
    <phoneticPr fontId="1" type="noConversion"/>
  </si>
  <si>
    <t>빙하 맥주</t>
    <phoneticPr fontId="1" type="noConversion"/>
  </si>
  <si>
    <t>칼스</t>
    <phoneticPr fontId="1" type="noConversion"/>
  </si>
  <si>
    <t>루테란 - 갈기파도 항구</t>
    <phoneticPr fontId="1" type="noConversion"/>
  </si>
  <si>
    <t>정체불명의 입</t>
    <phoneticPr fontId="1" type="noConversion"/>
  </si>
  <si>
    <t>자하라</t>
    <phoneticPr fontId="1" type="noConversion"/>
  </si>
  <si>
    <t>심령사진</t>
    <phoneticPr fontId="1" type="noConversion"/>
  </si>
  <si>
    <t>토토장로</t>
    <phoneticPr fontId="1" type="noConversion"/>
  </si>
  <si>
    <t>엘리제 로나운</t>
    <phoneticPr fontId="1" type="noConversion"/>
  </si>
  <si>
    <t>루테란동부 - 디오리카 평원</t>
    <phoneticPr fontId="1" type="noConversion"/>
  </si>
  <si>
    <t>투명한 진주</t>
    <phoneticPr fontId="1" type="noConversion"/>
  </si>
  <si>
    <t>여울</t>
    <phoneticPr fontId="1" type="noConversion"/>
  </si>
  <si>
    <t>아제나</t>
    <phoneticPr fontId="1" type="noConversion"/>
  </si>
  <si>
    <t>로헨델 - 로아룬</t>
    <phoneticPr fontId="1" type="noConversion"/>
  </si>
  <si>
    <t>정령의 깃털</t>
    <phoneticPr fontId="1" type="noConversion"/>
  </si>
  <si>
    <t>니아</t>
    <phoneticPr fontId="1" type="noConversion"/>
  </si>
  <si>
    <t>무지개 티카티카 꽃</t>
    <phoneticPr fontId="1" type="noConversion"/>
  </si>
  <si>
    <t>베아트리스</t>
    <phoneticPr fontId="1" type="noConversion"/>
  </si>
  <si>
    <t>트리시온</t>
    <phoneticPr fontId="1" type="noConversion"/>
  </si>
  <si>
    <t>향기로운 복숭아</t>
    <phoneticPr fontId="1" type="noConversion"/>
  </si>
  <si>
    <t>실리안</t>
    <phoneticPr fontId="1" type="noConversion"/>
  </si>
  <si>
    <t>루테란동부 - 루테란성</t>
    <phoneticPr fontId="1" type="noConversion"/>
  </si>
  <si>
    <t>루테란의 검 모형</t>
    <phoneticPr fontId="1" type="noConversion"/>
  </si>
  <si>
    <t>나비</t>
    <phoneticPr fontId="1" type="noConversion"/>
  </si>
  <si>
    <t>페이튼 - 칼라자마을</t>
    <phoneticPr fontId="1" type="noConversion"/>
  </si>
  <si>
    <t>교육용 해도</t>
    <phoneticPr fontId="1" type="noConversion"/>
  </si>
  <si>
    <t>나기</t>
    <phoneticPr fontId="1" type="noConversion"/>
  </si>
  <si>
    <t>피냐타 제작세트</t>
    <phoneticPr fontId="1" type="noConversion"/>
  </si>
  <si>
    <t>MAIN</t>
    <phoneticPr fontId="1" type="noConversion"/>
  </si>
  <si>
    <t>세계수의 잎 #1</t>
    <phoneticPr fontId="1" type="noConversion"/>
  </si>
  <si>
    <t>세계수의 잎 #2</t>
    <phoneticPr fontId="1" type="noConversion"/>
  </si>
  <si>
    <t>세계수의 잎 #3</t>
    <phoneticPr fontId="1" type="noConversion"/>
  </si>
  <si>
    <t>세계수의 잎 #4</t>
  </si>
  <si>
    <t>세계수의 잎 #5</t>
  </si>
  <si>
    <t>세계수의 잎 #6</t>
  </si>
  <si>
    <t>세계수의 잎 #7</t>
  </si>
  <si>
    <t>세계수의 잎 #8</t>
  </si>
  <si>
    <t>세계수의 잎 #9</t>
  </si>
  <si>
    <t>세계수의 잎 #10</t>
  </si>
  <si>
    <t>세계수의 잎 #11</t>
  </si>
  <si>
    <t>세계수의 잎 #12</t>
  </si>
  <si>
    <t>세계수의 잎 #13</t>
  </si>
  <si>
    <t>세계수의 잎 #14</t>
  </si>
  <si>
    <t>세계수의 잎 #15</t>
  </si>
  <si>
    <t>세계수의 잎 #16</t>
  </si>
  <si>
    <t>세계수의 잎 #17</t>
  </si>
  <si>
    <t>세계수의 잎 #18</t>
  </si>
  <si>
    <t>세계수의 잎 #19</t>
  </si>
  <si>
    <t>세계수의 잎 #20</t>
  </si>
  <si>
    <t>세계수의 잎 #21</t>
  </si>
  <si>
    <t>세계수의 잎 #22</t>
  </si>
  <si>
    <t>세계수의 잎 #23</t>
  </si>
  <si>
    <t>세계수의 잎 #24</t>
  </si>
  <si>
    <t>세계수의 잎 #25</t>
  </si>
  <si>
    <t>세계수의 잎 #26</t>
  </si>
  <si>
    <t>세계수의 잎 #27</t>
  </si>
  <si>
    <t>세계수의 잎 #28</t>
  </si>
  <si>
    <t>세계수의 잎 #29</t>
  </si>
  <si>
    <t>세계수의 잎 #30</t>
  </si>
  <si>
    <t>세계수의 잎 #31</t>
  </si>
  <si>
    <t>세계수의 잎 #32</t>
  </si>
  <si>
    <t>세계수의 잎 #33</t>
  </si>
  <si>
    <t>세계수의 잎 #34</t>
  </si>
  <si>
    <t>세계수의 잎 #35</t>
  </si>
  <si>
    <t>세계수의 잎 #36</t>
  </si>
  <si>
    <t>세계수의 잎 #37</t>
  </si>
  <si>
    <t>세계수의 잎 #38</t>
  </si>
  <si>
    <t>세계수의 잎 #39</t>
  </si>
  <si>
    <t>세계수의 잎 #40</t>
  </si>
  <si>
    <t>세계수의 잎 #41</t>
  </si>
  <si>
    <t>세계수의 잎 #42</t>
  </si>
  <si>
    <t>세계수의 잎 #43</t>
  </si>
  <si>
    <t>세계수의 잎 #44</t>
  </si>
  <si>
    <t>세계수의 잎 #45</t>
  </si>
  <si>
    <t>세계수의 잎 #46</t>
  </si>
  <si>
    <t>세계수의 잎 #50</t>
  </si>
  <si>
    <t>세계수의 잎 #51</t>
  </si>
  <si>
    <t>세계수의 잎 #52</t>
  </si>
  <si>
    <t>세계수의 잎 #53</t>
  </si>
  <si>
    <t>세계수의 잎 #54</t>
  </si>
  <si>
    <t>세계수의 잎 #55</t>
  </si>
  <si>
    <t>세계수의 잎 #59</t>
  </si>
  <si>
    <t>세계수의 잎 #60</t>
  </si>
  <si>
    <t>세계수의 잎 #61</t>
  </si>
  <si>
    <t>세계수의 잎 #62</t>
  </si>
  <si>
    <t>세계수의 잎 #63</t>
  </si>
  <si>
    <t>세계수의 잎 #64</t>
  </si>
  <si>
    <t>세계수의 잎 #68</t>
  </si>
  <si>
    <t>세계수의 잎 #69</t>
  </si>
  <si>
    <t>세계수의 잎 #70</t>
  </si>
  <si>
    <t>세계수의 잎 #71</t>
  </si>
  <si>
    <t>세계수의 잎 #72</t>
  </si>
  <si>
    <t>세계수의 잎 #73</t>
  </si>
  <si>
    <t>세계수의 잎 #77</t>
  </si>
  <si>
    <t>세계수의 잎 #78</t>
  </si>
  <si>
    <t>세계수의 잎 #79</t>
  </si>
  <si>
    <t>세계수의 잎 #80</t>
  </si>
  <si>
    <t>세계수의 잎 #81</t>
  </si>
  <si>
    <t>세계수의 잎 #82</t>
  </si>
  <si>
    <t>가이드</t>
    <phoneticPr fontId="1" type="noConversion"/>
  </si>
  <si>
    <t>생활</t>
    <phoneticPr fontId="1" type="noConversion"/>
  </si>
  <si>
    <t>채집</t>
    <phoneticPr fontId="1" type="noConversion"/>
  </si>
  <si>
    <t>벌목</t>
    <phoneticPr fontId="1" type="noConversion"/>
  </si>
  <si>
    <t>채광</t>
    <phoneticPr fontId="1" type="noConversion"/>
  </si>
  <si>
    <t>수렵</t>
    <phoneticPr fontId="1" type="noConversion"/>
  </si>
  <si>
    <t>낚시</t>
    <phoneticPr fontId="1" type="noConversion"/>
  </si>
  <si>
    <t>고고학</t>
    <phoneticPr fontId="1" type="noConversion"/>
  </si>
  <si>
    <t>낚시(기회의섬)</t>
    <phoneticPr fontId="1" type="noConversion"/>
  </si>
  <si>
    <t>획득 세계수의 잎</t>
    <phoneticPr fontId="1" type="noConversion"/>
  </si>
  <si>
    <t>세계수의 잎 수</t>
    <phoneticPr fontId="1" type="noConversion"/>
  </si>
  <si>
    <t>세계수의 잎 현황</t>
    <phoneticPr fontId="1" type="noConversion"/>
  </si>
  <si>
    <t>Main</t>
    <phoneticPr fontId="1" type="noConversion"/>
  </si>
  <si>
    <t>원하는 내실의 이름을 클릭하시면 그 시트로 바로 이동합니다.</t>
    <phoneticPr fontId="1" type="noConversion"/>
  </si>
  <si>
    <t>모코코 버섯</t>
    <phoneticPr fontId="1" type="noConversion"/>
  </si>
  <si>
    <t>라마</t>
    <phoneticPr fontId="1" type="noConversion"/>
  </si>
  <si>
    <t>제목</t>
    <phoneticPr fontId="1" type="noConversion"/>
  </si>
  <si>
    <t>위치 / 필요사항</t>
    <phoneticPr fontId="1" type="noConversion"/>
  </si>
  <si>
    <t>토토이크(70%)</t>
    <phoneticPr fontId="1" type="noConversion"/>
  </si>
  <si>
    <t>덕현 - 모험의 인장(12000개)</t>
    <phoneticPr fontId="1" type="noConversion"/>
  </si>
  <si>
    <t>붉은바다거북</t>
    <phoneticPr fontId="1" type="noConversion"/>
  </si>
  <si>
    <t>파푸니카(60%)</t>
    <phoneticPr fontId="1" type="noConversion"/>
  </si>
  <si>
    <t>스타더스트</t>
    <phoneticPr fontId="1" type="noConversion"/>
  </si>
  <si>
    <t>아스티엘  - 승리의 인장(11400개)</t>
    <phoneticPr fontId="1" type="noConversion"/>
  </si>
  <si>
    <t>바다꽃</t>
    <phoneticPr fontId="1" type="noConversion"/>
  </si>
  <si>
    <t>애니츠(70%)</t>
    <phoneticPr fontId="1" type="noConversion"/>
  </si>
  <si>
    <t>스타후르츠</t>
    <phoneticPr fontId="1" type="noConversion"/>
  </si>
  <si>
    <t>투루 - 모험의 인장(11400개)</t>
    <phoneticPr fontId="1" type="noConversion"/>
  </si>
  <si>
    <t>용과</t>
    <phoneticPr fontId="1" type="noConversion"/>
  </si>
  <si>
    <t>욘(60%)</t>
    <phoneticPr fontId="1" type="noConversion"/>
  </si>
  <si>
    <t>맨드릴</t>
    <phoneticPr fontId="1" type="noConversion"/>
  </si>
  <si>
    <t>플로르 - 승리의 인장(10800개)</t>
    <phoneticPr fontId="1" type="noConversion"/>
  </si>
  <si>
    <t>유령 도마뱀</t>
    <phoneticPr fontId="1" type="noConversion"/>
  </si>
  <si>
    <t>사하 - 토벌의 인장(11000개)</t>
    <phoneticPr fontId="1" type="noConversion"/>
  </si>
  <si>
    <t>오색앵무새</t>
    <phoneticPr fontId="1" type="noConversion"/>
  </si>
  <si>
    <t>로헨델(50%)</t>
    <phoneticPr fontId="1" type="noConversion"/>
  </si>
  <si>
    <t>바람의 석판</t>
    <phoneticPr fontId="1" type="noConversion"/>
  </si>
  <si>
    <t>프라우케 - 승리의 인장(11400개)</t>
    <phoneticPr fontId="1" type="noConversion"/>
  </si>
  <si>
    <t>반달 가면</t>
    <phoneticPr fontId="1" type="noConversion"/>
  </si>
  <si>
    <t>페이튼 - 비올라(신뢰)</t>
    <phoneticPr fontId="1" type="noConversion"/>
  </si>
  <si>
    <t>고대 지팡이</t>
    <phoneticPr fontId="1" type="noConversion"/>
  </si>
  <si>
    <t>파푸니카  - 자하라(신뢰)</t>
    <phoneticPr fontId="1" type="noConversion"/>
  </si>
  <si>
    <t>고대 금화</t>
    <phoneticPr fontId="1" type="noConversion"/>
  </si>
  <si>
    <t>파푸니카 - 리루(신뢰)</t>
    <phoneticPr fontId="1" type="noConversion"/>
  </si>
  <si>
    <t>잊혀진 호수</t>
    <phoneticPr fontId="1" type="noConversion"/>
  </si>
  <si>
    <t>루테란 서부 - 장인 우르르(신뢰)</t>
    <phoneticPr fontId="1" type="noConversion"/>
  </si>
  <si>
    <t>크래바스</t>
    <phoneticPr fontId="1" type="noConversion"/>
  </si>
  <si>
    <t>부서진 빙하의 섬 - 샐리(신뢰)</t>
    <phoneticPr fontId="1" type="noConversion"/>
  </si>
  <si>
    <t>불타는 얼음</t>
    <phoneticPr fontId="1" type="noConversion"/>
  </si>
  <si>
    <t>페이튼 - 페데리코(우호)</t>
    <phoneticPr fontId="1" type="noConversion"/>
  </si>
  <si>
    <t>고인돌</t>
    <phoneticPr fontId="1" type="noConversion"/>
  </si>
  <si>
    <t>욘 항구 작살아귀 헌팅 길드선 (아크투르스 주화 3340개)</t>
    <phoneticPr fontId="1" type="noConversion"/>
  </si>
  <si>
    <t>마법진</t>
    <phoneticPr fontId="1" type="noConversion"/>
  </si>
  <si>
    <t>희망의섬 - 네스(신뢰)</t>
    <phoneticPr fontId="1" type="noConversion"/>
  </si>
  <si>
    <t>난파선 잔해</t>
    <phoneticPr fontId="1" type="noConversion"/>
  </si>
  <si>
    <t>참돌고래</t>
    <phoneticPr fontId="1" type="noConversion"/>
  </si>
  <si>
    <t>베른 북부 항구 작살아귀 헌팅 길드선(기에나 주화 6680개)</t>
    <phoneticPr fontId="1" type="noConversion"/>
  </si>
  <si>
    <t>아르데타인항구 작살아귀 헌팅 길드선(기에나 주화 3340개)</t>
    <phoneticPr fontId="1" type="noConversion"/>
  </si>
  <si>
    <t>극지 맘모스</t>
    <phoneticPr fontId="1" type="noConversion"/>
  </si>
  <si>
    <t>슈사이어(60%)</t>
    <phoneticPr fontId="1" type="noConversion"/>
  </si>
  <si>
    <t>붉은낙타</t>
    <phoneticPr fontId="1" type="noConversion"/>
  </si>
  <si>
    <t>아르데타인(60%)</t>
    <phoneticPr fontId="1" type="noConversion"/>
  </si>
  <si>
    <t>유니콘</t>
    <phoneticPr fontId="1" type="noConversion"/>
  </si>
  <si>
    <t>해상 낙원 페이토 - 타냐벤텀(신뢰)</t>
    <phoneticPr fontId="1" type="noConversion"/>
  </si>
  <si>
    <t>유령 가오리</t>
    <phoneticPr fontId="1" type="noConversion"/>
  </si>
  <si>
    <t>대항해</t>
    <phoneticPr fontId="1" type="noConversion"/>
  </si>
  <si>
    <t>보물지도 - 난파선 (조화의 관문 - [전설지도]난파선)</t>
    <phoneticPr fontId="1" type="noConversion"/>
  </si>
  <si>
    <t>세이렌</t>
    <phoneticPr fontId="1" type="noConversion"/>
  </si>
  <si>
    <t>달의 탑</t>
    <phoneticPr fontId="1" type="noConversion"/>
  </si>
  <si>
    <t>필드보스</t>
    <phoneticPr fontId="1" type="noConversion"/>
  </si>
  <si>
    <t>알라케르 - 황금치킨</t>
    <phoneticPr fontId="1" type="noConversion"/>
  </si>
  <si>
    <t>신의 창</t>
    <phoneticPr fontId="1" type="noConversion"/>
  </si>
  <si>
    <t>루테란 항구 작살아귀 헌팅 길드선 (기에나 주화 3340개)</t>
    <phoneticPr fontId="1" type="noConversion"/>
  </si>
  <si>
    <t>기에나 석상</t>
    <phoneticPr fontId="1" type="noConversion"/>
  </si>
  <si>
    <t>오로라</t>
    <phoneticPr fontId="1" type="noConversion"/>
  </si>
  <si>
    <t>소용돌이</t>
    <phoneticPr fontId="1" type="noConversion"/>
  </si>
  <si>
    <t>침묵하는 섬</t>
    <phoneticPr fontId="1" type="noConversion"/>
  </si>
  <si>
    <t>토토이끼 배</t>
    <phoneticPr fontId="1" type="noConversion"/>
  </si>
  <si>
    <t>북해의 눈</t>
    <phoneticPr fontId="1" type="noConversion"/>
  </si>
  <si>
    <t>남해의 눈</t>
    <phoneticPr fontId="1" type="noConversion"/>
  </si>
  <si>
    <t>죽은자의 눈</t>
    <phoneticPr fontId="1" type="noConversion"/>
  </si>
  <si>
    <t>의문의 상자</t>
    <phoneticPr fontId="1" type="noConversion"/>
  </si>
  <si>
    <t>해적의 의족</t>
    <phoneticPr fontId="1" type="noConversion"/>
  </si>
  <si>
    <t>해적의 깃발</t>
    <phoneticPr fontId="1" type="noConversion"/>
  </si>
  <si>
    <t>헤스티아호</t>
    <phoneticPr fontId="1" type="noConversion"/>
  </si>
  <si>
    <t>환영 나비</t>
    <phoneticPr fontId="1" type="noConversion"/>
  </si>
  <si>
    <t>대왕 조개</t>
    <phoneticPr fontId="1" type="noConversion"/>
  </si>
  <si>
    <t>천 덮인 선수상</t>
    <phoneticPr fontId="1" type="noConversion"/>
  </si>
  <si>
    <t>여인의 얼음 조각상</t>
    <phoneticPr fontId="1" type="noConversion"/>
  </si>
  <si>
    <t>눈썰매</t>
    <phoneticPr fontId="1" type="noConversion"/>
  </si>
  <si>
    <t>잃어버린 상선</t>
    <phoneticPr fontId="1" type="noConversion"/>
  </si>
  <si>
    <t>대항해 - 모험물</t>
    <phoneticPr fontId="1" type="noConversion"/>
  </si>
  <si>
    <t>보물지도 - 난파선 (조화의 관문 - [영웅지도]난파선)</t>
    <phoneticPr fontId="1" type="noConversion"/>
  </si>
  <si>
    <t>애니츠 항구 작살아귀 헌팅 길드선 (기에나 주화 3340개)</t>
    <phoneticPr fontId="1" type="noConversion"/>
  </si>
  <si>
    <t>페이튼 (50%)</t>
    <phoneticPr fontId="1" type="noConversion"/>
  </si>
  <si>
    <t>슈사이어 항구 작살아귀 헌팅 길드선 (기에나 주화 6680개)</t>
    <phoneticPr fontId="1" type="noConversion"/>
  </si>
  <si>
    <t>환각의 섬 - 전리품</t>
    <phoneticPr fontId="1" type="noConversion"/>
  </si>
  <si>
    <t>죽음의 협곡 - 수신 아포라스</t>
    <phoneticPr fontId="1" type="noConversion"/>
  </si>
  <si>
    <t>잠자는 노래의 섬 - 협동퀘 보상 상자</t>
    <phoneticPr fontId="1" type="noConversion"/>
  </si>
  <si>
    <t>스피다 섬 - 고르카 그로스</t>
    <phoneticPr fontId="1" type="noConversion"/>
  </si>
  <si>
    <t>알트아이젠 - 솔 그랑데</t>
    <phoneticPr fontId="1" type="noConversion"/>
  </si>
  <si>
    <t>환영 나비 섬 - 아드린느</t>
    <phoneticPr fontId="1" type="noConversion"/>
  </si>
  <si>
    <t>섬의 마음 (65개)</t>
    <phoneticPr fontId="1" type="noConversion"/>
  </si>
  <si>
    <t>무쇠망치 작업장 - 티파니</t>
    <phoneticPr fontId="1" type="noConversion"/>
  </si>
  <si>
    <t>섬의 마음 (85개)</t>
    <phoneticPr fontId="1" type="noConversion"/>
  </si>
  <si>
    <t>베른남부</t>
    <phoneticPr fontId="1" type="noConversion"/>
  </si>
  <si>
    <t>모험물 현황</t>
    <phoneticPr fontId="1" type="noConversion"/>
  </si>
  <si>
    <t>획득 모험물</t>
    <phoneticPr fontId="1" type="noConversion"/>
  </si>
  <si>
    <t xml:space="preserve"> MAIN</t>
    <phoneticPr fontId="1" type="noConversion"/>
  </si>
  <si>
    <t>이그네시아의 징표</t>
    <phoneticPr fontId="1" type="noConversion"/>
  </si>
  <si>
    <t>이건 그냥 보고 합시당…</t>
    <phoneticPr fontId="1" type="noConversion"/>
  </si>
  <si>
    <t>직업</t>
    <phoneticPr fontId="1" type="noConversion"/>
  </si>
  <si>
    <t>레벨</t>
    <phoneticPr fontId="1" type="noConversion"/>
  </si>
  <si>
    <t>각인</t>
    <phoneticPr fontId="1" type="noConversion"/>
  </si>
  <si>
    <t>특성</t>
    <phoneticPr fontId="1" type="noConversion"/>
  </si>
  <si>
    <t>닉네임</t>
    <phoneticPr fontId="1" type="noConversion"/>
  </si>
  <si>
    <t>캐릭터[클릭시 로아와]</t>
    <phoneticPr fontId="1" type="noConversion"/>
  </si>
  <si>
    <t xml:space="preserve">추가 수정 후 배포하셔도 상관없습니다! </t>
    <phoneticPr fontId="1" type="noConversion"/>
  </si>
  <si>
    <t>MADE BY. 흑미쌀밥(게란초밥) - 이거만 지워주지말아주세요</t>
    <phoneticPr fontId="1" type="noConversion"/>
  </si>
  <si>
    <r>
      <t xml:space="preserve">여기에 나와있는 내용은 로스트아크 인벤 </t>
    </r>
    <r>
      <rPr>
        <b/>
        <sz val="11"/>
        <color theme="1"/>
        <rFont val="맑은 고딕"/>
        <family val="3"/>
        <charset val="129"/>
        <scheme val="minor"/>
      </rPr>
      <t>'아잠깐만방금'</t>
    </r>
    <r>
      <rPr>
        <sz val="11"/>
        <color theme="1"/>
        <rFont val="맑은 고딕"/>
        <family val="2"/>
        <charset val="129"/>
        <scheme val="minor"/>
      </rPr>
      <t xml:space="preserve"> 님의 https://www.inven.co.kr/board/lostark/4821/80742 의 글을 참고하고 만들었습니다.</t>
    </r>
    <phoneticPr fontId="1" type="noConversion"/>
  </si>
  <si>
    <t>https://www.inven.co.kr/board/lostark/4821/80742</t>
  </si>
  <si>
    <t xml:space="preserve">내실에 대해서 아무것도 몰라서 편하게 보면서 하려고 제가 쓰려고 만들었는데 혹시 필요하신 분 잘 사용해주세요… </t>
    <phoneticPr fontId="1" type="noConversion"/>
  </si>
  <si>
    <t>이 부분은 그냥 자기만족으로 쓰시면 될듯 합니다 ㅎㅎ…</t>
    <phoneticPr fontId="1" type="noConversion"/>
  </si>
  <si>
    <t>속삭이는 별
[선행 퀘스트 : 추억이 시작되는 장소 완료 시 가능]
 칼라에게 수령</t>
    <phoneticPr fontId="1" type="noConversion"/>
  </si>
  <si>
    <t>평판</t>
    <phoneticPr fontId="1" type="noConversion"/>
  </si>
  <si>
    <t>은빛물결 호수 - 다시, 제자리로</t>
    <phoneticPr fontId="1" type="noConversion"/>
  </si>
  <si>
    <t>칼라자 마을 - 검은 땅에 파묻힌 자들</t>
    <phoneticPr fontId="1" type="noConversion"/>
  </si>
  <si>
    <t>칼라자 마을 - 진흥곡의 마지막 선율</t>
    <phoneticPr fontId="1" type="noConversion"/>
  </si>
  <si>
    <t>속삭이는 작은 섬 - 합창단 선생님</t>
    <phoneticPr fontId="1" type="noConversion"/>
  </si>
  <si>
    <t>니아 마을 - 영원한 사랑</t>
    <phoneticPr fontId="1" type="noConversion"/>
  </si>
  <si>
    <t>루테란 성 - 검은 들녘에 내리운 빛</t>
    <phoneticPr fontId="1" type="noConversion"/>
  </si>
  <si>
    <t>황혼의 연무 - 창공의 알</t>
    <phoneticPr fontId="1" type="noConversion"/>
  </si>
  <si>
    <t>황혼의 섬 - [강성] 일몰</t>
    <phoneticPr fontId="1" type="noConversion"/>
  </si>
  <si>
    <t>얼어붙은 바다 - 꼭꼭 숨은 부두목</t>
    <phoneticPr fontId="1" type="noConversion"/>
  </si>
  <si>
    <t>고요의 섬 - 강력한 스톤</t>
    <phoneticPr fontId="1" type="noConversion"/>
  </si>
  <si>
    <t>지혜의 섬 보조 사서</t>
    <phoneticPr fontId="1" type="noConversion"/>
  </si>
  <si>
    <t>거인의 심장 4개</t>
    <phoneticPr fontId="1" type="noConversion"/>
  </si>
  <si>
    <t>거인의 심장 6개</t>
    <phoneticPr fontId="1" type="noConversion"/>
  </si>
  <si>
    <t>거인의 심장 10개</t>
    <phoneticPr fontId="1" type="noConversion"/>
  </si>
  <si>
    <t>거인의 심장 12개</t>
    <phoneticPr fontId="1" type="noConversion"/>
  </si>
  <si>
    <t>타워 오브 쉐도우 20층</t>
    <phoneticPr fontId="1" type="noConversion"/>
  </si>
  <si>
    <t>타워 오브 쉐도우 50층</t>
    <phoneticPr fontId="1" type="noConversion"/>
  </si>
  <si>
    <t>타워 오브 페이트 20층</t>
    <phoneticPr fontId="1" type="noConversion"/>
  </si>
  <si>
    <t>타워 오브 페이트 50층</t>
    <phoneticPr fontId="1" type="noConversion"/>
  </si>
  <si>
    <t>루테란 동부 70%</t>
    <phoneticPr fontId="1" type="noConversion"/>
  </si>
  <si>
    <t>베른 북부 60%</t>
    <phoneticPr fontId="1" type="noConversion"/>
  </si>
  <si>
    <t>슈사이어 50%</t>
    <phoneticPr fontId="1" type="noConversion"/>
  </si>
  <si>
    <t>로헨델 70%</t>
    <phoneticPr fontId="1" type="noConversion"/>
  </si>
  <si>
    <t>내용</t>
    <phoneticPr fontId="1" type="noConversion"/>
  </si>
  <si>
    <t>스킬 포인트 물약</t>
    <phoneticPr fontId="1" type="noConversion"/>
  </si>
  <si>
    <t>상급 스킬 포인트 물약</t>
    <phoneticPr fontId="1" type="noConversion"/>
  </si>
  <si>
    <t>0/2/4/6/8/10시(2시간 간격으로 열림) - pvp이벤트를 통해 상자를 얻거나, 맵에 있는 상자를 열면 나옵니다.</t>
    <phoneticPr fontId="1" type="noConversion"/>
  </si>
  <si>
    <t>두키의 섬은 총 4개중 하나의 섬이 나옵니다. 나오는 시간은 오전&amp;오후 : 12시 50분, 4시 50분, 8시 50분. -&gt; 섬에서 두키왕을 잡으면 나옵니다.</t>
    <phoneticPr fontId="1" type="noConversion"/>
  </si>
  <si>
    <t>갈망의 섬에 있는 느린거북이의 부선장을 처치하면 세티노의 비밀가방을 드랍하는데 거기서 확률적으로 나옴</t>
    <phoneticPr fontId="1" type="noConversion"/>
  </si>
  <si>
    <t>필드보스 '솔 그랑데' 처치 시 확률 드랍</t>
    <phoneticPr fontId="1" type="noConversion"/>
  </si>
  <si>
    <t>섬 내부에있는 얼음을 부시면 됩니다 *단 얼음 체력이 정확히 0이 되어야 성공 / 모코코의 프라이팬을 사용하는 것을 추천합니다.</t>
    <phoneticPr fontId="1" type="noConversion"/>
  </si>
  <si>
    <t>섬에 나오는 '브리아레오스' 처치 시 랜덤으로 드랍</t>
    <phoneticPr fontId="1" type="noConversion"/>
  </si>
  <si>
    <t>매일 1시 30분 / 7시 30분 / 13시 30분 / 19시 30분 / 22시 30분 등장. 섬에 있는 큰 알(?)을 채광 or 채광폭탄으로 터트려서 깨면 보스 '고르카 그로스' 등장. 처치 시 확률적으로 획득 가능</t>
    <phoneticPr fontId="1" type="noConversion"/>
  </si>
  <si>
    <t>NPC 검은 이빨 호감도[신뢰] 달성 시 획득</t>
    <phoneticPr fontId="1" type="noConversion"/>
  </si>
  <si>
    <t>섬에 등장하는 '수신 아포라스' 처치 시 확률적으로 획득 가능</t>
    <phoneticPr fontId="1" type="noConversion"/>
  </si>
  <si>
    <t>매일 오전 6시, 오후 2시, 오후 8시 협동퀘스트 - 섬에 등장하는 보스 에라스모 처치 시 확률적으로 획득 가능</t>
    <phoneticPr fontId="1" type="noConversion"/>
  </si>
  <si>
    <t>섬에 등장하는 '아우리온' 처치 시 확률적으로 획득 가능</t>
    <phoneticPr fontId="1" type="noConversion"/>
  </si>
  <si>
    <t>보라퀘 완료시 획득 (6시 쪽에 3마리가 정차하는 꿀자리에서 진행시 20~30분컷)</t>
    <phoneticPr fontId="1" type="noConversion"/>
  </si>
  <si>
    <t>섬에 가서 선행 퀘스트 클리어 / 노토스 섬 에포나 3일 /</t>
    <phoneticPr fontId="1" type="noConversion"/>
  </si>
  <si>
    <t>히든퀘스트 완료 시 섬마 획득 ( 히든퀘 위치는 구글링 플리즈)</t>
    <phoneticPr fontId="1" type="noConversion"/>
  </si>
  <si>
    <t>섬에서 퀘스트 클리어 후 NPC 마리 호감도[신뢰]까지 달성하면 획득 가능</t>
    <phoneticPr fontId="1" type="noConversion"/>
  </si>
  <si>
    <t>섬에 있는 NPC 푸른 눈의 칼바서스 호감도[신뢰]까지 달성하면 획득 가능</t>
    <phoneticPr fontId="1" type="noConversion"/>
  </si>
  <si>
    <t>섬에 있는 NPC 에르제베트 or 크리스틴 호감도[신뢰]까지 달성 시 획득 가능</t>
    <phoneticPr fontId="1" type="noConversion"/>
  </si>
  <si>
    <t>하루에 1시 40분, 7시 40분, 13시 40분, 19시 40분 마다 열림 / PVP 퀘스트 종료 시 획득 가능한 조각 60개로 섬에 있는 NPC에게 보물지도 교환 후 보물지도 따라가면 획득 가능</t>
    <phoneticPr fontId="1" type="noConversion"/>
  </si>
  <si>
    <t>별모래 해변[선행퀘스트 : 온천 재건]</t>
    <phoneticPr fontId="1" type="noConversion"/>
  </si>
  <si>
    <t>그림자달 시장</t>
    <phoneticPr fontId="1" type="noConversion"/>
  </si>
  <si>
    <t>무릉도원</t>
    <phoneticPr fontId="1" type="noConversion"/>
  </si>
  <si>
    <t>아트로포스</t>
    <phoneticPr fontId="1" type="noConversion"/>
  </si>
  <si>
    <t>발푸르기스</t>
    <phoneticPr fontId="1" type="noConversion"/>
  </si>
  <si>
    <t>미지의 섬</t>
    <phoneticPr fontId="1" type="noConversion"/>
  </si>
  <si>
    <t>바다의 요람 페르마타</t>
    <phoneticPr fontId="1" type="noConversion"/>
  </si>
  <si>
    <t>지스브로이</t>
    <phoneticPr fontId="1" type="noConversion"/>
  </si>
  <si>
    <t>두키 주식회사</t>
    <phoneticPr fontId="1" type="noConversion"/>
  </si>
  <si>
    <t>속삭이는 작은 섬</t>
    <phoneticPr fontId="1" type="noConversion"/>
  </si>
  <si>
    <t>환죽도</t>
    <phoneticPr fontId="1" type="noConversion"/>
  </si>
  <si>
    <t>비탄의 섬</t>
    <phoneticPr fontId="1" type="noConversion"/>
  </si>
  <si>
    <t>이스테르</t>
    <phoneticPr fontId="1" type="noConversion"/>
  </si>
  <si>
    <t>쿵덕쿵 아일랜드</t>
    <phoneticPr fontId="1" type="noConversion"/>
  </si>
  <si>
    <t>스노우팡 아일랜드</t>
    <phoneticPr fontId="1" type="noConversion"/>
  </si>
  <si>
    <t>모코모코 야시장</t>
    <phoneticPr fontId="1" type="noConversion"/>
  </si>
  <si>
    <t>그림자의 섬</t>
    <phoneticPr fontId="1" type="noConversion"/>
  </si>
  <si>
    <t>일반섬</t>
    <phoneticPr fontId="1" type="noConversion"/>
  </si>
  <si>
    <t>고블린주화로 npc에게 상자 교환으로 확률적으로 획득 가능.
[희망의 섬 진입을 위해 고비우스 24세의 호감도[관심]까지 올려야함. 희망의섬 에포나 진행후 일일보상 고블린주화로 가챠 가능]</t>
    <phoneticPr fontId="1" type="noConversion"/>
  </si>
  <si>
    <t>다이나믹 섬</t>
    <phoneticPr fontId="1" type="noConversion"/>
  </si>
  <si>
    <t>모험섬</t>
    <phoneticPr fontId="1" type="noConversion"/>
  </si>
  <si>
    <t>기본적으로 줌[섬마 교환하는 장소]</t>
    <phoneticPr fontId="1" type="noConversion"/>
  </si>
  <si>
    <t>섬 안에서 npc를 찾고 퀘 진행[가기전 큐브에서 브론즈 상자 획득해서 가는 것을 추천드립니다]</t>
    <phoneticPr fontId="1" type="noConversion"/>
  </si>
  <si>
    <t>섬에 등장하는 '강림하신 호박신' 처치 시 확률적으로 획득 가능[필드보스 입니다]</t>
    <phoneticPr fontId="1" type="noConversion"/>
  </si>
  <si>
    <t>토토장로 호감도 올리면 획득 가능</t>
    <phoneticPr fontId="1" type="noConversion"/>
  </si>
  <si>
    <t>섬에서 퀘스트 진행</t>
    <phoneticPr fontId="1" type="noConversion"/>
  </si>
  <si>
    <t>협동퀘 진행 후(협동퀘 시간이 있음) 상자 가챠 / 공명의노래 (페이토 / 해적주화 16000개가량 필요) -&gt; 3일 가서 퀘스트 하면 숲의 미뉴에트 획득 가능합니다.</t>
    <phoneticPr fontId="1" type="noConversion"/>
  </si>
  <si>
    <t>이벤트 시간 동안 맵에있는 작살 및 폭탄을 통해서 악어를 죽이면 이벤트 종료 후 상자 드랍. 상자에서 확률적으로 나옴</t>
    <phoneticPr fontId="1" type="noConversion"/>
  </si>
  <si>
    <t>캐릭터당 매일 5회 노예해방 후 우편으로 날라온 주머니or상자 까서 낮은 확률로 획득 / 에포나랑 같이 진행해 보시길 추천.</t>
    <phoneticPr fontId="1" type="noConversion"/>
  </si>
  <si>
    <t>노토스 섬 에포나 6회정도 진행 후 "고래 기름" 획득 -&gt; 미로섬 진입해서 너굴타우르스 길찾아주기 진행 -&gt; 섬마 획득( 구글링을 통한 자세한 공략 열람 요망)</t>
    <phoneticPr fontId="1" type="noConversion"/>
  </si>
  <si>
    <t>그냥 항아리 깨다보면 섬마 드랍</t>
    <phoneticPr fontId="1" type="noConversion"/>
  </si>
  <si>
    <t>이벤트 시간내에 닭으로 보스 몸통박치기 하면됩니다. 이벤트 끝나고 확률적으로 획득 가능</t>
    <phoneticPr fontId="1" type="noConversion"/>
  </si>
  <si>
    <t>하루를 일년같이 시리즈 / 섬마 7일(2단계 달성) - 2단계 보상 달성 시 섬마 퀘스트 열림 
감정표현: 포효 필요함 (검은이빨의 주둔지-기에나주화 3300개)(17일 진행시 16000해적주화, 신속증가물약, 제작법:게임테이블 획득가능)</t>
    <phoneticPr fontId="1" type="noConversion"/>
  </si>
  <si>
    <t>이벤트(pvp즐기면 됩니다) 종료 시 나오는 상자에서 확률적으로 획득 가능</t>
    <phoneticPr fontId="1" type="noConversion"/>
  </si>
  <si>
    <t>이벤트(pvp 즐기시면 됩니다) 종료 시 나오는 상자에서 확률적으로 획득 가능</t>
    <phoneticPr fontId="1" type="noConversion"/>
  </si>
  <si>
    <t>가서 이벤트(즐거운 상자까기 시간) 즐기다보면 종료 후 확률적으로 획득 가능</t>
    <phoneticPr fontId="1" type="noConversion"/>
  </si>
  <si>
    <t>이벤트 종료 시 확률적으로 획득 가능 (사랑의 세레나데 없으면 골드 획득 안됩니당)</t>
    <phoneticPr fontId="1" type="noConversion"/>
  </si>
  <si>
    <t>섬에 등장하는 '이아로 카야' 처치 시 랜덤으로 획득 가능</t>
    <phoneticPr fontId="1" type="noConversion"/>
  </si>
  <si>
    <t>이벤트 내에 필드보스 '치킹' 처치시 확률적으로 '빛나는 황금 깃털' 획득 가능 -&gt; 이걸로 섬마 퀘스트 클리어 하면됩니당</t>
    <phoneticPr fontId="1" type="noConversion"/>
  </si>
  <si>
    <t>드가서 낚시하다보면 이벤트 끝나고 확률적으로 획득가능(생활의 기운 없으면 낚시 못하는 점 인지)</t>
    <phoneticPr fontId="1" type="noConversion"/>
  </si>
  <si>
    <t>섬 퀘스트로 '황혼의 레퀴엠' 획득가능 / 네임드 또는 보스 처치시 확률적으로 획득 가능</t>
    <phoneticPr fontId="1" type="noConversion"/>
  </si>
  <si>
    <t xml:space="preserve">섬에서 던전퀘스트 [선혈의 투기장 초급] : 선혈의 결투를 완료후 두 번째 방문때 일반퀘스트 수락하셔야 마지막 퀘스트까지 하실 수 있습니다. </t>
    <phoneticPr fontId="1" type="noConversion"/>
  </si>
  <si>
    <t>섬에있는 퀘스트 클리어시 획득 가능</t>
    <phoneticPr fontId="1" type="noConversion"/>
  </si>
  <si>
    <t>섬 퀘스트를 모두 완료하시면 주화 3개 획득 -&gt; 분수에 3회 던지기 -&gt; 확률로 섬마음획득 
이후에 에포나로 매일 3회 던지기 가능. (모든 퀘스트 완료 후 주는 3개의 주화로 첫 뽀록을 노려보시는것도 방법.)</t>
    <phoneticPr fontId="1" type="noConversion"/>
  </si>
  <si>
    <t>섬에 있는 인던에서 확률적으로 얻음</t>
    <phoneticPr fontId="1" type="noConversion"/>
  </si>
  <si>
    <t>필드보스 '어둠의 야수왕' 또는 '백의 야수왕' 처치 시 확률적으로 획득 가능</t>
    <phoneticPr fontId="1" type="noConversion"/>
  </si>
  <si>
    <t>로스트아크 최강 미녀 '니나브' 호감도 [신뢰] 보상으로 획득 가능.</t>
    <phoneticPr fontId="1" type="noConversion"/>
  </si>
  <si>
    <t>진저웨일 호감도[신뢰] 보상으로 획득 가능.</t>
    <phoneticPr fontId="1" type="noConversion"/>
  </si>
  <si>
    <t>속삭이는 작은 섬에서 '우리 이야기의 시작' 퀘스트 클리어 후 -&gt; 환죽도로 가서 '시련의 끝' 퀘스트 -&gt; '카단 에피소드' 까지 마무리 하면 '혼돈의 가디언 생태 조사' 
에포나 퀘스트 수락 가능 / 평판 3단계시 획득 가능</t>
    <phoneticPr fontId="1" type="noConversion"/>
  </si>
  <si>
    <t>X</t>
    <phoneticPr fontId="1" type="noConversion"/>
  </si>
  <si>
    <t>섬에 가시면 모코모코한테 퀘스트받고 클리어하면 에포나 퀘스트 줍니다. 15번 하면 섬마 획득 가능</t>
    <phoneticPr fontId="1" type="noConversion"/>
  </si>
  <si>
    <t>초록색 = 에포나, 분홍색 = 호감도</t>
    <phoneticPr fontId="1" type="noConversion"/>
  </si>
  <si>
    <t>30개 보상</t>
    <phoneticPr fontId="1" type="noConversion"/>
  </si>
  <si>
    <t>24개 보상</t>
    <phoneticPr fontId="1" type="noConversion"/>
  </si>
  <si>
    <t>황금방에서 획득 가능</t>
    <phoneticPr fontId="1" type="noConversion"/>
  </si>
  <si>
    <t>페이튼 영웅등급 보물지도</t>
    <phoneticPr fontId="1" type="noConversion"/>
  </si>
  <si>
    <t>9개 보상</t>
    <phoneticPr fontId="1" type="noConversion"/>
  </si>
  <si>
    <t>55개 보상</t>
    <phoneticPr fontId="1" type="noConversion"/>
  </si>
  <si>
    <t>75개 보상</t>
    <phoneticPr fontId="1" type="noConversion"/>
  </si>
  <si>
    <t>38개 보상</t>
    <phoneticPr fontId="1" type="noConversion"/>
  </si>
  <si>
    <t>상자에서 획득 가능</t>
    <phoneticPr fontId="1" type="noConversion"/>
  </si>
  <si>
    <t xml:space="preserve">네리아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</si>
</sst>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color theme="9" tint="-0.499984740745262"/>
      <name val="맑은 고딕"/>
      <family val="2"/>
      <charset val="129"/>
      <scheme val="minor"/>
    </font>
    <font>
      <b/>
      <sz val="11"/>
      <color theme="9" tint="-0.499984740745262"/>
      <name val="맑은 고딕"/>
      <family val="3"/>
      <charset val="129"/>
      <scheme val="minor"/>
    </font>
    <font>
      <b/>
      <sz val="12"/>
      <color theme="9" tint="-0.499984740745262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72"/>
      <color theme="1"/>
      <name val="맑은 고딕"/>
      <family val="3"/>
      <charset val="129"/>
      <scheme val="minor"/>
    </font>
    <font>
      <sz val="5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22"/>
      <color theme="10"/>
      <name val="맑은 고딕"/>
      <family val="2"/>
      <charset val="129"/>
      <scheme val="minor"/>
    </font>
    <font>
      <b/>
      <u/>
      <sz val="22"/>
      <color theme="10"/>
      <name val="맑은 고딕"/>
      <family val="3"/>
      <charset val="129"/>
      <scheme val="minor"/>
    </font>
    <font>
      <b/>
      <u/>
      <sz val="24"/>
      <color theme="1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  <font>
      <u/>
      <sz val="15"/>
      <color theme="10"/>
      <name val="맑은 고딕"/>
      <family val="3"/>
      <charset val="129"/>
      <scheme val="minor"/>
    </font>
    <font>
      <b/>
      <u/>
      <sz val="50"/>
      <color theme="1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  <font>
      <b/>
      <sz val="11"/>
      <color theme="1"/>
      <name val="HY견고딕"/>
      <family val="1"/>
      <charset val="129"/>
    </font>
    <font>
      <sz val="11"/>
      <color theme="1"/>
      <name val="HY견고딕"/>
      <family val="1"/>
      <charset val="129"/>
    </font>
    <font>
      <b/>
      <sz val="11"/>
      <color theme="1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  <font>
      <i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FFB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99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6" xfId="0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7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9" fontId="9" fillId="0" borderId="9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15" fillId="7" borderId="14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9" fontId="0" fillId="0" borderId="1" xfId="0" applyNumberFormat="1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9" fontId="0" fillId="0" borderId="9" xfId="0" applyNumberFormat="1" applyBorder="1">
      <alignment vertical="center"/>
    </xf>
    <xf numFmtId="0" fontId="6" fillId="0" borderId="1" xfId="0" applyFont="1" applyBorder="1">
      <alignment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9" fontId="9" fillId="7" borderId="13" xfId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9" fontId="13" fillId="7" borderId="13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>
      <alignment vertical="center"/>
    </xf>
    <xf numFmtId="9" fontId="6" fillId="0" borderId="9" xfId="0" applyNumberFormat="1" applyFont="1" applyBorder="1">
      <alignment vertical="center"/>
    </xf>
    <xf numFmtId="0" fontId="18" fillId="0" borderId="0" xfId="0" applyFont="1" applyAlignment="1">
      <alignment vertical="center"/>
    </xf>
    <xf numFmtId="0" fontId="24" fillId="0" borderId="0" xfId="0" applyFont="1">
      <alignment vertical="center"/>
    </xf>
    <xf numFmtId="0" fontId="24" fillId="0" borderId="1" xfId="0" applyFont="1" applyBorder="1" applyAlignment="1">
      <alignment horizontal="center" vertical="center"/>
    </xf>
    <xf numFmtId="0" fontId="25" fillId="6" borderId="1" xfId="2" applyFont="1" applyFill="1" applyBorder="1" applyAlignment="1">
      <alignment horizontal="center" vertical="center"/>
    </xf>
    <xf numFmtId="0" fontId="25" fillId="9" borderId="1" xfId="2" applyFont="1" applyFill="1" applyBorder="1" applyAlignment="1">
      <alignment horizontal="center" vertical="center"/>
    </xf>
    <xf numFmtId="0" fontId="25" fillId="4" borderId="1" xfId="2" applyFont="1" applyFill="1" applyBorder="1" applyAlignment="1">
      <alignment horizontal="center" vertical="center"/>
    </xf>
    <xf numFmtId="0" fontId="25" fillId="13" borderId="1" xfId="2" applyFont="1" applyFill="1" applyBorder="1" applyAlignment="1">
      <alignment horizontal="center" vertical="center"/>
    </xf>
    <xf numFmtId="0" fontId="25" fillId="16" borderId="1" xfId="2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14" borderId="1" xfId="2" applyFont="1" applyFill="1" applyBorder="1" applyAlignment="1">
      <alignment horizontal="center" vertical="center"/>
    </xf>
    <xf numFmtId="0" fontId="25" fillId="15" borderId="1" xfId="2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9" fontId="24" fillId="0" borderId="15" xfId="0" applyNumberFormat="1" applyFont="1" applyBorder="1" applyAlignment="1">
      <alignment horizontal="center" vertical="center"/>
    </xf>
    <xf numFmtId="9" fontId="24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0" borderId="0" xfId="0" applyFill="1" applyBorder="1" applyAlignment="1">
      <alignment horizontal="center" vertical="center"/>
    </xf>
    <xf numFmtId="0" fontId="0" fillId="22" borderId="0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19" borderId="14" xfId="0" applyFill="1" applyBorder="1" applyAlignment="1">
      <alignment horizontal="center" vertical="center"/>
    </xf>
    <xf numFmtId="0" fontId="0" fillId="22" borderId="10" xfId="0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9" fillId="18" borderId="7" xfId="0" applyFont="1" applyFill="1" applyBorder="1" applyAlignment="1">
      <alignment horizontal="center" vertical="center"/>
    </xf>
    <xf numFmtId="0" fontId="9" fillId="18" borderId="8" xfId="0" applyFont="1" applyFill="1" applyBorder="1" applyAlignment="1">
      <alignment horizontal="center" vertical="center"/>
    </xf>
    <xf numFmtId="0" fontId="9" fillId="18" borderId="9" xfId="0" applyFont="1" applyFill="1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8" borderId="3" xfId="2" applyFont="1" applyFill="1" applyBorder="1" applyAlignment="1">
      <alignment horizontal="center" vertical="center"/>
    </xf>
    <xf numFmtId="0" fontId="21" fillId="8" borderId="8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2" fillId="8" borderId="1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2" fillId="13" borderId="13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0" fontId="21" fillId="8" borderId="14" xfId="2" applyFont="1" applyFill="1" applyBorder="1" applyAlignment="1">
      <alignment horizontal="center" vertical="center"/>
    </xf>
    <xf numFmtId="0" fontId="21" fillId="8" borderId="13" xfId="2" applyFont="1" applyFill="1" applyBorder="1" applyAlignment="1">
      <alignment horizontal="center" vertical="center"/>
    </xf>
    <xf numFmtId="0" fontId="20" fillId="8" borderId="15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/>
    </xf>
    <xf numFmtId="0" fontId="15" fillId="16" borderId="3" xfId="0" applyFont="1" applyFill="1" applyBorder="1" applyAlignment="1">
      <alignment horizontal="center" vertical="center"/>
    </xf>
    <xf numFmtId="0" fontId="15" fillId="16" borderId="4" xfId="0" applyFont="1" applyFill="1" applyBorder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5" fillId="16" borderId="8" xfId="0" applyFont="1" applyFill="1" applyBorder="1" applyAlignment="1">
      <alignment horizontal="center" vertical="center"/>
    </xf>
    <xf numFmtId="0" fontId="15" fillId="16" borderId="9" xfId="0" applyFont="1" applyFill="1" applyBorder="1" applyAlignment="1">
      <alignment horizontal="center" vertical="center"/>
    </xf>
    <xf numFmtId="0" fontId="8" fillId="16" borderId="14" xfId="0" applyFont="1" applyFill="1" applyBorder="1" applyAlignment="1">
      <alignment horizontal="center" vertical="center"/>
    </xf>
    <xf numFmtId="0" fontId="8" fillId="16" borderId="13" xfId="0" applyFont="1" applyFill="1" applyBorder="1" applyAlignment="1">
      <alignment horizontal="center" vertical="center"/>
    </xf>
    <xf numFmtId="0" fontId="21" fillId="8" borderId="0" xfId="2" applyFont="1" applyFill="1" applyAlignment="1">
      <alignment horizontal="center" vertical="center"/>
    </xf>
    <xf numFmtId="0" fontId="21" fillId="8" borderId="15" xfId="2" applyFon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0" fillId="18" borderId="14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26" fillId="17" borderId="14" xfId="2" applyFont="1" applyFill="1" applyBorder="1" applyAlignment="1">
      <alignment horizontal="center" vertical="center"/>
    </xf>
    <xf numFmtId="0" fontId="26" fillId="17" borderId="15" xfId="2" applyFont="1" applyFill="1" applyBorder="1" applyAlignment="1">
      <alignment horizontal="center" vertical="center"/>
    </xf>
    <xf numFmtId="0" fontId="26" fillId="17" borderId="13" xfId="2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8" borderId="15" xfId="2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5" fillId="7" borderId="1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9" fillId="0" borderId="0" xfId="2" applyBorder="1" applyAlignment="1">
      <alignment horizontal="center" vertical="center"/>
    </xf>
  </cellXfs>
  <cellStyles count="3">
    <cellStyle name="백분율" xfId="1" builtinId="5"/>
    <cellStyle name="표준" xfId="0" builtinId="0"/>
    <cellStyle name="하이퍼링크" xfId="2" builtinId="8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맑은 고딕"/>
        <family val="3"/>
        <charset val="129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맑은 고딕"/>
        <family val="3"/>
        <charset val="129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맑은 고딕"/>
        <family val="3"/>
        <charset val="129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  <color rgb="FFCC99FF"/>
      <color rgb="FF00FFCC"/>
      <color rgb="FF3BFFB0"/>
      <color rgb="FFFF0000"/>
      <color rgb="FFD99FCD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11</xdr:row>
      <xdr:rowOff>205466</xdr:rowOff>
    </xdr:from>
    <xdr:to>
      <xdr:col>2</xdr:col>
      <xdr:colOff>1524000</xdr:colOff>
      <xdr:row>24</xdr:row>
      <xdr:rowOff>26753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9337C8D-8FB5-401F-B924-6ABCF33B5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768937"/>
          <a:ext cx="2494990" cy="26003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52C6DC-FF54-4E82-A654-0FAB29E664F9}" name="표4" displayName="표4" ref="D5:D99" totalsRowShown="0" headerRowDxfId="0" dataDxfId="1" headerRowBorderDxfId="3" tableBorderDxfId="4">
  <autoFilter ref="D5:D99" xr:uid="{BD52C6DC-FF54-4E82-A654-0FAB29E664F9}"/>
  <tableColumns count="1">
    <tableColumn id="1" xr3:uid="{B4150B88-D1AF-49BE-9454-50C123CC8E60}" name="종류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46B8656-8815-4FE9-A5E7-9BCE5DF4F2A6}" name="표13" displayName="표13" ref="E6:E13" totalsRowShown="0" headerRowDxfId="38" dataDxfId="37">
  <autoFilter ref="E6:E13" xr:uid="{846B8656-8815-4FE9-A5E7-9BCE5DF4F2A6}"/>
  <tableColumns count="1">
    <tableColumn id="1" xr3:uid="{57FCF483-D71B-41A8-BE42-665915539325}" name="종류" data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B37811C-954B-4577-B2ED-F1009C544972}" name="표8" displayName="표8" ref="F5:F20" totalsRowShown="0" headerRowDxfId="35" dataDxfId="34" tableBorderDxfId="33">
  <autoFilter ref="F5:F20" xr:uid="{1B37811C-954B-4577-B2ED-F1009C544972}"/>
  <tableColumns count="1">
    <tableColumn id="1" xr3:uid="{5D6C2CEC-019E-489F-A73F-E188E51FC8B6}" name="종류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ADE20D-3DF3-49F5-B987-EA3450C166A5}" name="표2" displayName="표2" ref="C4:C58" totalsRowShown="0" headerRowDxfId="31" dataDxfId="29" headerRowBorderDxfId="30" tableBorderDxfId="28">
  <autoFilter ref="C4:C58" xr:uid="{C9ADE20D-3DF3-49F5-B987-EA3450C166A5}"/>
  <tableColumns count="1">
    <tableColumn id="1" xr3:uid="{EA072457-1E03-45B1-B6B0-77225043BE73}" name="종류" dataDxfId="2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DC7E70-33B8-41E2-A96C-C2EEE363F4EF}" name="표17" displayName="표17" ref="F5:F51" totalsRowShown="0" headerRowDxfId="26" dataDxfId="24" headerRowBorderDxfId="25" tableBorderDxfId="23" totalsRowBorderDxfId="22">
  <autoFilter ref="F5:F51" xr:uid="{11DC7E70-33B8-41E2-A96C-C2EEE363F4EF}"/>
  <tableColumns count="1">
    <tableColumn id="1" xr3:uid="{506C2343-A3EA-4958-AF7E-30C0D34BAE72}" name="종류" dataDxfId="2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E90C623-FF64-4AB4-ACD1-E3038678AB2B}" name="표16" displayName="표16" ref="F5:F75" totalsRowShown="0" headerRowDxfId="20" dataDxfId="18" headerRowBorderDxfId="19" tableBorderDxfId="17" totalsRowBorderDxfId="16">
  <autoFilter ref="F5:F75" xr:uid="{6E90C623-FF64-4AB4-ACD1-E3038678AB2B}"/>
  <tableColumns count="1">
    <tableColumn id="1" xr3:uid="{AC284057-701C-4767-A579-37E1F2A95B3F}" name="방법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7CCAE5-5AC4-4A08-8271-4F9B04EB087E}" name="표1" displayName="표1" ref="C5:C28" totalsRowShown="0" headerRowDxfId="14" dataDxfId="12" headerRowBorderDxfId="13">
  <autoFilter ref="C5:C28" xr:uid="{D27CCAE5-5AC4-4A08-8271-4F9B04EB087E}"/>
  <tableColumns count="1">
    <tableColumn id="1" xr3:uid="{9E302202-8571-404E-B2CD-4021D7AF6B2C}" name="방법" dataDxfId="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52D13E-8721-47DE-91BD-E4EF3646552C}" name="표3" displayName="표3" ref="K5:K10" totalsRowShown="0" headerRowDxfId="10" dataDxfId="8" headerRowBorderDxfId="9" tableBorderDxfId="7" totalsRowBorderDxfId="6">
  <autoFilter ref="K5:K10" xr:uid="{DF52D13E-8721-47DE-91BD-E4EF3646552C}"/>
  <tableColumns count="1">
    <tableColumn id="1" xr3:uid="{DE8E443E-EF64-4E0B-B080-8C95EFB973C0}" name="방법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en.co.kr/board/lostark/4821/80742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loawa.com/r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934E-7141-4948-A491-395B9A9DB8DF}">
  <dimension ref="B1:P29"/>
  <sheetViews>
    <sheetView tabSelected="1" zoomScale="85" zoomScaleNormal="85" workbookViewId="0">
      <selection activeCell="D22" sqref="D22"/>
    </sheetView>
  </sheetViews>
  <sheetFormatPr defaultRowHeight="16.5" x14ac:dyDescent="0.3"/>
  <cols>
    <col min="1" max="1" width="9" customWidth="1"/>
    <col min="2" max="2" width="12.625" customWidth="1"/>
    <col min="3" max="9" width="25.625" customWidth="1"/>
    <col min="10" max="10" width="22.5" customWidth="1"/>
    <col min="11" max="11" width="10.125" customWidth="1"/>
    <col min="12" max="12" width="15.25" customWidth="1"/>
    <col min="13" max="13" width="12.375" customWidth="1"/>
    <col min="16" max="16" width="11.875" customWidth="1"/>
  </cols>
  <sheetData>
    <row r="1" spans="2:16" ht="101.25" customHeight="1" x14ac:dyDescent="0.3">
      <c r="B1" s="134" t="s">
        <v>7</v>
      </c>
      <c r="C1" s="263"/>
      <c r="D1" s="263"/>
      <c r="E1" s="263"/>
      <c r="F1" s="263"/>
      <c r="G1" s="263"/>
      <c r="H1" s="263"/>
      <c r="I1" s="263"/>
      <c r="J1" s="264"/>
    </row>
    <row r="2" spans="2:16" ht="16.5" customHeight="1" x14ac:dyDescent="0.3">
      <c r="B2" s="265"/>
      <c r="C2" s="266"/>
      <c r="D2" s="266"/>
      <c r="E2" s="266"/>
      <c r="F2" s="266"/>
      <c r="G2" s="266"/>
      <c r="H2" s="266"/>
      <c r="I2" s="266"/>
      <c r="J2" s="267"/>
    </row>
    <row r="3" spans="2:16" ht="17.25" customHeight="1" thickBot="1" x14ac:dyDescent="0.35">
      <c r="B3" s="268"/>
      <c r="C3" s="269"/>
      <c r="D3" s="269"/>
      <c r="E3" s="269"/>
      <c r="F3" s="269"/>
      <c r="G3" s="269"/>
      <c r="H3" s="269"/>
      <c r="I3" s="269"/>
      <c r="J3" s="270"/>
    </row>
    <row r="4" spans="2:16" s="85" customFormat="1" ht="20.100000000000001" customHeight="1" thickBot="1" x14ac:dyDescent="0.35">
      <c r="B4" s="135" t="s">
        <v>434</v>
      </c>
      <c r="C4" s="136"/>
      <c r="D4" s="136"/>
      <c r="E4" s="136"/>
      <c r="F4" s="136"/>
      <c r="G4" s="136"/>
      <c r="H4" s="136"/>
      <c r="I4" s="136"/>
      <c r="J4" s="137"/>
    </row>
    <row r="5" spans="2:16" s="85" customFormat="1" ht="20.100000000000001" customHeight="1" thickBot="1" x14ac:dyDescent="0.35">
      <c r="B5" s="86"/>
      <c r="C5" s="87" t="s">
        <v>0</v>
      </c>
      <c r="D5" s="88" t="s">
        <v>1</v>
      </c>
      <c r="E5" s="89" t="s">
        <v>2</v>
      </c>
      <c r="F5" s="90" t="s">
        <v>3</v>
      </c>
      <c r="G5" s="91" t="s">
        <v>4</v>
      </c>
      <c r="H5" s="92" t="s">
        <v>6</v>
      </c>
      <c r="I5" s="93" t="s">
        <v>5</v>
      </c>
      <c r="J5" s="94" t="s">
        <v>257</v>
      </c>
    </row>
    <row r="6" spans="2:16" s="85" customFormat="1" ht="20.100000000000001" customHeight="1" thickBot="1" x14ac:dyDescent="0.35">
      <c r="B6" s="86" t="s">
        <v>131</v>
      </c>
      <c r="C6" s="86">
        <f>섬의마음!I5</f>
        <v>0</v>
      </c>
      <c r="D6" s="86">
        <f>'오르페우스의 별'!O12</f>
        <v>0</v>
      </c>
      <c r="E6" s="86">
        <f>'거인의 심장'!P4</f>
        <v>0</v>
      </c>
      <c r="F6" s="95">
        <f>미술품!I6</f>
        <v>0</v>
      </c>
      <c r="G6" s="96">
        <f>모험물!N8</f>
        <v>0</v>
      </c>
      <c r="H6" s="86"/>
      <c r="I6" s="97">
        <f>'세계수의 잎'!J9</f>
        <v>0</v>
      </c>
      <c r="J6" s="86"/>
    </row>
    <row r="7" spans="2:16" s="85" customFormat="1" ht="20.100000000000001" customHeight="1" thickBot="1" x14ac:dyDescent="0.35">
      <c r="B7" s="86" t="s">
        <v>132</v>
      </c>
      <c r="C7" s="98">
        <f>섬의마음!I6</f>
        <v>0</v>
      </c>
      <c r="D7" s="98">
        <f>'오르페우스의 별'!O13</f>
        <v>0</v>
      </c>
      <c r="E7" s="98">
        <f>'거인의 심장'!P5</f>
        <v>0</v>
      </c>
      <c r="F7" s="99">
        <f>미술품!I8</f>
        <v>0</v>
      </c>
      <c r="G7" s="98">
        <f>모험물!N9</f>
        <v>0</v>
      </c>
      <c r="H7" s="86"/>
      <c r="I7" s="100">
        <f>'세계수의 잎'!J10</f>
        <v>0</v>
      </c>
      <c r="J7" s="86"/>
    </row>
    <row r="10" spans="2:16" x14ac:dyDescent="0.3">
      <c r="C10" s="4"/>
      <c r="D10" s="4"/>
      <c r="E10" s="4"/>
      <c r="F10" s="4"/>
      <c r="G10" s="4"/>
      <c r="H10" s="4"/>
      <c r="I10" s="4"/>
    </row>
    <row r="14" spans="2:16" x14ac:dyDescent="0.3">
      <c r="J14" s="19"/>
      <c r="K14" s="19"/>
      <c r="L14" s="19"/>
      <c r="M14" s="19"/>
      <c r="N14" s="19"/>
      <c r="O14" s="19"/>
      <c r="P14" s="19"/>
    </row>
    <row r="24" spans="2:9" ht="17.25" thickBot="1" x14ac:dyDescent="0.35"/>
    <row r="25" spans="2:9" x14ac:dyDescent="0.3">
      <c r="B25" s="138"/>
      <c r="C25" s="139"/>
      <c r="D25" s="139"/>
      <c r="E25" s="139"/>
      <c r="F25" s="139"/>
      <c r="G25" s="140"/>
      <c r="H25" s="4"/>
      <c r="I25" s="4"/>
    </row>
    <row r="26" spans="2:9" x14ac:dyDescent="0.3">
      <c r="B26" s="127" t="s">
        <v>542</v>
      </c>
      <c r="C26" s="128"/>
      <c r="D26" s="128"/>
      <c r="E26" s="128"/>
      <c r="F26" s="128"/>
      <c r="G26" s="129"/>
      <c r="H26" s="133" t="s">
        <v>541</v>
      </c>
      <c r="I26" s="271"/>
    </row>
    <row r="27" spans="2:9" x14ac:dyDescent="0.3">
      <c r="B27" s="127" t="s">
        <v>540</v>
      </c>
      <c r="C27" s="128"/>
      <c r="D27" s="128"/>
      <c r="E27" s="128"/>
      <c r="F27" s="128"/>
      <c r="G27" s="129"/>
      <c r="H27" s="133"/>
      <c r="I27" s="271"/>
    </row>
    <row r="28" spans="2:9" x14ac:dyDescent="0.3">
      <c r="B28" s="127" t="s">
        <v>538</v>
      </c>
      <c r="C28" s="128"/>
      <c r="D28" s="128"/>
      <c r="E28" s="128"/>
      <c r="F28" s="128"/>
      <c r="G28" s="129"/>
    </row>
    <row r="29" spans="2:9" ht="17.25" thickBot="1" x14ac:dyDescent="0.35">
      <c r="B29" s="130" t="s">
        <v>539</v>
      </c>
      <c r="C29" s="131"/>
      <c r="D29" s="131"/>
      <c r="E29" s="131"/>
      <c r="F29" s="131"/>
      <c r="G29" s="132"/>
    </row>
  </sheetData>
  <mergeCells count="8">
    <mergeCell ref="B4:J4"/>
    <mergeCell ref="B1:J3"/>
    <mergeCell ref="B28:G28"/>
    <mergeCell ref="B29:G29"/>
    <mergeCell ref="H26:I27"/>
    <mergeCell ref="B25:G25"/>
    <mergeCell ref="B26:G26"/>
    <mergeCell ref="B27:G27"/>
  </mergeCells>
  <phoneticPr fontId="1" type="noConversion"/>
  <hyperlinks>
    <hyperlink ref="C5" location="섬의마음!A1" display="섬의 마음" xr:uid="{D2F16AE9-3E67-4340-A634-F0026B65EAA5}"/>
    <hyperlink ref="D5" location="'오르페우스의 별'!A1" display="오르페우스의 별" xr:uid="{D57DA66D-19A6-4DA8-AA5B-0496A0563C72}"/>
    <hyperlink ref="E5" location="'거인의 심장'!A1" display="거인의 심장" xr:uid="{09B36765-6058-4E8A-97DA-7B83EA2BC37E}"/>
    <hyperlink ref="F5" location="미술품!A1" display="미술품" xr:uid="{AD47BB6B-2C53-4751-AFB5-516881429A14}"/>
    <hyperlink ref="G5" location="모험물!A1" display="모험물" xr:uid="{F742C76E-2530-49A1-94DE-904708B0DE12}"/>
    <hyperlink ref="H5" location="'이그네시아의 징표'!A1" display="이그네아의 징표" xr:uid="{A6B6A3F6-3A52-4C13-B23D-6CFF5DF2591D}"/>
    <hyperlink ref="I5" location="'세계수의 잎'!A1" display="세계수의 잎" xr:uid="{495E6BF5-E8FA-46B1-A00E-F7FED9772B32}"/>
    <hyperlink ref="J5" location="성향!A1" display="성향" xr:uid="{A840810B-076D-44CE-9D00-BB726B6BBD51}"/>
    <hyperlink ref="H26" r:id="rId1" xr:uid="{44CB0641-6A1C-4BF3-88A8-39CFD1439EB1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4B2C-4EB2-40A3-9BD1-2F13EB1C54A8}">
  <dimension ref="B1:O28"/>
  <sheetViews>
    <sheetView workbookViewId="0">
      <selection activeCell="D21" sqref="D21:G21"/>
    </sheetView>
  </sheetViews>
  <sheetFormatPr defaultRowHeight="16.5" x14ac:dyDescent="0.3"/>
  <cols>
    <col min="3" max="3" width="10.25" customWidth="1"/>
    <col min="4" max="9" width="10.625" style="101" customWidth="1"/>
    <col min="10" max="10" width="5.875" style="101" customWidth="1"/>
  </cols>
  <sheetData>
    <row r="1" spans="2:15" x14ac:dyDescent="0.3">
      <c r="D1" s="4"/>
      <c r="E1" s="4"/>
      <c r="F1" s="4"/>
      <c r="G1" s="4"/>
      <c r="H1" s="4"/>
    </row>
    <row r="2" spans="2:15" x14ac:dyDescent="0.3">
      <c r="D2" s="4"/>
      <c r="E2" s="4"/>
      <c r="F2" s="4"/>
      <c r="G2" s="4"/>
      <c r="H2" s="4"/>
    </row>
    <row r="3" spans="2:15" ht="17.25" thickBot="1" x14ac:dyDescent="0.35">
      <c r="D3" s="4"/>
      <c r="E3" s="4"/>
      <c r="F3" s="4"/>
      <c r="G3" s="4"/>
      <c r="H3" s="4"/>
    </row>
    <row r="4" spans="2:15" ht="17.25" thickBot="1" x14ac:dyDescent="0.35">
      <c r="B4" s="243" t="s">
        <v>570</v>
      </c>
      <c r="C4" s="244"/>
      <c r="D4" s="244"/>
      <c r="E4" s="244"/>
      <c r="F4" s="244"/>
      <c r="G4" s="244"/>
      <c r="H4" s="245"/>
      <c r="J4" s="239" t="s">
        <v>571</v>
      </c>
      <c r="K4" s="240"/>
      <c r="L4" s="240"/>
      <c r="M4" s="240"/>
      <c r="N4" s="241"/>
      <c r="O4" s="4"/>
    </row>
    <row r="5" spans="2:15" ht="17.25" thickBot="1" x14ac:dyDescent="0.35">
      <c r="C5" s="103" t="s">
        <v>9</v>
      </c>
      <c r="D5" s="242" t="s">
        <v>569</v>
      </c>
      <c r="E5" s="242"/>
      <c r="F5" s="242"/>
      <c r="G5" s="242"/>
      <c r="H5" s="126" t="s">
        <v>128</v>
      </c>
      <c r="K5" s="102" t="s">
        <v>9</v>
      </c>
      <c r="L5" s="152" t="s">
        <v>569</v>
      </c>
      <c r="M5" s="154"/>
      <c r="N5" s="14" t="s">
        <v>127</v>
      </c>
    </row>
    <row r="6" spans="2:15" ht="17.25" thickBot="1" x14ac:dyDescent="0.35">
      <c r="B6" s="105">
        <v>1</v>
      </c>
      <c r="C6" s="105" t="s">
        <v>70</v>
      </c>
      <c r="D6" s="187" t="s">
        <v>565</v>
      </c>
      <c r="E6" s="187"/>
      <c r="F6" s="187"/>
      <c r="G6" s="187"/>
      <c r="H6" s="105"/>
      <c r="J6" s="105">
        <v>1</v>
      </c>
      <c r="K6" s="104" t="s">
        <v>69</v>
      </c>
      <c r="L6" s="187" t="s">
        <v>0</v>
      </c>
      <c r="M6" s="187"/>
      <c r="N6" s="105"/>
    </row>
    <row r="7" spans="2:15" ht="17.25" thickBot="1" x14ac:dyDescent="0.35">
      <c r="B7" s="105">
        <v>2</v>
      </c>
      <c r="C7" s="105" t="s">
        <v>90</v>
      </c>
      <c r="D7" s="187" t="s">
        <v>561</v>
      </c>
      <c r="E7" s="187"/>
      <c r="F7" s="187"/>
      <c r="G7" s="187"/>
      <c r="H7" s="105"/>
      <c r="J7" s="105">
        <v>2</v>
      </c>
      <c r="K7" s="104" t="s">
        <v>70</v>
      </c>
      <c r="L7" s="187" t="s">
        <v>116</v>
      </c>
      <c r="M7" s="187"/>
      <c r="N7" s="105"/>
    </row>
    <row r="8" spans="2:15" ht="17.25" thickBot="1" x14ac:dyDescent="0.35">
      <c r="B8" s="105">
        <v>3</v>
      </c>
      <c r="C8" s="105" t="s">
        <v>64</v>
      </c>
      <c r="D8" s="187" t="s">
        <v>546</v>
      </c>
      <c r="E8" s="187"/>
      <c r="F8" s="187"/>
      <c r="G8" s="187"/>
      <c r="H8" s="105"/>
      <c r="J8" s="105">
        <v>3</v>
      </c>
      <c r="K8" s="104" t="s">
        <v>69</v>
      </c>
      <c r="L8" s="187" t="s">
        <v>6</v>
      </c>
      <c r="M8" s="187"/>
      <c r="N8" s="105"/>
    </row>
    <row r="9" spans="2:15" ht="17.25" thickBot="1" x14ac:dyDescent="0.35">
      <c r="B9" s="105">
        <v>4</v>
      </c>
      <c r="C9" s="105" t="s">
        <v>69</v>
      </c>
      <c r="D9" s="187" t="s">
        <v>557</v>
      </c>
      <c r="E9" s="187"/>
      <c r="F9" s="187"/>
      <c r="G9" s="187"/>
      <c r="H9" s="105"/>
      <c r="J9" s="105">
        <v>4</v>
      </c>
      <c r="K9" s="104" t="s">
        <v>69</v>
      </c>
      <c r="L9" s="187" t="s">
        <v>1</v>
      </c>
      <c r="M9" s="187"/>
      <c r="N9" s="105"/>
    </row>
    <row r="10" spans="2:15" ht="17.25" thickBot="1" x14ac:dyDescent="0.35">
      <c r="B10" s="105">
        <v>5</v>
      </c>
      <c r="C10" s="105" t="s">
        <v>69</v>
      </c>
      <c r="D10" s="187" t="s">
        <v>558</v>
      </c>
      <c r="E10" s="187"/>
      <c r="F10" s="187"/>
      <c r="G10" s="187"/>
      <c r="H10" s="105"/>
      <c r="J10" s="105">
        <v>5</v>
      </c>
      <c r="K10" s="106" t="s">
        <v>69</v>
      </c>
      <c r="L10" s="187" t="s">
        <v>1</v>
      </c>
      <c r="M10" s="187"/>
      <c r="N10" s="105"/>
    </row>
    <row r="11" spans="2:15" ht="17.25" thickBot="1" x14ac:dyDescent="0.35">
      <c r="B11" s="105">
        <v>6</v>
      </c>
      <c r="C11" s="105" t="s">
        <v>64</v>
      </c>
      <c r="D11" s="187" t="s">
        <v>547</v>
      </c>
      <c r="E11" s="187"/>
      <c r="F11" s="187"/>
      <c r="G11" s="187"/>
      <c r="H11" s="105"/>
    </row>
    <row r="12" spans="2:15" ht="17.25" thickBot="1" x14ac:dyDescent="0.35">
      <c r="B12" s="105">
        <v>7</v>
      </c>
      <c r="C12" s="105" t="s">
        <v>64</v>
      </c>
      <c r="D12" s="187" t="s">
        <v>548</v>
      </c>
      <c r="E12" s="187"/>
      <c r="F12" s="187"/>
      <c r="G12" s="187"/>
      <c r="H12" s="105"/>
    </row>
    <row r="13" spans="2:15" ht="17.25" thickBot="1" x14ac:dyDescent="0.35">
      <c r="B13" s="105">
        <v>8</v>
      </c>
      <c r="C13" s="105" t="s">
        <v>545</v>
      </c>
      <c r="D13" s="187" t="s">
        <v>549</v>
      </c>
      <c r="E13" s="187"/>
      <c r="F13" s="187"/>
      <c r="G13" s="187"/>
      <c r="H13" s="105"/>
    </row>
    <row r="14" spans="2:15" ht="17.25" thickBot="1" x14ac:dyDescent="0.35">
      <c r="B14" s="105">
        <v>9</v>
      </c>
      <c r="C14" s="105" t="s">
        <v>69</v>
      </c>
      <c r="D14" s="187" t="s">
        <v>559</v>
      </c>
      <c r="E14" s="187"/>
      <c r="F14" s="187"/>
      <c r="G14" s="187"/>
      <c r="H14" s="105"/>
    </row>
    <row r="15" spans="2:15" ht="17.25" thickBot="1" x14ac:dyDescent="0.35">
      <c r="B15" s="105">
        <v>10</v>
      </c>
      <c r="C15" s="105" t="s">
        <v>70</v>
      </c>
      <c r="D15" s="187" t="s">
        <v>566</v>
      </c>
      <c r="E15" s="187"/>
      <c r="F15" s="187"/>
      <c r="G15" s="187"/>
      <c r="H15" s="105"/>
    </row>
    <row r="16" spans="2:15" ht="17.25" thickBot="1" x14ac:dyDescent="0.35">
      <c r="B16" s="105">
        <v>11</v>
      </c>
      <c r="C16" s="105" t="s">
        <v>69</v>
      </c>
      <c r="D16" s="187" t="s">
        <v>560</v>
      </c>
      <c r="E16" s="187"/>
      <c r="F16" s="187"/>
      <c r="G16" s="187"/>
      <c r="H16" s="105"/>
    </row>
    <row r="17" spans="2:8" ht="17.25" thickBot="1" x14ac:dyDescent="0.35">
      <c r="B17" s="105">
        <v>12</v>
      </c>
      <c r="C17" s="105" t="s">
        <v>64</v>
      </c>
      <c r="D17" s="187" t="s">
        <v>550</v>
      </c>
      <c r="E17" s="187"/>
      <c r="F17" s="187"/>
      <c r="G17" s="187"/>
      <c r="H17" s="105"/>
    </row>
    <row r="18" spans="2:8" ht="17.25" thickBot="1" x14ac:dyDescent="0.35">
      <c r="B18" s="105">
        <v>13</v>
      </c>
      <c r="C18" s="105" t="s">
        <v>90</v>
      </c>
      <c r="D18" s="187" t="s">
        <v>562</v>
      </c>
      <c r="E18" s="187"/>
      <c r="F18" s="187"/>
      <c r="G18" s="187"/>
      <c r="H18" s="105"/>
    </row>
    <row r="19" spans="2:8" ht="17.25" thickBot="1" x14ac:dyDescent="0.35">
      <c r="B19" s="105">
        <v>14</v>
      </c>
      <c r="C19" s="105" t="s">
        <v>90</v>
      </c>
      <c r="D19" s="187" t="s">
        <v>563</v>
      </c>
      <c r="E19" s="187"/>
      <c r="F19" s="187"/>
      <c r="G19" s="187"/>
      <c r="H19" s="105"/>
    </row>
    <row r="20" spans="2:8" ht="17.25" thickBot="1" x14ac:dyDescent="0.35">
      <c r="B20" s="105">
        <v>15</v>
      </c>
      <c r="C20" s="105" t="s">
        <v>90</v>
      </c>
      <c r="D20" s="187" t="s">
        <v>564</v>
      </c>
      <c r="E20" s="187"/>
      <c r="F20" s="187"/>
      <c r="G20" s="187"/>
      <c r="H20" s="105"/>
    </row>
    <row r="21" spans="2:8" ht="17.25" thickBot="1" x14ac:dyDescent="0.35">
      <c r="B21" s="105">
        <v>16</v>
      </c>
      <c r="C21" s="105" t="s">
        <v>70</v>
      </c>
      <c r="D21" s="187" t="s">
        <v>567</v>
      </c>
      <c r="E21" s="187"/>
      <c r="F21" s="187"/>
      <c r="G21" s="187"/>
      <c r="H21" s="105"/>
    </row>
    <row r="22" spans="2:8" ht="17.25" thickBot="1" x14ac:dyDescent="0.35">
      <c r="B22" s="105">
        <v>17</v>
      </c>
      <c r="C22" s="105" t="s">
        <v>70</v>
      </c>
      <c r="D22" s="187" t="s">
        <v>568</v>
      </c>
      <c r="E22" s="187"/>
      <c r="F22" s="187"/>
      <c r="G22" s="187"/>
      <c r="H22" s="105"/>
    </row>
    <row r="23" spans="2:8" ht="17.25" thickBot="1" x14ac:dyDescent="0.35">
      <c r="B23" s="105">
        <v>18</v>
      </c>
      <c r="C23" s="105" t="s">
        <v>64</v>
      </c>
      <c r="D23" s="187" t="s">
        <v>551</v>
      </c>
      <c r="E23" s="187"/>
      <c r="F23" s="187"/>
      <c r="G23" s="187"/>
      <c r="H23" s="105"/>
    </row>
    <row r="24" spans="2:8" ht="17.25" thickBot="1" x14ac:dyDescent="0.35">
      <c r="B24" s="105">
        <v>19</v>
      </c>
      <c r="C24" s="105" t="s">
        <v>64</v>
      </c>
      <c r="D24" s="187" t="s">
        <v>552</v>
      </c>
      <c r="E24" s="187"/>
      <c r="F24" s="187"/>
      <c r="G24" s="187"/>
      <c r="H24" s="105"/>
    </row>
    <row r="25" spans="2:8" ht="17.25" thickBot="1" x14ac:dyDescent="0.35">
      <c r="B25" s="105">
        <v>20</v>
      </c>
      <c r="C25" s="105" t="s">
        <v>64</v>
      </c>
      <c r="D25" s="187" t="s">
        <v>553</v>
      </c>
      <c r="E25" s="187"/>
      <c r="F25" s="187"/>
      <c r="G25" s="187"/>
      <c r="H25" s="105"/>
    </row>
    <row r="26" spans="2:8" ht="17.25" thickBot="1" x14ac:dyDescent="0.35">
      <c r="B26" s="105">
        <v>21</v>
      </c>
      <c r="C26" s="105" t="s">
        <v>64</v>
      </c>
      <c r="D26" s="187" t="s">
        <v>554</v>
      </c>
      <c r="E26" s="187"/>
      <c r="F26" s="187"/>
      <c r="G26" s="187"/>
      <c r="H26" s="105"/>
    </row>
    <row r="27" spans="2:8" ht="17.25" thickBot="1" x14ac:dyDescent="0.35">
      <c r="B27" s="105">
        <v>22</v>
      </c>
      <c r="C27" s="105" t="s">
        <v>64</v>
      </c>
      <c r="D27" s="187" t="s">
        <v>555</v>
      </c>
      <c r="E27" s="187"/>
      <c r="F27" s="187"/>
      <c r="G27" s="187"/>
      <c r="H27" s="105"/>
    </row>
    <row r="28" spans="2:8" ht="17.25" thickBot="1" x14ac:dyDescent="0.35">
      <c r="B28" s="105">
        <v>23</v>
      </c>
      <c r="C28" s="105" t="s">
        <v>545</v>
      </c>
      <c r="D28" s="187" t="s">
        <v>556</v>
      </c>
      <c r="E28" s="187"/>
      <c r="F28" s="187"/>
      <c r="G28" s="187"/>
      <c r="H28" s="105"/>
    </row>
  </sheetData>
  <mergeCells count="32">
    <mergeCell ref="D7:G7"/>
    <mergeCell ref="D26:G26"/>
    <mergeCell ref="D27:G27"/>
    <mergeCell ref="D28:G28"/>
    <mergeCell ref="D16:G16"/>
    <mergeCell ref="D17:G17"/>
    <mergeCell ref="D18:G18"/>
    <mergeCell ref="D19:G19"/>
    <mergeCell ref="D20:G20"/>
    <mergeCell ref="D21:G21"/>
    <mergeCell ref="D22:G22"/>
    <mergeCell ref="J4:N4"/>
    <mergeCell ref="L5:M5"/>
    <mergeCell ref="D23:G23"/>
    <mergeCell ref="D24:G24"/>
    <mergeCell ref="D25:G25"/>
    <mergeCell ref="D5:G5"/>
    <mergeCell ref="D8:G8"/>
    <mergeCell ref="D9:G9"/>
    <mergeCell ref="D10:G10"/>
    <mergeCell ref="D11:G11"/>
    <mergeCell ref="B4:H4"/>
    <mergeCell ref="D12:G12"/>
    <mergeCell ref="D13:G13"/>
    <mergeCell ref="D14:G14"/>
    <mergeCell ref="D15:G15"/>
    <mergeCell ref="D6:G6"/>
    <mergeCell ref="L6:M6"/>
    <mergeCell ref="L7:M7"/>
    <mergeCell ref="L8:M8"/>
    <mergeCell ref="L9:M9"/>
    <mergeCell ref="L10:M10"/>
  </mergeCells>
  <phoneticPr fontId="1" type="noConversion"/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BF654-5822-4363-8B04-EE30B3FCE0F5}">
  <dimension ref="B1:J15"/>
  <sheetViews>
    <sheetView workbookViewId="0">
      <selection activeCell="D6" sqref="D6"/>
    </sheetView>
  </sheetViews>
  <sheetFormatPr defaultRowHeight="16.5" x14ac:dyDescent="0.3"/>
  <cols>
    <col min="3" max="9" width="20.625" style="28" customWidth="1"/>
    <col min="10" max="10" width="20.625" customWidth="1"/>
  </cols>
  <sheetData>
    <row r="1" spans="2:10" ht="34.5" thickBot="1" x14ac:dyDescent="0.35">
      <c r="C1" s="184" t="s">
        <v>350</v>
      </c>
      <c r="D1" s="198"/>
      <c r="E1" s="198"/>
      <c r="F1" s="198"/>
      <c r="G1" s="198"/>
      <c r="H1" s="198"/>
      <c r="I1" s="185"/>
    </row>
    <row r="2" spans="2:10" ht="87.75" customHeight="1" thickBot="1" x14ac:dyDescent="0.35">
      <c r="B2" s="246" t="s">
        <v>537</v>
      </c>
      <c r="C2" s="247"/>
      <c r="D2" s="247"/>
      <c r="E2" s="247"/>
      <c r="F2" s="247"/>
      <c r="G2" s="247"/>
      <c r="H2" s="247"/>
      <c r="I2" s="247"/>
      <c r="J2" s="248"/>
    </row>
    <row r="3" spans="2:10" ht="41.25" customHeight="1" thickBot="1" x14ac:dyDescent="0.35">
      <c r="B3" s="81" t="s">
        <v>536</v>
      </c>
      <c r="C3" s="69"/>
      <c r="D3" s="69"/>
      <c r="E3" s="69"/>
      <c r="F3" s="69"/>
      <c r="G3" s="69"/>
      <c r="H3" s="69"/>
      <c r="I3" s="69"/>
      <c r="J3" s="69"/>
    </row>
    <row r="4" spans="2:10" ht="30" customHeight="1" thickBot="1" x14ac:dyDescent="0.35">
      <c r="B4" s="81" t="s">
        <v>532</v>
      </c>
      <c r="C4" s="81"/>
      <c r="D4" s="81"/>
      <c r="E4" s="81"/>
      <c r="F4" s="81"/>
      <c r="G4" s="81"/>
      <c r="H4" s="81"/>
      <c r="I4" s="81"/>
      <c r="J4" s="81"/>
    </row>
    <row r="5" spans="2:10" ht="30" customHeight="1" thickBot="1" x14ac:dyDescent="0.35">
      <c r="B5" s="81" t="s">
        <v>533</v>
      </c>
      <c r="C5" s="81"/>
      <c r="D5" s="81"/>
      <c r="E5" s="81"/>
      <c r="F5" s="81"/>
      <c r="G5" s="81"/>
      <c r="H5" s="81"/>
      <c r="I5" s="81"/>
      <c r="J5" s="81"/>
    </row>
    <row r="6" spans="2:10" ht="30" customHeight="1" x14ac:dyDescent="0.3">
      <c r="B6" s="250" t="s">
        <v>535</v>
      </c>
      <c r="C6" s="67"/>
      <c r="D6" s="67"/>
      <c r="E6" s="67"/>
      <c r="F6" s="67"/>
      <c r="G6" s="67"/>
      <c r="H6" s="67"/>
      <c r="I6" s="67"/>
      <c r="J6" s="67"/>
    </row>
    <row r="7" spans="2:10" ht="30" customHeight="1" thickBot="1" x14ac:dyDescent="0.35">
      <c r="B7" s="251"/>
      <c r="C7" s="69"/>
      <c r="D7" s="69"/>
      <c r="E7" s="69"/>
      <c r="F7" s="69"/>
      <c r="G7" s="69"/>
      <c r="H7" s="69"/>
      <c r="I7" s="69"/>
      <c r="J7" s="69"/>
    </row>
    <row r="8" spans="2:10" ht="30" customHeight="1" x14ac:dyDescent="0.3">
      <c r="B8" s="250" t="s">
        <v>534</v>
      </c>
      <c r="C8" s="67"/>
      <c r="D8" s="67"/>
      <c r="E8" s="67"/>
      <c r="F8" s="67"/>
      <c r="G8" s="67"/>
      <c r="H8" s="67"/>
      <c r="I8" s="67"/>
      <c r="J8" s="67"/>
    </row>
    <row r="9" spans="2:10" ht="30" customHeight="1" x14ac:dyDescent="0.3">
      <c r="B9" s="252"/>
      <c r="C9" s="68"/>
      <c r="D9" s="68"/>
      <c r="E9" s="68"/>
      <c r="F9" s="68"/>
      <c r="G9" s="68"/>
      <c r="H9" s="68"/>
      <c r="I9" s="68"/>
      <c r="J9" s="68"/>
    </row>
    <row r="10" spans="2:10" ht="30" customHeight="1" x14ac:dyDescent="0.3">
      <c r="B10" s="252"/>
      <c r="C10" s="68"/>
      <c r="D10" s="68"/>
      <c r="E10" s="68"/>
      <c r="F10" s="68"/>
      <c r="G10" s="68"/>
      <c r="H10" s="68"/>
      <c r="I10" s="68"/>
      <c r="J10" s="68"/>
    </row>
    <row r="11" spans="2:10" ht="30" customHeight="1" x14ac:dyDescent="0.3">
      <c r="B11" s="252"/>
      <c r="C11" s="68"/>
      <c r="D11" s="68"/>
      <c r="E11" s="68"/>
      <c r="F11" s="68"/>
      <c r="G11" s="68"/>
      <c r="H11" s="68"/>
      <c r="I11" s="68"/>
      <c r="J11" s="68"/>
    </row>
    <row r="12" spans="2:10" ht="30" customHeight="1" x14ac:dyDescent="0.3">
      <c r="B12" s="252"/>
      <c r="C12" s="68"/>
      <c r="D12" s="68"/>
      <c r="E12" s="68"/>
      <c r="F12" s="68"/>
      <c r="G12" s="68"/>
      <c r="H12" s="68"/>
      <c r="I12" s="68"/>
      <c r="J12" s="68"/>
    </row>
    <row r="13" spans="2:10" ht="30" customHeight="1" thickBot="1" x14ac:dyDescent="0.35">
      <c r="B13" s="251"/>
      <c r="C13" s="69"/>
      <c r="D13" s="69"/>
      <c r="E13" s="69"/>
      <c r="F13" s="69"/>
      <c r="G13" s="69"/>
      <c r="H13" s="69"/>
      <c r="I13" s="69"/>
      <c r="J13" s="69"/>
    </row>
    <row r="15" spans="2:10" x14ac:dyDescent="0.3">
      <c r="B15" s="249" t="s">
        <v>543</v>
      </c>
      <c r="C15" s="249"/>
      <c r="D15" s="249"/>
      <c r="E15" s="249"/>
      <c r="F15" s="249"/>
    </row>
  </sheetData>
  <mergeCells count="5">
    <mergeCell ref="B2:J2"/>
    <mergeCell ref="C1:I1"/>
    <mergeCell ref="B15:F15"/>
    <mergeCell ref="B6:B7"/>
    <mergeCell ref="B8:B13"/>
  </mergeCells>
  <phoneticPr fontId="1" type="noConversion"/>
  <hyperlinks>
    <hyperlink ref="C1:I1" location="메인!A1" display="MAIN" xr:uid="{D4BA8A63-0FE5-4932-AEA3-673CDEE96369}"/>
    <hyperlink ref="B2:J2" r:id="rId1" display="캐릭터[클릭시 로아와]" xr:uid="{184C47CB-9C9A-4974-908B-EBC7585ECF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D73FB-0C07-4CEC-AE86-4A58F2E7ABCE}">
  <dimension ref="B1:I120"/>
  <sheetViews>
    <sheetView zoomScale="55" zoomScaleNormal="55" workbookViewId="0">
      <selection activeCell="T34" sqref="T33:U34"/>
    </sheetView>
  </sheetViews>
  <sheetFormatPr defaultRowHeight="16.5" x14ac:dyDescent="0.3"/>
  <cols>
    <col min="2" max="2" width="9" hidden="1" customWidth="1"/>
    <col min="3" max="3" width="19.75" customWidth="1"/>
    <col min="4" max="4" width="8.125" style="255" customWidth="1"/>
    <col min="5" max="5" width="150.625" customWidth="1"/>
    <col min="8" max="8" width="16" customWidth="1"/>
  </cols>
  <sheetData>
    <row r="1" spans="3:9" ht="40.5" customHeight="1" thickBot="1" x14ac:dyDescent="0.35">
      <c r="C1" s="60"/>
      <c r="D1" s="253" t="s">
        <v>61</v>
      </c>
      <c r="E1" s="253"/>
      <c r="F1" s="61"/>
      <c r="G1" s="146"/>
      <c r="H1" s="147"/>
      <c r="I1" s="147"/>
    </row>
    <row r="2" spans="3:9" ht="34.5" thickBot="1" x14ac:dyDescent="0.35">
      <c r="C2" s="141" t="s">
        <v>0</v>
      </c>
      <c r="D2" s="142"/>
      <c r="E2" s="142"/>
      <c r="F2" s="143"/>
      <c r="G2" s="146"/>
      <c r="H2" s="148"/>
      <c r="I2" s="148"/>
    </row>
    <row r="3" spans="3:9" s="107" customFormat="1" ht="18" thickBot="1" x14ac:dyDescent="0.35">
      <c r="D3" s="254"/>
      <c r="F3" s="108"/>
      <c r="G3" s="146"/>
      <c r="H3" s="144" t="s">
        <v>231</v>
      </c>
      <c r="I3" s="145"/>
    </row>
    <row r="4" spans="3:9" s="107" customFormat="1" ht="18" thickBot="1" x14ac:dyDescent="0.35">
      <c r="D4" s="254"/>
      <c r="E4" s="109" t="s">
        <v>641</v>
      </c>
      <c r="F4" s="108"/>
      <c r="G4" s="146"/>
      <c r="H4" s="77" t="s">
        <v>59</v>
      </c>
      <c r="I4" s="78">
        <v>94</v>
      </c>
    </row>
    <row r="5" spans="3:9" ht="18" thickBot="1" x14ac:dyDescent="0.35">
      <c r="C5" s="1" t="s">
        <v>8</v>
      </c>
      <c r="D5" s="261" t="s">
        <v>62</v>
      </c>
      <c r="E5" s="1" t="s">
        <v>9</v>
      </c>
      <c r="F5" s="1" t="s">
        <v>128</v>
      </c>
      <c r="G5" s="146"/>
      <c r="H5" s="77" t="s">
        <v>60</v>
      </c>
      <c r="I5" s="77">
        <f>COUNTIF(F5:F99,"O")</f>
        <v>0</v>
      </c>
    </row>
    <row r="6" spans="3:9" ht="33.75" thickBot="1" x14ac:dyDescent="0.35">
      <c r="C6" s="21" t="s">
        <v>10</v>
      </c>
      <c r="D6" s="258" t="s">
        <v>607</v>
      </c>
      <c r="E6" s="12" t="s">
        <v>608</v>
      </c>
      <c r="F6" s="1"/>
      <c r="G6" s="146"/>
      <c r="H6" s="79" t="s">
        <v>133</v>
      </c>
      <c r="I6" s="80">
        <f>I5/I4</f>
        <v>0</v>
      </c>
    </row>
    <row r="7" spans="3:9" ht="18" thickBot="1" x14ac:dyDescent="0.35">
      <c r="C7" s="21" t="s">
        <v>11</v>
      </c>
      <c r="D7" s="258" t="s">
        <v>607</v>
      </c>
      <c r="E7" s="12" t="s">
        <v>19</v>
      </c>
      <c r="F7" s="1"/>
      <c r="G7" s="146"/>
    </row>
    <row r="8" spans="3:9" ht="18" thickBot="1" x14ac:dyDescent="0.35">
      <c r="C8" s="21" t="s">
        <v>12</v>
      </c>
      <c r="D8" s="258" t="s">
        <v>607</v>
      </c>
      <c r="E8" s="256" t="s">
        <v>614</v>
      </c>
      <c r="F8" s="1"/>
    </row>
    <row r="9" spans="3:9" ht="18" thickBot="1" x14ac:dyDescent="0.35">
      <c r="C9" s="21" t="s">
        <v>13</v>
      </c>
      <c r="D9" s="258" t="s">
        <v>607</v>
      </c>
      <c r="E9" s="23" t="s">
        <v>52</v>
      </c>
      <c r="F9" s="1"/>
    </row>
    <row r="10" spans="3:9" ht="18" thickBot="1" x14ac:dyDescent="0.35">
      <c r="C10" s="21" t="s">
        <v>14</v>
      </c>
      <c r="D10" s="258" t="s">
        <v>609</v>
      </c>
      <c r="E10" s="13" t="s">
        <v>572</v>
      </c>
      <c r="F10" s="1"/>
    </row>
    <row r="11" spans="3:9" ht="18" thickBot="1" x14ac:dyDescent="0.35">
      <c r="C11" s="21" t="s">
        <v>15</v>
      </c>
      <c r="D11" s="258" t="s">
        <v>607</v>
      </c>
      <c r="E11" s="12" t="s">
        <v>616</v>
      </c>
      <c r="F11" s="1"/>
    </row>
    <row r="12" spans="3:9" ht="18" thickBot="1" x14ac:dyDescent="0.35">
      <c r="C12" s="21" t="s">
        <v>97</v>
      </c>
      <c r="D12" s="259" t="s">
        <v>607</v>
      </c>
      <c r="E12" s="15" t="s">
        <v>615</v>
      </c>
      <c r="F12" s="1"/>
    </row>
    <row r="13" spans="3:9" ht="18" thickBot="1" x14ac:dyDescent="0.35">
      <c r="C13" s="21" t="s">
        <v>134</v>
      </c>
      <c r="D13" s="259" t="s">
        <v>607</v>
      </c>
      <c r="E13" s="15" t="s">
        <v>20</v>
      </c>
      <c r="F13" s="1"/>
    </row>
    <row r="14" spans="3:9" ht="18" thickBot="1" x14ac:dyDescent="0.35">
      <c r="C14" s="21" t="s">
        <v>135</v>
      </c>
      <c r="D14" s="259" t="s">
        <v>610</v>
      </c>
      <c r="E14" s="15" t="s">
        <v>617</v>
      </c>
      <c r="F14" s="1"/>
    </row>
    <row r="15" spans="3:9" ht="18" thickBot="1" x14ac:dyDescent="0.35">
      <c r="C15" s="21" t="s">
        <v>136</v>
      </c>
      <c r="D15" s="259" t="s">
        <v>609</v>
      </c>
      <c r="E15" s="15" t="s">
        <v>573</v>
      </c>
      <c r="F15" s="1"/>
    </row>
    <row r="16" spans="3:9" ht="18" thickBot="1" x14ac:dyDescent="0.35">
      <c r="C16" s="22" t="s">
        <v>137</v>
      </c>
      <c r="D16" s="260" t="s">
        <v>607</v>
      </c>
      <c r="E16" s="15" t="s">
        <v>574</v>
      </c>
      <c r="F16" s="1"/>
    </row>
    <row r="17" spans="3:6" ht="18" thickBot="1" x14ac:dyDescent="0.35">
      <c r="C17" s="21" t="s">
        <v>138</v>
      </c>
      <c r="D17" s="259" t="s">
        <v>607</v>
      </c>
      <c r="E17" s="15" t="s">
        <v>21</v>
      </c>
      <c r="F17" s="1"/>
    </row>
    <row r="18" spans="3:6" ht="18" thickBot="1" x14ac:dyDescent="0.35">
      <c r="C18" s="21" t="s">
        <v>139</v>
      </c>
      <c r="D18" s="259" t="s">
        <v>610</v>
      </c>
      <c r="E18" s="15" t="s">
        <v>575</v>
      </c>
      <c r="F18" s="1"/>
    </row>
    <row r="19" spans="3:6" ht="18" thickBot="1" x14ac:dyDescent="0.35">
      <c r="C19" s="21" t="s">
        <v>91</v>
      </c>
      <c r="D19" s="259" t="s">
        <v>607</v>
      </c>
      <c r="E19" s="16" t="s">
        <v>618</v>
      </c>
      <c r="F19" s="1"/>
    </row>
    <row r="20" spans="3:6" ht="18" thickBot="1" x14ac:dyDescent="0.35">
      <c r="C20" s="21" t="s">
        <v>140</v>
      </c>
      <c r="D20" s="259" t="s">
        <v>607</v>
      </c>
      <c r="E20" s="15" t="s">
        <v>22</v>
      </c>
      <c r="F20" s="27"/>
    </row>
    <row r="21" spans="3:6" ht="18" thickBot="1" x14ac:dyDescent="0.35">
      <c r="C21" s="21" t="s">
        <v>141</v>
      </c>
      <c r="D21" s="259" t="s">
        <v>607</v>
      </c>
      <c r="E21" s="15" t="s">
        <v>619</v>
      </c>
      <c r="F21" s="1"/>
    </row>
    <row r="22" spans="3:6" ht="18" thickBot="1" x14ac:dyDescent="0.35">
      <c r="C22" s="21" t="s">
        <v>142</v>
      </c>
      <c r="D22" s="259" t="s">
        <v>607</v>
      </c>
      <c r="E22" s="15" t="s">
        <v>576</v>
      </c>
      <c r="F22" s="1"/>
    </row>
    <row r="23" spans="3:6" ht="18" thickBot="1" x14ac:dyDescent="0.35">
      <c r="C23" s="21" t="s">
        <v>143</v>
      </c>
      <c r="D23" s="259" t="s">
        <v>610</v>
      </c>
      <c r="E23" s="15" t="s">
        <v>577</v>
      </c>
      <c r="F23" s="1"/>
    </row>
    <row r="24" spans="3:6" ht="18" thickBot="1" x14ac:dyDescent="0.35">
      <c r="C24" s="21" t="s">
        <v>144</v>
      </c>
      <c r="D24" s="259" t="s">
        <v>607</v>
      </c>
      <c r="E24" s="15" t="s">
        <v>23</v>
      </c>
      <c r="F24" s="1"/>
    </row>
    <row r="25" spans="3:6" ht="18" thickBot="1" x14ac:dyDescent="0.35">
      <c r="C25" s="21" t="s">
        <v>146</v>
      </c>
      <c r="D25" s="259" t="s">
        <v>607</v>
      </c>
      <c r="E25" s="15" t="s">
        <v>620</v>
      </c>
      <c r="F25" s="1"/>
    </row>
    <row r="26" spans="3:6" ht="18" thickBot="1" x14ac:dyDescent="0.35">
      <c r="C26" s="21" t="s">
        <v>145</v>
      </c>
      <c r="D26" s="259" t="s">
        <v>607</v>
      </c>
      <c r="E26" s="15"/>
      <c r="F26" s="1"/>
    </row>
    <row r="27" spans="3:6" ht="33.75" thickBot="1" x14ac:dyDescent="0.35">
      <c r="C27" s="21" t="s">
        <v>147</v>
      </c>
      <c r="D27" s="259" t="s">
        <v>609</v>
      </c>
      <c r="E27" s="15" t="s">
        <v>578</v>
      </c>
      <c r="F27" s="1"/>
    </row>
    <row r="28" spans="3:6" ht="18" thickBot="1" x14ac:dyDescent="0.35">
      <c r="C28" s="21" t="s">
        <v>148</v>
      </c>
      <c r="D28" s="259" t="s">
        <v>607</v>
      </c>
      <c r="E28" s="7" t="s">
        <v>24</v>
      </c>
      <c r="F28" s="1"/>
    </row>
    <row r="29" spans="3:6" ht="18" thickBot="1" x14ac:dyDescent="0.35">
      <c r="C29" s="21" t="s">
        <v>149</v>
      </c>
      <c r="D29" s="259" t="s">
        <v>610</v>
      </c>
      <c r="E29" s="15" t="s">
        <v>621</v>
      </c>
      <c r="F29" s="1"/>
    </row>
    <row r="30" spans="3:6" ht="33.75" thickBot="1" x14ac:dyDescent="0.35">
      <c r="C30" s="21" t="s">
        <v>150</v>
      </c>
      <c r="D30" s="259" t="s">
        <v>607</v>
      </c>
      <c r="E30" s="24" t="s">
        <v>622</v>
      </c>
      <c r="F30" s="1"/>
    </row>
    <row r="31" spans="3:6" ht="18" thickBot="1" x14ac:dyDescent="0.35">
      <c r="C31" s="21" t="s">
        <v>151</v>
      </c>
      <c r="D31" s="259" t="s">
        <v>607</v>
      </c>
      <c r="E31" s="16" t="s">
        <v>25</v>
      </c>
      <c r="F31" s="1"/>
    </row>
    <row r="32" spans="3:6" ht="18" thickBot="1" x14ac:dyDescent="0.35">
      <c r="C32" s="21" t="s">
        <v>81</v>
      </c>
      <c r="D32" s="259" t="s">
        <v>607</v>
      </c>
      <c r="E32" s="15" t="s">
        <v>579</v>
      </c>
      <c r="F32" s="1"/>
    </row>
    <row r="33" spans="3:6" ht="18" thickBot="1" x14ac:dyDescent="0.35">
      <c r="C33" s="21" t="s">
        <v>153</v>
      </c>
      <c r="D33" s="259" t="s">
        <v>607</v>
      </c>
      <c r="E33" s="15" t="s">
        <v>26</v>
      </c>
      <c r="F33" s="1"/>
    </row>
    <row r="34" spans="3:6" ht="18" thickBot="1" x14ac:dyDescent="0.35">
      <c r="C34" s="21" t="s">
        <v>152</v>
      </c>
      <c r="D34" s="259" t="s">
        <v>607</v>
      </c>
      <c r="E34" s="16" t="s">
        <v>611</v>
      </c>
      <c r="F34" s="1"/>
    </row>
    <row r="35" spans="3:6" ht="18" thickBot="1" x14ac:dyDescent="0.35">
      <c r="C35" s="21" t="s">
        <v>154</v>
      </c>
      <c r="D35" s="259" t="s">
        <v>607</v>
      </c>
      <c r="E35" s="9" t="s">
        <v>27</v>
      </c>
      <c r="F35" s="1"/>
    </row>
    <row r="36" spans="3:6" ht="18" thickBot="1" x14ac:dyDescent="0.35">
      <c r="C36" s="21" t="s">
        <v>155</v>
      </c>
      <c r="D36" s="259" t="s">
        <v>607</v>
      </c>
      <c r="E36" s="16" t="s">
        <v>50</v>
      </c>
      <c r="F36" s="1"/>
    </row>
    <row r="37" spans="3:6" ht="18" thickBot="1" x14ac:dyDescent="0.35">
      <c r="C37" s="21" t="s">
        <v>156</v>
      </c>
      <c r="D37" s="259" t="s">
        <v>607</v>
      </c>
      <c r="E37" s="16" t="s">
        <v>28</v>
      </c>
      <c r="F37" s="1"/>
    </row>
    <row r="38" spans="3:6" ht="18" thickBot="1" x14ac:dyDescent="0.35">
      <c r="C38" s="21" t="s">
        <v>157</v>
      </c>
      <c r="D38" s="259" t="s">
        <v>610</v>
      </c>
      <c r="E38" s="15" t="s">
        <v>580</v>
      </c>
      <c r="F38" s="1"/>
    </row>
    <row r="39" spans="3:6" ht="18" thickBot="1" x14ac:dyDescent="0.35">
      <c r="C39" s="21" t="s">
        <v>158</v>
      </c>
      <c r="D39" s="259" t="s">
        <v>607</v>
      </c>
      <c r="E39" s="16" t="s">
        <v>29</v>
      </c>
      <c r="F39" s="1"/>
    </row>
    <row r="40" spans="3:6" ht="18" thickBot="1" x14ac:dyDescent="0.35">
      <c r="C40" s="21" t="s">
        <v>159</v>
      </c>
      <c r="D40" s="259" t="s">
        <v>607</v>
      </c>
      <c r="E40" s="9" t="s">
        <v>612</v>
      </c>
      <c r="F40" s="1"/>
    </row>
    <row r="41" spans="3:6" ht="18" thickBot="1" x14ac:dyDescent="0.35">
      <c r="C41" s="21" t="s">
        <v>160</v>
      </c>
      <c r="D41" s="259" t="s">
        <v>607</v>
      </c>
      <c r="E41" s="15" t="s">
        <v>581</v>
      </c>
      <c r="F41" s="1"/>
    </row>
    <row r="42" spans="3:6" ht="18" thickBot="1" x14ac:dyDescent="0.35">
      <c r="C42" s="21" t="s">
        <v>161</v>
      </c>
      <c r="D42" s="259" t="s">
        <v>607</v>
      </c>
      <c r="E42" s="9" t="s">
        <v>30</v>
      </c>
      <c r="F42" s="1"/>
    </row>
    <row r="43" spans="3:6" ht="18" thickBot="1" x14ac:dyDescent="0.35">
      <c r="C43" s="21" t="s">
        <v>162</v>
      </c>
      <c r="D43" s="259" t="s">
        <v>607</v>
      </c>
      <c r="E43" s="25" t="s">
        <v>53</v>
      </c>
      <c r="F43" s="1"/>
    </row>
    <row r="44" spans="3:6" ht="18" thickBot="1" x14ac:dyDescent="0.35">
      <c r="C44" s="21" t="s">
        <v>163</v>
      </c>
      <c r="D44" s="259" t="s">
        <v>610</v>
      </c>
      <c r="E44" s="15" t="s">
        <v>623</v>
      </c>
      <c r="F44" s="1"/>
    </row>
    <row r="45" spans="3:6" ht="18" thickBot="1" x14ac:dyDescent="0.35">
      <c r="C45" s="21" t="s">
        <v>83</v>
      </c>
      <c r="D45" s="259" t="s">
        <v>607</v>
      </c>
      <c r="E45" s="30" t="s">
        <v>16</v>
      </c>
      <c r="F45" s="1"/>
    </row>
    <row r="46" spans="3:6" ht="18" thickBot="1" x14ac:dyDescent="0.35">
      <c r="C46" s="21" t="s">
        <v>164</v>
      </c>
      <c r="D46" s="259" t="s">
        <v>610</v>
      </c>
      <c r="E46" s="15" t="s">
        <v>624</v>
      </c>
      <c r="F46" s="1"/>
    </row>
    <row r="47" spans="3:6" ht="18" thickBot="1" x14ac:dyDescent="0.35">
      <c r="C47" s="21" t="s">
        <v>165</v>
      </c>
      <c r="D47" s="259" t="s">
        <v>607</v>
      </c>
      <c r="E47" s="16" t="s">
        <v>31</v>
      </c>
      <c r="F47" s="1"/>
    </row>
    <row r="48" spans="3:6" ht="18" thickBot="1" x14ac:dyDescent="0.35">
      <c r="C48" s="21" t="s">
        <v>166</v>
      </c>
      <c r="D48" s="259" t="s">
        <v>607</v>
      </c>
      <c r="E48" s="16" t="s">
        <v>49</v>
      </c>
      <c r="F48" s="1"/>
    </row>
    <row r="49" spans="3:6" ht="18" thickBot="1" x14ac:dyDescent="0.35">
      <c r="C49" s="21" t="s">
        <v>167</v>
      </c>
      <c r="D49" s="259" t="s">
        <v>607</v>
      </c>
      <c r="E49" s="9" t="s">
        <v>32</v>
      </c>
      <c r="F49" s="1"/>
    </row>
    <row r="50" spans="3:6" ht="18" thickBot="1" x14ac:dyDescent="0.35">
      <c r="C50" s="21" t="s">
        <v>168</v>
      </c>
      <c r="D50" s="259" t="s">
        <v>607</v>
      </c>
      <c r="E50" s="16" t="s">
        <v>33</v>
      </c>
      <c r="F50" s="1"/>
    </row>
    <row r="51" spans="3:6" ht="18" thickBot="1" x14ac:dyDescent="0.35">
      <c r="C51" s="21" t="s">
        <v>169</v>
      </c>
      <c r="D51" s="259" t="s">
        <v>607</v>
      </c>
      <c r="E51" s="16" t="s">
        <v>34</v>
      </c>
      <c r="F51" s="27"/>
    </row>
    <row r="52" spans="3:6" ht="18" thickBot="1" x14ac:dyDescent="0.35">
      <c r="C52" s="21" t="s">
        <v>170</v>
      </c>
      <c r="D52" s="259" t="s">
        <v>607</v>
      </c>
      <c r="E52" s="30" t="s">
        <v>17</v>
      </c>
      <c r="F52" s="1"/>
    </row>
    <row r="53" spans="3:6" ht="18" thickBot="1" x14ac:dyDescent="0.35">
      <c r="C53" s="21" t="s">
        <v>171</v>
      </c>
      <c r="D53" s="259" t="s">
        <v>607</v>
      </c>
      <c r="E53" s="16" t="s">
        <v>35</v>
      </c>
      <c r="F53" s="1"/>
    </row>
    <row r="54" spans="3:6" ht="18" thickBot="1" x14ac:dyDescent="0.35">
      <c r="C54" s="22" t="s">
        <v>172</v>
      </c>
      <c r="D54" s="260" t="s">
        <v>610</v>
      </c>
      <c r="E54" s="16" t="s">
        <v>582</v>
      </c>
      <c r="F54" s="1"/>
    </row>
    <row r="55" spans="3:6" ht="18" thickBot="1" x14ac:dyDescent="0.35">
      <c r="C55" s="21" t="s">
        <v>173</v>
      </c>
      <c r="D55" s="259" t="s">
        <v>607</v>
      </c>
      <c r="E55" s="9" t="s">
        <v>583</v>
      </c>
      <c r="F55" s="1"/>
    </row>
    <row r="56" spans="3:6" ht="18" thickBot="1" x14ac:dyDescent="0.35">
      <c r="C56" s="21" t="s">
        <v>174</v>
      </c>
      <c r="D56" s="259" t="s">
        <v>607</v>
      </c>
      <c r="E56" s="26" t="s">
        <v>584</v>
      </c>
      <c r="F56" s="1"/>
    </row>
    <row r="57" spans="3:6" ht="18" thickBot="1" x14ac:dyDescent="0.35">
      <c r="C57" s="21" t="s">
        <v>175</v>
      </c>
      <c r="D57" s="259" t="s">
        <v>610</v>
      </c>
      <c r="E57" s="15" t="s">
        <v>625</v>
      </c>
      <c r="F57" s="1"/>
    </row>
    <row r="58" spans="3:6" ht="18" thickBot="1" x14ac:dyDescent="0.35">
      <c r="C58" s="21" t="s">
        <v>176</v>
      </c>
      <c r="D58" s="259" t="s">
        <v>607</v>
      </c>
      <c r="E58" s="30" t="s">
        <v>18</v>
      </c>
      <c r="F58" s="1"/>
    </row>
    <row r="59" spans="3:6" ht="18" thickBot="1" x14ac:dyDescent="0.35">
      <c r="C59" s="21" t="s">
        <v>177</v>
      </c>
      <c r="D59" s="259" t="s">
        <v>607</v>
      </c>
      <c r="E59" s="25" t="s">
        <v>58</v>
      </c>
      <c r="F59" s="1"/>
    </row>
    <row r="60" spans="3:6" ht="18" thickBot="1" x14ac:dyDescent="0.35">
      <c r="C60" s="21" t="s">
        <v>178</v>
      </c>
      <c r="D60" s="259" t="s">
        <v>610</v>
      </c>
      <c r="E60" s="15" t="s">
        <v>626</v>
      </c>
      <c r="F60" s="1"/>
    </row>
    <row r="61" spans="3:6" ht="18" thickBot="1" x14ac:dyDescent="0.35">
      <c r="C61" s="21" t="s">
        <v>179</v>
      </c>
      <c r="D61" s="259" t="s">
        <v>607</v>
      </c>
      <c r="E61" s="16" t="s">
        <v>36</v>
      </c>
      <c r="F61" s="1"/>
    </row>
    <row r="62" spans="3:6" ht="18" thickBot="1" x14ac:dyDescent="0.35">
      <c r="C62" s="21" t="s">
        <v>180</v>
      </c>
      <c r="D62" s="259" t="s">
        <v>607</v>
      </c>
      <c r="E62" s="16" t="s">
        <v>37</v>
      </c>
      <c r="F62" s="1"/>
    </row>
    <row r="63" spans="3:6" ht="18" thickBot="1" x14ac:dyDescent="0.35">
      <c r="C63" s="21" t="s">
        <v>182</v>
      </c>
      <c r="D63" s="259" t="s">
        <v>610</v>
      </c>
      <c r="E63" s="16" t="s">
        <v>627</v>
      </c>
      <c r="F63" s="1"/>
    </row>
    <row r="64" spans="3:6" ht="18" thickBot="1" x14ac:dyDescent="0.35">
      <c r="C64" s="21" t="s">
        <v>181</v>
      </c>
      <c r="D64" s="259" t="s">
        <v>607</v>
      </c>
      <c r="E64" s="16" t="s">
        <v>38</v>
      </c>
      <c r="F64" s="1"/>
    </row>
    <row r="65" spans="3:6" ht="18" thickBot="1" x14ac:dyDescent="0.35">
      <c r="C65" s="21" t="s">
        <v>183</v>
      </c>
      <c r="D65" s="259" t="s">
        <v>607</v>
      </c>
      <c r="E65" s="16" t="s">
        <v>39</v>
      </c>
      <c r="F65" s="1"/>
    </row>
    <row r="66" spans="3:6" ht="18" thickBot="1" x14ac:dyDescent="0.35">
      <c r="C66" s="21" t="s">
        <v>184</v>
      </c>
      <c r="D66" s="259" t="s">
        <v>607</v>
      </c>
      <c r="E66" s="25" t="s">
        <v>57</v>
      </c>
      <c r="F66" s="1"/>
    </row>
    <row r="67" spans="3:6" ht="18" thickBot="1" x14ac:dyDescent="0.35">
      <c r="C67" s="21" t="s">
        <v>185</v>
      </c>
      <c r="D67" s="259" t="s">
        <v>607</v>
      </c>
      <c r="E67" s="30" t="s">
        <v>586</v>
      </c>
      <c r="F67" s="1"/>
    </row>
    <row r="68" spans="3:6" ht="18" thickBot="1" x14ac:dyDescent="0.35">
      <c r="C68" s="22" t="s">
        <v>186</v>
      </c>
      <c r="D68" s="260" t="s">
        <v>607</v>
      </c>
      <c r="E68" s="30" t="s">
        <v>587</v>
      </c>
      <c r="F68" s="1"/>
    </row>
    <row r="69" spans="3:6" ht="18" thickBot="1" x14ac:dyDescent="0.35">
      <c r="C69" s="21" t="s">
        <v>187</v>
      </c>
      <c r="D69" s="259" t="s">
        <v>607</v>
      </c>
      <c r="E69" s="30" t="s">
        <v>588</v>
      </c>
      <c r="F69" s="1"/>
    </row>
    <row r="70" spans="3:6" ht="18" thickBot="1" x14ac:dyDescent="0.35">
      <c r="C70" s="21" t="s">
        <v>188</v>
      </c>
      <c r="D70" s="259" t="s">
        <v>609</v>
      </c>
      <c r="E70" s="15" t="s">
        <v>589</v>
      </c>
      <c r="F70" s="1"/>
    </row>
    <row r="71" spans="3:6" ht="18" thickBot="1" x14ac:dyDescent="0.35">
      <c r="C71" s="21" t="s">
        <v>189</v>
      </c>
      <c r="D71" s="259" t="s">
        <v>610</v>
      </c>
      <c r="E71" s="15" t="s">
        <v>613</v>
      </c>
      <c r="F71" s="1"/>
    </row>
    <row r="72" spans="3:6" ht="18" thickBot="1" x14ac:dyDescent="0.35">
      <c r="C72" s="22" t="s">
        <v>190</v>
      </c>
      <c r="D72" s="260" t="s">
        <v>607</v>
      </c>
      <c r="E72" s="16" t="s">
        <v>40</v>
      </c>
      <c r="F72" s="1"/>
    </row>
    <row r="73" spans="3:6" ht="18" thickBot="1" x14ac:dyDescent="0.35">
      <c r="C73" s="21" t="s">
        <v>191</v>
      </c>
      <c r="D73" s="259" t="s">
        <v>607</v>
      </c>
      <c r="E73" s="16" t="s">
        <v>41</v>
      </c>
      <c r="F73" s="1"/>
    </row>
    <row r="74" spans="3:6" ht="18" thickBot="1" x14ac:dyDescent="0.35">
      <c r="C74" s="21" t="s">
        <v>192</v>
      </c>
      <c r="D74" s="259" t="s">
        <v>609</v>
      </c>
      <c r="E74" s="15" t="s">
        <v>628</v>
      </c>
      <c r="F74" s="1"/>
    </row>
    <row r="75" spans="3:6" ht="18" thickBot="1" x14ac:dyDescent="0.35">
      <c r="C75" s="21" t="s">
        <v>193</v>
      </c>
      <c r="D75" s="259" t="s">
        <v>610</v>
      </c>
      <c r="E75" s="15" t="s">
        <v>629</v>
      </c>
      <c r="F75" s="1"/>
    </row>
    <row r="76" spans="3:6" ht="18" thickBot="1" x14ac:dyDescent="0.35">
      <c r="C76" s="22" t="s">
        <v>194</v>
      </c>
      <c r="D76" s="260" t="s">
        <v>607</v>
      </c>
      <c r="E76" s="16" t="s">
        <v>42</v>
      </c>
      <c r="F76" s="1"/>
    </row>
    <row r="77" spans="3:6" ht="18" thickBot="1" x14ac:dyDescent="0.35">
      <c r="C77" s="21" t="s">
        <v>195</v>
      </c>
      <c r="D77" s="259" t="s">
        <v>610</v>
      </c>
      <c r="E77" s="15" t="s">
        <v>630</v>
      </c>
      <c r="F77" s="1"/>
    </row>
    <row r="78" spans="3:6" ht="18" thickBot="1" x14ac:dyDescent="0.35">
      <c r="C78" s="21" t="s">
        <v>196</v>
      </c>
      <c r="D78" s="259" t="s">
        <v>607</v>
      </c>
      <c r="E78" s="25" t="s">
        <v>56</v>
      </c>
      <c r="F78" s="1"/>
    </row>
    <row r="79" spans="3:6" ht="18" thickBot="1" x14ac:dyDescent="0.35">
      <c r="C79" s="21" t="s">
        <v>197</v>
      </c>
      <c r="D79" s="259" t="s">
        <v>610</v>
      </c>
      <c r="E79" s="15" t="s">
        <v>631</v>
      </c>
      <c r="F79" s="1"/>
    </row>
    <row r="80" spans="3:6" ht="18" thickBot="1" x14ac:dyDescent="0.35">
      <c r="C80" s="21" t="s">
        <v>198</v>
      </c>
      <c r="D80" s="259" t="s">
        <v>607</v>
      </c>
      <c r="E80" s="16" t="s">
        <v>585</v>
      </c>
      <c r="F80" s="1"/>
    </row>
    <row r="81" spans="3:6" ht="18" thickBot="1" x14ac:dyDescent="0.35">
      <c r="C81" s="21" t="s">
        <v>199</v>
      </c>
      <c r="D81" s="259" t="s">
        <v>607</v>
      </c>
      <c r="E81" s="16" t="s">
        <v>43</v>
      </c>
      <c r="F81" s="1"/>
    </row>
    <row r="82" spans="3:6" ht="18" thickBot="1" x14ac:dyDescent="0.35">
      <c r="C82" s="21" t="s">
        <v>200</v>
      </c>
      <c r="D82" s="259" t="s">
        <v>610</v>
      </c>
      <c r="E82" s="16" t="s">
        <v>44</v>
      </c>
      <c r="F82" s="1"/>
    </row>
    <row r="83" spans="3:6" ht="18" thickBot="1" x14ac:dyDescent="0.35">
      <c r="C83" s="21" t="s">
        <v>201</v>
      </c>
      <c r="D83" s="259" t="s">
        <v>607</v>
      </c>
      <c r="E83" s="15" t="s">
        <v>632</v>
      </c>
      <c r="F83" s="1"/>
    </row>
    <row r="84" spans="3:6" ht="132.75" thickBot="1" x14ac:dyDescent="0.35">
      <c r="C84" s="21" t="s">
        <v>591</v>
      </c>
      <c r="D84" s="259" t="s">
        <v>607</v>
      </c>
      <c r="E84" s="25" t="s">
        <v>55</v>
      </c>
      <c r="F84" s="1"/>
    </row>
    <row r="85" spans="3:6" ht="50.25" thickBot="1" x14ac:dyDescent="0.35">
      <c r="C85" s="22" t="s">
        <v>592</v>
      </c>
      <c r="D85" s="260" t="s">
        <v>609</v>
      </c>
      <c r="E85" s="17" t="s">
        <v>45</v>
      </c>
      <c r="F85" s="1"/>
    </row>
    <row r="86" spans="3:6" ht="33.75" thickBot="1" x14ac:dyDescent="0.35">
      <c r="C86" s="21" t="s">
        <v>593</v>
      </c>
      <c r="D86" s="259" t="s">
        <v>607</v>
      </c>
      <c r="E86" s="26" t="s">
        <v>633</v>
      </c>
      <c r="F86" s="1"/>
    </row>
    <row r="87" spans="3:6" ht="18" thickBot="1" x14ac:dyDescent="0.35">
      <c r="C87" s="21" t="s">
        <v>594</v>
      </c>
      <c r="D87" s="259" t="s">
        <v>607</v>
      </c>
      <c r="E87" s="16" t="s">
        <v>634</v>
      </c>
      <c r="F87" s="1"/>
    </row>
    <row r="88" spans="3:6" ht="18" thickBot="1" x14ac:dyDescent="0.35">
      <c r="C88" s="22" t="s">
        <v>595</v>
      </c>
      <c r="D88" s="260" t="s">
        <v>609</v>
      </c>
      <c r="E88" s="15" t="s">
        <v>635</v>
      </c>
      <c r="F88" s="1"/>
    </row>
    <row r="89" spans="3:6" ht="35.25" thickBot="1" x14ac:dyDescent="0.35">
      <c r="C89" s="21" t="s">
        <v>596</v>
      </c>
      <c r="D89" s="259" t="s">
        <v>607</v>
      </c>
      <c r="E89" s="16" t="s">
        <v>51</v>
      </c>
      <c r="F89" s="1"/>
    </row>
    <row r="90" spans="3:6" ht="18" thickBot="1" x14ac:dyDescent="0.35">
      <c r="C90" s="21" t="s">
        <v>597</v>
      </c>
      <c r="D90" s="259" t="s">
        <v>607</v>
      </c>
      <c r="E90" s="26" t="s">
        <v>54</v>
      </c>
      <c r="F90" s="1"/>
    </row>
    <row r="91" spans="3:6" ht="18" thickBot="1" x14ac:dyDescent="0.35">
      <c r="C91" s="21" t="s">
        <v>598</v>
      </c>
      <c r="D91" s="259" t="s">
        <v>607</v>
      </c>
      <c r="E91" s="16" t="s">
        <v>46</v>
      </c>
      <c r="F91" s="1"/>
    </row>
    <row r="92" spans="3:6" ht="18" thickBot="1" x14ac:dyDescent="0.35">
      <c r="C92" s="21" t="s">
        <v>599</v>
      </c>
      <c r="D92" s="259" t="s">
        <v>607</v>
      </c>
      <c r="E92" s="257" t="s">
        <v>636</v>
      </c>
      <c r="F92" s="1"/>
    </row>
    <row r="93" spans="3:6" ht="18" thickBot="1" x14ac:dyDescent="0.35">
      <c r="C93" s="21" t="s">
        <v>600</v>
      </c>
      <c r="D93" s="259" t="s">
        <v>607</v>
      </c>
      <c r="E93" s="30" t="s">
        <v>637</v>
      </c>
      <c r="F93" s="1"/>
    </row>
    <row r="94" spans="3:6" ht="18" thickBot="1" x14ac:dyDescent="0.35">
      <c r="C94" s="21" t="s">
        <v>601</v>
      </c>
      <c r="D94" s="259" t="s">
        <v>607</v>
      </c>
      <c r="E94" s="16" t="s">
        <v>47</v>
      </c>
      <c r="F94" s="1"/>
    </row>
    <row r="95" spans="3:6" ht="33.75" thickBot="1" x14ac:dyDescent="0.35">
      <c r="C95" s="21" t="s">
        <v>602</v>
      </c>
      <c r="D95" s="259" t="s">
        <v>607</v>
      </c>
      <c r="E95" s="26" t="s">
        <v>638</v>
      </c>
      <c r="F95" s="1"/>
    </row>
    <row r="96" spans="3:6" ht="18" thickBot="1" x14ac:dyDescent="0.35">
      <c r="C96" s="21" t="s">
        <v>603</v>
      </c>
      <c r="D96" s="259" t="s">
        <v>610</v>
      </c>
      <c r="E96" s="15" t="s">
        <v>639</v>
      </c>
      <c r="F96" s="1"/>
    </row>
    <row r="97" spans="3:6" ht="18" thickBot="1" x14ac:dyDescent="0.35">
      <c r="C97" s="21" t="s">
        <v>604</v>
      </c>
      <c r="D97" s="259" t="s">
        <v>610</v>
      </c>
      <c r="E97" s="15" t="s">
        <v>639</v>
      </c>
      <c r="F97" s="1"/>
    </row>
    <row r="98" spans="3:6" ht="18" thickBot="1" x14ac:dyDescent="0.35">
      <c r="C98" s="21" t="s">
        <v>605</v>
      </c>
      <c r="D98" s="259" t="s">
        <v>607</v>
      </c>
      <c r="E98" s="25" t="s">
        <v>640</v>
      </c>
      <c r="F98" s="1"/>
    </row>
    <row r="99" spans="3:6" ht="18" thickBot="1" x14ac:dyDescent="0.35">
      <c r="C99" s="21" t="s">
        <v>606</v>
      </c>
      <c r="D99" s="262" t="s">
        <v>607</v>
      </c>
      <c r="E99" s="16" t="s">
        <v>48</v>
      </c>
      <c r="F99" s="1"/>
    </row>
    <row r="100" spans="3:6" ht="17.25" x14ac:dyDescent="0.3">
      <c r="E100" s="3"/>
    </row>
    <row r="101" spans="3:6" ht="17.25" x14ac:dyDescent="0.3">
      <c r="E101" s="3"/>
    </row>
    <row r="107" spans="3:6" ht="17.25" x14ac:dyDescent="0.3">
      <c r="E107" s="3"/>
    </row>
    <row r="108" spans="3:6" ht="17.25" x14ac:dyDescent="0.3">
      <c r="E108" s="3"/>
    </row>
    <row r="109" spans="3:6" ht="17.25" x14ac:dyDescent="0.3">
      <c r="E109" s="3"/>
    </row>
    <row r="110" spans="3:6" ht="17.25" x14ac:dyDescent="0.3">
      <c r="E110" s="3"/>
    </row>
    <row r="112" spans="3:6" ht="17.25" x14ac:dyDescent="0.3">
      <c r="E112" s="3"/>
    </row>
    <row r="113" spans="5:5" ht="17.25" x14ac:dyDescent="0.3">
      <c r="E113" s="3"/>
    </row>
    <row r="114" spans="5:5" ht="17.25" x14ac:dyDescent="0.3">
      <c r="E114" s="3"/>
    </row>
    <row r="116" spans="5:5" ht="17.25" x14ac:dyDescent="0.3">
      <c r="E116" s="3"/>
    </row>
    <row r="117" spans="5:5" ht="17.25" x14ac:dyDescent="0.3">
      <c r="E117" s="3"/>
    </row>
    <row r="118" spans="5:5" ht="17.25" x14ac:dyDescent="0.3">
      <c r="E118" s="3"/>
    </row>
    <row r="119" spans="5:5" ht="17.25" x14ac:dyDescent="0.3">
      <c r="E119" s="3"/>
    </row>
    <row r="120" spans="5:5" ht="17.25" x14ac:dyDescent="0.3">
      <c r="E120" s="3"/>
    </row>
  </sheetData>
  <mergeCells count="5">
    <mergeCell ref="C2:F2"/>
    <mergeCell ref="H3:I3"/>
    <mergeCell ref="G1:G7"/>
    <mergeCell ref="H1:I2"/>
    <mergeCell ref="D1:E1"/>
  </mergeCells>
  <phoneticPr fontId="1" type="noConversion"/>
  <hyperlinks>
    <hyperlink ref="D1" location="메인!A1" display="MAIN으로" xr:uid="{CB9757A0-CC56-4E23-8F03-C8266A1DE0E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1E9E-B068-4366-BC21-E10FFCBC6166}">
  <dimension ref="B1:Q20"/>
  <sheetViews>
    <sheetView workbookViewId="0">
      <selection activeCell="H16" sqref="H16"/>
    </sheetView>
  </sheetViews>
  <sheetFormatPr defaultRowHeight="16.5" x14ac:dyDescent="0.3"/>
  <cols>
    <col min="5" max="5" width="12.25" customWidth="1"/>
    <col min="12" max="12" width="9" style="28"/>
    <col min="14" max="14" width="18.875" customWidth="1"/>
  </cols>
  <sheetData>
    <row r="1" spans="2:17" x14ac:dyDescent="0.3">
      <c r="B1" s="45"/>
      <c r="C1" s="49"/>
      <c r="D1" s="149" t="s">
        <v>253</v>
      </c>
      <c r="E1" s="149"/>
      <c r="F1" s="149"/>
      <c r="G1" s="149"/>
      <c r="H1" s="149"/>
      <c r="I1" s="149"/>
      <c r="J1" s="149"/>
      <c r="K1" s="149"/>
      <c r="L1" s="29"/>
      <c r="M1" s="42"/>
      <c r="N1" s="42"/>
      <c r="O1" s="42"/>
      <c r="P1" s="42"/>
      <c r="Q1" s="46"/>
    </row>
    <row r="2" spans="2:17" ht="17.25" thickBot="1" x14ac:dyDescent="0.35">
      <c r="B2" s="47"/>
      <c r="C2" s="54"/>
      <c r="D2" s="150"/>
      <c r="E2" s="150"/>
      <c r="F2" s="150"/>
      <c r="G2" s="150"/>
      <c r="H2" s="150"/>
      <c r="I2" s="150"/>
      <c r="J2" s="150"/>
      <c r="K2" s="150"/>
      <c r="L2" s="52"/>
      <c r="M2" s="19"/>
      <c r="N2" s="19"/>
      <c r="O2" s="19"/>
      <c r="P2" s="19"/>
      <c r="Q2" s="8"/>
    </row>
    <row r="3" spans="2:17" x14ac:dyDescent="0.3">
      <c r="B3" s="47"/>
      <c r="C3" s="157" t="s">
        <v>1</v>
      </c>
      <c r="D3" s="158"/>
      <c r="E3" s="158"/>
      <c r="F3" s="158"/>
      <c r="G3" s="158"/>
      <c r="H3" s="158"/>
      <c r="I3" s="158"/>
      <c r="J3" s="158"/>
      <c r="K3" s="158"/>
      <c r="L3" s="159"/>
      <c r="M3" s="19"/>
      <c r="N3" s="19"/>
      <c r="O3" s="19"/>
      <c r="P3" s="19"/>
      <c r="Q3" s="8"/>
    </row>
    <row r="4" spans="2:17" ht="17.25" thickBot="1" x14ac:dyDescent="0.35">
      <c r="B4" s="47"/>
      <c r="C4" s="160"/>
      <c r="D4" s="161"/>
      <c r="E4" s="161"/>
      <c r="F4" s="161"/>
      <c r="G4" s="161"/>
      <c r="H4" s="161"/>
      <c r="I4" s="161"/>
      <c r="J4" s="161"/>
      <c r="K4" s="161"/>
      <c r="L4" s="162"/>
      <c r="M4" s="19"/>
      <c r="N4" s="19"/>
      <c r="O4" s="19"/>
      <c r="P4" s="19"/>
      <c r="Q4" s="8"/>
    </row>
    <row r="5" spans="2:17" ht="17.25" thickBot="1" x14ac:dyDescent="0.35">
      <c r="B5" s="47"/>
      <c r="C5" s="19"/>
      <c r="D5" s="19"/>
      <c r="E5" s="19"/>
      <c r="F5" s="19"/>
      <c r="G5" s="19"/>
      <c r="H5" s="19"/>
      <c r="I5" s="19"/>
      <c r="J5" s="19"/>
      <c r="K5" s="19"/>
      <c r="L5" s="52"/>
      <c r="M5" s="19"/>
      <c r="N5" s="19"/>
      <c r="O5" s="19"/>
      <c r="P5" s="19"/>
      <c r="Q5" s="8"/>
    </row>
    <row r="6" spans="2:17" ht="17.25" thickBot="1" x14ac:dyDescent="0.35">
      <c r="B6" s="47"/>
      <c r="C6" s="152" t="s">
        <v>8</v>
      </c>
      <c r="D6" s="154"/>
      <c r="E6" s="5" t="s">
        <v>62</v>
      </c>
      <c r="F6" s="152" t="s">
        <v>9</v>
      </c>
      <c r="G6" s="153"/>
      <c r="H6" s="153"/>
      <c r="I6" s="153"/>
      <c r="J6" s="153"/>
      <c r="K6" s="154"/>
      <c r="L6" s="81" t="s">
        <v>128</v>
      </c>
      <c r="M6" s="19"/>
      <c r="P6" s="54"/>
      <c r="Q6" s="8"/>
    </row>
    <row r="7" spans="2:17" ht="52.5" customHeight="1" thickBot="1" x14ac:dyDescent="0.35">
      <c r="B7" s="47"/>
      <c r="C7" s="167" t="s">
        <v>238</v>
      </c>
      <c r="D7" s="151"/>
      <c r="E7" s="1" t="s">
        <v>64</v>
      </c>
      <c r="F7" s="163" t="s">
        <v>544</v>
      </c>
      <c r="G7" s="164"/>
      <c r="H7" s="164"/>
      <c r="I7" s="164"/>
      <c r="J7" s="164"/>
      <c r="K7" s="165"/>
      <c r="L7" s="81"/>
      <c r="M7" s="19"/>
      <c r="P7" s="19"/>
      <c r="Q7" s="8"/>
    </row>
    <row r="8" spans="2:17" ht="17.25" thickBot="1" x14ac:dyDescent="0.35">
      <c r="B8" s="47"/>
      <c r="C8" s="152" t="s">
        <v>244</v>
      </c>
      <c r="D8" s="154"/>
      <c r="E8" s="118" t="s">
        <v>71</v>
      </c>
      <c r="F8" s="152" t="s">
        <v>247</v>
      </c>
      <c r="G8" s="153"/>
      <c r="H8" s="153"/>
      <c r="I8" s="153"/>
      <c r="J8" s="153"/>
      <c r="K8" s="154"/>
      <c r="L8" s="53"/>
      <c r="M8" s="19"/>
      <c r="P8" s="19"/>
      <c r="Q8" s="8"/>
    </row>
    <row r="9" spans="2:17" ht="17.25" thickBot="1" x14ac:dyDescent="0.35">
      <c r="B9" s="47"/>
      <c r="C9" s="167" t="s">
        <v>239</v>
      </c>
      <c r="D9" s="151"/>
      <c r="E9" s="110" t="s">
        <v>106</v>
      </c>
      <c r="F9" s="151" t="s">
        <v>248</v>
      </c>
      <c r="G9" s="151"/>
      <c r="H9" s="151"/>
      <c r="I9" s="151"/>
      <c r="J9" s="151"/>
      <c r="K9" s="151"/>
      <c r="L9" s="81"/>
      <c r="M9" s="19"/>
      <c r="P9" s="19"/>
      <c r="Q9" s="8"/>
    </row>
    <row r="10" spans="2:17" ht="17.25" thickBot="1" x14ac:dyDescent="0.35">
      <c r="B10" s="47"/>
      <c r="C10" s="152" t="s">
        <v>240</v>
      </c>
      <c r="D10" s="154"/>
      <c r="E10" s="119" t="s">
        <v>80</v>
      </c>
      <c r="F10" s="152" t="s">
        <v>249</v>
      </c>
      <c r="G10" s="153"/>
      <c r="H10" s="153"/>
      <c r="I10" s="153"/>
      <c r="J10" s="153"/>
      <c r="K10" s="154"/>
      <c r="L10" s="53"/>
      <c r="M10" s="19"/>
      <c r="N10" s="155" t="s">
        <v>254</v>
      </c>
      <c r="O10" s="156"/>
      <c r="P10" s="19"/>
      <c r="Q10" s="8"/>
    </row>
    <row r="11" spans="2:17" ht="17.25" thickBot="1" x14ac:dyDescent="0.35">
      <c r="B11" s="47"/>
      <c r="C11" s="167" t="s">
        <v>241</v>
      </c>
      <c r="D11" s="151"/>
      <c r="E11" s="114" t="s">
        <v>217</v>
      </c>
      <c r="F11" s="151" t="s">
        <v>250</v>
      </c>
      <c r="G11" s="151"/>
      <c r="H11" s="151"/>
      <c r="I11" s="151"/>
      <c r="J11" s="151"/>
      <c r="K11" s="151"/>
      <c r="L11" s="81"/>
      <c r="M11" s="19"/>
      <c r="N11" s="18" t="s">
        <v>256</v>
      </c>
      <c r="O11" s="8">
        <v>7</v>
      </c>
      <c r="P11" s="19"/>
      <c r="Q11" s="8"/>
    </row>
    <row r="12" spans="2:17" ht="17.25" thickBot="1" x14ac:dyDescent="0.35">
      <c r="B12" s="47"/>
      <c r="C12" s="152" t="s">
        <v>242</v>
      </c>
      <c r="D12" s="154"/>
      <c r="E12" s="120" t="s">
        <v>245</v>
      </c>
      <c r="F12" s="152" t="s">
        <v>251</v>
      </c>
      <c r="G12" s="153"/>
      <c r="H12" s="153"/>
      <c r="I12" s="153"/>
      <c r="J12" s="153"/>
      <c r="K12" s="154"/>
      <c r="L12" s="53"/>
      <c r="M12" s="19"/>
      <c r="N12" s="14" t="s">
        <v>255</v>
      </c>
      <c r="O12" s="14">
        <f>COUNTIF(L7:L13,"O")</f>
        <v>0</v>
      </c>
      <c r="P12" s="19"/>
      <c r="Q12" s="8"/>
    </row>
    <row r="13" spans="2:17" ht="17.25" thickBot="1" x14ac:dyDescent="0.35">
      <c r="B13" s="47"/>
      <c r="C13" s="166" t="s">
        <v>243</v>
      </c>
      <c r="D13" s="148"/>
      <c r="E13" s="121" t="s">
        <v>246</v>
      </c>
      <c r="F13" s="148" t="s">
        <v>252</v>
      </c>
      <c r="G13" s="148"/>
      <c r="H13" s="148"/>
      <c r="I13" s="148"/>
      <c r="J13" s="148"/>
      <c r="K13" s="148"/>
      <c r="L13" s="81"/>
      <c r="M13" s="19"/>
      <c r="N13" s="48" t="s">
        <v>133</v>
      </c>
      <c r="O13" s="62">
        <f>O12/O11</f>
        <v>0</v>
      </c>
      <c r="P13" s="19"/>
      <c r="Q13" s="8"/>
    </row>
    <row r="14" spans="2:17" x14ac:dyDescent="0.3">
      <c r="B14" s="47"/>
      <c r="C14" s="19"/>
      <c r="D14" s="19"/>
      <c r="E14" s="19"/>
      <c r="F14" s="19"/>
      <c r="G14" s="19"/>
      <c r="H14" s="19"/>
      <c r="I14" s="19"/>
      <c r="J14" s="19"/>
      <c r="K14" s="19"/>
      <c r="L14" s="52"/>
      <c r="M14" s="19"/>
      <c r="N14" s="19"/>
      <c r="O14" s="19"/>
      <c r="P14" s="19"/>
      <c r="Q14" s="8"/>
    </row>
    <row r="15" spans="2:17" x14ac:dyDescent="0.3">
      <c r="B15" s="47"/>
      <c r="C15" s="19"/>
      <c r="D15" s="19"/>
      <c r="E15" s="19"/>
      <c r="F15" s="19"/>
      <c r="G15" s="19"/>
      <c r="H15" s="19"/>
      <c r="I15" s="19"/>
      <c r="J15" s="19"/>
      <c r="K15" s="19"/>
      <c r="L15" s="52"/>
      <c r="M15" s="19"/>
      <c r="N15" s="19"/>
      <c r="O15" s="19"/>
      <c r="P15" s="19"/>
      <c r="Q15" s="8"/>
    </row>
    <row r="16" spans="2:17" x14ac:dyDescent="0.3">
      <c r="B16" s="47"/>
      <c r="C16" s="54"/>
      <c r="D16" s="54"/>
      <c r="E16" s="54"/>
      <c r="F16" s="54"/>
      <c r="G16" s="54"/>
      <c r="H16" s="54"/>
      <c r="I16" s="54"/>
      <c r="J16" s="54"/>
      <c r="K16" s="54"/>
      <c r="L16" s="52"/>
      <c r="M16" s="19"/>
      <c r="N16" s="19"/>
      <c r="O16" s="19"/>
      <c r="P16" s="19"/>
      <c r="Q16" s="8"/>
    </row>
    <row r="17" spans="2:17" x14ac:dyDescent="0.3">
      <c r="B17" s="47"/>
      <c r="C17" s="54"/>
      <c r="D17" s="54"/>
      <c r="E17" s="54"/>
      <c r="F17" s="54"/>
      <c r="G17" s="54"/>
      <c r="H17" s="54"/>
      <c r="I17" s="54"/>
      <c r="J17" s="54"/>
      <c r="K17" s="54"/>
      <c r="L17" s="52"/>
      <c r="M17" s="19"/>
      <c r="N17" s="19"/>
      <c r="O17" s="19"/>
      <c r="P17" s="19"/>
      <c r="Q17" s="8"/>
    </row>
    <row r="18" spans="2:17" x14ac:dyDescent="0.3">
      <c r="B18" s="47"/>
      <c r="C18" s="54"/>
      <c r="D18" s="54"/>
      <c r="E18" s="54"/>
      <c r="F18" s="54"/>
      <c r="G18" s="54"/>
      <c r="H18" s="54"/>
      <c r="I18" s="54"/>
      <c r="J18" s="54"/>
      <c r="K18" s="54"/>
      <c r="L18" s="52"/>
      <c r="M18" s="19"/>
      <c r="N18" s="19"/>
      <c r="O18" s="19"/>
      <c r="P18" s="19"/>
      <c r="Q18" s="8"/>
    </row>
    <row r="19" spans="2:17" x14ac:dyDescent="0.3">
      <c r="B19" s="47"/>
      <c r="C19" s="54"/>
      <c r="D19" s="54"/>
      <c r="E19" s="54"/>
      <c r="F19" s="54"/>
      <c r="G19" s="54"/>
      <c r="H19" s="54"/>
      <c r="I19" s="54"/>
      <c r="J19" s="54"/>
      <c r="K19" s="54"/>
      <c r="L19" s="52"/>
      <c r="M19" s="19"/>
      <c r="N19" s="19"/>
      <c r="O19" s="19"/>
      <c r="P19" s="19"/>
      <c r="Q19" s="8"/>
    </row>
    <row r="20" spans="2:17" ht="17.25" thickBot="1" x14ac:dyDescent="0.35">
      <c r="B20" s="48"/>
      <c r="C20" s="41"/>
      <c r="D20" s="41"/>
      <c r="E20" s="41"/>
      <c r="F20" s="41"/>
      <c r="G20" s="41"/>
      <c r="H20" s="41"/>
      <c r="I20" s="41"/>
      <c r="J20" s="41"/>
      <c r="K20" s="41"/>
      <c r="L20" s="36"/>
      <c r="M20" s="41"/>
      <c r="N20" s="41"/>
      <c r="O20" s="41"/>
      <c r="P20" s="41"/>
      <c r="Q20" s="10"/>
    </row>
  </sheetData>
  <mergeCells count="19">
    <mergeCell ref="F13:K13"/>
    <mergeCell ref="F6:K6"/>
    <mergeCell ref="F10:K10"/>
    <mergeCell ref="F9:K9"/>
    <mergeCell ref="C13:D13"/>
    <mergeCell ref="C7:D7"/>
    <mergeCell ref="C8:D8"/>
    <mergeCell ref="C9:D9"/>
    <mergeCell ref="C10:D10"/>
    <mergeCell ref="C11:D11"/>
    <mergeCell ref="C12:D12"/>
    <mergeCell ref="D1:K2"/>
    <mergeCell ref="F11:K11"/>
    <mergeCell ref="F12:K12"/>
    <mergeCell ref="N10:O10"/>
    <mergeCell ref="C6:D6"/>
    <mergeCell ref="C3:L4"/>
    <mergeCell ref="F8:K8"/>
    <mergeCell ref="F7:K7"/>
  </mergeCells>
  <phoneticPr fontId="1" type="noConversion"/>
  <hyperlinks>
    <hyperlink ref="E1:J2" location="메인!A1" display="MAIN " xr:uid="{C968CDC6-BB2E-4210-81AC-E89C535F0182}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5530-1EBB-4B5B-9A50-45F3E7CBB7EC}">
  <dimension ref="B1:Q22"/>
  <sheetViews>
    <sheetView workbookViewId="0">
      <selection activeCell="G9" sqref="G9:L9"/>
    </sheetView>
  </sheetViews>
  <sheetFormatPr defaultRowHeight="16.5" x14ac:dyDescent="0.3"/>
  <cols>
    <col min="14" max="14" width="12.5" customWidth="1"/>
    <col min="15" max="15" width="19.375" customWidth="1"/>
  </cols>
  <sheetData>
    <row r="1" spans="2:17" ht="39" thickBot="1" x14ac:dyDescent="0.35">
      <c r="B1" s="45"/>
      <c r="C1" s="42"/>
      <c r="D1" s="170" t="s">
        <v>433</v>
      </c>
      <c r="E1" s="170"/>
      <c r="F1" s="170"/>
      <c r="G1" s="170"/>
      <c r="H1" s="170"/>
      <c r="I1" s="170"/>
      <c r="J1" s="170"/>
      <c r="K1" s="170"/>
      <c r="L1" s="170"/>
      <c r="M1" s="42"/>
      <c r="N1" s="42"/>
      <c r="O1" s="42"/>
      <c r="P1" s="42"/>
      <c r="Q1" s="46"/>
    </row>
    <row r="2" spans="2:17" ht="16.5" customHeight="1" thickBot="1" x14ac:dyDescent="0.35">
      <c r="B2" s="47"/>
      <c r="C2" s="173" t="s">
        <v>2</v>
      </c>
      <c r="D2" s="174"/>
      <c r="E2" s="174"/>
      <c r="F2" s="174"/>
      <c r="G2" s="174"/>
      <c r="H2" s="174"/>
      <c r="I2" s="174"/>
      <c r="J2" s="174"/>
      <c r="K2" s="174"/>
      <c r="L2" s="174"/>
      <c r="M2" s="175"/>
      <c r="N2" s="19"/>
      <c r="O2" s="168" t="s">
        <v>234</v>
      </c>
      <c r="P2" s="169"/>
      <c r="Q2" s="8"/>
    </row>
    <row r="3" spans="2:17" ht="17.25" thickBot="1" x14ac:dyDescent="0.35">
      <c r="B3" s="47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19"/>
      <c r="O3" s="59" t="s">
        <v>232</v>
      </c>
      <c r="P3" s="57">
        <v>15</v>
      </c>
      <c r="Q3" s="8"/>
    </row>
    <row r="4" spans="2:17" ht="17.25" thickBot="1" x14ac:dyDescent="0.35">
      <c r="B4" s="47"/>
      <c r="C4" s="55"/>
      <c r="D4" s="55"/>
      <c r="E4" s="55"/>
      <c r="F4" s="56"/>
      <c r="G4" s="55"/>
      <c r="H4" s="55"/>
      <c r="I4" s="55"/>
      <c r="J4" s="55"/>
      <c r="K4" s="55"/>
      <c r="L4" s="55"/>
      <c r="M4" s="19"/>
      <c r="N4" s="54"/>
      <c r="O4" s="59" t="s">
        <v>233</v>
      </c>
      <c r="P4" s="59">
        <f>COUNTIF(M6:M20,"O")</f>
        <v>0</v>
      </c>
      <c r="Q4" s="8"/>
    </row>
    <row r="5" spans="2:17" ht="17.25" thickBot="1" x14ac:dyDescent="0.35">
      <c r="B5" s="63"/>
      <c r="C5" s="152" t="s">
        <v>8</v>
      </c>
      <c r="D5" s="153"/>
      <c r="E5" s="154"/>
      <c r="F5" s="54" t="s">
        <v>62</v>
      </c>
      <c r="G5" s="152" t="s">
        <v>9</v>
      </c>
      <c r="H5" s="153"/>
      <c r="I5" s="153"/>
      <c r="J5" s="153"/>
      <c r="K5" s="153"/>
      <c r="L5" s="154"/>
      <c r="M5" s="14" t="s">
        <v>128</v>
      </c>
      <c r="N5" s="19"/>
      <c r="O5" s="59" t="s">
        <v>133</v>
      </c>
      <c r="P5" s="58">
        <f>P4/P3</f>
        <v>0</v>
      </c>
      <c r="Q5" s="64"/>
    </row>
    <row r="6" spans="2:17" ht="17.25" thickBot="1" x14ac:dyDescent="0.35">
      <c r="B6" s="63"/>
      <c r="C6" s="152" t="s">
        <v>202</v>
      </c>
      <c r="D6" s="153"/>
      <c r="E6" s="154"/>
      <c r="F6" s="111" t="s">
        <v>64</v>
      </c>
      <c r="G6" s="152" t="s">
        <v>218</v>
      </c>
      <c r="H6" s="153"/>
      <c r="I6" s="153"/>
      <c r="J6" s="153"/>
      <c r="K6" s="153"/>
      <c r="L6" s="154"/>
      <c r="M6" s="1"/>
      <c r="N6" s="19"/>
      <c r="Q6" s="8"/>
    </row>
    <row r="7" spans="2:17" ht="17.25" thickBot="1" x14ac:dyDescent="0.35">
      <c r="B7" s="63"/>
      <c r="C7" s="167" t="s">
        <v>203</v>
      </c>
      <c r="D7" s="151"/>
      <c r="E7" s="151"/>
      <c r="F7" s="110" t="s">
        <v>106</v>
      </c>
      <c r="G7" s="152" t="s">
        <v>219</v>
      </c>
      <c r="H7" s="153"/>
      <c r="I7" s="153"/>
      <c r="J7" s="153"/>
      <c r="K7" s="153"/>
      <c r="L7" s="154"/>
      <c r="M7" s="1"/>
      <c r="N7" s="19"/>
      <c r="Q7" s="8"/>
    </row>
    <row r="8" spans="2:17" ht="17.25" thickBot="1" x14ac:dyDescent="0.35">
      <c r="B8" s="63"/>
      <c r="C8" s="152" t="s">
        <v>204</v>
      </c>
      <c r="D8" s="153"/>
      <c r="E8" s="154"/>
      <c r="F8" s="110" t="s">
        <v>106</v>
      </c>
      <c r="G8" s="152" t="s">
        <v>220</v>
      </c>
      <c r="H8" s="153"/>
      <c r="I8" s="153"/>
      <c r="J8" s="153"/>
      <c r="K8" s="153"/>
      <c r="L8" s="154"/>
      <c r="M8" s="1"/>
      <c r="N8" s="19"/>
      <c r="Q8" s="8"/>
    </row>
    <row r="9" spans="2:17" ht="17.25" thickBot="1" x14ac:dyDescent="0.35">
      <c r="B9" s="63"/>
      <c r="C9" s="152" t="s">
        <v>205</v>
      </c>
      <c r="D9" s="153"/>
      <c r="E9" s="154"/>
      <c r="F9" s="114" t="s">
        <v>217</v>
      </c>
      <c r="G9" s="151" t="s">
        <v>221</v>
      </c>
      <c r="H9" s="151"/>
      <c r="I9" s="151"/>
      <c r="J9" s="151"/>
      <c r="K9" s="151"/>
      <c r="L9" s="171"/>
      <c r="M9" s="1"/>
      <c r="N9" s="19"/>
      <c r="O9" s="19"/>
      <c r="P9" s="19"/>
      <c r="Q9" s="8"/>
    </row>
    <row r="10" spans="2:17" ht="17.25" thickBot="1" x14ac:dyDescent="0.35">
      <c r="B10" s="63"/>
      <c r="C10" s="152" t="s">
        <v>206</v>
      </c>
      <c r="D10" s="153"/>
      <c r="E10" s="154"/>
      <c r="F10" s="113" t="s">
        <v>80</v>
      </c>
      <c r="G10" s="152" t="s">
        <v>222</v>
      </c>
      <c r="H10" s="153"/>
      <c r="I10" s="153"/>
      <c r="J10" s="153"/>
      <c r="K10" s="153"/>
      <c r="L10" s="154"/>
      <c r="M10" s="1"/>
      <c r="N10" s="19"/>
      <c r="O10" s="19"/>
      <c r="P10" s="19"/>
      <c r="Q10" s="8"/>
    </row>
    <row r="11" spans="2:17" ht="17.25" thickBot="1" x14ac:dyDescent="0.35">
      <c r="B11" s="63"/>
      <c r="C11" s="152" t="s">
        <v>207</v>
      </c>
      <c r="D11" s="153"/>
      <c r="E11" s="154"/>
      <c r="F11" s="113" t="s">
        <v>80</v>
      </c>
      <c r="G11" s="152" t="s">
        <v>223</v>
      </c>
      <c r="H11" s="153"/>
      <c r="I11" s="153"/>
      <c r="J11" s="153"/>
      <c r="K11" s="153"/>
      <c r="L11" s="154"/>
      <c r="M11" s="1"/>
      <c r="N11" s="19"/>
      <c r="O11" s="19"/>
      <c r="P11" s="19"/>
      <c r="Q11" s="8"/>
    </row>
    <row r="12" spans="2:17" ht="17.25" thickBot="1" x14ac:dyDescent="0.35">
      <c r="B12" s="63"/>
      <c r="C12" s="152" t="s">
        <v>208</v>
      </c>
      <c r="D12" s="153"/>
      <c r="E12" s="154"/>
      <c r="F12" s="112" t="s">
        <v>71</v>
      </c>
      <c r="G12" s="152" t="s">
        <v>235</v>
      </c>
      <c r="H12" s="153"/>
      <c r="I12" s="153"/>
      <c r="J12" s="153"/>
      <c r="K12" s="153"/>
      <c r="L12" s="154"/>
      <c r="M12" s="1"/>
      <c r="N12" s="19"/>
      <c r="O12" s="19"/>
      <c r="P12" s="19"/>
      <c r="Q12" s="8"/>
    </row>
    <row r="13" spans="2:17" ht="17.25" thickBot="1" x14ac:dyDescent="0.35">
      <c r="B13" s="63"/>
      <c r="C13" s="152" t="s">
        <v>209</v>
      </c>
      <c r="D13" s="153"/>
      <c r="E13" s="154"/>
      <c r="F13" s="113" t="s">
        <v>80</v>
      </c>
      <c r="G13" s="151" t="s">
        <v>224</v>
      </c>
      <c r="H13" s="151"/>
      <c r="I13" s="151"/>
      <c r="J13" s="151"/>
      <c r="K13" s="151"/>
      <c r="L13" s="171"/>
      <c r="M13" s="1"/>
      <c r="N13" s="19"/>
      <c r="O13" s="19"/>
      <c r="P13" s="19"/>
      <c r="Q13" s="8"/>
    </row>
    <row r="14" spans="2:17" ht="17.25" thickBot="1" x14ac:dyDescent="0.35">
      <c r="B14" s="63"/>
      <c r="C14" s="152" t="s">
        <v>210</v>
      </c>
      <c r="D14" s="153"/>
      <c r="E14" s="154"/>
      <c r="F14" s="110" t="s">
        <v>106</v>
      </c>
      <c r="G14" s="152" t="s">
        <v>225</v>
      </c>
      <c r="H14" s="153"/>
      <c r="I14" s="153"/>
      <c r="J14" s="153"/>
      <c r="K14" s="153"/>
      <c r="L14" s="154"/>
      <c r="M14" s="1"/>
      <c r="N14" s="19"/>
      <c r="O14" s="19"/>
      <c r="P14" s="19"/>
      <c r="Q14" s="8"/>
    </row>
    <row r="15" spans="2:17" ht="17.25" thickBot="1" x14ac:dyDescent="0.35">
      <c r="B15" s="63"/>
      <c r="C15" s="152" t="s">
        <v>211</v>
      </c>
      <c r="D15" s="153"/>
      <c r="E15" s="154"/>
      <c r="F15" s="116" t="s">
        <v>90</v>
      </c>
      <c r="G15" s="151" t="s">
        <v>226</v>
      </c>
      <c r="H15" s="151"/>
      <c r="I15" s="151"/>
      <c r="J15" s="151"/>
      <c r="K15" s="151"/>
      <c r="L15" s="171"/>
      <c r="M15" s="1"/>
      <c r="N15" s="19"/>
      <c r="O15" s="19"/>
      <c r="P15" s="19"/>
      <c r="Q15" s="8"/>
    </row>
    <row r="16" spans="2:17" ht="17.25" thickBot="1" x14ac:dyDescent="0.35">
      <c r="B16" s="63"/>
      <c r="C16" s="152" t="s">
        <v>216</v>
      </c>
      <c r="D16" s="153"/>
      <c r="E16" s="154"/>
      <c r="F16" s="112" t="s">
        <v>71</v>
      </c>
      <c r="G16" s="152" t="s">
        <v>236</v>
      </c>
      <c r="H16" s="153"/>
      <c r="I16" s="153"/>
      <c r="J16" s="153"/>
      <c r="K16" s="153"/>
      <c r="L16" s="154"/>
      <c r="M16" s="1"/>
      <c r="N16" s="19"/>
      <c r="O16" s="19"/>
      <c r="P16" s="19"/>
      <c r="Q16" s="8"/>
    </row>
    <row r="17" spans="2:17" ht="17.25" thickBot="1" x14ac:dyDescent="0.35">
      <c r="B17" s="63"/>
      <c r="C17" s="152" t="s">
        <v>212</v>
      </c>
      <c r="D17" s="153"/>
      <c r="E17" s="154"/>
      <c r="F17" s="115" t="s">
        <v>64</v>
      </c>
      <c r="G17" s="152" t="s">
        <v>227</v>
      </c>
      <c r="H17" s="153"/>
      <c r="I17" s="153"/>
      <c r="J17" s="153"/>
      <c r="K17" s="153"/>
      <c r="L17" s="154"/>
      <c r="M17" s="1"/>
      <c r="N17" s="19"/>
      <c r="O17" s="19"/>
      <c r="P17" s="19"/>
      <c r="Q17" s="8"/>
    </row>
    <row r="18" spans="2:17" ht="17.25" thickBot="1" x14ac:dyDescent="0.35">
      <c r="B18" s="63"/>
      <c r="C18" s="152" t="s">
        <v>213</v>
      </c>
      <c r="D18" s="153"/>
      <c r="E18" s="154"/>
      <c r="F18" s="117" t="s">
        <v>90</v>
      </c>
      <c r="G18" s="152" t="s">
        <v>228</v>
      </c>
      <c r="H18" s="153"/>
      <c r="I18" s="153"/>
      <c r="J18" s="153"/>
      <c r="K18" s="153"/>
      <c r="L18" s="154"/>
      <c r="M18" s="1"/>
      <c r="N18" s="19"/>
      <c r="O18" s="19"/>
      <c r="P18" s="19"/>
      <c r="Q18" s="8"/>
    </row>
    <row r="19" spans="2:17" ht="17.25" thickBot="1" x14ac:dyDescent="0.35">
      <c r="B19" s="63"/>
      <c r="C19" s="152" t="s">
        <v>214</v>
      </c>
      <c r="D19" s="153"/>
      <c r="E19" s="154"/>
      <c r="F19" s="110" t="s">
        <v>106</v>
      </c>
      <c r="G19" s="152" t="s">
        <v>229</v>
      </c>
      <c r="H19" s="153"/>
      <c r="I19" s="153"/>
      <c r="J19" s="153"/>
      <c r="K19" s="153"/>
      <c r="L19" s="154"/>
      <c r="M19" s="1"/>
      <c r="N19" s="19"/>
      <c r="O19" s="19"/>
      <c r="P19" s="19"/>
      <c r="Q19" s="8"/>
    </row>
    <row r="20" spans="2:17" ht="17.25" thickBot="1" x14ac:dyDescent="0.35">
      <c r="B20" s="63"/>
      <c r="C20" s="166" t="s">
        <v>215</v>
      </c>
      <c r="D20" s="148"/>
      <c r="E20" s="148"/>
      <c r="F20" s="11" t="s">
        <v>64</v>
      </c>
      <c r="G20" s="148" t="s">
        <v>230</v>
      </c>
      <c r="H20" s="148"/>
      <c r="I20" s="148"/>
      <c r="J20" s="148"/>
      <c r="K20" s="148"/>
      <c r="L20" s="172"/>
      <c r="M20" s="1"/>
      <c r="N20" s="19"/>
      <c r="O20" s="19"/>
      <c r="P20" s="19"/>
      <c r="Q20" s="8"/>
    </row>
    <row r="21" spans="2:17" x14ac:dyDescent="0.3">
      <c r="B21" s="6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8"/>
    </row>
    <row r="22" spans="2:17" ht="17.25" thickBot="1" x14ac:dyDescent="0.35">
      <c r="B22" s="48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0"/>
    </row>
  </sheetData>
  <mergeCells count="35">
    <mergeCell ref="G18:L18"/>
    <mergeCell ref="G19:L19"/>
    <mergeCell ref="C18:E18"/>
    <mergeCell ref="C19:E19"/>
    <mergeCell ref="C7:E7"/>
    <mergeCell ref="C8:E8"/>
    <mergeCell ref="C9:E9"/>
    <mergeCell ref="C10:E10"/>
    <mergeCell ref="C11:E11"/>
    <mergeCell ref="C12:E12"/>
    <mergeCell ref="G7:L7"/>
    <mergeCell ref="G8:L8"/>
    <mergeCell ref="G9:L9"/>
    <mergeCell ref="G13:L13"/>
    <mergeCell ref="G10:L10"/>
    <mergeCell ref="G6:L6"/>
    <mergeCell ref="G20:L20"/>
    <mergeCell ref="C5:E5"/>
    <mergeCell ref="G5:L5"/>
    <mergeCell ref="C20:E20"/>
    <mergeCell ref="C15:E15"/>
    <mergeCell ref="C16:E16"/>
    <mergeCell ref="C17:E17"/>
    <mergeCell ref="C13:E13"/>
    <mergeCell ref="C14:E14"/>
    <mergeCell ref="G14:L14"/>
    <mergeCell ref="G15:L15"/>
    <mergeCell ref="G16:L16"/>
    <mergeCell ref="G17:L17"/>
    <mergeCell ref="O2:P2"/>
    <mergeCell ref="D1:L1"/>
    <mergeCell ref="C6:E6"/>
    <mergeCell ref="G11:L11"/>
    <mergeCell ref="G12:L12"/>
    <mergeCell ref="C2:M3"/>
  </mergeCells>
  <phoneticPr fontId="1" type="noConversion"/>
  <hyperlinks>
    <hyperlink ref="D1:J1" location="메인!A1" display="Main 으로" xr:uid="{C78C9745-229B-420D-A168-F2EE97F5463F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7C42-E25F-4721-9974-870887F08A84}">
  <dimension ref="B1:I59"/>
  <sheetViews>
    <sheetView workbookViewId="0">
      <selection activeCell="L13" sqref="L13"/>
    </sheetView>
  </sheetViews>
  <sheetFormatPr defaultRowHeight="16.5" x14ac:dyDescent="0.3"/>
  <cols>
    <col min="3" max="3" width="17" customWidth="1"/>
    <col min="4" max="4" width="27.125" customWidth="1"/>
    <col min="5" max="5" width="64.875" customWidth="1"/>
    <col min="6" max="6" width="11.875" style="2" bestFit="1" customWidth="1"/>
    <col min="7" max="7" width="11.125" bestFit="1" customWidth="1"/>
    <col min="8" max="8" width="12.875" customWidth="1"/>
    <col min="9" max="9" width="15.125" customWidth="1"/>
  </cols>
  <sheetData>
    <row r="1" spans="2:9" ht="34.5" thickBot="1" x14ac:dyDescent="0.35">
      <c r="D1" s="184" t="s">
        <v>350</v>
      </c>
      <c r="E1" s="185"/>
      <c r="F1"/>
    </row>
    <row r="2" spans="2:9" ht="39" thickBot="1" x14ac:dyDescent="0.35">
      <c r="B2" s="181" t="s">
        <v>3</v>
      </c>
      <c r="C2" s="182"/>
      <c r="D2" s="182"/>
      <c r="E2" s="182"/>
      <c r="F2" s="183"/>
    </row>
    <row r="3" spans="2:9" ht="17.25" thickBot="1" x14ac:dyDescent="0.35">
      <c r="F3"/>
    </row>
    <row r="4" spans="2:9" ht="17.25" thickBot="1" x14ac:dyDescent="0.35">
      <c r="B4" s="31"/>
      <c r="C4" s="20" t="s">
        <v>62</v>
      </c>
      <c r="D4" s="1" t="s">
        <v>8</v>
      </c>
      <c r="E4" s="1" t="s">
        <v>9</v>
      </c>
      <c r="F4" s="1" t="s">
        <v>127</v>
      </c>
      <c r="H4" s="179" t="s">
        <v>237</v>
      </c>
      <c r="I4" s="180"/>
    </row>
    <row r="5" spans="2:9" ht="17.25" thickBot="1" x14ac:dyDescent="0.35">
      <c r="B5" s="1">
        <v>1</v>
      </c>
      <c r="C5" s="122" t="s">
        <v>64</v>
      </c>
      <c r="D5" s="39" t="s">
        <v>63</v>
      </c>
      <c r="E5" s="1" t="s">
        <v>65</v>
      </c>
      <c r="F5" s="1"/>
      <c r="H5" s="74" t="s">
        <v>3</v>
      </c>
      <c r="I5" s="74">
        <v>54</v>
      </c>
    </row>
    <row r="6" spans="2:9" ht="17.25" thickBot="1" x14ac:dyDescent="0.35">
      <c r="B6" s="1">
        <v>2</v>
      </c>
      <c r="C6" s="124" t="s">
        <v>67</v>
      </c>
      <c r="D6" s="20" t="s">
        <v>66</v>
      </c>
      <c r="E6" s="1" t="s">
        <v>68</v>
      </c>
      <c r="F6" s="1"/>
      <c r="H6" s="74" t="s">
        <v>129</v>
      </c>
      <c r="I6" s="74">
        <f>COUNTIF(F1:F57,"O")</f>
        <v>0</v>
      </c>
    </row>
    <row r="7" spans="2:9" ht="17.25" thickBot="1" x14ac:dyDescent="0.35">
      <c r="B7" s="1">
        <v>3</v>
      </c>
      <c r="C7" s="43" t="s">
        <v>69</v>
      </c>
      <c r="D7" s="1" t="s">
        <v>0</v>
      </c>
      <c r="E7" s="1" t="s">
        <v>642</v>
      </c>
      <c r="F7" s="1"/>
      <c r="H7" s="74" t="s">
        <v>130</v>
      </c>
      <c r="I7" s="75">
        <f>I5-I6</f>
        <v>54</v>
      </c>
    </row>
    <row r="8" spans="2:9" ht="17.25" thickBot="1" x14ac:dyDescent="0.35">
      <c r="B8" s="1">
        <v>4</v>
      </c>
      <c r="C8" s="121" t="s">
        <v>70</v>
      </c>
      <c r="D8" s="35" t="s">
        <v>72</v>
      </c>
      <c r="E8" s="37">
        <v>0.5</v>
      </c>
      <c r="F8" s="1"/>
      <c r="H8" s="74" t="s">
        <v>133</v>
      </c>
      <c r="I8" s="76">
        <f>I6/I5</f>
        <v>0</v>
      </c>
    </row>
    <row r="9" spans="2:9" ht="17.25" thickBot="1" x14ac:dyDescent="0.35">
      <c r="B9" s="1">
        <v>5</v>
      </c>
      <c r="C9" s="121" t="s">
        <v>70</v>
      </c>
      <c r="D9" s="1" t="s">
        <v>73</v>
      </c>
      <c r="E9" s="37">
        <v>0.5</v>
      </c>
      <c r="F9" s="1"/>
    </row>
    <row r="10" spans="2:9" ht="17.25" thickBot="1" x14ac:dyDescent="0.35">
      <c r="B10" s="1">
        <v>6</v>
      </c>
      <c r="C10" s="121" t="s">
        <v>70</v>
      </c>
      <c r="D10" s="1" t="s">
        <v>74</v>
      </c>
      <c r="E10" s="37">
        <v>0.5</v>
      </c>
      <c r="F10" s="1"/>
    </row>
    <row r="11" spans="2:9" ht="17.25" thickBot="1" x14ac:dyDescent="0.35">
      <c r="B11" s="1">
        <v>7</v>
      </c>
      <c r="C11" s="121" t="s">
        <v>70</v>
      </c>
      <c r="D11" s="1" t="s">
        <v>75</v>
      </c>
      <c r="E11" s="37">
        <v>0.5</v>
      </c>
      <c r="F11" s="1"/>
    </row>
    <row r="12" spans="2:9" ht="17.25" thickBot="1" x14ac:dyDescent="0.35">
      <c r="B12" s="1">
        <v>8</v>
      </c>
      <c r="C12" s="120" t="s">
        <v>70</v>
      </c>
      <c r="D12" s="1" t="s">
        <v>126</v>
      </c>
      <c r="E12" s="37">
        <v>0.4</v>
      </c>
      <c r="F12" s="1"/>
    </row>
    <row r="13" spans="2:9" ht="17.25" thickBot="1" x14ac:dyDescent="0.35">
      <c r="B13" s="1">
        <v>9</v>
      </c>
      <c r="C13" s="112" t="s">
        <v>71</v>
      </c>
      <c r="D13" s="35" t="s">
        <v>76</v>
      </c>
      <c r="E13" s="1" t="s">
        <v>77</v>
      </c>
      <c r="F13" s="1"/>
    </row>
    <row r="14" spans="2:9" ht="17.25" thickBot="1" x14ac:dyDescent="0.35">
      <c r="B14" s="1">
        <v>10</v>
      </c>
      <c r="C14" s="112" t="s">
        <v>71</v>
      </c>
      <c r="D14" s="1" t="s">
        <v>78</v>
      </c>
      <c r="E14" s="1" t="s">
        <v>79</v>
      </c>
      <c r="F14" s="1"/>
    </row>
    <row r="15" spans="2:9" ht="17.25" thickBot="1" x14ac:dyDescent="0.35">
      <c r="B15" s="1">
        <v>11</v>
      </c>
      <c r="C15" s="43" t="s">
        <v>69</v>
      </c>
      <c r="D15" s="1" t="s">
        <v>5</v>
      </c>
      <c r="E15" s="1" t="s">
        <v>643</v>
      </c>
      <c r="F15" s="1"/>
    </row>
    <row r="16" spans="2:9" ht="17.25" thickBot="1" x14ac:dyDescent="0.35">
      <c r="B16" s="1">
        <v>12</v>
      </c>
      <c r="C16" s="113" t="s">
        <v>80</v>
      </c>
      <c r="D16" s="1" t="s">
        <v>81</v>
      </c>
      <c r="E16" s="1" t="s">
        <v>82</v>
      </c>
      <c r="F16" s="1"/>
    </row>
    <row r="17" spans="2:8" ht="17.25" thickBot="1" x14ac:dyDescent="0.35">
      <c r="B17" s="1">
        <v>13</v>
      </c>
      <c r="C17" s="115" t="s">
        <v>64</v>
      </c>
      <c r="D17" s="105" t="s">
        <v>83</v>
      </c>
      <c r="E17" s="1" t="s">
        <v>84</v>
      </c>
      <c r="F17" s="1"/>
    </row>
    <row r="18" spans="2:8" ht="17.25" thickBot="1" x14ac:dyDescent="0.35">
      <c r="B18" s="1">
        <v>14</v>
      </c>
      <c r="C18" s="39" t="s">
        <v>85</v>
      </c>
      <c r="D18" s="1" t="s">
        <v>86</v>
      </c>
      <c r="E18" s="1" t="s">
        <v>644</v>
      </c>
      <c r="F18" s="1"/>
    </row>
    <row r="19" spans="2:8" ht="17.25" thickBot="1" x14ac:dyDescent="0.35">
      <c r="B19" s="34">
        <v>15</v>
      </c>
      <c r="C19" s="121" t="s">
        <v>87</v>
      </c>
      <c r="D19" s="1" t="s">
        <v>88</v>
      </c>
      <c r="E19" s="1" t="s">
        <v>650</v>
      </c>
      <c r="F19" s="1"/>
    </row>
    <row r="20" spans="2:8" ht="17.25" thickBot="1" x14ac:dyDescent="0.35">
      <c r="B20" s="1">
        <v>16</v>
      </c>
      <c r="C20" s="121" t="s">
        <v>89</v>
      </c>
      <c r="D20" s="35" t="s">
        <v>645</v>
      </c>
      <c r="E20" s="1"/>
      <c r="F20" s="1"/>
    </row>
    <row r="21" spans="2:8" ht="17.25" thickBot="1" x14ac:dyDescent="0.35">
      <c r="B21" s="1">
        <v>17</v>
      </c>
      <c r="C21" s="39" t="s">
        <v>90</v>
      </c>
      <c r="D21" s="1" t="s">
        <v>90</v>
      </c>
      <c r="E21" s="1"/>
      <c r="F21" s="1"/>
      <c r="H21" s="19"/>
    </row>
    <row r="22" spans="2:8" ht="17.25" thickBot="1" x14ac:dyDescent="0.35">
      <c r="B22" s="34">
        <v>18</v>
      </c>
      <c r="C22" s="112" t="s">
        <v>71</v>
      </c>
      <c r="D22" s="1" t="s">
        <v>92</v>
      </c>
      <c r="E22" s="1" t="s">
        <v>93</v>
      </c>
      <c r="F22" s="1"/>
    </row>
    <row r="23" spans="2:8" ht="17.25" thickBot="1" x14ac:dyDescent="0.35">
      <c r="B23" s="1">
        <v>19</v>
      </c>
      <c r="C23" s="112" t="s">
        <v>71</v>
      </c>
      <c r="D23" s="1" t="s">
        <v>94</v>
      </c>
      <c r="E23" s="1" t="s">
        <v>95</v>
      </c>
      <c r="F23" s="1"/>
    </row>
    <row r="24" spans="2:8" ht="17.25" thickBot="1" x14ac:dyDescent="0.35">
      <c r="B24" s="1">
        <v>20</v>
      </c>
      <c r="C24" s="113" t="s">
        <v>80</v>
      </c>
      <c r="D24" s="1" t="s">
        <v>97</v>
      </c>
      <c r="E24" s="1" t="s">
        <v>96</v>
      </c>
      <c r="F24" s="1"/>
    </row>
    <row r="25" spans="2:8" ht="17.25" thickBot="1" x14ac:dyDescent="0.35">
      <c r="B25" s="1">
        <v>21</v>
      </c>
      <c r="C25" s="39" t="s">
        <v>69</v>
      </c>
      <c r="D25" s="35" t="s">
        <v>98</v>
      </c>
      <c r="E25" s="1" t="s">
        <v>646</v>
      </c>
      <c r="F25" s="1"/>
    </row>
    <row r="26" spans="2:8" ht="17.25" thickBot="1" x14ac:dyDescent="0.35">
      <c r="B26" s="1">
        <v>22</v>
      </c>
      <c r="C26" s="39" t="s">
        <v>69</v>
      </c>
      <c r="D26" s="1" t="s">
        <v>0</v>
      </c>
      <c r="E26" s="1" t="s">
        <v>647</v>
      </c>
      <c r="F26" s="1"/>
    </row>
    <row r="27" spans="2:8" ht="17.25" thickBot="1" x14ac:dyDescent="0.35">
      <c r="B27" s="34">
        <v>23</v>
      </c>
      <c r="C27" s="39" t="s">
        <v>69</v>
      </c>
      <c r="D27" s="1" t="s">
        <v>99</v>
      </c>
      <c r="E27" s="1" t="s">
        <v>642</v>
      </c>
      <c r="F27" s="1"/>
    </row>
    <row r="28" spans="2:8" ht="17.25" thickBot="1" x14ac:dyDescent="0.35">
      <c r="B28" s="1">
        <v>24</v>
      </c>
      <c r="C28" s="39" t="s">
        <v>85</v>
      </c>
      <c r="D28" s="1" t="s">
        <v>86</v>
      </c>
      <c r="E28" s="1" t="s">
        <v>644</v>
      </c>
      <c r="F28" s="1"/>
    </row>
    <row r="29" spans="2:8" ht="17.25" thickBot="1" x14ac:dyDescent="0.35">
      <c r="B29" s="1">
        <v>25</v>
      </c>
      <c r="C29" s="121" t="s">
        <v>87</v>
      </c>
      <c r="D29" s="1" t="s">
        <v>88</v>
      </c>
      <c r="E29" s="1" t="s">
        <v>650</v>
      </c>
      <c r="F29" s="1"/>
    </row>
    <row r="30" spans="2:8" ht="17.25" thickBot="1" x14ac:dyDescent="0.35">
      <c r="B30" s="1">
        <v>26</v>
      </c>
      <c r="C30" s="121" t="s">
        <v>89</v>
      </c>
      <c r="D30" s="1"/>
      <c r="E30" s="1"/>
      <c r="F30" s="1"/>
    </row>
    <row r="31" spans="2:8" ht="17.25" thickBot="1" x14ac:dyDescent="0.35">
      <c r="B31" s="1">
        <v>27</v>
      </c>
      <c r="C31" s="113" t="s">
        <v>80</v>
      </c>
      <c r="D31" s="1" t="s">
        <v>100</v>
      </c>
      <c r="E31" s="1" t="s">
        <v>101</v>
      </c>
      <c r="F31" s="1"/>
    </row>
    <row r="32" spans="2:8" ht="17.25" thickBot="1" x14ac:dyDescent="0.35">
      <c r="B32" s="1">
        <v>28</v>
      </c>
      <c r="C32" s="112" t="s">
        <v>71</v>
      </c>
      <c r="D32" s="35" t="s">
        <v>102</v>
      </c>
      <c r="E32" s="1" t="s">
        <v>103</v>
      </c>
      <c r="F32" s="1"/>
    </row>
    <row r="33" spans="2:6" ht="17.25" thickBot="1" x14ac:dyDescent="0.35">
      <c r="B33" s="1">
        <v>29</v>
      </c>
      <c r="C33" s="110" t="s">
        <v>106</v>
      </c>
      <c r="D33" s="1" t="s">
        <v>104</v>
      </c>
      <c r="E33" s="1" t="s">
        <v>105</v>
      </c>
      <c r="F33" s="1"/>
    </row>
    <row r="34" spans="2:6" ht="17.25" thickBot="1" x14ac:dyDescent="0.35">
      <c r="B34" s="34">
        <v>30</v>
      </c>
      <c r="C34" s="121" t="s">
        <v>70</v>
      </c>
      <c r="D34" s="1" t="s">
        <v>107</v>
      </c>
      <c r="E34" s="37">
        <v>0.4</v>
      </c>
      <c r="F34" s="44"/>
    </row>
    <row r="35" spans="2:6" ht="17.25" thickBot="1" x14ac:dyDescent="0.35">
      <c r="B35" s="1">
        <v>31</v>
      </c>
      <c r="C35" s="121" t="s">
        <v>70</v>
      </c>
      <c r="D35" s="1" t="s">
        <v>108</v>
      </c>
      <c r="E35" s="37">
        <v>0.4</v>
      </c>
      <c r="F35" s="1"/>
    </row>
    <row r="36" spans="2:6" ht="17.25" thickBot="1" x14ac:dyDescent="0.35">
      <c r="B36" s="1">
        <v>32</v>
      </c>
      <c r="C36" s="39" t="s">
        <v>69</v>
      </c>
      <c r="D36" s="1" t="s">
        <v>109</v>
      </c>
      <c r="E36" s="1" t="s">
        <v>110</v>
      </c>
      <c r="F36" s="1"/>
    </row>
    <row r="37" spans="2:6" ht="17.25" thickBot="1" x14ac:dyDescent="0.35">
      <c r="B37" s="1">
        <v>33</v>
      </c>
      <c r="C37" s="39" t="s">
        <v>69</v>
      </c>
      <c r="D37" s="1" t="s">
        <v>98</v>
      </c>
      <c r="E37" s="1" t="s">
        <v>111</v>
      </c>
      <c r="F37" s="1"/>
    </row>
    <row r="38" spans="2:6" ht="17.25" thickBot="1" x14ac:dyDescent="0.35">
      <c r="B38" s="1">
        <v>34</v>
      </c>
      <c r="C38" s="113" t="s">
        <v>80</v>
      </c>
      <c r="D38" s="1" t="s">
        <v>112</v>
      </c>
      <c r="E38" s="1" t="s">
        <v>113</v>
      </c>
      <c r="F38" s="1"/>
    </row>
    <row r="39" spans="2:6" ht="17.25" thickBot="1" x14ac:dyDescent="0.35">
      <c r="B39" s="1">
        <v>35</v>
      </c>
      <c r="C39" s="121" t="s">
        <v>87</v>
      </c>
      <c r="D39" s="1" t="s">
        <v>88</v>
      </c>
      <c r="E39" s="1" t="s">
        <v>650</v>
      </c>
      <c r="F39" s="1"/>
    </row>
    <row r="40" spans="2:6" ht="17.25" thickBot="1" x14ac:dyDescent="0.35">
      <c r="B40" s="1">
        <v>36</v>
      </c>
      <c r="C40" s="39" t="s">
        <v>85</v>
      </c>
      <c r="D40" s="1" t="s">
        <v>114</v>
      </c>
      <c r="E40" s="1" t="s">
        <v>644</v>
      </c>
      <c r="F40" s="1"/>
    </row>
    <row r="41" spans="2:6" ht="17.25" thickBot="1" x14ac:dyDescent="0.35">
      <c r="B41" s="1">
        <v>37</v>
      </c>
      <c r="C41" s="121" t="s">
        <v>70</v>
      </c>
      <c r="D41" s="1" t="s">
        <v>115</v>
      </c>
      <c r="E41" s="37">
        <v>0.4</v>
      </c>
      <c r="F41" s="44"/>
    </row>
    <row r="42" spans="2:6" ht="17.25" thickBot="1" x14ac:dyDescent="0.35">
      <c r="B42" s="1">
        <v>38</v>
      </c>
      <c r="C42" s="39" t="s">
        <v>69</v>
      </c>
      <c r="D42" s="1" t="s">
        <v>0</v>
      </c>
      <c r="E42" s="1" t="s">
        <v>648</v>
      </c>
      <c r="F42" s="1"/>
    </row>
    <row r="43" spans="2:6" ht="17.25" thickBot="1" x14ac:dyDescent="0.35">
      <c r="B43" s="1">
        <v>39</v>
      </c>
      <c r="C43" s="39" t="s">
        <v>69</v>
      </c>
      <c r="D43" s="1" t="s">
        <v>99</v>
      </c>
      <c r="E43" s="1" t="s">
        <v>649</v>
      </c>
      <c r="F43" s="1"/>
    </row>
    <row r="44" spans="2:6" ht="17.25" thickBot="1" x14ac:dyDescent="0.35">
      <c r="B44" s="1">
        <v>40</v>
      </c>
      <c r="C44" s="39" t="s">
        <v>85</v>
      </c>
      <c r="D44" s="1" t="s">
        <v>114</v>
      </c>
      <c r="E44" s="1" t="s">
        <v>644</v>
      </c>
      <c r="F44" s="1"/>
    </row>
    <row r="45" spans="2:6" ht="17.25" thickBot="1" x14ac:dyDescent="0.35">
      <c r="B45" s="1">
        <v>41</v>
      </c>
      <c r="C45" s="121" t="s">
        <v>87</v>
      </c>
      <c r="D45" s="1" t="s">
        <v>88</v>
      </c>
      <c r="E45" s="1" t="s">
        <v>650</v>
      </c>
      <c r="F45" s="1"/>
    </row>
    <row r="46" spans="2:6" ht="17.25" thickBot="1" x14ac:dyDescent="0.35">
      <c r="B46" s="1">
        <v>42</v>
      </c>
      <c r="C46" s="121" t="s">
        <v>89</v>
      </c>
      <c r="D46" s="1"/>
      <c r="E46" s="1"/>
      <c r="F46" s="1"/>
    </row>
    <row r="47" spans="2:6" ht="17.25" thickBot="1" x14ac:dyDescent="0.35">
      <c r="B47" s="1">
        <v>43</v>
      </c>
      <c r="C47" s="121" t="s">
        <v>70</v>
      </c>
      <c r="D47" s="1" t="s">
        <v>116</v>
      </c>
      <c r="E47" s="37">
        <v>0.4</v>
      </c>
      <c r="F47" s="1"/>
    </row>
    <row r="48" spans="2:6" ht="17.25" thickBot="1" x14ac:dyDescent="0.35">
      <c r="B48" s="1">
        <v>44</v>
      </c>
      <c r="C48" s="39" t="s">
        <v>69</v>
      </c>
      <c r="D48" s="105" t="s">
        <v>109</v>
      </c>
      <c r="E48" s="1" t="s">
        <v>117</v>
      </c>
      <c r="F48" s="1"/>
    </row>
    <row r="49" spans="2:6" ht="17.25" thickBot="1" x14ac:dyDescent="0.35">
      <c r="B49" s="1">
        <v>45</v>
      </c>
      <c r="C49" s="39" t="s">
        <v>85</v>
      </c>
      <c r="D49" s="1" t="s">
        <v>118</v>
      </c>
      <c r="E49" s="1" t="s">
        <v>644</v>
      </c>
      <c r="F49" s="1"/>
    </row>
    <row r="50" spans="2:6" ht="17.25" thickBot="1" x14ac:dyDescent="0.35">
      <c r="B50" s="1">
        <v>46</v>
      </c>
      <c r="C50" s="121" t="s">
        <v>87</v>
      </c>
      <c r="D50" s="1" t="s">
        <v>119</v>
      </c>
      <c r="E50" s="27" t="s">
        <v>650</v>
      </c>
      <c r="F50" s="1"/>
    </row>
    <row r="51" spans="2:6" ht="17.25" thickBot="1" x14ac:dyDescent="0.35">
      <c r="B51" s="1">
        <v>47</v>
      </c>
      <c r="C51" s="121" t="s">
        <v>89</v>
      </c>
      <c r="D51" s="1"/>
      <c r="E51" s="1"/>
      <c r="F51" s="1"/>
    </row>
    <row r="52" spans="2:6" ht="17.25" thickBot="1" x14ac:dyDescent="0.35">
      <c r="B52" s="1">
        <v>48</v>
      </c>
      <c r="C52" s="112" t="s">
        <v>71</v>
      </c>
      <c r="D52" s="1" t="s">
        <v>120</v>
      </c>
      <c r="E52" s="1" t="s">
        <v>590</v>
      </c>
      <c r="F52" s="1"/>
    </row>
    <row r="53" spans="2:6" ht="17.25" thickBot="1" x14ac:dyDescent="0.35">
      <c r="B53" s="1">
        <v>49</v>
      </c>
      <c r="C53" s="121" t="s">
        <v>70</v>
      </c>
      <c r="D53" s="1" t="s">
        <v>121</v>
      </c>
      <c r="E53" s="1"/>
      <c r="F53" s="1"/>
    </row>
    <row r="54" spans="2:6" ht="17.25" thickBot="1" x14ac:dyDescent="0.35">
      <c r="B54" s="1">
        <v>50</v>
      </c>
      <c r="C54" s="112" t="s">
        <v>71</v>
      </c>
      <c r="D54" s="1" t="s">
        <v>122</v>
      </c>
      <c r="E54" s="1" t="s">
        <v>123</v>
      </c>
      <c r="F54" s="1"/>
    </row>
    <row r="55" spans="2:6" ht="17.25" thickBot="1" x14ac:dyDescent="0.35">
      <c r="B55" s="1">
        <v>51</v>
      </c>
      <c r="C55" s="121" t="s">
        <v>89</v>
      </c>
      <c r="D55" s="1" t="s">
        <v>121</v>
      </c>
      <c r="E55" s="1"/>
      <c r="F55" s="1"/>
    </row>
    <row r="56" spans="2:6" ht="17.25" thickBot="1" x14ac:dyDescent="0.35">
      <c r="B56" s="1">
        <v>52</v>
      </c>
      <c r="C56" s="39" t="s">
        <v>106</v>
      </c>
      <c r="D56" s="1" t="s">
        <v>123</v>
      </c>
      <c r="E56" s="1" t="s">
        <v>651</v>
      </c>
      <c r="F56" s="1"/>
    </row>
    <row r="57" spans="2:6" ht="17.25" thickBot="1" x14ac:dyDescent="0.35">
      <c r="B57" s="1">
        <v>53</v>
      </c>
      <c r="C57" s="39" t="s">
        <v>85</v>
      </c>
      <c r="D57" s="1" t="s">
        <v>124</v>
      </c>
      <c r="E57" s="1" t="s">
        <v>644</v>
      </c>
      <c r="F57" s="1"/>
    </row>
    <row r="58" spans="2:6" ht="17.25" thickBot="1" x14ac:dyDescent="0.35">
      <c r="B58" s="1">
        <v>54</v>
      </c>
      <c r="C58" s="123" t="s">
        <v>87</v>
      </c>
      <c r="D58" s="1" t="s">
        <v>125</v>
      </c>
      <c r="E58" s="1" t="s">
        <v>650</v>
      </c>
      <c r="F58" s="81"/>
    </row>
    <row r="59" spans="2:6" x14ac:dyDescent="0.3">
      <c r="B59" s="2"/>
    </row>
  </sheetData>
  <mergeCells count="3">
    <mergeCell ref="H4:I4"/>
    <mergeCell ref="B2:F2"/>
    <mergeCell ref="D1:E1"/>
  </mergeCells>
  <phoneticPr fontId="1" type="noConversion"/>
  <hyperlinks>
    <hyperlink ref="D1:E1" location="메인!A1" display="MAIN으로" xr:uid="{BEA62075-3F15-4FF8-A77F-35748CFDE97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287A-89DA-449A-916F-5B2347BDA05C}">
  <dimension ref="B1:N52"/>
  <sheetViews>
    <sheetView topLeftCell="A16" workbookViewId="0">
      <selection activeCell="D1" sqref="D1:J1"/>
    </sheetView>
  </sheetViews>
  <sheetFormatPr defaultRowHeight="16.5" x14ac:dyDescent="0.3"/>
  <cols>
    <col min="3" max="6" width="10.625" style="2" customWidth="1"/>
    <col min="7" max="7" width="14.375" style="2" customWidth="1"/>
    <col min="8" max="8" width="15.125" style="2" customWidth="1"/>
    <col min="9" max="9" width="10.625" style="2" customWidth="1"/>
    <col min="10" max="10" width="10.5" style="2" customWidth="1"/>
    <col min="13" max="14" width="11.625" customWidth="1"/>
  </cols>
  <sheetData>
    <row r="1" spans="2:14" ht="34.5" thickBot="1" x14ac:dyDescent="0.35">
      <c r="B1" s="45"/>
      <c r="C1" s="49"/>
      <c r="D1" s="186" t="s">
        <v>350</v>
      </c>
      <c r="E1" s="186"/>
      <c r="F1" s="186"/>
      <c r="G1" s="186"/>
      <c r="H1" s="186"/>
      <c r="I1" s="186"/>
      <c r="J1" s="186"/>
      <c r="K1" s="49"/>
      <c r="L1" s="42"/>
      <c r="M1" s="42"/>
      <c r="N1" s="46"/>
    </row>
    <row r="2" spans="2:14" x14ac:dyDescent="0.3">
      <c r="B2" s="47"/>
      <c r="C2" s="189" t="s">
        <v>4</v>
      </c>
      <c r="D2" s="190"/>
      <c r="E2" s="190"/>
      <c r="F2" s="190"/>
      <c r="G2" s="190"/>
      <c r="H2" s="190"/>
      <c r="I2" s="190"/>
      <c r="J2" s="190"/>
      <c r="K2" s="191"/>
      <c r="L2" s="19"/>
      <c r="M2" s="19"/>
      <c r="N2" s="8"/>
    </row>
    <row r="3" spans="2:14" ht="17.25" thickBot="1" x14ac:dyDescent="0.35">
      <c r="B3" s="47"/>
      <c r="C3" s="192"/>
      <c r="D3" s="193"/>
      <c r="E3" s="193"/>
      <c r="F3" s="193"/>
      <c r="G3" s="193"/>
      <c r="H3" s="193"/>
      <c r="I3" s="193"/>
      <c r="J3" s="193"/>
      <c r="K3" s="194"/>
      <c r="L3" s="19"/>
      <c r="M3" s="19"/>
      <c r="N3" s="8"/>
    </row>
    <row r="4" spans="2:14" ht="17.25" thickBot="1" x14ac:dyDescent="0.35">
      <c r="B4" s="47"/>
      <c r="C4" s="35"/>
      <c r="D4" s="35"/>
      <c r="E4" s="35"/>
      <c r="F4" s="35"/>
      <c r="G4" s="151"/>
      <c r="H4" s="151"/>
      <c r="I4" s="151"/>
      <c r="J4" s="151"/>
      <c r="K4" s="19"/>
      <c r="L4" s="19"/>
      <c r="M4" s="19"/>
      <c r="N4" s="8"/>
    </row>
    <row r="5" spans="2:14" ht="17.25" thickBot="1" x14ac:dyDescent="0.35">
      <c r="B5" s="47"/>
      <c r="C5" s="1" t="s">
        <v>4</v>
      </c>
      <c r="D5" s="187" t="s">
        <v>437</v>
      </c>
      <c r="E5" s="187"/>
      <c r="F5" s="36" t="s">
        <v>62</v>
      </c>
      <c r="G5" s="187" t="s">
        <v>438</v>
      </c>
      <c r="H5" s="187"/>
      <c r="I5" s="187"/>
      <c r="J5" s="187"/>
      <c r="K5" s="14" t="s">
        <v>128</v>
      </c>
      <c r="L5" s="19"/>
      <c r="M5" s="19"/>
      <c r="N5" s="8"/>
    </row>
    <row r="6" spans="2:14" ht="18" thickBot="1" x14ac:dyDescent="0.35">
      <c r="B6" s="47"/>
      <c r="C6" s="1">
        <v>1</v>
      </c>
      <c r="D6" s="187" t="s">
        <v>435</v>
      </c>
      <c r="E6" s="187"/>
      <c r="F6" s="32" t="s">
        <v>70</v>
      </c>
      <c r="G6" s="187" t="s">
        <v>439</v>
      </c>
      <c r="H6" s="187"/>
      <c r="I6" s="187"/>
      <c r="J6" s="187"/>
      <c r="K6" s="14"/>
      <c r="L6" s="19"/>
      <c r="M6" s="195" t="s">
        <v>527</v>
      </c>
      <c r="N6" s="196"/>
    </row>
    <row r="7" spans="2:14" ht="18" thickBot="1" x14ac:dyDescent="0.35">
      <c r="B7" s="47"/>
      <c r="C7" s="1">
        <v>2</v>
      </c>
      <c r="D7" s="187" t="s">
        <v>436</v>
      </c>
      <c r="E7" s="187"/>
      <c r="F7" s="32" t="s">
        <v>67</v>
      </c>
      <c r="G7" s="187" t="s">
        <v>440</v>
      </c>
      <c r="H7" s="187"/>
      <c r="I7" s="187"/>
      <c r="J7" s="187"/>
      <c r="K7" s="14"/>
      <c r="L7" s="19"/>
      <c r="M7" s="73" t="s">
        <v>4</v>
      </c>
      <c r="N7" s="82">
        <v>46</v>
      </c>
    </row>
    <row r="8" spans="2:14" ht="18" thickBot="1" x14ac:dyDescent="0.35">
      <c r="B8" s="47"/>
      <c r="C8" s="1">
        <v>3</v>
      </c>
      <c r="D8" s="187" t="s">
        <v>441</v>
      </c>
      <c r="E8" s="187"/>
      <c r="F8" s="32" t="s">
        <v>70</v>
      </c>
      <c r="G8" s="187" t="s">
        <v>442</v>
      </c>
      <c r="H8" s="187"/>
      <c r="I8" s="187"/>
      <c r="J8" s="187"/>
      <c r="K8" s="14"/>
      <c r="L8" s="19"/>
      <c r="M8" s="73" t="s">
        <v>528</v>
      </c>
      <c r="N8" s="73">
        <f>COUNTIF(K1:K51,"o")</f>
        <v>0</v>
      </c>
    </row>
    <row r="9" spans="2:14" ht="18" thickBot="1" x14ac:dyDescent="0.35">
      <c r="B9" s="47"/>
      <c r="C9" s="1">
        <v>4</v>
      </c>
      <c r="D9" s="187" t="s">
        <v>443</v>
      </c>
      <c r="E9" s="187"/>
      <c r="F9" s="32" t="s">
        <v>67</v>
      </c>
      <c r="G9" s="187" t="s">
        <v>444</v>
      </c>
      <c r="H9" s="187"/>
      <c r="I9" s="187"/>
      <c r="J9" s="187"/>
      <c r="K9" s="14"/>
      <c r="L9" s="19"/>
      <c r="M9" s="73" t="s">
        <v>133</v>
      </c>
      <c r="N9" s="83">
        <f>N8/N7</f>
        <v>0</v>
      </c>
    </row>
    <row r="10" spans="2:14" ht="17.25" thickBot="1" x14ac:dyDescent="0.35">
      <c r="B10" s="47"/>
      <c r="C10" s="1">
        <v>5</v>
      </c>
      <c r="D10" s="187" t="s">
        <v>445</v>
      </c>
      <c r="E10" s="187"/>
      <c r="F10" s="32" t="s">
        <v>70</v>
      </c>
      <c r="G10" s="187" t="s">
        <v>446</v>
      </c>
      <c r="H10" s="187"/>
      <c r="I10" s="187"/>
      <c r="J10" s="187"/>
      <c r="K10" s="14"/>
      <c r="L10" s="19"/>
      <c r="M10" s="19"/>
      <c r="N10" s="8"/>
    </row>
    <row r="11" spans="2:14" ht="17.25" thickBot="1" x14ac:dyDescent="0.35">
      <c r="B11" s="47"/>
      <c r="C11" s="1">
        <v>6</v>
      </c>
      <c r="D11" s="187" t="s">
        <v>447</v>
      </c>
      <c r="E11" s="187"/>
      <c r="F11" s="32" t="s">
        <v>67</v>
      </c>
      <c r="G11" s="187" t="s">
        <v>448</v>
      </c>
      <c r="H11" s="187"/>
      <c r="I11" s="187"/>
      <c r="J11" s="187"/>
      <c r="K11" s="14"/>
      <c r="L11" s="19"/>
      <c r="M11" s="19"/>
      <c r="N11" s="8"/>
    </row>
    <row r="12" spans="2:14" ht="17.25" thickBot="1" x14ac:dyDescent="0.35">
      <c r="B12" s="47"/>
      <c r="C12" s="1">
        <v>7</v>
      </c>
      <c r="D12" s="187" t="s">
        <v>449</v>
      </c>
      <c r="E12" s="187"/>
      <c r="F12" s="32" t="s">
        <v>70</v>
      </c>
      <c r="G12" s="187" t="s">
        <v>450</v>
      </c>
      <c r="H12" s="187"/>
      <c r="I12" s="187"/>
      <c r="J12" s="187"/>
      <c r="K12" s="14"/>
      <c r="L12" s="19"/>
      <c r="M12" s="19"/>
      <c r="N12" s="8"/>
    </row>
    <row r="13" spans="2:14" ht="17.25" thickBot="1" x14ac:dyDescent="0.35">
      <c r="B13" s="47"/>
      <c r="C13" s="1">
        <v>8</v>
      </c>
      <c r="D13" s="187" t="s">
        <v>451</v>
      </c>
      <c r="E13" s="187"/>
      <c r="F13" s="32" t="s">
        <v>67</v>
      </c>
      <c r="G13" s="187" t="s">
        <v>452</v>
      </c>
      <c r="H13" s="187"/>
      <c r="I13" s="187"/>
      <c r="J13" s="187"/>
      <c r="K13" s="14"/>
      <c r="L13" s="19"/>
      <c r="M13" s="19"/>
      <c r="N13" s="8"/>
    </row>
    <row r="14" spans="2:14" ht="17.25" thickBot="1" x14ac:dyDescent="0.35">
      <c r="B14" s="47"/>
      <c r="C14" s="1">
        <v>9</v>
      </c>
      <c r="D14" s="187" t="s">
        <v>453</v>
      </c>
      <c r="E14" s="187"/>
      <c r="F14" s="32" t="s">
        <v>67</v>
      </c>
      <c r="G14" s="187" t="s">
        <v>454</v>
      </c>
      <c r="H14" s="187"/>
      <c r="I14" s="187"/>
      <c r="J14" s="187"/>
      <c r="K14" s="14"/>
      <c r="L14" s="19"/>
      <c r="M14" s="19"/>
      <c r="N14" s="8"/>
    </row>
    <row r="15" spans="2:14" ht="17.25" thickBot="1" x14ac:dyDescent="0.35">
      <c r="B15" s="47"/>
      <c r="C15" s="1">
        <v>10</v>
      </c>
      <c r="D15" s="187" t="s">
        <v>455</v>
      </c>
      <c r="E15" s="187"/>
      <c r="F15" s="32" t="s">
        <v>70</v>
      </c>
      <c r="G15" s="187" t="s">
        <v>456</v>
      </c>
      <c r="H15" s="187"/>
      <c r="I15" s="187"/>
      <c r="J15" s="187"/>
      <c r="K15" s="14"/>
      <c r="L15" s="19"/>
      <c r="M15" s="19"/>
      <c r="N15" s="8"/>
    </row>
    <row r="16" spans="2:14" ht="17.25" thickBot="1" x14ac:dyDescent="0.35">
      <c r="B16" s="47"/>
      <c r="C16" s="1">
        <v>11</v>
      </c>
      <c r="D16" s="187" t="s">
        <v>457</v>
      </c>
      <c r="E16" s="187"/>
      <c r="F16" s="32" t="s">
        <v>67</v>
      </c>
      <c r="G16" s="187" t="s">
        <v>458</v>
      </c>
      <c r="H16" s="187"/>
      <c r="I16" s="187"/>
      <c r="J16" s="187"/>
      <c r="K16" s="14"/>
      <c r="L16" s="19"/>
      <c r="M16" s="19"/>
      <c r="N16" s="8"/>
    </row>
    <row r="17" spans="2:14" ht="17.25" thickBot="1" x14ac:dyDescent="0.35">
      <c r="B17" s="47"/>
      <c r="C17" s="1">
        <v>12</v>
      </c>
      <c r="D17" s="187" t="s">
        <v>459</v>
      </c>
      <c r="E17" s="187"/>
      <c r="F17" s="32" t="s">
        <v>106</v>
      </c>
      <c r="G17" s="187" t="s">
        <v>460</v>
      </c>
      <c r="H17" s="187"/>
      <c r="I17" s="187"/>
      <c r="J17" s="187"/>
      <c r="K17" s="14"/>
      <c r="L17" s="19"/>
      <c r="M17" s="19"/>
      <c r="N17" s="8"/>
    </row>
    <row r="18" spans="2:14" ht="17.25" thickBot="1" x14ac:dyDescent="0.35">
      <c r="B18" s="47"/>
      <c r="C18" s="1">
        <v>13</v>
      </c>
      <c r="D18" s="187" t="s">
        <v>461</v>
      </c>
      <c r="E18" s="187"/>
      <c r="F18" s="32" t="s">
        <v>106</v>
      </c>
      <c r="G18" s="187" t="s">
        <v>462</v>
      </c>
      <c r="H18" s="187"/>
      <c r="I18" s="187"/>
      <c r="J18" s="187"/>
      <c r="K18" s="14"/>
      <c r="L18" s="19"/>
      <c r="M18" s="19"/>
      <c r="N18" s="8"/>
    </row>
    <row r="19" spans="2:14" ht="17.25" thickBot="1" x14ac:dyDescent="0.35">
      <c r="B19" s="47"/>
      <c r="C19" s="1">
        <v>14</v>
      </c>
      <c r="D19" s="187" t="s">
        <v>463</v>
      </c>
      <c r="E19" s="187"/>
      <c r="F19" s="32" t="s">
        <v>106</v>
      </c>
      <c r="G19" s="187" t="s">
        <v>464</v>
      </c>
      <c r="H19" s="187"/>
      <c r="I19" s="187"/>
      <c r="J19" s="187"/>
      <c r="K19" s="14"/>
      <c r="L19" s="19"/>
      <c r="M19" s="19"/>
      <c r="N19" s="8"/>
    </row>
    <row r="20" spans="2:14" ht="17.25" thickBot="1" x14ac:dyDescent="0.35">
      <c r="B20" s="47"/>
      <c r="C20" s="1">
        <v>15</v>
      </c>
      <c r="D20" s="187" t="s">
        <v>465</v>
      </c>
      <c r="E20" s="187"/>
      <c r="F20" s="32" t="s">
        <v>106</v>
      </c>
      <c r="G20" s="187" t="s">
        <v>466</v>
      </c>
      <c r="H20" s="187"/>
      <c r="I20" s="187"/>
      <c r="J20" s="187"/>
      <c r="K20" s="14"/>
      <c r="L20" s="19"/>
      <c r="M20" s="19"/>
      <c r="N20" s="8"/>
    </row>
    <row r="21" spans="2:14" ht="17.25" thickBot="1" x14ac:dyDescent="0.35">
      <c r="B21" s="47"/>
      <c r="C21" s="1">
        <v>16</v>
      </c>
      <c r="D21" s="187" t="s">
        <v>467</v>
      </c>
      <c r="E21" s="187"/>
      <c r="F21" s="32" t="s">
        <v>106</v>
      </c>
      <c r="G21" s="187" t="s">
        <v>468</v>
      </c>
      <c r="H21" s="187"/>
      <c r="I21" s="187"/>
      <c r="J21" s="187"/>
      <c r="K21" s="14"/>
      <c r="L21" s="19"/>
      <c r="M21" s="19"/>
      <c r="N21" s="8"/>
    </row>
    <row r="22" spans="2:14" ht="17.25" thickBot="1" x14ac:dyDescent="0.35">
      <c r="B22" s="47"/>
      <c r="C22" s="1">
        <v>17</v>
      </c>
      <c r="D22" s="187" t="s">
        <v>469</v>
      </c>
      <c r="E22" s="187"/>
      <c r="F22" s="32" t="s">
        <v>106</v>
      </c>
      <c r="G22" s="187" t="s">
        <v>470</v>
      </c>
      <c r="H22" s="187"/>
      <c r="I22" s="187"/>
      <c r="J22" s="187"/>
      <c r="K22" s="14"/>
      <c r="L22" s="19"/>
      <c r="M22" s="19"/>
      <c r="N22" s="8"/>
    </row>
    <row r="23" spans="2:14" ht="16.5" customHeight="1" thickBot="1" x14ac:dyDescent="0.35">
      <c r="B23" s="47"/>
      <c r="C23" s="1">
        <v>18</v>
      </c>
      <c r="D23" s="187" t="s">
        <v>471</v>
      </c>
      <c r="E23" s="187"/>
      <c r="F23" s="32" t="s">
        <v>80</v>
      </c>
      <c r="G23" s="188" t="s">
        <v>472</v>
      </c>
      <c r="H23" s="188"/>
      <c r="I23" s="188"/>
      <c r="J23" s="188"/>
      <c r="K23" s="14"/>
      <c r="L23" s="19"/>
      <c r="M23" s="19"/>
      <c r="N23" s="8"/>
    </row>
    <row r="24" spans="2:14" ht="17.25" thickBot="1" x14ac:dyDescent="0.35">
      <c r="B24" s="47"/>
      <c r="C24" s="1">
        <v>19</v>
      </c>
      <c r="D24" s="187" t="s">
        <v>473</v>
      </c>
      <c r="E24" s="187"/>
      <c r="F24" s="32" t="s">
        <v>106</v>
      </c>
      <c r="G24" s="187" t="s">
        <v>474</v>
      </c>
      <c r="H24" s="187"/>
      <c r="I24" s="187"/>
      <c r="J24" s="187"/>
      <c r="K24" s="14"/>
      <c r="L24" s="19"/>
      <c r="M24" s="19"/>
      <c r="N24" s="8"/>
    </row>
    <row r="25" spans="2:14" ht="17.25" thickBot="1" x14ac:dyDescent="0.35">
      <c r="B25" s="47"/>
      <c r="C25" s="1">
        <v>20</v>
      </c>
      <c r="D25" s="187" t="s">
        <v>475</v>
      </c>
      <c r="E25" s="187"/>
      <c r="F25" s="32" t="s">
        <v>80</v>
      </c>
      <c r="G25" s="187" t="s">
        <v>478</v>
      </c>
      <c r="H25" s="187"/>
      <c r="I25" s="187"/>
      <c r="J25" s="187"/>
      <c r="K25" s="14"/>
      <c r="L25" s="19"/>
      <c r="M25" s="19"/>
      <c r="N25" s="8"/>
    </row>
    <row r="26" spans="2:14" ht="17.25" thickBot="1" x14ac:dyDescent="0.35">
      <c r="B26" s="47"/>
      <c r="C26" s="1">
        <v>21</v>
      </c>
      <c r="D26" s="187" t="s">
        <v>476</v>
      </c>
      <c r="E26" s="187"/>
      <c r="F26" s="32" t="s">
        <v>80</v>
      </c>
      <c r="G26" s="187" t="s">
        <v>477</v>
      </c>
      <c r="H26" s="187"/>
      <c r="I26" s="187"/>
      <c r="J26" s="187"/>
      <c r="K26" s="14"/>
      <c r="L26" s="19"/>
      <c r="M26" s="19"/>
      <c r="N26" s="8"/>
    </row>
    <row r="27" spans="2:14" ht="17.25" thickBot="1" x14ac:dyDescent="0.35">
      <c r="B27" s="47"/>
      <c r="C27" s="1">
        <v>22</v>
      </c>
      <c r="D27" s="187" t="s">
        <v>479</v>
      </c>
      <c r="E27" s="187"/>
      <c r="F27" s="32" t="s">
        <v>70</v>
      </c>
      <c r="G27" s="187" t="s">
        <v>480</v>
      </c>
      <c r="H27" s="187"/>
      <c r="I27" s="187"/>
      <c r="J27" s="187"/>
      <c r="K27" s="14"/>
      <c r="L27" s="19"/>
      <c r="M27" s="19"/>
      <c r="N27" s="8"/>
    </row>
    <row r="28" spans="2:14" ht="17.25" thickBot="1" x14ac:dyDescent="0.35">
      <c r="B28" s="47"/>
      <c r="C28" s="1">
        <v>23</v>
      </c>
      <c r="D28" s="187" t="s">
        <v>481</v>
      </c>
      <c r="E28" s="187"/>
      <c r="F28" s="32" t="s">
        <v>70</v>
      </c>
      <c r="G28" s="187" t="s">
        <v>482</v>
      </c>
      <c r="H28" s="187"/>
      <c r="I28" s="187"/>
      <c r="J28" s="187"/>
      <c r="K28" s="14"/>
      <c r="L28" s="19"/>
      <c r="M28" s="19"/>
      <c r="N28" s="8"/>
    </row>
    <row r="29" spans="2:14" ht="17.25" thickBot="1" x14ac:dyDescent="0.35">
      <c r="B29" s="47"/>
      <c r="C29" s="1">
        <v>24</v>
      </c>
      <c r="D29" s="187" t="s">
        <v>483</v>
      </c>
      <c r="E29" s="187"/>
      <c r="F29" s="32" t="s">
        <v>106</v>
      </c>
      <c r="G29" s="187" t="s">
        <v>484</v>
      </c>
      <c r="H29" s="187"/>
      <c r="I29" s="187"/>
      <c r="J29" s="187"/>
      <c r="K29" s="14"/>
      <c r="L29" s="19"/>
      <c r="M29" s="19"/>
      <c r="N29" s="8"/>
    </row>
    <row r="30" spans="2:14" ht="17.25" thickBot="1" x14ac:dyDescent="0.35">
      <c r="B30" s="47"/>
      <c r="C30" s="1">
        <v>25</v>
      </c>
      <c r="D30" s="187" t="s">
        <v>485</v>
      </c>
      <c r="E30" s="187"/>
      <c r="F30" s="32" t="s">
        <v>486</v>
      </c>
      <c r="G30" s="187" t="s">
        <v>487</v>
      </c>
      <c r="H30" s="187"/>
      <c r="I30" s="187"/>
      <c r="J30" s="187"/>
      <c r="K30" s="14"/>
      <c r="L30" s="19"/>
      <c r="M30" s="19"/>
      <c r="N30" s="8"/>
    </row>
    <row r="31" spans="2:14" ht="17.25" thickBot="1" x14ac:dyDescent="0.35">
      <c r="B31" s="47"/>
      <c r="C31" s="1">
        <v>26</v>
      </c>
      <c r="D31" s="187" t="s">
        <v>488</v>
      </c>
      <c r="E31" s="187"/>
      <c r="F31" s="32" t="s">
        <v>486</v>
      </c>
      <c r="G31" s="187" t="s">
        <v>487</v>
      </c>
      <c r="H31" s="187"/>
      <c r="I31" s="187"/>
      <c r="J31" s="187"/>
      <c r="K31" s="14"/>
      <c r="L31" s="19"/>
      <c r="M31" s="19"/>
      <c r="N31" s="8"/>
    </row>
    <row r="32" spans="2:14" ht="17.25" thickBot="1" x14ac:dyDescent="0.35">
      <c r="B32" s="47"/>
      <c r="C32" s="1">
        <v>27</v>
      </c>
      <c r="D32" s="187" t="s">
        <v>489</v>
      </c>
      <c r="E32" s="187"/>
      <c r="F32" s="32" t="s">
        <v>490</v>
      </c>
      <c r="G32" s="187" t="s">
        <v>491</v>
      </c>
      <c r="H32" s="187"/>
      <c r="I32" s="187"/>
      <c r="J32" s="187"/>
      <c r="K32" s="14"/>
      <c r="L32" s="19"/>
      <c r="M32" s="19"/>
      <c r="N32" s="8"/>
    </row>
    <row r="33" spans="2:14" ht="17.25" thickBot="1" x14ac:dyDescent="0.35">
      <c r="B33" s="47"/>
      <c r="C33" s="1">
        <v>28</v>
      </c>
      <c r="D33" s="187" t="s">
        <v>492</v>
      </c>
      <c r="E33" s="187"/>
      <c r="F33" s="32" t="s">
        <v>80</v>
      </c>
      <c r="G33" s="187" t="s">
        <v>493</v>
      </c>
      <c r="H33" s="187"/>
      <c r="I33" s="187"/>
      <c r="J33" s="187"/>
      <c r="K33" s="14"/>
      <c r="L33" s="19"/>
      <c r="M33" s="19"/>
      <c r="N33" s="8"/>
    </row>
    <row r="34" spans="2:14" ht="17.25" thickBot="1" x14ac:dyDescent="0.35">
      <c r="B34" s="47"/>
      <c r="C34" s="1">
        <v>29</v>
      </c>
      <c r="D34" s="187" t="s">
        <v>494</v>
      </c>
      <c r="E34" s="187"/>
      <c r="F34" s="32" t="s">
        <v>421</v>
      </c>
      <c r="G34" s="187" t="s">
        <v>512</v>
      </c>
      <c r="H34" s="187"/>
      <c r="I34" s="187"/>
      <c r="J34" s="187"/>
      <c r="K34" s="14"/>
      <c r="L34" s="19"/>
      <c r="M34" s="19"/>
      <c r="N34" s="8"/>
    </row>
    <row r="35" spans="2:14" ht="17.25" thickBot="1" x14ac:dyDescent="0.35">
      <c r="B35" s="47"/>
      <c r="C35" s="1">
        <v>30</v>
      </c>
      <c r="D35" s="187" t="s">
        <v>495</v>
      </c>
      <c r="E35" s="187"/>
      <c r="F35" s="32" t="s">
        <v>486</v>
      </c>
      <c r="G35" s="187" t="s">
        <v>513</v>
      </c>
      <c r="H35" s="187"/>
      <c r="I35" s="187"/>
      <c r="J35" s="187"/>
      <c r="K35" s="14"/>
      <c r="L35" s="19"/>
      <c r="M35" s="19"/>
      <c r="N35" s="8"/>
    </row>
    <row r="36" spans="2:14" ht="17.25" thickBot="1" x14ac:dyDescent="0.35">
      <c r="B36" s="47"/>
      <c r="C36" s="1">
        <v>31</v>
      </c>
      <c r="D36" s="187" t="s">
        <v>496</v>
      </c>
      <c r="E36" s="187"/>
      <c r="F36" s="32" t="s">
        <v>80</v>
      </c>
      <c r="G36" s="187" t="s">
        <v>514</v>
      </c>
      <c r="H36" s="187"/>
      <c r="I36" s="187"/>
      <c r="J36" s="187"/>
      <c r="K36" s="14"/>
      <c r="L36" s="19"/>
      <c r="M36" s="19"/>
      <c r="N36" s="8"/>
    </row>
    <row r="37" spans="2:14" ht="17.25" thickBot="1" x14ac:dyDescent="0.35">
      <c r="B37" s="47"/>
      <c r="C37" s="1">
        <v>32</v>
      </c>
      <c r="D37" s="187" t="s">
        <v>497</v>
      </c>
      <c r="E37" s="187"/>
      <c r="F37" s="32" t="s">
        <v>70</v>
      </c>
      <c r="G37" s="187" t="s">
        <v>515</v>
      </c>
      <c r="H37" s="187"/>
      <c r="I37" s="187"/>
      <c r="J37" s="187"/>
      <c r="K37" s="14"/>
      <c r="L37" s="19"/>
      <c r="M37" s="19"/>
      <c r="N37" s="8"/>
    </row>
    <row r="38" spans="2:14" ht="17.25" thickBot="1" x14ac:dyDescent="0.35">
      <c r="B38" s="47"/>
      <c r="C38" s="1">
        <v>33</v>
      </c>
      <c r="D38" s="187" t="s">
        <v>498</v>
      </c>
      <c r="E38" s="187"/>
      <c r="F38" s="32" t="s">
        <v>486</v>
      </c>
      <c r="G38" s="187" t="s">
        <v>513</v>
      </c>
      <c r="H38" s="187"/>
      <c r="I38" s="187"/>
      <c r="J38" s="187"/>
      <c r="K38" s="14"/>
      <c r="L38" s="19"/>
      <c r="M38" s="19"/>
      <c r="N38" s="8"/>
    </row>
    <row r="39" spans="2:14" ht="17.25" thickBot="1" x14ac:dyDescent="0.35">
      <c r="B39" s="47"/>
      <c r="C39" s="1">
        <v>34</v>
      </c>
      <c r="D39" s="187" t="s">
        <v>499</v>
      </c>
      <c r="E39" s="187"/>
      <c r="F39" s="32" t="s">
        <v>80</v>
      </c>
      <c r="G39" s="187" t="s">
        <v>516</v>
      </c>
      <c r="H39" s="187"/>
      <c r="I39" s="187"/>
      <c r="J39" s="187"/>
      <c r="K39" s="14"/>
      <c r="L39" s="19"/>
      <c r="M39" s="19"/>
      <c r="N39" s="8"/>
    </row>
    <row r="40" spans="2:14" ht="17.25" thickBot="1" x14ac:dyDescent="0.35">
      <c r="B40" s="47"/>
      <c r="C40" s="1">
        <v>35</v>
      </c>
      <c r="D40" s="187" t="s">
        <v>500</v>
      </c>
      <c r="E40" s="187"/>
      <c r="F40" s="32" t="s">
        <v>486</v>
      </c>
      <c r="G40" s="187" t="s">
        <v>517</v>
      </c>
      <c r="H40" s="187"/>
      <c r="I40" s="187"/>
      <c r="J40" s="187"/>
      <c r="K40" s="14"/>
      <c r="L40" s="19"/>
      <c r="M40" s="19"/>
      <c r="N40" s="8"/>
    </row>
    <row r="41" spans="2:14" ht="17.25" thickBot="1" x14ac:dyDescent="0.35">
      <c r="B41" s="47"/>
      <c r="C41" s="1">
        <v>36</v>
      </c>
      <c r="D41" s="187" t="s">
        <v>501</v>
      </c>
      <c r="E41" s="187"/>
      <c r="F41" s="32" t="s">
        <v>490</v>
      </c>
      <c r="G41" s="187" t="s">
        <v>518</v>
      </c>
      <c r="H41" s="187"/>
      <c r="I41" s="187"/>
      <c r="J41" s="187"/>
      <c r="K41" s="14"/>
      <c r="L41" s="19"/>
      <c r="M41" s="19"/>
      <c r="N41" s="8"/>
    </row>
    <row r="42" spans="2:14" ht="17.25" thickBot="1" x14ac:dyDescent="0.35">
      <c r="B42" s="47"/>
      <c r="C42" s="1">
        <v>37</v>
      </c>
      <c r="D42" s="187" t="s">
        <v>502</v>
      </c>
      <c r="E42" s="187"/>
      <c r="F42" s="32" t="s">
        <v>490</v>
      </c>
      <c r="G42" s="187" t="s">
        <v>149</v>
      </c>
      <c r="H42" s="187"/>
      <c r="I42" s="187"/>
      <c r="J42" s="187"/>
      <c r="K42" s="14"/>
      <c r="L42" s="19"/>
      <c r="M42" s="19"/>
      <c r="N42" s="8"/>
    </row>
    <row r="43" spans="2:14" ht="17.25" thickBot="1" x14ac:dyDescent="0.35">
      <c r="B43" s="47"/>
      <c r="C43" s="1">
        <v>38</v>
      </c>
      <c r="D43" s="187" t="s">
        <v>503</v>
      </c>
      <c r="E43" s="187"/>
      <c r="F43" s="32" t="s">
        <v>486</v>
      </c>
      <c r="G43" s="187" t="s">
        <v>519</v>
      </c>
      <c r="H43" s="187"/>
      <c r="I43" s="187"/>
      <c r="J43" s="187"/>
      <c r="K43" s="14"/>
      <c r="L43" s="19"/>
      <c r="M43" s="19"/>
      <c r="N43" s="8"/>
    </row>
    <row r="44" spans="2:14" ht="17.25" thickBot="1" x14ac:dyDescent="0.35">
      <c r="B44" s="47"/>
      <c r="C44" s="1">
        <v>39</v>
      </c>
      <c r="D44" s="187" t="s">
        <v>504</v>
      </c>
      <c r="E44" s="187"/>
      <c r="F44" s="32" t="s">
        <v>490</v>
      </c>
      <c r="G44" s="187" t="s">
        <v>520</v>
      </c>
      <c r="H44" s="187"/>
      <c r="I44" s="187"/>
      <c r="J44" s="187"/>
      <c r="K44" s="14"/>
      <c r="L44" s="19"/>
      <c r="M44" s="19"/>
      <c r="N44" s="8"/>
    </row>
    <row r="45" spans="2:14" ht="17.25" thickBot="1" x14ac:dyDescent="0.35">
      <c r="B45" s="47"/>
      <c r="C45" s="1">
        <v>40</v>
      </c>
      <c r="D45" s="187" t="s">
        <v>505</v>
      </c>
      <c r="E45" s="187"/>
      <c r="F45" s="32" t="s">
        <v>490</v>
      </c>
      <c r="G45" s="187" t="s">
        <v>521</v>
      </c>
      <c r="H45" s="187"/>
      <c r="I45" s="187"/>
      <c r="J45" s="187"/>
      <c r="K45" s="14"/>
      <c r="L45" s="19"/>
      <c r="M45" s="19"/>
      <c r="N45" s="8"/>
    </row>
    <row r="46" spans="2:14" ht="17.25" thickBot="1" x14ac:dyDescent="0.35">
      <c r="B46" s="47"/>
      <c r="C46" s="1">
        <v>41</v>
      </c>
      <c r="D46" s="187" t="s">
        <v>506</v>
      </c>
      <c r="E46" s="187"/>
      <c r="F46" s="32" t="s">
        <v>490</v>
      </c>
      <c r="G46" s="187" t="s">
        <v>522</v>
      </c>
      <c r="H46" s="187"/>
      <c r="I46" s="187"/>
      <c r="J46" s="187"/>
      <c r="K46" s="14"/>
      <c r="L46" s="19"/>
      <c r="M46" s="19"/>
      <c r="N46" s="8"/>
    </row>
    <row r="47" spans="2:14" ht="17.25" thickBot="1" x14ac:dyDescent="0.35">
      <c r="B47" s="47"/>
      <c r="C47" s="1">
        <v>42</v>
      </c>
      <c r="D47" s="187" t="s">
        <v>507</v>
      </c>
      <c r="E47" s="187"/>
      <c r="F47" s="32" t="s">
        <v>69</v>
      </c>
      <c r="G47" s="187" t="s">
        <v>523</v>
      </c>
      <c r="H47" s="187"/>
      <c r="I47" s="187"/>
      <c r="J47" s="187"/>
      <c r="K47" s="14"/>
      <c r="L47" s="19"/>
      <c r="M47" s="19"/>
      <c r="N47" s="8"/>
    </row>
    <row r="48" spans="2:14" ht="17.25" thickBot="1" x14ac:dyDescent="0.35">
      <c r="B48" s="47"/>
      <c r="C48" s="1">
        <v>43</v>
      </c>
      <c r="D48" s="187" t="s">
        <v>508</v>
      </c>
      <c r="E48" s="187"/>
      <c r="F48" s="32" t="s">
        <v>490</v>
      </c>
      <c r="G48" s="187" t="s">
        <v>524</v>
      </c>
      <c r="H48" s="187"/>
      <c r="I48" s="187"/>
      <c r="J48" s="187"/>
      <c r="K48" s="14"/>
      <c r="L48" s="19"/>
      <c r="M48" s="19"/>
      <c r="N48" s="8"/>
    </row>
    <row r="49" spans="2:14" ht="17.25" thickBot="1" x14ac:dyDescent="0.35">
      <c r="B49" s="47"/>
      <c r="C49" s="1">
        <v>44</v>
      </c>
      <c r="D49" s="187" t="s">
        <v>509</v>
      </c>
      <c r="E49" s="187"/>
      <c r="F49" s="32" t="s">
        <v>69</v>
      </c>
      <c r="G49" s="187" t="s">
        <v>525</v>
      </c>
      <c r="H49" s="187"/>
      <c r="I49" s="187"/>
      <c r="J49" s="187"/>
      <c r="K49" s="14"/>
      <c r="L49" s="19"/>
      <c r="M49" s="19"/>
      <c r="N49" s="8"/>
    </row>
    <row r="50" spans="2:14" ht="17.25" thickBot="1" x14ac:dyDescent="0.35">
      <c r="B50" s="47"/>
      <c r="C50" s="1">
        <v>45</v>
      </c>
      <c r="D50" s="187" t="s">
        <v>510</v>
      </c>
      <c r="E50" s="187"/>
      <c r="F50" s="32" t="s">
        <v>70</v>
      </c>
      <c r="G50" s="187" t="s">
        <v>526</v>
      </c>
      <c r="H50" s="187"/>
      <c r="I50" s="187"/>
      <c r="J50" s="187"/>
      <c r="K50" s="14"/>
      <c r="L50" s="19"/>
      <c r="M50" s="19"/>
      <c r="N50" s="8"/>
    </row>
    <row r="51" spans="2:14" ht="17.25" thickBot="1" x14ac:dyDescent="0.35">
      <c r="B51" s="47"/>
      <c r="C51" s="1">
        <v>46</v>
      </c>
      <c r="D51" s="187" t="s">
        <v>511</v>
      </c>
      <c r="E51" s="187"/>
      <c r="F51" s="5" t="s">
        <v>71</v>
      </c>
      <c r="G51" s="187" t="s">
        <v>526</v>
      </c>
      <c r="H51" s="187"/>
      <c r="I51" s="187"/>
      <c r="J51" s="187"/>
      <c r="K51" s="14"/>
      <c r="L51" s="19"/>
      <c r="M51" s="19"/>
      <c r="N51" s="8"/>
    </row>
    <row r="52" spans="2:14" ht="17.25" thickBot="1" x14ac:dyDescent="0.35">
      <c r="B52" s="48"/>
      <c r="C52" s="36"/>
      <c r="D52" s="36"/>
      <c r="E52" s="36"/>
      <c r="F52" s="36"/>
      <c r="G52" s="36"/>
      <c r="H52" s="36"/>
      <c r="I52" s="36"/>
      <c r="J52" s="36"/>
      <c r="K52" s="41"/>
      <c r="L52" s="41"/>
      <c r="M52" s="41"/>
      <c r="N52" s="10"/>
    </row>
  </sheetData>
  <mergeCells count="98">
    <mergeCell ref="G50:J50"/>
    <mergeCell ref="G51:J51"/>
    <mergeCell ref="C2:K3"/>
    <mergeCell ref="M6:N6"/>
    <mergeCell ref="G44:J44"/>
    <mergeCell ref="G45:J45"/>
    <mergeCell ref="G46:J46"/>
    <mergeCell ref="G47:J47"/>
    <mergeCell ref="G48:J48"/>
    <mergeCell ref="G49:J49"/>
    <mergeCell ref="G32:J32"/>
    <mergeCell ref="G33:J33"/>
    <mergeCell ref="G34:J34"/>
    <mergeCell ref="G35:J35"/>
    <mergeCell ref="G36:J36"/>
    <mergeCell ref="G6:J6"/>
    <mergeCell ref="G38:J38"/>
    <mergeCell ref="G13:J13"/>
    <mergeCell ref="G14:J14"/>
    <mergeCell ref="G15:J15"/>
    <mergeCell ref="G16:J16"/>
    <mergeCell ref="G37:J37"/>
    <mergeCell ref="G20:J20"/>
    <mergeCell ref="G21:J21"/>
    <mergeCell ref="G22:J22"/>
    <mergeCell ref="G23:J23"/>
    <mergeCell ref="G7:J7"/>
    <mergeCell ref="G8:J8"/>
    <mergeCell ref="G9:J9"/>
    <mergeCell ref="G10:J10"/>
    <mergeCell ref="G11:J11"/>
    <mergeCell ref="G42:J42"/>
    <mergeCell ref="G43:J43"/>
    <mergeCell ref="G30:J30"/>
    <mergeCell ref="G31:J31"/>
    <mergeCell ref="G17:J17"/>
    <mergeCell ref="G18:J18"/>
    <mergeCell ref="G19:J19"/>
    <mergeCell ref="G39:J39"/>
    <mergeCell ref="G40:J40"/>
    <mergeCell ref="G41:J41"/>
    <mergeCell ref="G26:J26"/>
    <mergeCell ref="G27:J27"/>
    <mergeCell ref="G28:J28"/>
    <mergeCell ref="G29:J29"/>
    <mergeCell ref="G24:J24"/>
    <mergeCell ref="G25:J25"/>
    <mergeCell ref="D51:E51"/>
    <mergeCell ref="D5:E5"/>
    <mergeCell ref="D45:E45"/>
    <mergeCell ref="D46:E46"/>
    <mergeCell ref="D47:E47"/>
    <mergeCell ref="D48:E48"/>
    <mergeCell ref="D49:E49"/>
    <mergeCell ref="D50:E50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30:E30"/>
    <mergeCell ref="D31:E31"/>
    <mergeCell ref="D32:E32"/>
    <mergeCell ref="D33:E33"/>
    <mergeCell ref="D34:E34"/>
    <mergeCell ref="D35:E35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:J1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G12:J12"/>
    <mergeCell ref="G4:J4"/>
    <mergeCell ref="G5:J5"/>
  </mergeCells>
  <phoneticPr fontId="1" type="noConversion"/>
  <hyperlinks>
    <hyperlink ref="D1:I1" location="메인!A1" display="MAIN" xr:uid="{9193B893-E0A9-4BB4-8FE0-7B283D937A22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7674-D9F3-42E7-AB98-E24EAD95356D}">
  <dimension ref="D1:R13"/>
  <sheetViews>
    <sheetView workbookViewId="0">
      <selection activeCell="F1" sqref="F1:M2"/>
    </sheetView>
  </sheetViews>
  <sheetFormatPr defaultRowHeight="16.5" x14ac:dyDescent="0.3"/>
  <sheetData>
    <row r="1" spans="4:18" ht="16.5" customHeight="1" x14ac:dyDescent="0.3">
      <c r="D1" s="84"/>
      <c r="E1" s="4"/>
      <c r="F1" s="197" t="s">
        <v>529</v>
      </c>
      <c r="G1" s="197"/>
      <c r="H1" s="197"/>
      <c r="I1" s="197"/>
      <c r="J1" s="197"/>
      <c r="K1" s="197"/>
      <c r="L1" s="197"/>
      <c r="M1" s="197"/>
      <c r="N1" s="4"/>
      <c r="O1" s="4"/>
      <c r="P1" s="4"/>
      <c r="Q1" s="4"/>
      <c r="R1" s="4"/>
    </row>
    <row r="2" spans="4:18" x14ac:dyDescent="0.3">
      <c r="D2" s="4"/>
      <c r="E2" s="4"/>
      <c r="F2" s="197"/>
      <c r="G2" s="197"/>
      <c r="H2" s="197"/>
      <c r="I2" s="197"/>
      <c r="J2" s="197"/>
      <c r="K2" s="197"/>
      <c r="L2" s="197"/>
      <c r="M2" s="197"/>
      <c r="N2" s="4"/>
      <c r="O2" s="4"/>
      <c r="P2" s="4"/>
      <c r="Q2" s="4"/>
      <c r="R2" s="4"/>
    </row>
    <row r="3" spans="4:18" x14ac:dyDescent="0.3">
      <c r="D3" s="4"/>
      <c r="E3" s="147" t="s">
        <v>530</v>
      </c>
      <c r="F3" s="147"/>
      <c r="G3" s="147"/>
      <c r="H3" s="147"/>
      <c r="I3" s="147"/>
      <c r="J3" s="147"/>
      <c r="K3" s="147"/>
      <c r="L3" s="147"/>
      <c r="M3" s="147"/>
      <c r="N3" s="147"/>
      <c r="O3" s="4"/>
      <c r="P3" s="4"/>
      <c r="Q3" s="4"/>
      <c r="R3" s="4"/>
    </row>
    <row r="4" spans="4:18" x14ac:dyDescent="0.3">
      <c r="D4" s="4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4"/>
      <c r="P4" s="4"/>
      <c r="Q4" s="4"/>
      <c r="R4" s="4"/>
    </row>
    <row r="5" spans="4:18" x14ac:dyDescent="0.3">
      <c r="D5" s="4"/>
      <c r="E5" s="147" t="s">
        <v>531</v>
      </c>
      <c r="F5" s="147"/>
      <c r="G5" s="147"/>
      <c r="H5" s="147"/>
      <c r="I5" s="147"/>
      <c r="J5" s="147"/>
      <c r="K5" s="147"/>
      <c r="L5" s="147"/>
      <c r="M5" s="147"/>
      <c r="N5" s="147"/>
      <c r="O5" s="4"/>
      <c r="P5" s="4"/>
      <c r="Q5" s="4"/>
      <c r="R5" s="4"/>
    </row>
    <row r="6" spans="4:18" x14ac:dyDescent="0.3">
      <c r="D6" s="4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4"/>
      <c r="P6" s="4"/>
      <c r="Q6" s="4"/>
      <c r="R6" s="4"/>
    </row>
    <row r="7" spans="4:18" x14ac:dyDescent="0.3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4:18" x14ac:dyDescent="0.3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4:18" x14ac:dyDescent="0.3"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4:18" x14ac:dyDescent="0.3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4:18" x14ac:dyDescent="0.3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4:18" x14ac:dyDescent="0.3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4:18" x14ac:dyDescent="0.3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</sheetData>
  <mergeCells count="3">
    <mergeCell ref="F1:M2"/>
    <mergeCell ref="E3:N4"/>
    <mergeCell ref="E5:N6"/>
  </mergeCells>
  <phoneticPr fontId="1" type="noConversion"/>
  <hyperlinks>
    <hyperlink ref="F1:M2" location="메인!A1" display=" MAIN" xr:uid="{98106836-BD45-46F5-A6D5-E72E18B17DF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1E60-7287-4DF4-8270-1150CC9A6081}">
  <dimension ref="B1:K77"/>
  <sheetViews>
    <sheetView topLeftCell="A25" workbookViewId="0">
      <selection activeCell="I21" sqref="I21"/>
    </sheetView>
  </sheetViews>
  <sheetFormatPr defaultRowHeight="16.5" x14ac:dyDescent="0.3"/>
  <cols>
    <col min="6" max="6" width="16.375" style="4" customWidth="1"/>
    <col min="7" max="7" width="15" style="2" customWidth="1"/>
    <col min="8" max="8" width="10.625" style="4" customWidth="1"/>
    <col min="9" max="9" width="16.25" customWidth="1"/>
  </cols>
  <sheetData>
    <row r="1" spans="2:11" ht="34.5" thickBot="1" x14ac:dyDescent="0.35">
      <c r="B1" s="45"/>
      <c r="C1" s="42"/>
      <c r="D1" s="198" t="s">
        <v>433</v>
      </c>
      <c r="E1" s="198"/>
      <c r="F1" s="198"/>
      <c r="G1" s="198"/>
      <c r="H1" s="198"/>
      <c r="I1" s="198"/>
      <c r="J1" s="42"/>
      <c r="K1" s="46"/>
    </row>
    <row r="2" spans="2:11" x14ac:dyDescent="0.3">
      <c r="B2" s="47"/>
      <c r="C2" s="201" t="s">
        <v>5</v>
      </c>
      <c r="D2" s="202"/>
      <c r="E2" s="202"/>
      <c r="F2" s="202"/>
      <c r="G2" s="202"/>
      <c r="H2" s="202"/>
      <c r="I2" s="202"/>
      <c r="J2" s="203"/>
      <c r="K2" s="8"/>
    </row>
    <row r="3" spans="2:11" ht="17.25" thickBot="1" x14ac:dyDescent="0.35">
      <c r="B3" s="47"/>
      <c r="C3" s="204"/>
      <c r="D3" s="205"/>
      <c r="E3" s="205"/>
      <c r="F3" s="205"/>
      <c r="G3" s="205"/>
      <c r="H3" s="205"/>
      <c r="I3" s="205"/>
      <c r="J3" s="206"/>
      <c r="K3" s="8"/>
    </row>
    <row r="4" spans="2:11" ht="17.25" thickBot="1" x14ac:dyDescent="0.35">
      <c r="B4" s="47"/>
      <c r="C4" s="19"/>
      <c r="D4" s="19"/>
      <c r="E4" s="19"/>
      <c r="F4" s="54"/>
      <c r="G4" s="35"/>
      <c r="H4" s="54"/>
      <c r="I4" s="19"/>
      <c r="J4" s="19"/>
      <c r="K4" s="8"/>
    </row>
    <row r="5" spans="2:11" ht="17.25" thickBot="1" x14ac:dyDescent="0.35">
      <c r="B5" s="47"/>
      <c r="C5" s="152"/>
      <c r="D5" s="153"/>
      <c r="E5" s="65"/>
      <c r="F5" s="36" t="s">
        <v>9</v>
      </c>
      <c r="G5" s="6" t="s">
        <v>128</v>
      </c>
      <c r="H5" s="54"/>
      <c r="I5" s="19"/>
      <c r="J5" s="19"/>
      <c r="K5" s="8"/>
    </row>
    <row r="6" spans="2:11" ht="17.25" thickBot="1" x14ac:dyDescent="0.35">
      <c r="B6" s="47"/>
      <c r="C6" s="152" t="s">
        <v>351</v>
      </c>
      <c r="D6" s="153"/>
      <c r="E6" s="50"/>
      <c r="F6" s="51"/>
      <c r="G6" s="33"/>
      <c r="H6" s="54"/>
      <c r="I6" s="19"/>
      <c r="J6" s="19"/>
      <c r="K6" s="8"/>
    </row>
    <row r="7" spans="2:11" ht="17.25" thickBot="1" x14ac:dyDescent="0.35">
      <c r="B7" s="47"/>
      <c r="C7" s="152" t="s">
        <v>352</v>
      </c>
      <c r="D7" s="154"/>
      <c r="E7" s="38" t="s">
        <v>422</v>
      </c>
      <c r="F7" s="1" t="s">
        <v>423</v>
      </c>
      <c r="G7" s="1"/>
      <c r="H7" s="54"/>
      <c r="I7" s="199" t="s">
        <v>432</v>
      </c>
      <c r="J7" s="200"/>
      <c r="K7" s="8"/>
    </row>
    <row r="8" spans="2:11" ht="17.25" thickBot="1" x14ac:dyDescent="0.35">
      <c r="B8" s="47"/>
      <c r="C8" s="167" t="s">
        <v>353</v>
      </c>
      <c r="D8" s="151"/>
      <c r="E8" s="38" t="s">
        <v>422</v>
      </c>
      <c r="F8" s="1" t="s">
        <v>424</v>
      </c>
      <c r="G8" s="1"/>
      <c r="H8" s="54"/>
      <c r="I8" s="14" t="s">
        <v>431</v>
      </c>
      <c r="J8" s="8">
        <v>61</v>
      </c>
      <c r="K8" s="8"/>
    </row>
    <row r="9" spans="2:11" ht="17.25" thickBot="1" x14ac:dyDescent="0.35">
      <c r="B9" s="47"/>
      <c r="C9" s="152" t="s">
        <v>354</v>
      </c>
      <c r="D9" s="154"/>
      <c r="E9" s="38" t="s">
        <v>422</v>
      </c>
      <c r="F9" s="1" t="s">
        <v>425</v>
      </c>
      <c r="G9" s="1"/>
      <c r="H9" s="54"/>
      <c r="I9" s="14" t="s">
        <v>430</v>
      </c>
      <c r="J9" s="14">
        <f>COUNTIF(G6:G75,"O")</f>
        <v>0</v>
      </c>
      <c r="K9" s="8"/>
    </row>
    <row r="10" spans="2:11" ht="17.25" thickBot="1" x14ac:dyDescent="0.35">
      <c r="B10" s="47"/>
      <c r="C10" s="152" t="s">
        <v>355</v>
      </c>
      <c r="D10" s="154"/>
      <c r="E10" s="38" t="s">
        <v>422</v>
      </c>
      <c r="F10" s="1" t="s">
        <v>426</v>
      </c>
      <c r="G10" s="1"/>
      <c r="H10" s="54"/>
      <c r="I10" s="14" t="s">
        <v>133</v>
      </c>
      <c r="J10" s="72">
        <f>J9/J8</f>
        <v>0</v>
      </c>
      <c r="K10" s="8"/>
    </row>
    <row r="11" spans="2:11" ht="17.25" thickBot="1" x14ac:dyDescent="0.35">
      <c r="B11" s="47"/>
      <c r="C11" s="167" t="s">
        <v>356</v>
      </c>
      <c r="D11" s="151"/>
      <c r="E11" s="38" t="s">
        <v>422</v>
      </c>
      <c r="F11" s="1" t="s">
        <v>427</v>
      </c>
      <c r="G11" s="1"/>
      <c r="H11" s="54"/>
      <c r="I11" s="19"/>
      <c r="J11" s="19"/>
      <c r="K11" s="8"/>
    </row>
    <row r="12" spans="2:11" ht="17.25" thickBot="1" x14ac:dyDescent="0.35">
      <c r="B12" s="47"/>
      <c r="C12" s="152" t="s">
        <v>357</v>
      </c>
      <c r="D12" s="154"/>
      <c r="E12" s="38" t="s">
        <v>422</v>
      </c>
      <c r="F12" s="1" t="s">
        <v>428</v>
      </c>
      <c r="G12" s="1"/>
      <c r="H12" s="54"/>
      <c r="I12" s="19"/>
      <c r="J12" s="19"/>
      <c r="K12" s="8"/>
    </row>
    <row r="13" spans="2:11" ht="17.25" thickBot="1" x14ac:dyDescent="0.35">
      <c r="B13" s="47"/>
      <c r="C13" s="167" t="s">
        <v>358</v>
      </c>
      <c r="D13" s="151"/>
      <c r="E13" s="38" t="s">
        <v>422</v>
      </c>
      <c r="F13" s="1" t="s">
        <v>423</v>
      </c>
      <c r="G13" s="1"/>
      <c r="H13" s="54"/>
      <c r="I13" s="19"/>
      <c r="J13" s="19"/>
      <c r="K13" s="8"/>
    </row>
    <row r="14" spans="2:11" ht="17.25" thickBot="1" x14ac:dyDescent="0.35">
      <c r="B14" s="47"/>
      <c r="C14" s="152" t="s">
        <v>359</v>
      </c>
      <c r="D14" s="154"/>
      <c r="E14" s="38" t="s">
        <v>422</v>
      </c>
      <c r="F14" s="1" t="s">
        <v>424</v>
      </c>
      <c r="G14" s="1"/>
      <c r="H14" s="54"/>
      <c r="I14" s="19"/>
      <c r="J14" s="19"/>
      <c r="K14" s="8"/>
    </row>
    <row r="15" spans="2:11" ht="17.25" thickBot="1" x14ac:dyDescent="0.35">
      <c r="B15" s="47"/>
      <c r="C15" s="167" t="s">
        <v>360</v>
      </c>
      <c r="D15" s="151"/>
      <c r="E15" s="38" t="s">
        <v>422</v>
      </c>
      <c r="F15" s="1" t="s">
        <v>425</v>
      </c>
      <c r="G15" s="1"/>
      <c r="H15" s="54"/>
      <c r="I15" s="19"/>
      <c r="J15" s="19"/>
      <c r="K15" s="8"/>
    </row>
    <row r="16" spans="2:11" ht="17.25" thickBot="1" x14ac:dyDescent="0.35">
      <c r="B16" s="47"/>
      <c r="C16" s="152" t="s">
        <v>361</v>
      </c>
      <c r="D16" s="154"/>
      <c r="E16" s="38" t="s">
        <v>422</v>
      </c>
      <c r="F16" s="1" t="s">
        <v>426</v>
      </c>
      <c r="G16" s="1"/>
      <c r="H16" s="54"/>
      <c r="I16" s="19"/>
      <c r="J16" s="19"/>
      <c r="K16" s="8"/>
    </row>
    <row r="17" spans="2:11" ht="17.25" thickBot="1" x14ac:dyDescent="0.35">
      <c r="B17" s="47"/>
      <c r="C17" s="167" t="s">
        <v>362</v>
      </c>
      <c r="D17" s="151"/>
      <c r="E17" s="38" t="s">
        <v>422</v>
      </c>
      <c r="F17" s="1" t="s">
        <v>427</v>
      </c>
      <c r="G17" s="1"/>
      <c r="H17" s="54"/>
      <c r="I17" s="19"/>
      <c r="J17" s="19"/>
      <c r="K17" s="8"/>
    </row>
    <row r="18" spans="2:11" ht="17.25" thickBot="1" x14ac:dyDescent="0.35">
      <c r="B18" s="47"/>
      <c r="C18" s="152" t="s">
        <v>363</v>
      </c>
      <c r="D18" s="154"/>
      <c r="E18" s="38" t="s">
        <v>422</v>
      </c>
      <c r="F18" s="1" t="s">
        <v>428</v>
      </c>
      <c r="G18" s="1"/>
      <c r="H18" s="54"/>
      <c r="I18" s="19"/>
      <c r="J18" s="19"/>
      <c r="K18" s="8"/>
    </row>
    <row r="19" spans="2:11" ht="17.25" thickBot="1" x14ac:dyDescent="0.35">
      <c r="B19" s="47"/>
      <c r="C19" s="167" t="s">
        <v>364</v>
      </c>
      <c r="D19" s="151"/>
      <c r="E19" s="38" t="s">
        <v>422</v>
      </c>
      <c r="F19" s="1" t="s">
        <v>423</v>
      </c>
      <c r="G19" s="1"/>
      <c r="H19" s="54"/>
      <c r="I19" s="19"/>
      <c r="J19" s="19"/>
      <c r="K19" s="8"/>
    </row>
    <row r="20" spans="2:11" ht="17.25" thickBot="1" x14ac:dyDescent="0.35">
      <c r="B20" s="47"/>
      <c r="C20" s="152" t="s">
        <v>365</v>
      </c>
      <c r="D20" s="154"/>
      <c r="E20" s="38" t="s">
        <v>422</v>
      </c>
      <c r="F20" s="1" t="s">
        <v>424</v>
      </c>
      <c r="G20" s="1"/>
      <c r="H20" s="54"/>
      <c r="I20" s="19"/>
      <c r="J20" s="19"/>
      <c r="K20" s="8"/>
    </row>
    <row r="21" spans="2:11" ht="17.25" thickBot="1" x14ac:dyDescent="0.35">
      <c r="B21" s="47"/>
      <c r="C21" s="167" t="s">
        <v>366</v>
      </c>
      <c r="D21" s="151"/>
      <c r="E21" s="38" t="s">
        <v>422</v>
      </c>
      <c r="F21" s="1" t="s">
        <v>425</v>
      </c>
      <c r="G21" s="1"/>
      <c r="H21" s="54"/>
      <c r="I21" s="19"/>
      <c r="J21" s="19"/>
      <c r="K21" s="8"/>
    </row>
    <row r="22" spans="2:11" ht="17.25" thickBot="1" x14ac:dyDescent="0.35">
      <c r="B22" s="47"/>
      <c r="C22" s="152" t="s">
        <v>367</v>
      </c>
      <c r="D22" s="154"/>
      <c r="E22" s="38" t="s">
        <v>422</v>
      </c>
      <c r="F22" s="1" t="s">
        <v>426</v>
      </c>
      <c r="G22" s="1"/>
      <c r="H22" s="54"/>
      <c r="I22" s="19"/>
      <c r="J22" s="19"/>
      <c r="K22" s="8"/>
    </row>
    <row r="23" spans="2:11" ht="17.25" thickBot="1" x14ac:dyDescent="0.35">
      <c r="B23" s="47"/>
      <c r="C23" s="167" t="s">
        <v>368</v>
      </c>
      <c r="D23" s="151"/>
      <c r="E23" s="38" t="s">
        <v>422</v>
      </c>
      <c r="F23" s="1" t="s">
        <v>429</v>
      </c>
      <c r="G23" s="1"/>
      <c r="H23" s="54"/>
      <c r="I23" s="19"/>
      <c r="J23" s="19"/>
      <c r="K23" s="8"/>
    </row>
    <row r="24" spans="2:11" ht="17.25" thickBot="1" x14ac:dyDescent="0.35">
      <c r="B24" s="47"/>
      <c r="C24" s="152" t="s">
        <v>369</v>
      </c>
      <c r="D24" s="154"/>
      <c r="E24" s="38" t="s">
        <v>422</v>
      </c>
      <c r="F24" s="1" t="s">
        <v>428</v>
      </c>
      <c r="G24" s="1"/>
      <c r="H24" s="54"/>
      <c r="I24" s="19"/>
      <c r="J24" s="19"/>
      <c r="K24" s="8"/>
    </row>
    <row r="25" spans="2:11" ht="17.25" thickBot="1" x14ac:dyDescent="0.35">
      <c r="B25" s="47"/>
      <c r="C25" s="167" t="s">
        <v>370</v>
      </c>
      <c r="D25" s="151"/>
      <c r="E25" s="38" t="s">
        <v>422</v>
      </c>
      <c r="F25" s="1" t="s">
        <v>423</v>
      </c>
      <c r="G25" s="1"/>
      <c r="H25" s="54"/>
      <c r="I25" s="19"/>
      <c r="J25" s="19"/>
      <c r="K25" s="8"/>
    </row>
    <row r="26" spans="2:11" ht="17.25" thickBot="1" x14ac:dyDescent="0.35">
      <c r="B26" s="47"/>
      <c r="C26" s="152" t="s">
        <v>371</v>
      </c>
      <c r="D26" s="154"/>
      <c r="E26" s="38" t="s">
        <v>422</v>
      </c>
      <c r="F26" s="1" t="s">
        <v>424</v>
      </c>
      <c r="G26" s="1"/>
      <c r="H26" s="54"/>
      <c r="I26" s="19"/>
      <c r="J26" s="19"/>
      <c r="K26" s="8"/>
    </row>
    <row r="27" spans="2:11" ht="17.25" thickBot="1" x14ac:dyDescent="0.35">
      <c r="B27" s="47"/>
      <c r="C27" s="167" t="s">
        <v>372</v>
      </c>
      <c r="D27" s="151"/>
      <c r="E27" s="38" t="s">
        <v>422</v>
      </c>
      <c r="F27" s="1" t="s">
        <v>425</v>
      </c>
      <c r="G27" s="1"/>
      <c r="H27" s="54"/>
      <c r="I27" s="19"/>
      <c r="J27" s="19"/>
      <c r="K27" s="8"/>
    </row>
    <row r="28" spans="2:11" ht="17.25" thickBot="1" x14ac:dyDescent="0.35">
      <c r="B28" s="47"/>
      <c r="C28" s="152" t="s">
        <v>373</v>
      </c>
      <c r="D28" s="154"/>
      <c r="E28" s="38" t="s">
        <v>422</v>
      </c>
      <c r="F28" s="1" t="s">
        <v>426</v>
      </c>
      <c r="G28" s="1"/>
      <c r="H28" s="54"/>
      <c r="I28" s="19"/>
      <c r="J28" s="19"/>
      <c r="K28" s="8"/>
    </row>
    <row r="29" spans="2:11" ht="17.25" thickBot="1" x14ac:dyDescent="0.35">
      <c r="B29" s="47"/>
      <c r="C29" s="167" t="s">
        <v>374</v>
      </c>
      <c r="D29" s="151"/>
      <c r="E29" s="38" t="s">
        <v>422</v>
      </c>
      <c r="F29" s="1" t="s">
        <v>427</v>
      </c>
      <c r="G29" s="1"/>
      <c r="H29" s="54"/>
      <c r="I29" s="19"/>
      <c r="J29" s="19"/>
      <c r="K29" s="8"/>
    </row>
    <row r="30" spans="2:11" ht="17.25" thickBot="1" x14ac:dyDescent="0.35">
      <c r="B30" s="47"/>
      <c r="C30" s="152" t="s">
        <v>375</v>
      </c>
      <c r="D30" s="154"/>
      <c r="E30" s="38" t="s">
        <v>422</v>
      </c>
      <c r="F30" s="1" t="s">
        <v>428</v>
      </c>
      <c r="G30" s="1"/>
      <c r="H30" s="54"/>
      <c r="I30" s="19"/>
      <c r="J30" s="19"/>
      <c r="K30" s="8"/>
    </row>
    <row r="31" spans="2:11" ht="17.25" thickBot="1" x14ac:dyDescent="0.35">
      <c r="B31" s="47"/>
      <c r="C31" s="167" t="s">
        <v>376</v>
      </c>
      <c r="D31" s="151"/>
      <c r="E31" s="38" t="s">
        <v>422</v>
      </c>
      <c r="F31" s="1" t="s">
        <v>423</v>
      </c>
      <c r="G31" s="1"/>
      <c r="H31" s="54"/>
      <c r="I31" s="19"/>
      <c r="J31" s="19"/>
      <c r="K31" s="8"/>
    </row>
    <row r="32" spans="2:11" ht="17.25" thickBot="1" x14ac:dyDescent="0.35">
      <c r="B32" s="47"/>
      <c r="C32" s="152" t="s">
        <v>377</v>
      </c>
      <c r="D32" s="154"/>
      <c r="E32" s="38" t="s">
        <v>422</v>
      </c>
      <c r="F32" s="1" t="s">
        <v>424</v>
      </c>
      <c r="G32" s="1"/>
      <c r="H32" s="54"/>
      <c r="I32" s="19"/>
      <c r="J32" s="19"/>
      <c r="K32" s="8"/>
    </row>
    <row r="33" spans="2:11" ht="17.25" thickBot="1" x14ac:dyDescent="0.35">
      <c r="B33" s="47"/>
      <c r="C33" s="167" t="s">
        <v>378</v>
      </c>
      <c r="D33" s="151"/>
      <c r="E33" s="38" t="s">
        <v>422</v>
      </c>
      <c r="F33" s="1" t="s">
        <v>425</v>
      </c>
      <c r="G33" s="1"/>
      <c r="H33" s="54"/>
      <c r="I33" s="19"/>
      <c r="J33" s="19"/>
      <c r="K33" s="8"/>
    </row>
    <row r="34" spans="2:11" ht="17.25" thickBot="1" x14ac:dyDescent="0.35">
      <c r="B34" s="47"/>
      <c r="C34" s="152" t="s">
        <v>379</v>
      </c>
      <c r="D34" s="154"/>
      <c r="E34" s="38" t="s">
        <v>422</v>
      </c>
      <c r="F34" s="1" t="s">
        <v>426</v>
      </c>
      <c r="G34" s="1"/>
      <c r="H34" s="54"/>
      <c r="I34" s="19"/>
      <c r="J34" s="19"/>
      <c r="K34" s="8"/>
    </row>
    <row r="35" spans="2:11" ht="17.25" thickBot="1" x14ac:dyDescent="0.35">
      <c r="B35" s="47"/>
      <c r="C35" s="167" t="s">
        <v>380</v>
      </c>
      <c r="D35" s="151"/>
      <c r="E35" s="38" t="s">
        <v>422</v>
      </c>
      <c r="F35" s="1" t="s">
        <v>427</v>
      </c>
      <c r="G35" s="1"/>
      <c r="H35" s="54"/>
      <c r="I35" s="19"/>
      <c r="J35" s="19"/>
      <c r="K35" s="8"/>
    </row>
    <row r="36" spans="2:11" ht="17.25" thickBot="1" x14ac:dyDescent="0.35">
      <c r="B36" s="47"/>
      <c r="C36" s="152" t="s">
        <v>381</v>
      </c>
      <c r="D36" s="154"/>
      <c r="E36" s="38" t="s">
        <v>422</v>
      </c>
      <c r="F36" s="1" t="s">
        <v>428</v>
      </c>
      <c r="G36" s="1"/>
      <c r="H36" s="54"/>
      <c r="I36" s="19"/>
      <c r="J36" s="19"/>
      <c r="K36" s="8"/>
    </row>
    <row r="37" spans="2:11" ht="17.25" thickBot="1" x14ac:dyDescent="0.35">
      <c r="B37" s="47"/>
      <c r="C37" s="152" t="s">
        <v>382</v>
      </c>
      <c r="D37" s="154"/>
      <c r="E37" s="38" t="s">
        <v>422</v>
      </c>
      <c r="F37" s="1" t="s">
        <v>423</v>
      </c>
      <c r="G37" s="1"/>
      <c r="H37" s="54"/>
      <c r="I37" s="19"/>
      <c r="J37" s="19"/>
      <c r="K37" s="8"/>
    </row>
    <row r="38" spans="2:11" ht="17.25" thickBot="1" x14ac:dyDescent="0.35">
      <c r="B38" s="47"/>
      <c r="C38" s="167" t="s">
        <v>383</v>
      </c>
      <c r="D38" s="151"/>
      <c r="E38" s="38" t="s">
        <v>422</v>
      </c>
      <c r="F38" s="1" t="s">
        <v>424</v>
      </c>
      <c r="G38" s="1"/>
      <c r="H38" s="54"/>
      <c r="I38" s="19"/>
      <c r="J38" s="19"/>
      <c r="K38" s="8"/>
    </row>
    <row r="39" spans="2:11" ht="17.25" thickBot="1" x14ac:dyDescent="0.35">
      <c r="B39" s="47"/>
      <c r="C39" s="152" t="s">
        <v>384</v>
      </c>
      <c r="D39" s="154"/>
      <c r="E39" s="38" t="s">
        <v>422</v>
      </c>
      <c r="F39" s="1" t="s">
        <v>425</v>
      </c>
      <c r="G39" s="1"/>
      <c r="H39" s="54"/>
      <c r="I39" s="19"/>
      <c r="J39" s="19"/>
      <c r="K39" s="8"/>
    </row>
    <row r="40" spans="2:11" ht="17.25" thickBot="1" x14ac:dyDescent="0.35">
      <c r="B40" s="47"/>
      <c r="C40" s="152" t="s">
        <v>385</v>
      </c>
      <c r="D40" s="154"/>
      <c r="E40" s="38" t="s">
        <v>422</v>
      </c>
      <c r="F40" s="1" t="s">
        <v>426</v>
      </c>
      <c r="G40" s="1"/>
      <c r="H40" s="54"/>
      <c r="I40" s="19"/>
      <c r="J40" s="19"/>
      <c r="K40" s="8"/>
    </row>
    <row r="41" spans="2:11" ht="17.25" thickBot="1" x14ac:dyDescent="0.35">
      <c r="B41" s="47"/>
      <c r="C41" s="167" t="s">
        <v>386</v>
      </c>
      <c r="D41" s="151"/>
      <c r="E41" s="38" t="s">
        <v>422</v>
      </c>
      <c r="F41" s="1" t="s">
        <v>427</v>
      </c>
      <c r="G41" s="1"/>
      <c r="H41" s="54"/>
      <c r="I41" s="19"/>
      <c r="J41" s="19"/>
      <c r="K41" s="8"/>
    </row>
    <row r="42" spans="2:11" ht="17.25" thickBot="1" x14ac:dyDescent="0.35">
      <c r="B42" s="47"/>
      <c r="C42" s="152" t="s">
        <v>387</v>
      </c>
      <c r="D42" s="154"/>
      <c r="E42" s="38" t="s">
        <v>422</v>
      </c>
      <c r="F42" s="1" t="s">
        <v>428</v>
      </c>
      <c r="G42" s="1"/>
      <c r="H42" s="54"/>
      <c r="I42" s="19"/>
      <c r="J42" s="19"/>
      <c r="K42" s="8"/>
    </row>
    <row r="43" spans="2:11" ht="17.25" thickBot="1" x14ac:dyDescent="0.35">
      <c r="B43" s="47"/>
      <c r="C43" s="152" t="s">
        <v>388</v>
      </c>
      <c r="D43" s="154"/>
      <c r="E43" s="38" t="s">
        <v>422</v>
      </c>
      <c r="F43" s="1" t="s">
        <v>423</v>
      </c>
      <c r="G43" s="1"/>
      <c r="H43" s="54"/>
      <c r="I43" s="19"/>
      <c r="J43" s="19"/>
      <c r="K43" s="8"/>
    </row>
    <row r="44" spans="2:11" ht="17.25" thickBot="1" x14ac:dyDescent="0.35">
      <c r="B44" s="47"/>
      <c r="C44" s="152" t="s">
        <v>389</v>
      </c>
      <c r="D44" s="154"/>
      <c r="E44" s="38" t="s">
        <v>422</v>
      </c>
      <c r="F44" s="1" t="s">
        <v>424</v>
      </c>
      <c r="G44" s="1"/>
      <c r="H44" s="54"/>
      <c r="I44" s="19"/>
      <c r="J44" s="19"/>
      <c r="K44" s="8"/>
    </row>
    <row r="45" spans="2:11" ht="17.25" thickBot="1" x14ac:dyDescent="0.35">
      <c r="B45" s="47"/>
      <c r="C45" s="167" t="s">
        <v>390</v>
      </c>
      <c r="D45" s="151"/>
      <c r="E45" s="38" t="s">
        <v>422</v>
      </c>
      <c r="F45" s="1" t="s">
        <v>425</v>
      </c>
      <c r="G45" s="1"/>
      <c r="H45" s="54"/>
      <c r="I45" s="19"/>
      <c r="J45" s="19"/>
      <c r="K45" s="8"/>
    </row>
    <row r="46" spans="2:11" ht="17.25" thickBot="1" x14ac:dyDescent="0.35">
      <c r="B46" s="47"/>
      <c r="C46" s="152" t="s">
        <v>391</v>
      </c>
      <c r="D46" s="154"/>
      <c r="E46" s="38" t="s">
        <v>422</v>
      </c>
      <c r="F46" s="1" t="s">
        <v>423</v>
      </c>
      <c r="G46" s="1"/>
      <c r="H46" s="54"/>
      <c r="I46" s="19"/>
      <c r="J46" s="19"/>
      <c r="K46" s="8"/>
    </row>
    <row r="47" spans="2:11" ht="17.25" thickBot="1" x14ac:dyDescent="0.35">
      <c r="B47" s="47"/>
      <c r="C47" s="167" t="s">
        <v>392</v>
      </c>
      <c r="D47" s="151"/>
      <c r="E47" s="38" t="s">
        <v>422</v>
      </c>
      <c r="F47" s="1" t="s">
        <v>424</v>
      </c>
      <c r="G47" s="1"/>
      <c r="H47" s="54"/>
      <c r="I47" s="19"/>
      <c r="J47" s="19"/>
      <c r="K47" s="8"/>
    </row>
    <row r="48" spans="2:11" ht="17.25" thickBot="1" x14ac:dyDescent="0.35">
      <c r="B48" s="47"/>
      <c r="C48" s="152" t="s">
        <v>393</v>
      </c>
      <c r="D48" s="154"/>
      <c r="E48" s="38" t="s">
        <v>422</v>
      </c>
      <c r="F48" s="1" t="s">
        <v>425</v>
      </c>
      <c r="G48" s="1"/>
      <c r="H48" s="54"/>
      <c r="I48" s="19"/>
      <c r="J48" s="19"/>
      <c r="K48" s="8"/>
    </row>
    <row r="49" spans="2:11" ht="17.25" thickBot="1" x14ac:dyDescent="0.35">
      <c r="B49" s="47"/>
      <c r="C49" s="152" t="s">
        <v>394</v>
      </c>
      <c r="D49" s="154"/>
      <c r="E49" s="38" t="s">
        <v>422</v>
      </c>
      <c r="F49" s="1" t="s">
        <v>426</v>
      </c>
      <c r="G49" s="1"/>
      <c r="H49" s="54"/>
      <c r="I49" s="19"/>
      <c r="J49" s="19"/>
      <c r="K49" s="8"/>
    </row>
    <row r="50" spans="2:11" ht="17.25" thickBot="1" x14ac:dyDescent="0.35">
      <c r="B50" s="47"/>
      <c r="C50" s="167" t="s">
        <v>395</v>
      </c>
      <c r="D50" s="151"/>
      <c r="E50" s="38" t="s">
        <v>422</v>
      </c>
      <c r="F50" s="1" t="s">
        <v>427</v>
      </c>
      <c r="G50" s="1"/>
      <c r="H50" s="54"/>
      <c r="I50" s="19"/>
      <c r="J50" s="19"/>
      <c r="K50" s="8"/>
    </row>
    <row r="51" spans="2:11" ht="17.25" thickBot="1" x14ac:dyDescent="0.35">
      <c r="B51" s="47"/>
      <c r="C51" s="152" t="s">
        <v>396</v>
      </c>
      <c r="D51" s="154"/>
      <c r="E51" s="38" t="s">
        <v>422</v>
      </c>
      <c r="F51" s="1" t="s">
        <v>428</v>
      </c>
      <c r="G51" s="1"/>
      <c r="H51" s="54"/>
      <c r="I51" s="19"/>
      <c r="J51" s="19"/>
      <c r="K51" s="8"/>
    </row>
    <row r="52" spans="2:11" ht="17.25" thickBot="1" x14ac:dyDescent="0.35">
      <c r="B52" s="47"/>
      <c r="C52" s="167" t="s">
        <v>397</v>
      </c>
      <c r="D52" s="151"/>
      <c r="E52" s="38" t="s">
        <v>422</v>
      </c>
      <c r="F52" s="1" t="s">
        <v>423</v>
      </c>
      <c r="G52" s="1"/>
      <c r="H52" s="54"/>
      <c r="I52" s="19"/>
      <c r="J52" s="19"/>
      <c r="K52" s="8"/>
    </row>
    <row r="53" spans="2:11" ht="17.25" thickBot="1" x14ac:dyDescent="0.35">
      <c r="B53" s="47"/>
      <c r="C53" s="152" t="s">
        <v>398</v>
      </c>
      <c r="D53" s="154"/>
      <c r="E53" s="38" t="s">
        <v>422</v>
      </c>
      <c r="F53" s="1" t="s">
        <v>424</v>
      </c>
      <c r="G53" s="1"/>
      <c r="H53" s="54"/>
      <c r="I53" s="19"/>
      <c r="J53" s="19"/>
      <c r="K53" s="8"/>
    </row>
    <row r="54" spans="2:11" ht="17.25" thickBot="1" x14ac:dyDescent="0.35">
      <c r="B54" s="47"/>
      <c r="C54" s="152" t="s">
        <v>399</v>
      </c>
      <c r="D54" s="154"/>
      <c r="E54" s="38" t="s">
        <v>422</v>
      </c>
      <c r="F54" s="1" t="s">
        <v>425</v>
      </c>
      <c r="G54" s="1"/>
      <c r="H54" s="54"/>
      <c r="I54" s="19"/>
      <c r="J54" s="19"/>
      <c r="K54" s="8"/>
    </row>
    <row r="55" spans="2:11" ht="17.25" thickBot="1" x14ac:dyDescent="0.35">
      <c r="B55" s="47"/>
      <c r="C55" s="167" t="s">
        <v>400</v>
      </c>
      <c r="D55" s="151"/>
      <c r="E55" s="38" t="s">
        <v>422</v>
      </c>
      <c r="F55" s="1" t="s">
        <v>426</v>
      </c>
      <c r="G55" s="1"/>
      <c r="H55" s="54"/>
      <c r="I55" s="19"/>
      <c r="J55" s="19"/>
      <c r="K55" s="8"/>
    </row>
    <row r="56" spans="2:11" ht="17.25" thickBot="1" x14ac:dyDescent="0.35">
      <c r="B56" s="47"/>
      <c r="C56" s="152" t="s">
        <v>401</v>
      </c>
      <c r="D56" s="154"/>
      <c r="E56" s="38" t="s">
        <v>422</v>
      </c>
      <c r="F56" s="1" t="s">
        <v>427</v>
      </c>
      <c r="G56" s="1"/>
      <c r="H56" s="54"/>
      <c r="I56" s="19"/>
      <c r="J56" s="19"/>
      <c r="K56" s="8"/>
    </row>
    <row r="57" spans="2:11" ht="17.25" thickBot="1" x14ac:dyDescent="0.35">
      <c r="B57" s="47"/>
      <c r="C57" s="152" t="s">
        <v>402</v>
      </c>
      <c r="D57" s="154"/>
      <c r="E57" s="38" t="s">
        <v>422</v>
      </c>
      <c r="F57" s="1" t="s">
        <v>428</v>
      </c>
      <c r="G57" s="1"/>
      <c r="H57" s="54"/>
      <c r="I57" s="19"/>
      <c r="J57" s="19"/>
      <c r="K57" s="8"/>
    </row>
    <row r="58" spans="2:11" ht="17.25" thickBot="1" x14ac:dyDescent="0.35">
      <c r="B58" s="47"/>
      <c r="C58" s="152" t="s">
        <v>403</v>
      </c>
      <c r="D58" s="154"/>
      <c r="E58" s="38" t="s">
        <v>422</v>
      </c>
      <c r="F58" s="1" t="s">
        <v>423</v>
      </c>
      <c r="G58" s="1"/>
      <c r="H58" s="54"/>
      <c r="I58" s="19"/>
      <c r="J58" s="19"/>
      <c r="K58" s="8"/>
    </row>
    <row r="59" spans="2:11" ht="17.25" thickBot="1" x14ac:dyDescent="0.35">
      <c r="B59" s="47"/>
      <c r="C59" s="167" t="s">
        <v>404</v>
      </c>
      <c r="D59" s="151"/>
      <c r="E59" s="38" t="s">
        <v>422</v>
      </c>
      <c r="F59" s="1" t="s">
        <v>424</v>
      </c>
      <c r="G59" s="1"/>
      <c r="H59" s="54"/>
      <c r="I59" s="19"/>
      <c r="J59" s="19"/>
      <c r="K59" s="8"/>
    </row>
    <row r="60" spans="2:11" ht="17.25" thickBot="1" x14ac:dyDescent="0.35">
      <c r="B60" s="47"/>
      <c r="C60" s="152" t="s">
        <v>405</v>
      </c>
      <c r="D60" s="154"/>
      <c r="E60" s="38" t="s">
        <v>422</v>
      </c>
      <c r="F60" s="1" t="s">
        <v>425</v>
      </c>
      <c r="G60" s="1"/>
      <c r="H60" s="54"/>
      <c r="I60" s="19"/>
      <c r="J60" s="19"/>
      <c r="K60" s="8"/>
    </row>
    <row r="61" spans="2:11" ht="17.25" thickBot="1" x14ac:dyDescent="0.35">
      <c r="B61" s="47"/>
      <c r="C61" s="152" t="s">
        <v>406</v>
      </c>
      <c r="D61" s="154"/>
      <c r="E61" s="38" t="s">
        <v>422</v>
      </c>
      <c r="F61" s="1" t="s">
        <v>426</v>
      </c>
      <c r="G61" s="1"/>
      <c r="H61" s="54"/>
      <c r="I61" s="19"/>
      <c r="J61" s="19"/>
      <c r="K61" s="8"/>
    </row>
    <row r="62" spans="2:11" ht="17.25" thickBot="1" x14ac:dyDescent="0.35">
      <c r="B62" s="47"/>
      <c r="C62" s="152" t="s">
        <v>407</v>
      </c>
      <c r="D62" s="154"/>
      <c r="E62" s="38" t="s">
        <v>422</v>
      </c>
      <c r="F62" s="1" t="s">
        <v>427</v>
      </c>
      <c r="G62" s="1"/>
      <c r="H62" s="54"/>
      <c r="I62" s="19"/>
      <c r="J62" s="19"/>
      <c r="K62" s="8"/>
    </row>
    <row r="63" spans="2:11" ht="17.25" thickBot="1" x14ac:dyDescent="0.35">
      <c r="B63" s="47"/>
      <c r="C63" s="167" t="s">
        <v>408</v>
      </c>
      <c r="D63" s="151"/>
      <c r="E63" s="38" t="s">
        <v>422</v>
      </c>
      <c r="F63" s="1" t="s">
        <v>428</v>
      </c>
      <c r="G63" s="1"/>
      <c r="H63" s="54"/>
      <c r="I63" s="19"/>
      <c r="J63" s="19"/>
      <c r="K63" s="8"/>
    </row>
    <row r="64" spans="2:11" ht="17.25" thickBot="1" x14ac:dyDescent="0.35">
      <c r="B64" s="47"/>
      <c r="C64" s="152" t="s">
        <v>409</v>
      </c>
      <c r="D64" s="154"/>
      <c r="E64" s="38" t="s">
        <v>422</v>
      </c>
      <c r="F64" s="1" t="s">
        <v>423</v>
      </c>
      <c r="G64" s="1"/>
      <c r="H64" s="54"/>
      <c r="I64" s="19"/>
      <c r="J64" s="19"/>
      <c r="K64" s="8"/>
    </row>
    <row r="65" spans="2:11" ht="17.25" thickBot="1" x14ac:dyDescent="0.35">
      <c r="B65" s="47"/>
      <c r="C65" s="167" t="s">
        <v>410</v>
      </c>
      <c r="D65" s="151"/>
      <c r="E65" s="38" t="s">
        <v>422</v>
      </c>
      <c r="F65" s="1" t="s">
        <v>424</v>
      </c>
      <c r="G65" s="1"/>
      <c r="H65" s="54"/>
      <c r="I65" s="19"/>
      <c r="J65" s="19"/>
      <c r="K65" s="8"/>
    </row>
    <row r="66" spans="2:11" ht="17.25" thickBot="1" x14ac:dyDescent="0.35">
      <c r="B66" s="47"/>
      <c r="C66" s="152" t="s">
        <v>411</v>
      </c>
      <c r="D66" s="154"/>
      <c r="E66" s="38" t="s">
        <v>422</v>
      </c>
      <c r="F66" s="1" t="s">
        <v>425</v>
      </c>
      <c r="G66" s="1"/>
      <c r="H66" s="54"/>
      <c r="I66" s="19"/>
      <c r="J66" s="19"/>
      <c r="K66" s="8"/>
    </row>
    <row r="67" spans="2:11" ht="17.25" thickBot="1" x14ac:dyDescent="0.35">
      <c r="B67" s="47"/>
      <c r="C67" s="152" t="s">
        <v>412</v>
      </c>
      <c r="D67" s="154"/>
      <c r="E67" s="38" t="s">
        <v>422</v>
      </c>
      <c r="F67" s="1" t="s">
        <v>426</v>
      </c>
      <c r="G67" s="1"/>
      <c r="H67" s="54"/>
      <c r="I67" s="19"/>
      <c r="J67" s="19"/>
      <c r="K67" s="8"/>
    </row>
    <row r="68" spans="2:11" ht="17.25" thickBot="1" x14ac:dyDescent="0.35">
      <c r="B68" s="47"/>
      <c r="C68" s="167" t="s">
        <v>413</v>
      </c>
      <c r="D68" s="151"/>
      <c r="E68" s="38" t="s">
        <v>422</v>
      </c>
      <c r="F68" s="1" t="s">
        <v>427</v>
      </c>
      <c r="G68" s="1"/>
      <c r="H68" s="54"/>
      <c r="I68" s="19"/>
      <c r="J68" s="19"/>
      <c r="K68" s="8"/>
    </row>
    <row r="69" spans="2:11" ht="17.25" thickBot="1" x14ac:dyDescent="0.35">
      <c r="B69" s="47"/>
      <c r="C69" s="152" t="s">
        <v>414</v>
      </c>
      <c r="D69" s="154"/>
      <c r="E69" s="38" t="s">
        <v>422</v>
      </c>
      <c r="F69" s="1" t="s">
        <v>428</v>
      </c>
      <c r="G69" s="1"/>
      <c r="H69" s="54"/>
      <c r="I69" s="19"/>
      <c r="J69" s="19"/>
      <c r="K69" s="8"/>
    </row>
    <row r="70" spans="2:11" ht="17.25" thickBot="1" x14ac:dyDescent="0.35">
      <c r="B70" s="47"/>
      <c r="C70" s="167" t="s">
        <v>415</v>
      </c>
      <c r="D70" s="151"/>
      <c r="E70" s="38" t="s">
        <v>422</v>
      </c>
      <c r="F70" s="1" t="s">
        <v>423</v>
      </c>
      <c r="G70" s="1"/>
      <c r="H70" s="54"/>
      <c r="I70" s="19"/>
      <c r="J70" s="19"/>
      <c r="K70" s="8"/>
    </row>
    <row r="71" spans="2:11" ht="17.25" thickBot="1" x14ac:dyDescent="0.35">
      <c r="B71" s="47"/>
      <c r="C71" s="152" t="s">
        <v>416</v>
      </c>
      <c r="D71" s="154"/>
      <c r="E71" s="38" t="s">
        <v>422</v>
      </c>
      <c r="F71" s="1" t="s">
        <v>424</v>
      </c>
      <c r="G71" s="1"/>
      <c r="H71" s="54"/>
      <c r="I71" s="19"/>
      <c r="J71" s="19"/>
      <c r="K71" s="8"/>
    </row>
    <row r="72" spans="2:11" ht="17.25" thickBot="1" x14ac:dyDescent="0.35">
      <c r="B72" s="47"/>
      <c r="C72" s="152" t="s">
        <v>417</v>
      </c>
      <c r="D72" s="154"/>
      <c r="E72" s="38" t="s">
        <v>422</v>
      </c>
      <c r="F72" s="1" t="s">
        <v>425</v>
      </c>
      <c r="G72" s="1"/>
      <c r="H72" s="54"/>
      <c r="I72" s="19"/>
      <c r="J72" s="19"/>
      <c r="K72" s="8"/>
    </row>
    <row r="73" spans="2:11" ht="17.25" thickBot="1" x14ac:dyDescent="0.35">
      <c r="B73" s="47"/>
      <c r="C73" s="167" t="s">
        <v>418</v>
      </c>
      <c r="D73" s="151"/>
      <c r="E73" s="38" t="s">
        <v>422</v>
      </c>
      <c r="F73" s="1" t="s">
        <v>426</v>
      </c>
      <c r="G73" s="1"/>
      <c r="H73" s="54"/>
      <c r="I73" s="19"/>
      <c r="J73" s="19"/>
      <c r="K73" s="8"/>
    </row>
    <row r="74" spans="2:11" ht="17.25" thickBot="1" x14ac:dyDescent="0.35">
      <c r="B74" s="47"/>
      <c r="C74" s="152" t="s">
        <v>419</v>
      </c>
      <c r="D74" s="154"/>
      <c r="E74" s="38" t="s">
        <v>422</v>
      </c>
      <c r="F74" s="1" t="s">
        <v>427</v>
      </c>
      <c r="G74" s="1"/>
      <c r="H74" s="54"/>
      <c r="I74" s="19"/>
      <c r="J74" s="19"/>
      <c r="K74" s="8"/>
    </row>
    <row r="75" spans="2:11" ht="17.25" thickBot="1" x14ac:dyDescent="0.35">
      <c r="B75" s="47"/>
      <c r="C75" s="166" t="s">
        <v>420</v>
      </c>
      <c r="D75" s="148"/>
      <c r="E75" s="38" t="s">
        <v>422</v>
      </c>
      <c r="F75" s="11" t="s">
        <v>428</v>
      </c>
      <c r="G75" s="1"/>
      <c r="H75" s="54"/>
      <c r="I75" s="19"/>
      <c r="J75" s="19"/>
      <c r="K75" s="8"/>
    </row>
    <row r="76" spans="2:11" ht="17.25" thickBot="1" x14ac:dyDescent="0.35">
      <c r="B76" s="48"/>
      <c r="C76" s="66"/>
      <c r="D76" s="66"/>
      <c r="E76" s="41"/>
      <c r="F76" s="66"/>
      <c r="G76" s="36"/>
      <c r="H76" s="66"/>
      <c r="I76" s="41"/>
      <c r="J76" s="41"/>
      <c r="K76" s="10"/>
    </row>
    <row r="77" spans="2:11" x14ac:dyDescent="0.3">
      <c r="C77" s="4"/>
      <c r="D77" s="4"/>
    </row>
  </sheetData>
  <mergeCells count="74">
    <mergeCell ref="C60:D60"/>
    <mergeCell ref="C61:D61"/>
    <mergeCell ref="C62:D62"/>
    <mergeCell ref="C63:D63"/>
    <mergeCell ref="C57:D57"/>
    <mergeCell ref="C58:D58"/>
    <mergeCell ref="C59:D59"/>
    <mergeCell ref="C64:D64"/>
    <mergeCell ref="C65:D65"/>
    <mergeCell ref="C66:D66"/>
    <mergeCell ref="C67:D67"/>
    <mergeCell ref="C68:D68"/>
    <mergeCell ref="C73:D73"/>
    <mergeCell ref="C74:D74"/>
    <mergeCell ref="C75:D75"/>
    <mergeCell ref="C69:D69"/>
    <mergeCell ref="C70:D70"/>
    <mergeCell ref="C71:D71"/>
    <mergeCell ref="C72:D72"/>
    <mergeCell ref="C52:D52"/>
    <mergeCell ref="C53:D53"/>
    <mergeCell ref="C54:D54"/>
    <mergeCell ref="C55:D55"/>
    <mergeCell ref="C56:D56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47:D47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D1:I1"/>
    <mergeCell ref="C17:D17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I7:J7"/>
    <mergeCell ref="C2:J3"/>
    <mergeCell ref="C5:D5"/>
  </mergeCells>
  <phoneticPr fontId="1" type="noConversion"/>
  <hyperlinks>
    <hyperlink ref="D1:H1" location="메인!A1" display="Main" xr:uid="{B25594FF-670A-498A-8F08-68C804D4A640}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043F-DF1B-41D2-9A49-8FC210537FE3}">
  <dimension ref="B1:R30"/>
  <sheetViews>
    <sheetView workbookViewId="0">
      <selection activeCell="J27" sqref="J27"/>
    </sheetView>
  </sheetViews>
  <sheetFormatPr defaultRowHeight="16.5" x14ac:dyDescent="0.3"/>
  <cols>
    <col min="3" max="3" width="9" customWidth="1"/>
    <col min="6" max="6" width="24" customWidth="1"/>
    <col min="15" max="15" width="23.375" customWidth="1"/>
  </cols>
  <sheetData>
    <row r="1" spans="2:18" ht="34.5" thickBot="1" x14ac:dyDescent="0.35">
      <c r="B1" s="45"/>
      <c r="C1" s="198" t="s">
        <v>350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46"/>
    </row>
    <row r="2" spans="2:18" x14ac:dyDescent="0.3">
      <c r="B2" s="228" t="s">
        <v>265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30"/>
    </row>
    <row r="3" spans="2:18" ht="17.25" thickBot="1" x14ac:dyDescent="0.35"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3"/>
    </row>
    <row r="4" spans="2:18" ht="17.25" thickBot="1" x14ac:dyDescent="0.35">
      <c r="B4" s="47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8"/>
    </row>
    <row r="5" spans="2:18" ht="27" thickBot="1" x14ac:dyDescent="0.35">
      <c r="B5" s="216" t="s">
        <v>274</v>
      </c>
      <c r="C5" s="217"/>
      <c r="D5" s="217"/>
      <c r="E5" s="217"/>
      <c r="F5" s="217"/>
      <c r="G5" s="217"/>
      <c r="H5" s="217"/>
      <c r="I5" s="218"/>
      <c r="J5" s="19"/>
      <c r="K5" s="213" t="s">
        <v>295</v>
      </c>
      <c r="L5" s="214"/>
      <c r="M5" s="214"/>
      <c r="N5" s="214"/>
      <c r="O5" s="214"/>
      <c r="P5" s="214"/>
      <c r="Q5" s="214"/>
      <c r="R5" s="215"/>
    </row>
    <row r="6" spans="2:18" ht="17.25" thickBot="1" x14ac:dyDescent="0.35">
      <c r="B6" s="125" t="s">
        <v>260</v>
      </c>
      <c r="C6" s="219" t="s">
        <v>258</v>
      </c>
      <c r="D6" s="220"/>
      <c r="E6" s="221"/>
      <c r="F6" s="125" t="s">
        <v>259</v>
      </c>
      <c r="G6" s="219" t="s">
        <v>272</v>
      </c>
      <c r="H6" s="220"/>
      <c r="I6" s="221"/>
      <c r="J6" s="19"/>
      <c r="K6" s="125" t="s">
        <v>260</v>
      </c>
      <c r="L6" s="219" t="s">
        <v>296</v>
      </c>
      <c r="M6" s="220"/>
      <c r="N6" s="221"/>
      <c r="O6" s="125" t="s">
        <v>259</v>
      </c>
      <c r="P6" s="219" t="s">
        <v>297</v>
      </c>
      <c r="Q6" s="220"/>
      <c r="R6" s="221"/>
    </row>
    <row r="7" spans="2:18" ht="17.25" thickBot="1" x14ac:dyDescent="0.35">
      <c r="B7" s="210" t="s">
        <v>261</v>
      </c>
      <c r="C7" s="152" t="s">
        <v>266</v>
      </c>
      <c r="D7" s="153"/>
      <c r="E7" s="154"/>
      <c r="F7" s="1" t="s">
        <v>267</v>
      </c>
      <c r="G7" s="152" t="s">
        <v>268</v>
      </c>
      <c r="H7" s="153"/>
      <c r="I7" s="154"/>
      <c r="J7" s="19"/>
      <c r="K7" s="225" t="s">
        <v>261</v>
      </c>
      <c r="L7" s="152" t="s">
        <v>298</v>
      </c>
      <c r="M7" s="153"/>
      <c r="N7" s="154"/>
      <c r="O7" s="14" t="s">
        <v>302</v>
      </c>
      <c r="P7" s="152" t="s">
        <v>299</v>
      </c>
      <c r="Q7" s="153"/>
      <c r="R7" s="154"/>
    </row>
    <row r="8" spans="2:18" ht="17.25" thickBot="1" x14ac:dyDescent="0.35">
      <c r="B8" s="211"/>
      <c r="C8" s="152" t="s">
        <v>269</v>
      </c>
      <c r="D8" s="153"/>
      <c r="E8" s="154"/>
      <c r="F8" s="1" t="s">
        <v>270</v>
      </c>
      <c r="G8" s="152" t="s">
        <v>268</v>
      </c>
      <c r="H8" s="153"/>
      <c r="I8" s="154"/>
      <c r="J8" s="19"/>
      <c r="K8" s="226"/>
      <c r="L8" s="152" t="s">
        <v>300</v>
      </c>
      <c r="M8" s="153"/>
      <c r="N8" s="154"/>
      <c r="O8" s="14" t="s">
        <v>301</v>
      </c>
      <c r="P8" s="152" t="s">
        <v>303</v>
      </c>
      <c r="Q8" s="153"/>
      <c r="R8" s="154"/>
    </row>
    <row r="9" spans="2:18" ht="17.25" thickBot="1" x14ac:dyDescent="0.35">
      <c r="B9" s="212"/>
      <c r="C9" s="152" t="s">
        <v>271</v>
      </c>
      <c r="D9" s="153"/>
      <c r="E9" s="154"/>
      <c r="F9" s="1" t="s">
        <v>186</v>
      </c>
      <c r="G9" s="152" t="s">
        <v>273</v>
      </c>
      <c r="H9" s="153"/>
      <c r="I9" s="154"/>
      <c r="J9" s="19"/>
      <c r="K9" s="226"/>
      <c r="L9" s="152" t="s">
        <v>304</v>
      </c>
      <c r="M9" s="153"/>
      <c r="N9" s="154"/>
      <c r="O9" s="14" t="s">
        <v>305</v>
      </c>
      <c r="P9" s="152" t="s">
        <v>306</v>
      </c>
      <c r="Q9" s="153"/>
      <c r="R9" s="154"/>
    </row>
    <row r="10" spans="2:18" ht="17.25" thickBot="1" x14ac:dyDescent="0.35">
      <c r="B10" s="207"/>
      <c r="C10" s="208"/>
      <c r="D10" s="208"/>
      <c r="E10" s="208"/>
      <c r="F10" s="208"/>
      <c r="G10" s="208"/>
      <c r="H10" s="208"/>
      <c r="I10" s="209"/>
      <c r="J10" s="19"/>
      <c r="K10" s="226"/>
      <c r="L10" s="152" t="s">
        <v>307</v>
      </c>
      <c r="M10" s="153"/>
      <c r="N10" s="154"/>
      <c r="O10" s="14" t="s">
        <v>308</v>
      </c>
      <c r="P10" s="152" t="s">
        <v>309</v>
      </c>
      <c r="Q10" s="153"/>
      <c r="R10" s="154"/>
    </row>
    <row r="11" spans="2:18" ht="17.25" thickBot="1" x14ac:dyDescent="0.35">
      <c r="B11" s="210" t="s">
        <v>262</v>
      </c>
      <c r="C11" s="152" t="s">
        <v>275</v>
      </c>
      <c r="D11" s="153"/>
      <c r="E11" s="154"/>
      <c r="F11" s="40" t="s">
        <v>276</v>
      </c>
      <c r="G11" s="152" t="s">
        <v>277</v>
      </c>
      <c r="H11" s="153"/>
      <c r="I11" s="154"/>
      <c r="J11" s="19"/>
      <c r="K11" s="226"/>
      <c r="L11" s="152" t="s">
        <v>310</v>
      </c>
      <c r="M11" s="153"/>
      <c r="N11" s="154"/>
      <c r="O11" s="14" t="s">
        <v>311</v>
      </c>
      <c r="P11" s="152" t="s">
        <v>312</v>
      </c>
      <c r="Q11" s="153"/>
      <c r="R11" s="154"/>
    </row>
    <row r="12" spans="2:18" ht="17.25" thickBot="1" x14ac:dyDescent="0.35">
      <c r="B12" s="211"/>
      <c r="C12" s="152" t="s">
        <v>278</v>
      </c>
      <c r="D12" s="153"/>
      <c r="E12" s="154"/>
      <c r="F12" s="40" t="s">
        <v>279</v>
      </c>
      <c r="G12" s="152" t="s">
        <v>280</v>
      </c>
      <c r="H12" s="153"/>
      <c r="I12" s="154"/>
      <c r="J12" s="19"/>
      <c r="K12" s="227"/>
      <c r="L12" s="152" t="s">
        <v>313</v>
      </c>
      <c r="M12" s="153"/>
      <c r="N12" s="154"/>
      <c r="O12" s="14" t="s">
        <v>314</v>
      </c>
      <c r="P12" s="152" t="s">
        <v>315</v>
      </c>
      <c r="Q12" s="153"/>
      <c r="R12" s="154"/>
    </row>
    <row r="13" spans="2:18" ht="17.25" thickBot="1" x14ac:dyDescent="0.35">
      <c r="B13" s="212"/>
      <c r="C13" s="152" t="s">
        <v>281</v>
      </c>
      <c r="D13" s="153"/>
      <c r="E13" s="154"/>
      <c r="F13" s="40" t="s">
        <v>13</v>
      </c>
      <c r="G13" s="152" t="s">
        <v>280</v>
      </c>
      <c r="H13" s="153"/>
      <c r="I13" s="154"/>
      <c r="J13" s="19"/>
      <c r="K13" s="222"/>
      <c r="L13" s="223"/>
      <c r="M13" s="223"/>
      <c r="N13" s="223"/>
      <c r="O13" s="223"/>
      <c r="P13" s="223"/>
      <c r="Q13" s="223"/>
      <c r="R13" s="224"/>
    </row>
    <row r="14" spans="2:18" ht="17.25" thickBot="1" x14ac:dyDescent="0.35">
      <c r="B14" s="207"/>
      <c r="C14" s="208"/>
      <c r="D14" s="208"/>
      <c r="E14" s="208"/>
      <c r="F14" s="208"/>
      <c r="G14" s="208"/>
      <c r="H14" s="208"/>
      <c r="I14" s="209"/>
      <c r="J14" s="19"/>
      <c r="K14" s="225" t="s">
        <v>262</v>
      </c>
      <c r="L14" s="152" t="s">
        <v>316</v>
      </c>
      <c r="M14" s="153"/>
      <c r="N14" s="154"/>
      <c r="O14" s="71" t="s">
        <v>317</v>
      </c>
      <c r="P14" s="152" t="s">
        <v>318</v>
      </c>
      <c r="Q14" s="153"/>
      <c r="R14" s="154"/>
    </row>
    <row r="15" spans="2:18" ht="17.25" thickBot="1" x14ac:dyDescent="0.35">
      <c r="B15" s="210" t="s">
        <v>263</v>
      </c>
      <c r="C15" s="152" t="s">
        <v>282</v>
      </c>
      <c r="D15" s="153"/>
      <c r="E15" s="154"/>
      <c r="F15" s="40" t="s">
        <v>162</v>
      </c>
      <c r="G15" s="152" t="s">
        <v>280</v>
      </c>
      <c r="H15" s="153"/>
      <c r="I15" s="154"/>
      <c r="J15" s="19"/>
      <c r="K15" s="226"/>
      <c r="L15" s="152" t="s">
        <v>319</v>
      </c>
      <c r="M15" s="153"/>
      <c r="N15" s="154"/>
      <c r="O15" s="71" t="s">
        <v>320</v>
      </c>
      <c r="P15" s="167" t="s">
        <v>321</v>
      </c>
      <c r="Q15" s="151"/>
      <c r="R15" s="171"/>
    </row>
    <row r="16" spans="2:18" ht="17.25" thickBot="1" x14ac:dyDescent="0.35">
      <c r="B16" s="211"/>
      <c r="C16" s="152" t="s">
        <v>283</v>
      </c>
      <c r="D16" s="153"/>
      <c r="E16" s="154"/>
      <c r="F16" s="40" t="s">
        <v>284</v>
      </c>
      <c r="G16" s="152" t="s">
        <v>280</v>
      </c>
      <c r="H16" s="153"/>
      <c r="I16" s="154"/>
      <c r="J16" s="19"/>
      <c r="K16" s="226"/>
      <c r="L16" s="167" t="s">
        <v>322</v>
      </c>
      <c r="M16" s="151"/>
      <c r="N16" s="151"/>
      <c r="O16" s="71" t="s">
        <v>305</v>
      </c>
      <c r="P16" s="152" t="s">
        <v>323</v>
      </c>
      <c r="Q16" s="153"/>
      <c r="R16" s="154"/>
    </row>
    <row r="17" spans="2:18" ht="17.25" thickBot="1" x14ac:dyDescent="0.35">
      <c r="B17" s="212"/>
      <c r="C17" s="152" t="s">
        <v>285</v>
      </c>
      <c r="D17" s="153"/>
      <c r="E17" s="154"/>
      <c r="F17" s="40" t="s">
        <v>183</v>
      </c>
      <c r="G17" s="152" t="s">
        <v>280</v>
      </c>
      <c r="H17" s="153"/>
      <c r="I17" s="154"/>
      <c r="J17" s="19"/>
      <c r="K17" s="226"/>
      <c r="L17" s="152" t="s">
        <v>324</v>
      </c>
      <c r="M17" s="153"/>
      <c r="N17" s="154"/>
      <c r="O17" s="71" t="s">
        <v>325</v>
      </c>
      <c r="P17" s="152" t="s">
        <v>326</v>
      </c>
      <c r="Q17" s="153"/>
      <c r="R17" s="154"/>
    </row>
    <row r="18" spans="2:18" ht="17.25" thickBot="1" x14ac:dyDescent="0.35">
      <c r="B18" s="207"/>
      <c r="C18" s="208"/>
      <c r="D18" s="208"/>
      <c r="E18" s="208"/>
      <c r="F18" s="208"/>
      <c r="G18" s="208"/>
      <c r="H18" s="208"/>
      <c r="I18" s="209"/>
      <c r="J18" s="19"/>
      <c r="K18" s="226"/>
      <c r="L18" s="152" t="s">
        <v>327</v>
      </c>
      <c r="M18" s="153"/>
      <c r="N18" s="154"/>
      <c r="O18" s="71" t="s">
        <v>314</v>
      </c>
      <c r="P18" s="152" t="s">
        <v>328</v>
      </c>
      <c r="Q18" s="153"/>
      <c r="R18" s="154"/>
    </row>
    <row r="19" spans="2:18" ht="17.25" thickBot="1" x14ac:dyDescent="0.35">
      <c r="B19" s="210" t="s">
        <v>286</v>
      </c>
      <c r="C19" s="153" t="s">
        <v>287</v>
      </c>
      <c r="D19" s="153"/>
      <c r="E19" s="154"/>
      <c r="F19" s="40" t="s">
        <v>15</v>
      </c>
      <c r="G19" s="152" t="s">
        <v>288</v>
      </c>
      <c r="H19" s="153"/>
      <c r="I19" s="154"/>
      <c r="J19" s="19"/>
      <c r="K19" s="227"/>
      <c r="L19" s="152" t="s">
        <v>329</v>
      </c>
      <c r="M19" s="153"/>
      <c r="N19" s="154"/>
      <c r="O19" s="71" t="s">
        <v>12</v>
      </c>
      <c r="P19" s="152" t="s">
        <v>326</v>
      </c>
      <c r="Q19" s="153"/>
      <c r="R19" s="154"/>
    </row>
    <row r="20" spans="2:18" ht="17.25" thickBot="1" x14ac:dyDescent="0.35">
      <c r="B20" s="211"/>
      <c r="C20" s="152" t="s">
        <v>289</v>
      </c>
      <c r="D20" s="153"/>
      <c r="E20" s="154"/>
      <c r="F20" s="40" t="s">
        <v>290</v>
      </c>
      <c r="G20" s="152" t="s">
        <v>291</v>
      </c>
      <c r="H20" s="153"/>
      <c r="I20" s="154"/>
      <c r="J20" s="19"/>
      <c r="K20" s="236"/>
      <c r="L20" s="237"/>
      <c r="M20" s="237"/>
      <c r="N20" s="237"/>
      <c r="O20" s="237"/>
      <c r="P20" s="237"/>
      <c r="Q20" s="237"/>
      <c r="R20" s="238"/>
    </row>
    <row r="21" spans="2:18" ht="17.25" thickBot="1" x14ac:dyDescent="0.35">
      <c r="B21" s="212"/>
      <c r="C21" s="152" t="s">
        <v>292</v>
      </c>
      <c r="D21" s="153"/>
      <c r="E21" s="154"/>
      <c r="F21" s="40" t="s">
        <v>293</v>
      </c>
      <c r="G21" s="152" t="s">
        <v>294</v>
      </c>
      <c r="H21" s="153"/>
      <c r="I21" s="154"/>
      <c r="J21" s="19"/>
      <c r="K21" s="210" t="s">
        <v>263</v>
      </c>
      <c r="L21" s="152" t="s">
        <v>330</v>
      </c>
      <c r="M21" s="153"/>
      <c r="N21" s="154"/>
      <c r="O21" s="71" t="s">
        <v>331</v>
      </c>
      <c r="P21" s="152" t="s">
        <v>332</v>
      </c>
      <c r="Q21" s="153"/>
      <c r="R21" s="154"/>
    </row>
    <row r="22" spans="2:18" ht="17.25" thickBot="1" x14ac:dyDescent="0.35">
      <c r="B22" s="47"/>
      <c r="C22" s="151"/>
      <c r="D22" s="151"/>
      <c r="E22" s="151"/>
      <c r="F22" s="19"/>
      <c r="G22" s="151"/>
      <c r="H22" s="151"/>
      <c r="I22" s="19"/>
      <c r="J22" s="19"/>
      <c r="K22" s="211"/>
      <c r="L22" s="152" t="s">
        <v>333</v>
      </c>
      <c r="M22" s="153"/>
      <c r="N22" s="154"/>
      <c r="O22" s="71" t="s">
        <v>276</v>
      </c>
      <c r="P22" s="152" t="s">
        <v>328</v>
      </c>
      <c r="Q22" s="153"/>
      <c r="R22" s="154"/>
    </row>
    <row r="23" spans="2:18" ht="17.25" thickBot="1" x14ac:dyDescent="0.35">
      <c r="B23" s="47"/>
      <c r="C23" s="151"/>
      <c r="D23" s="151"/>
      <c r="E23" s="151"/>
      <c r="F23" s="19"/>
      <c r="G23" s="151"/>
      <c r="H23" s="151"/>
      <c r="I23" s="19"/>
      <c r="J23" s="19"/>
      <c r="K23" s="211"/>
      <c r="L23" s="152" t="s">
        <v>334</v>
      </c>
      <c r="M23" s="153"/>
      <c r="N23" s="154"/>
      <c r="O23" s="71" t="s">
        <v>335</v>
      </c>
      <c r="P23" s="152" t="s">
        <v>336</v>
      </c>
      <c r="Q23" s="153"/>
      <c r="R23" s="154"/>
    </row>
    <row r="24" spans="2:18" ht="17.25" thickBot="1" x14ac:dyDescent="0.35">
      <c r="B24" s="47"/>
      <c r="C24" s="19"/>
      <c r="D24" s="19"/>
      <c r="E24" s="19"/>
      <c r="F24" s="19"/>
      <c r="G24" s="19"/>
      <c r="H24" s="19"/>
      <c r="I24" s="19"/>
      <c r="J24" s="19"/>
      <c r="K24" s="211"/>
      <c r="L24" s="152" t="s">
        <v>337</v>
      </c>
      <c r="M24" s="153"/>
      <c r="N24" s="154"/>
      <c r="O24" s="70" t="s">
        <v>314</v>
      </c>
      <c r="P24" s="152" t="s">
        <v>338</v>
      </c>
      <c r="Q24" s="153"/>
      <c r="R24" s="154"/>
    </row>
    <row r="25" spans="2:18" ht="17.25" thickBot="1" x14ac:dyDescent="0.35">
      <c r="B25" s="47"/>
      <c r="C25" s="19"/>
      <c r="D25" s="19"/>
      <c r="E25" s="19"/>
      <c r="F25" s="19"/>
      <c r="G25" s="19"/>
      <c r="H25" s="19"/>
      <c r="I25" s="19"/>
      <c r="J25" s="19"/>
      <c r="K25" s="212"/>
      <c r="L25" s="152" t="s">
        <v>339</v>
      </c>
      <c r="M25" s="153"/>
      <c r="N25" s="154"/>
      <c r="O25" s="71" t="s">
        <v>340</v>
      </c>
      <c r="P25" s="152" t="s">
        <v>341</v>
      </c>
      <c r="Q25" s="153"/>
      <c r="R25" s="154"/>
    </row>
    <row r="26" spans="2:18" ht="17.25" thickBot="1" x14ac:dyDescent="0.35">
      <c r="B26" s="47"/>
      <c r="C26" s="19"/>
      <c r="D26" s="19"/>
      <c r="E26" s="19"/>
      <c r="F26" s="19"/>
      <c r="G26" s="19"/>
      <c r="H26" s="19"/>
      <c r="I26" s="19"/>
      <c r="J26" s="19"/>
      <c r="K26" s="207"/>
      <c r="L26" s="208"/>
      <c r="M26" s="208"/>
      <c r="N26" s="208"/>
      <c r="O26" s="208"/>
      <c r="P26" s="208"/>
      <c r="Q26" s="208"/>
      <c r="R26" s="209"/>
    </row>
    <row r="27" spans="2:18" ht="17.25" thickBot="1" x14ac:dyDescent="0.35">
      <c r="B27" s="47"/>
      <c r="C27" s="19"/>
      <c r="D27" s="19"/>
      <c r="E27" s="19"/>
      <c r="F27" s="19"/>
      <c r="G27" s="19"/>
      <c r="H27" s="19"/>
      <c r="I27" s="19"/>
      <c r="J27" s="19"/>
      <c r="K27" s="210" t="s">
        <v>264</v>
      </c>
      <c r="L27" s="234" t="s">
        <v>342</v>
      </c>
      <c r="M27" s="234"/>
      <c r="N27" s="234"/>
      <c r="O27" s="14" t="s">
        <v>343</v>
      </c>
      <c r="P27" s="234" t="s">
        <v>344</v>
      </c>
      <c r="Q27" s="234"/>
      <c r="R27" s="235"/>
    </row>
    <row r="28" spans="2:18" ht="17.25" thickBot="1" x14ac:dyDescent="0.35">
      <c r="B28" s="47"/>
      <c r="C28" s="19"/>
      <c r="D28" s="19"/>
      <c r="E28" s="19"/>
      <c r="F28" s="19"/>
      <c r="G28" s="19"/>
      <c r="H28" s="19"/>
      <c r="I28" s="19"/>
      <c r="J28" s="19"/>
      <c r="K28" s="211"/>
      <c r="L28" s="152" t="s">
        <v>345</v>
      </c>
      <c r="M28" s="153"/>
      <c r="N28" s="154"/>
      <c r="O28" s="19" t="s">
        <v>346</v>
      </c>
      <c r="P28" s="152" t="s">
        <v>347</v>
      </c>
      <c r="Q28" s="153"/>
      <c r="R28" s="154"/>
    </row>
    <row r="29" spans="2:18" ht="17.25" thickBot="1" x14ac:dyDescent="0.35">
      <c r="B29" s="47"/>
      <c r="C29" s="19"/>
      <c r="D29" s="19"/>
      <c r="E29" s="19"/>
      <c r="F29" s="19"/>
      <c r="G29" s="19"/>
      <c r="H29" s="19"/>
      <c r="I29" s="19"/>
      <c r="J29" s="19"/>
      <c r="K29" s="212"/>
      <c r="L29" s="148" t="s">
        <v>348</v>
      </c>
      <c r="M29" s="148"/>
      <c r="N29" s="148"/>
      <c r="O29" s="14" t="s">
        <v>314</v>
      </c>
      <c r="P29" s="148" t="s">
        <v>349</v>
      </c>
      <c r="Q29" s="148"/>
      <c r="R29" s="172"/>
    </row>
    <row r="30" spans="2:18" ht="17.25" thickBot="1" x14ac:dyDescent="0.35">
      <c r="B30" s="48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10"/>
    </row>
  </sheetData>
  <mergeCells count="90">
    <mergeCell ref="B2:R3"/>
    <mergeCell ref="P24:R24"/>
    <mergeCell ref="P25:R25"/>
    <mergeCell ref="K27:K29"/>
    <mergeCell ref="L27:N27"/>
    <mergeCell ref="L28:N28"/>
    <mergeCell ref="L29:N29"/>
    <mergeCell ref="P27:R27"/>
    <mergeCell ref="P28:R28"/>
    <mergeCell ref="P29:R29"/>
    <mergeCell ref="K26:R26"/>
    <mergeCell ref="K20:R20"/>
    <mergeCell ref="K21:K25"/>
    <mergeCell ref="L21:N21"/>
    <mergeCell ref="L22:N22"/>
    <mergeCell ref="L23:N23"/>
    <mergeCell ref="L24:N24"/>
    <mergeCell ref="L25:N25"/>
    <mergeCell ref="P21:R21"/>
    <mergeCell ref="P22:R22"/>
    <mergeCell ref="P23:R23"/>
    <mergeCell ref="P19:R19"/>
    <mergeCell ref="K14:K19"/>
    <mergeCell ref="L14:N14"/>
    <mergeCell ref="L15:N15"/>
    <mergeCell ref="L16:N16"/>
    <mergeCell ref="L17:N17"/>
    <mergeCell ref="L18:N18"/>
    <mergeCell ref="L19:N19"/>
    <mergeCell ref="P14:R14"/>
    <mergeCell ref="P15:R15"/>
    <mergeCell ref="P16:R16"/>
    <mergeCell ref="P17:R17"/>
    <mergeCell ref="P18:R18"/>
    <mergeCell ref="K13:R13"/>
    <mergeCell ref="L6:N6"/>
    <mergeCell ref="P6:R6"/>
    <mergeCell ref="K7:K12"/>
    <mergeCell ref="L7:N7"/>
    <mergeCell ref="L8:N8"/>
    <mergeCell ref="L9:N9"/>
    <mergeCell ref="L11:N11"/>
    <mergeCell ref="L12:N12"/>
    <mergeCell ref="L10:N10"/>
    <mergeCell ref="P7:R7"/>
    <mergeCell ref="P8:R8"/>
    <mergeCell ref="P9:R9"/>
    <mergeCell ref="P10:R10"/>
    <mergeCell ref="P11:R11"/>
    <mergeCell ref="P12:R12"/>
    <mergeCell ref="B5:I5"/>
    <mergeCell ref="G6:I6"/>
    <mergeCell ref="G7:I7"/>
    <mergeCell ref="G8:I8"/>
    <mergeCell ref="G9:I9"/>
    <mergeCell ref="C6:E6"/>
    <mergeCell ref="B7:B9"/>
    <mergeCell ref="G23:H23"/>
    <mergeCell ref="G19:I19"/>
    <mergeCell ref="G20:I20"/>
    <mergeCell ref="G21:I21"/>
    <mergeCell ref="B19:B21"/>
    <mergeCell ref="C19:E19"/>
    <mergeCell ref="C20:E20"/>
    <mergeCell ref="C21:E21"/>
    <mergeCell ref="B10:I10"/>
    <mergeCell ref="C7:E7"/>
    <mergeCell ref="C8:E8"/>
    <mergeCell ref="C9:E9"/>
    <mergeCell ref="G22:H22"/>
    <mergeCell ref="G11:I11"/>
    <mergeCell ref="G12:I12"/>
    <mergeCell ref="G13:I13"/>
    <mergeCell ref="G15:I15"/>
    <mergeCell ref="C1:Q1"/>
    <mergeCell ref="C22:E22"/>
    <mergeCell ref="C23:E23"/>
    <mergeCell ref="C13:E13"/>
    <mergeCell ref="C15:E15"/>
    <mergeCell ref="C16:E16"/>
    <mergeCell ref="C17:E17"/>
    <mergeCell ref="B18:I18"/>
    <mergeCell ref="B14:I14"/>
    <mergeCell ref="B11:B13"/>
    <mergeCell ref="C11:E11"/>
    <mergeCell ref="C12:E12"/>
    <mergeCell ref="K5:R5"/>
    <mergeCell ref="B15:B17"/>
    <mergeCell ref="G16:I16"/>
    <mergeCell ref="G17:I17"/>
  </mergeCells>
  <phoneticPr fontId="1" type="noConversion"/>
  <hyperlinks>
    <hyperlink ref="C1:P1" location="메인!A1" display="MAIN" xr:uid="{1EBDE746-B627-4196-8B12-57EE815025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메인</vt:lpstr>
      <vt:lpstr>섬의마음</vt:lpstr>
      <vt:lpstr>오르페우스의 별</vt:lpstr>
      <vt:lpstr>거인의 심장</vt:lpstr>
      <vt:lpstr>미술품</vt:lpstr>
      <vt:lpstr>모험물</vt:lpstr>
      <vt:lpstr>이그네시아의 징표</vt:lpstr>
      <vt:lpstr>세계수의 잎</vt:lpstr>
      <vt:lpstr>성향</vt:lpstr>
      <vt:lpstr>스킬포인트</vt:lpstr>
      <vt:lpstr>캐릭터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</dc:creator>
  <cp:lastModifiedBy>kwon</cp:lastModifiedBy>
  <dcterms:created xsi:type="dcterms:W3CDTF">2021-08-17T08:56:59Z</dcterms:created>
  <dcterms:modified xsi:type="dcterms:W3CDTF">2021-08-21T01:34:51Z</dcterms:modified>
</cp:coreProperties>
</file>