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tij\DOCUME~1\카카오~1\"/>
    </mc:Choice>
  </mc:AlternateContent>
  <xr:revisionPtr revIDLastSave="0" documentId="13_ncr:1_{B58E2CA0-28F6-4B95-AD3E-E7DD303EDFEC}" xr6:coauthVersionLast="47" xr6:coauthVersionMax="47" xr10:uidLastSave="{00000000-0000-0000-0000-000000000000}"/>
  <bookViews>
    <workbookView xWindow="-120" yWindow="-120" windowWidth="29040" windowHeight="16440" xr2:uid="{D65642FB-A926-4488-B2E5-853A669EDB46}"/>
  </bookViews>
  <sheets>
    <sheet name="유물세팅" sheetId="1" r:id="rId1"/>
    <sheet name="전설세팅" sheetId="2" r:id="rId2"/>
  </sheets>
  <definedNames>
    <definedName name="_xlnm._FilterDatabase" localSheetId="0" hidden="1">유물세팅!$B$3:$K$19</definedName>
    <definedName name="_xlnm._FilterDatabase" localSheetId="1" hidden="1">전설세팅!$B$3:$K$19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G8" i="2"/>
  <c r="F8" i="2"/>
  <c r="E8" i="2"/>
  <c r="D8" i="2"/>
  <c r="C8" i="2"/>
  <c r="G7" i="2"/>
  <c r="F7" i="2"/>
  <c r="E7" i="2"/>
  <c r="D7" i="2"/>
  <c r="C7" i="2"/>
  <c r="G6" i="2"/>
  <c r="F6" i="2"/>
  <c r="E6" i="2"/>
  <c r="D6" i="2"/>
  <c r="C6" i="2"/>
  <c r="G5" i="2"/>
  <c r="F5" i="2"/>
  <c r="E5" i="2"/>
  <c r="D5" i="2"/>
  <c r="C5" i="2"/>
  <c r="G4" i="2"/>
  <c r="F4" i="2"/>
  <c r="E4" i="2"/>
  <c r="D4" i="2"/>
  <c r="C4" i="2"/>
  <c r="G14" i="1"/>
  <c r="F14" i="1"/>
  <c r="L79" i="2"/>
  <c r="B79" i="2"/>
  <c r="L78" i="2"/>
  <c r="B78" i="2"/>
  <c r="L77" i="2"/>
  <c r="B77" i="2"/>
  <c r="L76" i="2"/>
  <c r="B76" i="2"/>
  <c r="L75" i="2"/>
  <c r="B75" i="2"/>
  <c r="L74" i="2"/>
  <c r="B74" i="2"/>
  <c r="L57" i="2"/>
  <c r="B57" i="2"/>
  <c r="L56" i="2"/>
  <c r="B56" i="2"/>
  <c r="L55" i="2"/>
  <c r="B55" i="2"/>
  <c r="L54" i="2"/>
  <c r="B54" i="2"/>
  <c r="L53" i="2"/>
  <c r="B53" i="2"/>
  <c r="L52" i="2"/>
  <c r="B52" i="2"/>
  <c r="B35" i="2"/>
  <c r="B34" i="2"/>
  <c r="B33" i="2"/>
  <c r="B32" i="2"/>
  <c r="B31" i="2"/>
  <c r="B30" i="2"/>
  <c r="G19" i="2"/>
  <c r="F19" i="2"/>
  <c r="E19" i="2"/>
  <c r="D19" i="2"/>
  <c r="C19" i="2"/>
  <c r="J5" i="2" l="1"/>
  <c r="K5" i="2" s="1"/>
  <c r="J4" i="2"/>
  <c r="K4" i="2" s="1"/>
  <c r="J10" i="2"/>
  <c r="K10" i="2" s="1"/>
  <c r="J18" i="2"/>
  <c r="J8" i="2"/>
  <c r="K8" i="2" s="1"/>
  <c r="J13" i="2"/>
  <c r="K13" i="2" s="1"/>
  <c r="J9" i="2"/>
  <c r="K9" i="2" s="1"/>
  <c r="J12" i="2"/>
  <c r="K12" i="2" s="1"/>
  <c r="J17" i="2"/>
  <c r="J7" i="2"/>
  <c r="K7" i="2" s="1"/>
  <c r="J11" i="2"/>
  <c r="K11" i="2" s="1"/>
  <c r="J19" i="2"/>
  <c r="J6" i="2"/>
  <c r="K6" i="2" s="1"/>
  <c r="J16" i="2"/>
  <c r="F19" i="1" l="1"/>
  <c r="F18" i="1"/>
  <c r="F17" i="1"/>
  <c r="F16" i="1"/>
  <c r="F15" i="1"/>
  <c r="F13" i="1"/>
  <c r="F12" i="1"/>
  <c r="F11" i="1"/>
  <c r="F10" i="1"/>
  <c r="F9" i="1"/>
  <c r="F8" i="1"/>
  <c r="F7" i="1"/>
  <c r="F6" i="1"/>
  <c r="F5" i="1"/>
  <c r="F4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5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G11" i="1"/>
  <c r="G10" i="1"/>
  <c r="G9" i="1"/>
  <c r="G8" i="1"/>
  <c r="G7" i="1"/>
  <c r="G6" i="1"/>
  <c r="G5" i="1"/>
  <c r="G12" i="1"/>
  <c r="G13" i="1"/>
  <c r="G19" i="1"/>
  <c r="G15" i="1"/>
  <c r="G16" i="1"/>
  <c r="G17" i="1"/>
  <c r="G18" i="1"/>
  <c r="G4" i="1"/>
  <c r="L79" i="1"/>
  <c r="L78" i="1"/>
  <c r="L77" i="1"/>
  <c r="L76" i="1"/>
  <c r="L75" i="1"/>
  <c r="L74" i="1"/>
  <c r="B79" i="1"/>
  <c r="B78" i="1"/>
  <c r="B77" i="1"/>
  <c r="B76" i="1"/>
  <c r="B75" i="1"/>
  <c r="B74" i="1"/>
  <c r="L57" i="1"/>
  <c r="L56" i="1"/>
  <c r="L55" i="1"/>
  <c r="L54" i="1"/>
  <c r="L53" i="1"/>
  <c r="L52" i="1"/>
  <c r="B57" i="1"/>
  <c r="B56" i="1"/>
  <c r="B55" i="1"/>
  <c r="B54" i="1"/>
  <c r="B53" i="1"/>
  <c r="B52" i="1"/>
  <c r="B35" i="1"/>
  <c r="B34" i="1"/>
  <c r="B33" i="1"/>
  <c r="B32" i="1"/>
  <c r="B31" i="1"/>
  <c r="B30" i="1"/>
  <c r="J19" i="1" l="1"/>
  <c r="J18" i="1"/>
  <c r="J17" i="1"/>
  <c r="J16" i="1"/>
  <c r="J13" i="1"/>
  <c r="K13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4" i="1"/>
  <c r="K4" i="1" s="1"/>
</calcChain>
</file>

<file path=xl/sharedStrings.xml><?xml version="1.0" encoding="utf-8"?>
<sst xmlns="http://schemas.openxmlformats.org/spreadsheetml/2006/main" count="196" uniqueCount="40">
  <si>
    <t>목걸이</t>
    <phoneticPr fontId="1" type="noConversion"/>
  </si>
  <si>
    <t>귀걸이1</t>
    <phoneticPr fontId="1" type="noConversion"/>
  </si>
  <si>
    <t>귀걸이2</t>
    <phoneticPr fontId="1" type="noConversion"/>
  </si>
  <si>
    <t>반지1</t>
    <phoneticPr fontId="1" type="noConversion"/>
  </si>
  <si>
    <t>반지2</t>
    <phoneticPr fontId="1" type="noConversion"/>
  </si>
  <si>
    <t>돌</t>
    <phoneticPr fontId="1" type="noConversion"/>
  </si>
  <si>
    <t>각인서</t>
    <phoneticPr fontId="1" type="noConversion"/>
  </si>
  <si>
    <t>최종</t>
    <phoneticPr fontId="1" type="noConversion"/>
  </si>
  <si>
    <t>이동속도 감소</t>
    <phoneticPr fontId="1" type="noConversion"/>
  </si>
  <si>
    <t>공격속도 감소</t>
  </si>
  <si>
    <t>공격력 감소</t>
  </si>
  <si>
    <t>방어력 감소</t>
    <phoneticPr fontId="1" type="noConversion"/>
  </si>
  <si>
    <t>품질</t>
    <phoneticPr fontId="1" type="noConversion"/>
  </si>
  <si>
    <t>악세 이름</t>
    <phoneticPr fontId="1" type="noConversion"/>
  </si>
  <si>
    <t>가격</t>
    <phoneticPr fontId="1" type="noConversion"/>
  </si>
  <si>
    <t>치명</t>
    <phoneticPr fontId="1" type="noConversion"/>
  </si>
  <si>
    <t>특화</t>
    <phoneticPr fontId="1" type="noConversion"/>
  </si>
  <si>
    <t>신속</t>
    <phoneticPr fontId="1" type="noConversion"/>
  </si>
  <si>
    <t>타락시간</t>
    <phoneticPr fontId="1" type="noConversion"/>
  </si>
  <si>
    <t>울부혼돈</t>
    <phoneticPr fontId="1" type="noConversion"/>
  </si>
  <si>
    <t>찬란구도</t>
    <phoneticPr fontId="1" type="noConversion"/>
  </si>
  <si>
    <t>타락공간</t>
    <phoneticPr fontId="1" type="noConversion"/>
  </si>
  <si>
    <t>울부영겁</t>
    <phoneticPr fontId="1" type="noConversion"/>
  </si>
  <si>
    <t>찬란파멸</t>
    <phoneticPr fontId="1" type="noConversion"/>
  </si>
  <si>
    <t>유물</t>
    <phoneticPr fontId="1" type="noConversion"/>
  </si>
  <si>
    <t>반지/귀걸이</t>
    <phoneticPr fontId="1" type="noConversion"/>
  </si>
  <si>
    <t>사용시 '1'입력</t>
    <phoneticPr fontId="1" type="noConversion"/>
  </si>
  <si>
    <t>각인 1</t>
    <phoneticPr fontId="1" type="noConversion"/>
  </si>
  <si>
    <t>각인 2</t>
    <phoneticPr fontId="1" type="noConversion"/>
  </si>
  <si>
    <t>각인 3</t>
    <phoneticPr fontId="1" type="noConversion"/>
  </si>
  <si>
    <t>각인 4</t>
    <phoneticPr fontId="1" type="noConversion"/>
  </si>
  <si>
    <t>각인 5</t>
    <phoneticPr fontId="1" type="noConversion"/>
  </si>
  <si>
    <t>각인 6</t>
    <phoneticPr fontId="1" type="noConversion"/>
  </si>
  <si>
    <t xml:space="preserve"> </t>
    <phoneticPr fontId="1" type="noConversion"/>
  </si>
  <si>
    <t>빛나구도</t>
    <phoneticPr fontId="1" type="noConversion"/>
  </si>
  <si>
    <t>추락혼돈</t>
    <phoneticPr fontId="1" type="noConversion"/>
  </si>
  <si>
    <t>비틀시간</t>
    <phoneticPr fontId="1" type="noConversion"/>
  </si>
  <si>
    <t>빛나파멸</t>
    <phoneticPr fontId="1" type="noConversion"/>
  </si>
  <si>
    <t>추락영겁</t>
    <phoneticPr fontId="1" type="noConversion"/>
  </si>
  <si>
    <t>비틀공간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</si>
</sst>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표준" xfId="0" builtinId="0"/>
  </cellStyles>
  <dxfs count="27">
    <dxf>
      <font>
        <b/>
        <i/>
        <color rgb="FFFF0000"/>
      </font>
    </dxf>
    <dxf>
      <font>
        <color rgb="FF9C0006"/>
      </font>
    </dxf>
    <dxf>
      <font>
        <b/>
        <i/>
        <strike val="0"/>
        <color rgb="FFFF0000"/>
      </font>
    </dxf>
    <dxf>
      <font>
        <color rgb="FF9C0006"/>
      </font>
    </dxf>
    <dxf>
      <font>
        <b/>
        <i/>
        <color rgb="FFFF0000"/>
      </font>
    </dxf>
    <dxf>
      <font>
        <color rgb="FF9C0006"/>
      </font>
    </dxf>
    <dxf>
      <font>
        <b/>
        <i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1791-6624-4859-9501-87DDDD9443DF}">
  <dimension ref="B2:AC84"/>
  <sheetViews>
    <sheetView tabSelected="1" workbookViewId="0">
      <selection activeCell="L19" sqref="L19"/>
    </sheetView>
  </sheetViews>
  <sheetFormatPr defaultRowHeight="16.5" x14ac:dyDescent="0.3"/>
  <cols>
    <col min="2" max="2" width="13.75" bestFit="1" customWidth="1"/>
    <col min="12" max="12" width="13.75" bestFit="1" customWidth="1"/>
    <col min="27" max="29" width="0" hidden="1" customWidth="1"/>
  </cols>
  <sheetData>
    <row r="2" spans="2:29" ht="17.25" thickBot="1" x14ac:dyDescent="0.35"/>
    <row r="3" spans="2:29" ht="17.25" thickBot="1" x14ac:dyDescent="0.35">
      <c r="B3" s="14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8" t="s">
        <v>7</v>
      </c>
      <c r="K3" s="1"/>
      <c r="AA3" t="s">
        <v>24</v>
      </c>
      <c r="AB3" s="1" t="s">
        <v>0</v>
      </c>
      <c r="AC3" s="1" t="s">
        <v>25</v>
      </c>
    </row>
    <row r="4" spans="2:29" x14ac:dyDescent="0.3">
      <c r="B4" s="6" t="s">
        <v>27</v>
      </c>
      <c r="C4" s="15" t="str">
        <f>IFERROR(IF(HLOOKUP(1,$C$24:$J$40,7,FALSE)=0," ",HLOOKUP(1,$C$24:$J$40,7,FALSE))," ")</f>
        <v xml:space="preserve"> </v>
      </c>
      <c r="D4" s="2" t="str">
        <f>IFERROR(IF(HLOOKUP(1,$C$46:$J$62,7,FALSE)=0," ",HLOOKUP(1,$C$46:$J$62,7,FALSE))," ")</f>
        <v xml:space="preserve"> </v>
      </c>
      <c r="E4" s="2" t="str">
        <f>IFERROR(IF(HLOOKUP(1,$M$46:$T$62,7,FALSE)=0," ",HLOOKUP(1,$M$46:$T$62,7,FALSE))," ")</f>
        <v xml:space="preserve"> </v>
      </c>
      <c r="F4" s="2" t="str">
        <f>IFERROR(IF(HLOOKUP(1,$C$68:$J$84,7,FALSE)=0," ",HLOOKUP(1,$C$68:$J$84,7,FALSE))," ")</f>
        <v xml:space="preserve"> </v>
      </c>
      <c r="G4" s="2" t="str">
        <f>IFERROR(IF(HLOOKUP(1,$M$68:$T$84,7,FALSE)=0," ",HLOOKUP(1,$M$68:$T$84,7,FALSE))," ")</f>
        <v xml:space="preserve"> </v>
      </c>
      <c r="H4" s="2"/>
      <c r="I4" s="21"/>
      <c r="J4" s="6">
        <f>SUM(C4:I4)</f>
        <v>0</v>
      </c>
      <c r="K4" s="10" t="str">
        <f>IF(J4&gt;15,J4-15,"")</f>
        <v/>
      </c>
      <c r="AB4" s="1" t="s">
        <v>18</v>
      </c>
      <c r="AC4" s="1" t="s">
        <v>21</v>
      </c>
    </row>
    <row r="5" spans="2:29" x14ac:dyDescent="0.3">
      <c r="B5" s="6" t="s">
        <v>28</v>
      </c>
      <c r="C5" s="16" t="str">
        <f>IFERROR(IF(HLOOKUP(1,$C$24:$J$40,8,FALSE)=0," ",HLOOKUP(1,$C$24:$J$40,8,FALSE))," ")</f>
        <v xml:space="preserve"> </v>
      </c>
      <c r="D5" s="3" t="str">
        <f>IFERROR(IF(HLOOKUP(1,$C$46:$J$62,8,FALSE)=0," ",HLOOKUP(1,$C$46:$J$62,8,FALSE))," ")</f>
        <v xml:space="preserve"> </v>
      </c>
      <c r="E5" s="3" t="str">
        <f>IFERROR(IF(HLOOKUP(1,$M$46:$T$62,8,FALSE)=0," ",HLOOKUP(1,$M$46:$T$62,8,FALSE))," ")</f>
        <v xml:space="preserve"> </v>
      </c>
      <c r="F5" s="3" t="str">
        <f>IFERROR(IF(HLOOKUP(1,$C$68:$J$84,8,FALSE)=0," ",HLOOKUP(1,$C$68:$J$84,8,FALSE))," ")</f>
        <v xml:space="preserve"> </v>
      </c>
      <c r="G5" s="3" t="str">
        <f>IFERROR(IF(HLOOKUP(1,$M$68:$T$84,8,FALSE)=0," ",HLOOKUP(1,$M$68:$T$84,8,FALSE))," ")</f>
        <v xml:space="preserve"> </v>
      </c>
      <c r="H5" s="3"/>
      <c r="I5" s="22"/>
      <c r="J5" s="6">
        <f t="shared" ref="J5:J19" si="0">SUM(C5:I5)</f>
        <v>0</v>
      </c>
      <c r="K5" s="10" t="str">
        <f t="shared" ref="K5:K13" si="1">IF(J5&gt;15,J5-15,"")</f>
        <v/>
      </c>
      <c r="AB5" s="1" t="s">
        <v>19</v>
      </c>
      <c r="AC5" s="1" t="s">
        <v>18</v>
      </c>
    </row>
    <row r="6" spans="2:29" x14ac:dyDescent="0.3">
      <c r="B6" s="6" t="s">
        <v>29</v>
      </c>
      <c r="C6" s="16" t="str">
        <f>IFERROR(IF(HLOOKUP(1,$C$24:$J$40,9,FALSE)=0," ",HLOOKUP(1,$C$24:$J$40,9,FALSE))," ")</f>
        <v xml:space="preserve"> </v>
      </c>
      <c r="D6" s="3" t="str">
        <f>IFERROR(IF(HLOOKUP(1,$C$46:$J$62,9,FALSE)=0," ",HLOOKUP(1,$C$46:$J$62,9,FALSE))," ")</f>
        <v xml:space="preserve"> </v>
      </c>
      <c r="E6" s="3" t="str">
        <f>IFERROR(IF(HLOOKUP(1,$M$46:$T$62,9,FALSE)=0," ",HLOOKUP(1,$M$46:$T$62,9,FALSE))," ")</f>
        <v xml:space="preserve"> </v>
      </c>
      <c r="F6" s="3" t="str">
        <f>IFERROR(IF(HLOOKUP(1,$C$68:$J$84,9,FALSE)=0," ",HLOOKUP(1,$C$68:$J$84,9,FALSE))," ")</f>
        <v xml:space="preserve"> </v>
      </c>
      <c r="G6" s="3" t="str">
        <f>IFERROR(IF(HLOOKUP(1,$M$68:$T$84,9,FALSE)=0," ",HLOOKUP(1,$M$68:$T$84,9,FALSE))," ")</f>
        <v xml:space="preserve"> </v>
      </c>
      <c r="H6" s="3"/>
      <c r="I6" s="22"/>
      <c r="J6" s="6">
        <f t="shared" si="0"/>
        <v>0</v>
      </c>
      <c r="K6" s="10" t="str">
        <f t="shared" si="1"/>
        <v/>
      </c>
      <c r="AB6" s="1" t="s">
        <v>20</v>
      </c>
      <c r="AC6" s="1" t="s">
        <v>19</v>
      </c>
    </row>
    <row r="7" spans="2:29" x14ac:dyDescent="0.3">
      <c r="B7" s="6" t="s">
        <v>30</v>
      </c>
      <c r="C7" s="16" t="str">
        <f>IFERROR(IF(HLOOKUP(1,$C$24:$J$40,10,FALSE)=0," ",HLOOKUP(1,$C$24:$J$40,10,FALSE))," ")</f>
        <v xml:space="preserve"> </v>
      </c>
      <c r="D7" s="3" t="str">
        <f>IFERROR(IF(HLOOKUP(1,$C$46:$J$62,10,FALSE)=0," ",HLOOKUP(1,$C$46:$J$62,10,FALSE))," ")</f>
        <v xml:space="preserve"> </v>
      </c>
      <c r="E7" s="3" t="str">
        <f>IFERROR(IF(HLOOKUP(1,$M$46:$T$62,10,FALSE)=0," ",HLOOKUP(1,$M$46:$T$62,10,FALSE))," ")</f>
        <v xml:space="preserve"> </v>
      </c>
      <c r="F7" s="3" t="str">
        <f>IFERROR(IF(HLOOKUP(1,$C$68:$J$84,10,FALSE)=0," ",HLOOKUP(1,$C$68:$J$84,10,FALSE))," ")</f>
        <v xml:space="preserve"> </v>
      </c>
      <c r="G7" s="3" t="str">
        <f>IFERROR(IF(HLOOKUP(1,$M$68:$T$84,10,FALSE)=0," ",HLOOKUP(1,$M$68:$T$84,10,FALSE))," ")</f>
        <v xml:space="preserve"> </v>
      </c>
      <c r="H7" s="3"/>
      <c r="I7" s="22"/>
      <c r="J7" s="6">
        <f t="shared" si="0"/>
        <v>0</v>
      </c>
      <c r="K7" s="10" t="str">
        <f t="shared" si="1"/>
        <v/>
      </c>
      <c r="AB7" s="1" t="s">
        <v>33</v>
      </c>
      <c r="AC7" s="1" t="s">
        <v>22</v>
      </c>
    </row>
    <row r="8" spans="2:29" x14ac:dyDescent="0.3">
      <c r="B8" s="6" t="s">
        <v>31</v>
      </c>
      <c r="C8" s="16" t="str">
        <f>IFERROR(IF(HLOOKUP(1,$C$24:$J$40,11,FALSE)=0," ",HLOOKUP(1,$C$24:$J$40,11,FALSE))," ")</f>
        <v xml:space="preserve"> </v>
      </c>
      <c r="D8" s="3" t="str">
        <f>IFERROR(IF(HLOOKUP(1,$C$46:$J$62,11,FALSE)=0," ",HLOOKUP(1,$C$46:$J$62,11,FALSE))," ")</f>
        <v xml:space="preserve"> </v>
      </c>
      <c r="E8" s="3" t="str">
        <f>IFERROR(IF(HLOOKUP(1,$M$46:$T$62,11,FALSE)=0," ",HLOOKUP(1,$M$46:$T$62,11,FALSE))," ")</f>
        <v xml:space="preserve"> </v>
      </c>
      <c r="F8" s="3" t="str">
        <f>IFERROR(IF(HLOOKUP(1,$C$68:$J$84,11,FALSE)=0," ",HLOOKUP(1,$C$68:$J$84,11,FALSE))," ")</f>
        <v xml:space="preserve"> </v>
      </c>
      <c r="G8" s="3" t="str">
        <f>IFERROR(IF(HLOOKUP(1,$M$68:$T$84,11,FALSE)=0," ",HLOOKUP(1,$M$68:$T$84,11,FALSE))," ")</f>
        <v xml:space="preserve"> </v>
      </c>
      <c r="H8" s="3"/>
      <c r="I8" s="22"/>
      <c r="J8" s="6">
        <f t="shared" si="0"/>
        <v>0</v>
      </c>
      <c r="K8" s="10" t="str">
        <f t="shared" si="1"/>
        <v/>
      </c>
      <c r="AB8" s="1"/>
      <c r="AC8" s="1" t="s">
        <v>20</v>
      </c>
    </row>
    <row r="9" spans="2:29" ht="17.25" thickBot="1" x14ac:dyDescent="0.35">
      <c r="B9" s="6" t="s">
        <v>32</v>
      </c>
      <c r="C9" s="17" t="str">
        <f>IFERROR(IF(HLOOKUP(1,$C$24:$J$40,12,FALSE)=0," ",HLOOKUP(1,$C$24:$J$40,12,FALSE))," ")</f>
        <v xml:space="preserve"> </v>
      </c>
      <c r="D9" s="4" t="str">
        <f>IFERROR(IF(HLOOKUP(1,$C$46:$J$62,12,FALSE)=0," ",HLOOKUP(1,$C$46:$J$62,12,FALSE))," ")</f>
        <v xml:space="preserve"> </v>
      </c>
      <c r="E9" s="4" t="str">
        <f>IFERROR(IF(HLOOKUP(1,$M$46:$T$62,12,FALSE)=0," ",HLOOKUP(1,$M$46:$T$62,12,FALSE))," ")</f>
        <v xml:space="preserve"> </v>
      </c>
      <c r="F9" s="4" t="str">
        <f>IFERROR(IF(HLOOKUP(1,$C$68:$J$84,12,FALSE)=0," ",HLOOKUP(1,$C$68:$J$84,12,FALSE))," ")</f>
        <v xml:space="preserve"> </v>
      </c>
      <c r="G9" s="4" t="str">
        <f>IFERROR(IF(HLOOKUP(1,$M$68:$T$84,12,FALSE)=0," ",HLOOKUP(1,$M$68:$T$84,12,FALSE))," ")</f>
        <v xml:space="preserve"> </v>
      </c>
      <c r="H9" s="4"/>
      <c r="I9" s="23"/>
      <c r="J9" s="6">
        <f t="shared" si="0"/>
        <v>0</v>
      </c>
      <c r="K9" s="10" t="str">
        <f t="shared" si="1"/>
        <v/>
      </c>
      <c r="AB9" s="1"/>
      <c r="AC9" s="1" t="s">
        <v>23</v>
      </c>
    </row>
    <row r="10" spans="2:29" x14ac:dyDescent="0.3">
      <c r="B10" s="19" t="s">
        <v>10</v>
      </c>
      <c r="C10" s="15" t="str">
        <f>IFERROR(IF(HLOOKUP(1,$C$24:$J$40,13,FALSE)=0," ",HLOOKUP(1,$C$24:$J$40,13,FALSE))," ")</f>
        <v xml:space="preserve"> </v>
      </c>
      <c r="D10" s="2" t="str">
        <f>IFERROR(IF(HLOOKUP(1,$C$46:$J$62,13,FALSE)=0," ",HLOOKUP(1,$C$46:$J$62,13,FALSE))," ")</f>
        <v xml:space="preserve"> </v>
      </c>
      <c r="E10" s="2" t="str">
        <f>IFERROR(IF(HLOOKUP(1,$M$46:$T$62,13,FALSE)=0," ",HLOOKUP(1,$M$46:$T$62,13,FALSE))," ")</f>
        <v xml:space="preserve"> </v>
      </c>
      <c r="F10" s="2" t="str">
        <f>IFERROR(IF(HLOOKUP(1,$C$68:$J$84,13,FALSE)=0," ",HLOOKUP(1,$C$68:$J$84,13,FALSE))," ")</f>
        <v xml:space="preserve"> </v>
      </c>
      <c r="G10" s="2" t="str">
        <f>IFERROR(IF(HLOOKUP(1,$M$68:$T$84,13,FALSE)=0," ",HLOOKUP(1,$M$68:$T$84,13,FALSE))," ")</f>
        <v xml:space="preserve"> </v>
      </c>
      <c r="H10" s="2"/>
      <c r="I10" s="21"/>
      <c r="J10" s="19">
        <f t="shared" si="0"/>
        <v>0</v>
      </c>
      <c r="K10" s="10" t="str">
        <f t="shared" si="1"/>
        <v/>
      </c>
      <c r="AC10" s="1" t="s">
        <v>33</v>
      </c>
    </row>
    <row r="11" spans="2:29" x14ac:dyDescent="0.3">
      <c r="B11" s="6" t="s">
        <v>11</v>
      </c>
      <c r="C11" s="16" t="str">
        <f>IFERROR(IF(HLOOKUP(1,$C$24:$J$40,14,FALSE)=0," ",HLOOKUP(1,$C$24:$J$40,14,FALSE))," ")</f>
        <v xml:space="preserve"> </v>
      </c>
      <c r="D11" s="3" t="str">
        <f>IFERROR(IF(HLOOKUP(1,$C$46:$J$62,14,FALSE)=0," ",HLOOKUP(1,$C$46:$J$62,14,FALSE))," ")</f>
        <v xml:space="preserve"> </v>
      </c>
      <c r="E11" s="3" t="str">
        <f>IFERROR(IF(HLOOKUP(1,$M$46:$T$62,14,FALSE)=0," ",HLOOKUP(1,$M$46:$T$62,14,FALSE))," ")</f>
        <v xml:space="preserve"> </v>
      </c>
      <c r="F11" s="3" t="str">
        <f>IFERROR(IF(HLOOKUP(1,$C$68:$J$84,14,FALSE)=0," ",HLOOKUP(1,$C$68:$J$84,14,FALSE))," ")</f>
        <v xml:space="preserve"> </v>
      </c>
      <c r="G11" s="3" t="str">
        <f>IFERROR(IF(HLOOKUP(1,$M$68:$T$84,14,FALSE)=0," ",HLOOKUP(1,$M$68:$T$84,14,FALSE))," ")</f>
        <v xml:space="preserve"> </v>
      </c>
      <c r="H11" s="3"/>
      <c r="I11" s="22"/>
      <c r="J11" s="6">
        <f t="shared" si="0"/>
        <v>0</v>
      </c>
      <c r="K11" s="10" t="str">
        <f t="shared" si="1"/>
        <v/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2:29" x14ac:dyDescent="0.3">
      <c r="B12" s="6" t="s">
        <v>9</v>
      </c>
      <c r="C12" s="16" t="str">
        <f>IFERROR(IF(HLOOKUP(1,$C$24:$J$40,15,FALSE)=0," ",HLOOKUP(1,$C$24:$J$40,15,FALSE))," ")</f>
        <v xml:space="preserve"> </v>
      </c>
      <c r="D12" s="3" t="str">
        <f>IFERROR(IF(HLOOKUP(1,$C$46:$J$62,15,FALSE)=0," ",HLOOKUP(1,$C$46:$J$62,15,FALSE))," ")</f>
        <v xml:space="preserve"> </v>
      </c>
      <c r="E12" s="3" t="str">
        <f>IFERROR(IF(HLOOKUP(1,$M$46:$T$62,15,FALSE)=0," ",HLOOKUP(1,$M$46:$T$62,15,FALSE))," ")</f>
        <v xml:space="preserve"> </v>
      </c>
      <c r="F12" s="3" t="str">
        <f>IFERROR(IF(HLOOKUP(1,$C$68:$J$84,15,FALSE)=0," ",HLOOKUP(1,$C$68:$J$84,15,FALSE))," ")</f>
        <v xml:space="preserve"> </v>
      </c>
      <c r="G12" s="3" t="str">
        <f>IFERROR(IF(HLOOKUP(1,$M$68:$T$84,15,FALSE)=0," ",HLOOKUP(1,$M$68:$T$84,15,FALSE))," ")</f>
        <v xml:space="preserve"> </v>
      </c>
      <c r="H12" s="3"/>
      <c r="I12" s="22"/>
      <c r="J12" s="6">
        <f t="shared" si="0"/>
        <v>0</v>
      </c>
      <c r="K12" s="10" t="str">
        <f t="shared" si="1"/>
        <v/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2:29" ht="17.25" thickBot="1" x14ac:dyDescent="0.35">
      <c r="B13" s="20" t="s">
        <v>8</v>
      </c>
      <c r="C13" s="17" t="str">
        <f>IFERROR(IF(HLOOKUP(1,$C$24:$J$40,16,FALSE)=0," ",HLOOKUP(1,$C$24:$J$40,16,FALSE))," ")</f>
        <v xml:space="preserve"> </v>
      </c>
      <c r="D13" s="4" t="str">
        <f>IFERROR(IF(HLOOKUP(1,$C$46:$J$62,16,FALSE)=0," ",HLOOKUP(1,$C$46:$J$62,16,FALSE))," ")</f>
        <v xml:space="preserve"> </v>
      </c>
      <c r="E13" s="4" t="str">
        <f>IFERROR(IF(HLOOKUP(1,$M$46:$T$62,16,FALSE)=0," ",HLOOKUP(1,$M$46:$T$62,16,FALSE))," ")</f>
        <v xml:space="preserve"> </v>
      </c>
      <c r="F13" s="4" t="str">
        <f>IFERROR(IF(HLOOKUP(1,$C$68:$J$84,16,FALSE)=0," ",HLOOKUP(1,$C$68:$J$84,16,FALSE))," ")</f>
        <v xml:space="preserve"> </v>
      </c>
      <c r="G13" s="4" t="str">
        <f>IFERROR(IF(HLOOKUP(1,$M$68:$T$84,16,FALSE)=0," ",HLOOKUP(1,$M$68:$T$84,16,FALSE))," ")</f>
        <v xml:space="preserve"> </v>
      </c>
      <c r="H13" s="4"/>
      <c r="I13" s="23"/>
      <c r="J13" s="20">
        <f t="shared" si="0"/>
        <v>0</v>
      </c>
      <c r="K13" s="10" t="str">
        <f t="shared" si="1"/>
        <v/>
      </c>
      <c r="L13" s="25"/>
    </row>
    <row r="14" spans="2:29" x14ac:dyDescent="0.3">
      <c r="B14" s="12" t="s">
        <v>13</v>
      </c>
      <c r="C14" s="15" t="str">
        <f>IFERROR(IF(HLOOKUP(1,$C$24:$J$40,7,FALSE)=0," ",HLOOKUP(1,$C$24:$J$40,2,FALSE))," ")</f>
        <v xml:space="preserve"> </v>
      </c>
      <c r="D14" s="2" t="str">
        <f>IFERROR(IF(HLOOKUP(1,$C$46:$J$62,7,FALSE)=0," ",HLOOKUP(1,$C$46:$J$62,2,FALSE))," ")</f>
        <v xml:space="preserve"> </v>
      </c>
      <c r="E14" s="2" t="str">
        <f>IFERROR(IF(HLOOKUP(1,$M$46:$T$62,7,FALSE)=0," ",HLOOKUP(1,$M$46:$T$62,2,FALSE))," ")</f>
        <v xml:space="preserve"> </v>
      </c>
      <c r="F14" s="2" t="str">
        <f>IFERROR(IF(HLOOKUP(1,$C$68:$J$84,2,FALSE)=0," ",HLOOKUP(1,$C$68:$J$84,2,FALSE))," ")</f>
        <v xml:space="preserve"> </v>
      </c>
      <c r="G14" s="2" t="str">
        <f>IFERROR(IF(HLOOKUP(1,$M$68:$T$84,2,FALSE)=0," ",HLOOKUP(1,$M$68:$T$84,2,FALSE))," ")</f>
        <v xml:space="preserve"> </v>
      </c>
      <c r="H14" s="2"/>
      <c r="I14" s="21"/>
      <c r="J14" s="30"/>
      <c r="L14" s="25"/>
    </row>
    <row r="15" spans="2:29" ht="17.25" thickBot="1" x14ac:dyDescent="0.35">
      <c r="B15" s="11" t="s">
        <v>12</v>
      </c>
      <c r="C15" s="16" t="str">
        <f>IFERROR(IF(HLOOKUP(1,$C$24:$J$40,3,FALSE)=0," ",HLOOKUP(1,$C$24:$J$40,3,FALSE))," ")</f>
        <v xml:space="preserve"> </v>
      </c>
      <c r="D15" s="3" t="str">
        <f>IFERROR(IF(HLOOKUP(1,$C$46:$J$62,3,FALSE)=0," ",HLOOKUP(1,$C$46:$J$62,3,FALSE))," ")</f>
        <v xml:space="preserve"> </v>
      </c>
      <c r="E15" s="3" t="str">
        <f>IFERROR(IF(HLOOKUP(1,$M$46:$T$62,3,FALSE)=0," ",HLOOKUP(1,$M$46:$T$62,3,FALSE))," ")</f>
        <v xml:space="preserve"> </v>
      </c>
      <c r="F15" s="3" t="str">
        <f>IFERROR(IF(HLOOKUP(1,$C$68:$J$84,3,FALSE)=0," ",HLOOKUP(1,$C$68:$J$84,3,FALSE))," ")</f>
        <v xml:space="preserve"> </v>
      </c>
      <c r="G15" s="3" t="str">
        <f>IFERROR(IF(HLOOKUP(1,$M$68:$T$84,3,FALSE)=0," ",HLOOKUP(1,$M$68:$T$84,3,FALSE))," ")</f>
        <v xml:space="preserve"> </v>
      </c>
      <c r="H15" s="3"/>
      <c r="I15" s="22"/>
      <c r="J15" s="31"/>
      <c r="L15" s="25"/>
    </row>
    <row r="16" spans="2:29" x14ac:dyDescent="0.3">
      <c r="B16" s="11" t="s">
        <v>15</v>
      </c>
      <c r="C16" s="16" t="str">
        <f>IFERROR(IF(HLOOKUP(1,$C$24:$J$40,4,FALSE)=0," ",HLOOKUP(1,$C$24:$J$40,4,FALSE))," ")</f>
        <v xml:space="preserve"> </v>
      </c>
      <c r="D16" s="3" t="str">
        <f>IFERROR(IF(HLOOKUP(1,$C$46:$J$62,4,FALSE)=0," ",HLOOKUP(1,$C$46:$J$62,4,FALSE))," ")</f>
        <v xml:space="preserve"> </v>
      </c>
      <c r="E16" s="3" t="str">
        <f>IFERROR(IF(HLOOKUP(1,$M$46:$T$62,4,FALSE)=0," ",HLOOKUP(1,$M$46:$T$62,4,FALSE))," ")</f>
        <v xml:space="preserve"> </v>
      </c>
      <c r="F16" s="3" t="str">
        <f>IFERROR(IF(HLOOKUP(1,$C$68:$J$84,4,FALSE)=0," ",HLOOKUP(1,$C$68:$J$84,4,FALSE))," ")</f>
        <v xml:space="preserve"> </v>
      </c>
      <c r="G16" s="3" t="str">
        <f>IFERROR(IF(HLOOKUP(1,$M$68:$T$84,4,FALSE)=0," ",HLOOKUP(1,$M$68:$T$84,4,FALSE))," ")</f>
        <v xml:space="preserve"> </v>
      </c>
      <c r="H16" s="3"/>
      <c r="I16" s="22"/>
      <c r="J16" s="6">
        <f t="shared" si="0"/>
        <v>0</v>
      </c>
      <c r="L16" s="25"/>
    </row>
    <row r="17" spans="2:12" x14ac:dyDescent="0.3">
      <c r="B17" s="11" t="s">
        <v>16</v>
      </c>
      <c r="C17" s="16" t="str">
        <f>IFERROR(IF(HLOOKUP(1,$C$24:$J$40,5,FALSE)=0," ",HLOOKUP(1,$C$24:$J$40,5,FALSE))," ")</f>
        <v xml:space="preserve"> </v>
      </c>
      <c r="D17" s="3" t="str">
        <f>IFERROR(IF(HLOOKUP(1,$C$46:$J$62,5,FALSE)=0," ",HLOOKUP(1,$C$46:$J$62,5,FALSE))," ")</f>
        <v xml:space="preserve"> </v>
      </c>
      <c r="E17" s="3" t="str">
        <f>IFERROR(IF(HLOOKUP(1,$M$46:$T$62,5,FALSE)=0," ",HLOOKUP(1,$M$46:$T$62,5,FALSE))," ")</f>
        <v xml:space="preserve"> </v>
      </c>
      <c r="F17" s="3" t="str">
        <f>IFERROR(IF(HLOOKUP(1,$C$68:$J$84,5,FALSE)=0," ",HLOOKUP(1,$C$68:$J$84,5,FALSE))," ")</f>
        <v xml:space="preserve"> </v>
      </c>
      <c r="G17" s="3" t="str">
        <f>IFERROR(IF(HLOOKUP(1,$M$68:$T$84,5,FALSE)=0," ",HLOOKUP(1,$M$68:$T$84,5,FALSE))," ")</f>
        <v xml:space="preserve"> </v>
      </c>
      <c r="H17" s="3"/>
      <c r="I17" s="22"/>
      <c r="J17" s="6">
        <f t="shared" si="0"/>
        <v>0</v>
      </c>
      <c r="L17" s="25"/>
    </row>
    <row r="18" spans="2:12" ht="17.25" thickBot="1" x14ac:dyDescent="0.35">
      <c r="B18" s="13" t="s">
        <v>17</v>
      </c>
      <c r="C18" s="17" t="str">
        <f>IFERROR(IF(HLOOKUP(1,$C$24:$J$40,6,FALSE)=0," ",HLOOKUP(1,$C$24:$J$40,6,FALSE))," ")</f>
        <v xml:space="preserve"> </v>
      </c>
      <c r="D18" s="4" t="str">
        <f>IFERROR(IF(HLOOKUP(1,$C$46:$J$62,6,FALSE)=0," ",HLOOKUP(1,$C$46:$J$62,6,FALSE))," ")</f>
        <v xml:space="preserve"> </v>
      </c>
      <c r="E18" s="4" t="str">
        <f>IFERROR(IF(HLOOKUP(1,$M$46:$T$62,6,FALSE)=0," ",HLOOKUP(1,$M$46:$T$62,6,FALSE))," ")</f>
        <v xml:space="preserve"> </v>
      </c>
      <c r="F18" s="4" t="str">
        <f>IFERROR(IF(HLOOKUP(1,$C$68:$J$84,6,FALSE)=0," ",HLOOKUP(1,$C$68:$J$84,6,FALSE))," ")</f>
        <v xml:space="preserve"> </v>
      </c>
      <c r="G18" s="4" t="str">
        <f>IFERROR(IF(HLOOKUP(1,$M$68:$T$84,6,FALSE)=0," ",HLOOKUP(1,$M$68:$T$84,6,FALSE))," ")</f>
        <v xml:space="preserve"> </v>
      </c>
      <c r="H18" s="4"/>
      <c r="I18" s="23"/>
      <c r="J18" s="7">
        <f t="shared" si="0"/>
        <v>0</v>
      </c>
      <c r="L18" s="25"/>
    </row>
    <row r="19" spans="2:12" ht="17.25" thickBot="1" x14ac:dyDescent="0.35">
      <c r="B19" s="13" t="s">
        <v>14</v>
      </c>
      <c r="C19" s="18" t="str">
        <f>IFERROR(IF(HLOOKUP(1,$C$24:$J$40,17,FALSE)=0," ",HLOOKUP(1,$C$24:$J$40,17,FALSE))," ")</f>
        <v xml:space="preserve"> </v>
      </c>
      <c r="D19" s="9" t="str">
        <f>IFERROR(IF(HLOOKUP(1,$C$46:$J$62,17,FALSE)=0," ",HLOOKUP(1,$C$46:$J$62,17,FALSE))," ")</f>
        <v xml:space="preserve"> </v>
      </c>
      <c r="E19" s="9" t="str">
        <f>IFERROR(IF(HLOOKUP(1,$M$46:$T$62,17,FALSE)=0," ",HLOOKUP(1,$M$46:$T$62,17,FALSE))," ")</f>
        <v xml:space="preserve"> </v>
      </c>
      <c r="F19" s="9" t="str">
        <f>IFERROR(IF(HLOOKUP(1,$C$68:$J$84,17,FALSE)=0," ",HLOOKUP(1,$C$68:$J$84,17,FALSE))," ")</f>
        <v xml:space="preserve"> </v>
      </c>
      <c r="G19" s="9" t="str">
        <f>IFERROR(IF(HLOOKUP(1,$M$68:$T$84,17,FALSE)=0," ",HLOOKUP(1,$M$68:$T$84,17,FALSE))," ")</f>
        <v xml:space="preserve"> </v>
      </c>
      <c r="H19" s="9"/>
      <c r="I19" s="24"/>
      <c r="J19" s="8">
        <f t="shared" si="0"/>
        <v>0</v>
      </c>
      <c r="L19" s="25"/>
    </row>
    <row r="20" spans="2:12" x14ac:dyDescent="0.3">
      <c r="L20" s="25"/>
    </row>
    <row r="21" spans="2:12" ht="17.25" thickBot="1" x14ac:dyDescent="0.35">
      <c r="L21" s="25"/>
    </row>
    <row r="22" spans="2:12" x14ac:dyDescent="0.3">
      <c r="B22" s="28" t="s">
        <v>0</v>
      </c>
      <c r="C22" s="26">
        <v>1</v>
      </c>
      <c r="D22" s="26">
        <v>2</v>
      </c>
      <c r="E22" s="26">
        <v>3</v>
      </c>
      <c r="F22" s="26">
        <v>4</v>
      </c>
      <c r="G22" s="26">
        <v>5</v>
      </c>
      <c r="H22" s="26">
        <v>6</v>
      </c>
      <c r="I22" s="26">
        <v>7</v>
      </c>
      <c r="J22" s="26">
        <v>8</v>
      </c>
    </row>
    <row r="23" spans="2:12" ht="17.25" thickBot="1" x14ac:dyDescent="0.35">
      <c r="B23" s="29"/>
      <c r="C23" s="27"/>
      <c r="D23" s="27"/>
      <c r="E23" s="27"/>
      <c r="F23" s="27"/>
      <c r="G23" s="27"/>
      <c r="H23" s="27"/>
      <c r="I23" s="27"/>
      <c r="J23" s="27"/>
    </row>
    <row r="24" spans="2:12" ht="17.25" thickBot="1" x14ac:dyDescent="0.35">
      <c r="B24" s="18" t="s">
        <v>26</v>
      </c>
      <c r="C24" s="8"/>
      <c r="D24" s="8"/>
      <c r="E24" s="8"/>
      <c r="F24" s="8"/>
      <c r="G24" s="8"/>
      <c r="H24" s="8"/>
      <c r="I24" s="8"/>
      <c r="J24" s="8"/>
    </row>
    <row r="25" spans="2:12" x14ac:dyDescent="0.3">
      <c r="B25" s="16" t="s">
        <v>13</v>
      </c>
      <c r="C25" s="6"/>
      <c r="D25" s="6"/>
      <c r="E25" s="6"/>
      <c r="F25" s="6"/>
      <c r="G25" s="6"/>
      <c r="H25" s="6"/>
      <c r="I25" s="6"/>
      <c r="J25" s="6"/>
    </row>
    <row r="26" spans="2:12" ht="17.25" thickBot="1" x14ac:dyDescent="0.35">
      <c r="B26" s="16" t="s">
        <v>12</v>
      </c>
      <c r="C26" s="6"/>
      <c r="D26" s="6"/>
      <c r="E26" s="6"/>
      <c r="F26" s="6"/>
      <c r="G26" s="6"/>
      <c r="H26" s="6"/>
      <c r="I26" s="6"/>
      <c r="J26" s="6"/>
    </row>
    <row r="27" spans="2:12" x14ac:dyDescent="0.3">
      <c r="B27" s="15" t="s">
        <v>15</v>
      </c>
      <c r="C27" s="5"/>
      <c r="D27" s="5"/>
      <c r="E27" s="5"/>
      <c r="F27" s="5"/>
      <c r="G27" s="5"/>
      <c r="H27" s="5"/>
      <c r="I27" s="5"/>
      <c r="J27" s="5"/>
    </row>
    <row r="28" spans="2:12" x14ac:dyDescent="0.3">
      <c r="B28" s="16" t="s">
        <v>16</v>
      </c>
      <c r="C28" s="6"/>
      <c r="D28" s="6"/>
      <c r="E28" s="6"/>
      <c r="F28" s="6"/>
      <c r="G28" s="6"/>
      <c r="H28" s="6"/>
      <c r="I28" s="6"/>
      <c r="J28" s="6"/>
    </row>
    <row r="29" spans="2:12" ht="17.25" thickBot="1" x14ac:dyDescent="0.35">
      <c r="B29" s="17" t="s">
        <v>17</v>
      </c>
      <c r="C29" s="7"/>
      <c r="D29" s="7"/>
      <c r="E29" s="7"/>
      <c r="F29" s="7"/>
      <c r="G29" s="7"/>
      <c r="H29" s="7"/>
      <c r="I29" s="7"/>
      <c r="J29" s="7"/>
    </row>
    <row r="30" spans="2:12" x14ac:dyDescent="0.3">
      <c r="B30" s="15" t="str">
        <f>$B$4</f>
        <v>각인 1</v>
      </c>
      <c r="C30" s="19"/>
      <c r="D30" s="19"/>
      <c r="E30" s="19"/>
      <c r="F30" s="19"/>
      <c r="G30" s="19"/>
      <c r="H30" s="19"/>
      <c r="I30" s="19"/>
      <c r="J30" s="19"/>
    </row>
    <row r="31" spans="2:12" x14ac:dyDescent="0.3">
      <c r="B31" s="16" t="str">
        <f>$B$5</f>
        <v>각인 2</v>
      </c>
      <c r="C31" s="6"/>
      <c r="D31" s="6"/>
      <c r="E31" s="6"/>
      <c r="F31" s="6"/>
      <c r="G31" s="6"/>
      <c r="H31" s="6"/>
      <c r="I31" s="6"/>
      <c r="J31" s="6"/>
    </row>
    <row r="32" spans="2:12" x14ac:dyDescent="0.3">
      <c r="B32" s="16" t="str">
        <f>$B$6</f>
        <v>각인 3</v>
      </c>
      <c r="C32" s="6"/>
      <c r="D32" s="6"/>
      <c r="E32" s="6"/>
      <c r="F32" s="6"/>
      <c r="G32" s="6"/>
      <c r="H32" s="6"/>
      <c r="I32" s="6"/>
      <c r="J32" s="6"/>
    </row>
    <row r="33" spans="2:20" x14ac:dyDescent="0.3">
      <c r="B33" s="16" t="str">
        <f>$B$7</f>
        <v>각인 4</v>
      </c>
      <c r="C33" s="6"/>
      <c r="D33" s="6"/>
      <c r="E33" s="6"/>
      <c r="F33" s="6"/>
      <c r="G33" s="6"/>
      <c r="H33" s="6"/>
      <c r="I33" s="6"/>
      <c r="J33" s="6"/>
    </row>
    <row r="34" spans="2:20" x14ac:dyDescent="0.3">
      <c r="B34" s="16" t="str">
        <f>$B$8</f>
        <v>각인 5</v>
      </c>
      <c r="C34" s="6"/>
      <c r="D34" s="6"/>
      <c r="E34" s="6"/>
      <c r="F34" s="6"/>
      <c r="G34" s="6"/>
      <c r="H34" s="6"/>
      <c r="I34" s="6"/>
      <c r="J34" s="6"/>
    </row>
    <row r="35" spans="2:20" ht="17.25" thickBot="1" x14ac:dyDescent="0.35">
      <c r="B35" s="16" t="str">
        <f>$B$9</f>
        <v>각인 6</v>
      </c>
      <c r="C35" s="6"/>
      <c r="D35" s="6"/>
      <c r="E35" s="6"/>
      <c r="F35" s="6"/>
      <c r="G35" s="6"/>
      <c r="H35" s="6"/>
      <c r="I35" s="6"/>
      <c r="J35" s="6"/>
    </row>
    <row r="36" spans="2:20" x14ac:dyDescent="0.3">
      <c r="B36" s="15" t="s">
        <v>10</v>
      </c>
      <c r="C36" s="19"/>
      <c r="D36" s="19"/>
      <c r="E36" s="19"/>
      <c r="F36" s="19"/>
      <c r="G36" s="19"/>
      <c r="H36" s="19"/>
      <c r="I36" s="19"/>
      <c r="J36" s="21"/>
    </row>
    <row r="37" spans="2:20" x14ac:dyDescent="0.3">
      <c r="B37" s="16" t="s">
        <v>11</v>
      </c>
      <c r="C37" s="6"/>
      <c r="D37" s="6"/>
      <c r="E37" s="6"/>
      <c r="F37" s="6"/>
      <c r="G37" s="6"/>
      <c r="H37" s="6"/>
      <c r="I37" s="6"/>
      <c r="J37" s="22"/>
    </row>
    <row r="38" spans="2:20" x14ac:dyDescent="0.3">
      <c r="B38" s="16" t="s">
        <v>9</v>
      </c>
      <c r="C38" s="6"/>
      <c r="D38" s="6"/>
      <c r="E38" s="6"/>
      <c r="F38" s="6"/>
      <c r="G38" s="6"/>
      <c r="H38" s="6"/>
      <c r="I38" s="6"/>
      <c r="J38" s="22"/>
    </row>
    <row r="39" spans="2:20" ht="17.25" thickBot="1" x14ac:dyDescent="0.35">
      <c r="B39" s="16" t="s">
        <v>8</v>
      </c>
      <c r="C39" s="20"/>
      <c r="D39" s="20"/>
      <c r="E39" s="20"/>
      <c r="F39" s="20"/>
      <c r="G39" s="20"/>
      <c r="H39" s="20"/>
      <c r="I39" s="20"/>
      <c r="J39" s="23"/>
    </row>
    <row r="40" spans="2:20" ht="17.25" thickBot="1" x14ac:dyDescent="0.35">
      <c r="B40" s="18" t="s">
        <v>14</v>
      </c>
      <c r="C40" s="20"/>
      <c r="D40" s="20"/>
      <c r="E40" s="20"/>
      <c r="F40" s="20"/>
      <c r="G40" s="20"/>
      <c r="H40" s="20"/>
      <c r="I40" s="20"/>
      <c r="J40" s="23"/>
    </row>
    <row r="43" spans="2:20" ht="17.25" thickBot="1" x14ac:dyDescent="0.35"/>
    <row r="44" spans="2:20" x14ac:dyDescent="0.3">
      <c r="B44" s="28" t="s">
        <v>1</v>
      </c>
      <c r="C44" s="26">
        <v>1</v>
      </c>
      <c r="D44" s="26">
        <v>2</v>
      </c>
      <c r="E44" s="26">
        <v>3</v>
      </c>
      <c r="F44" s="26">
        <v>4</v>
      </c>
      <c r="G44" s="26">
        <v>5</v>
      </c>
      <c r="H44" s="26">
        <v>6</v>
      </c>
      <c r="I44" s="26">
        <v>7</v>
      </c>
      <c r="J44" s="26">
        <v>8</v>
      </c>
      <c r="L44" s="28" t="s">
        <v>2</v>
      </c>
      <c r="M44" s="26">
        <v>1</v>
      </c>
      <c r="N44" s="26">
        <v>2</v>
      </c>
      <c r="O44" s="26">
        <v>3</v>
      </c>
      <c r="P44" s="26">
        <v>4</v>
      </c>
      <c r="Q44" s="26">
        <v>5</v>
      </c>
      <c r="R44" s="26">
        <v>6</v>
      </c>
      <c r="S44" s="26">
        <v>7</v>
      </c>
      <c r="T44" s="26">
        <v>8</v>
      </c>
    </row>
    <row r="45" spans="2:20" ht="17.25" thickBot="1" x14ac:dyDescent="0.35">
      <c r="B45" s="29"/>
      <c r="C45" s="27"/>
      <c r="D45" s="27"/>
      <c r="E45" s="27"/>
      <c r="F45" s="27"/>
      <c r="G45" s="27"/>
      <c r="H45" s="27"/>
      <c r="I45" s="27"/>
      <c r="J45" s="27"/>
      <c r="L45" s="29"/>
      <c r="M45" s="27"/>
      <c r="N45" s="27"/>
      <c r="O45" s="27"/>
      <c r="P45" s="27"/>
      <c r="Q45" s="27"/>
      <c r="R45" s="27"/>
      <c r="S45" s="27"/>
      <c r="T45" s="27"/>
    </row>
    <row r="46" spans="2:20" ht="17.25" thickBot="1" x14ac:dyDescent="0.35">
      <c r="B46" s="18" t="s">
        <v>26</v>
      </c>
      <c r="C46" s="8"/>
      <c r="D46" s="8"/>
      <c r="E46" s="8"/>
      <c r="F46" s="8"/>
      <c r="G46" s="8"/>
      <c r="H46" s="8"/>
      <c r="I46" s="8"/>
      <c r="J46" s="8"/>
      <c r="L46" s="18" t="s">
        <v>26</v>
      </c>
      <c r="M46" s="8"/>
      <c r="N46" s="8"/>
      <c r="O46" s="8"/>
      <c r="P46" s="8"/>
      <c r="Q46" s="8"/>
      <c r="R46" s="8"/>
      <c r="S46" s="8"/>
      <c r="T46" s="8"/>
    </row>
    <row r="47" spans="2:20" x14ac:dyDescent="0.3">
      <c r="B47" s="16" t="s">
        <v>13</v>
      </c>
      <c r="C47" s="6"/>
      <c r="D47" s="6"/>
      <c r="E47" s="6"/>
      <c r="F47" s="6"/>
      <c r="G47" s="6"/>
      <c r="H47" s="6"/>
      <c r="I47" s="6"/>
      <c r="J47" s="6"/>
      <c r="L47" s="16" t="s">
        <v>13</v>
      </c>
      <c r="M47" s="6"/>
      <c r="N47" s="6"/>
      <c r="O47" s="6"/>
      <c r="P47" s="6"/>
      <c r="Q47" s="6"/>
      <c r="R47" s="6"/>
      <c r="S47" s="6"/>
      <c r="T47" s="6"/>
    </row>
    <row r="48" spans="2:20" ht="17.25" thickBot="1" x14ac:dyDescent="0.35">
      <c r="B48" s="16" t="s">
        <v>12</v>
      </c>
      <c r="C48" s="6"/>
      <c r="D48" s="6"/>
      <c r="E48" s="6"/>
      <c r="F48" s="6"/>
      <c r="G48" s="6"/>
      <c r="H48" s="6"/>
      <c r="I48" s="6"/>
      <c r="J48" s="6"/>
      <c r="L48" s="16" t="s">
        <v>12</v>
      </c>
      <c r="M48" s="6"/>
      <c r="N48" s="6"/>
      <c r="O48" s="6"/>
      <c r="P48" s="6"/>
      <c r="Q48" s="6"/>
      <c r="R48" s="6"/>
      <c r="S48" s="6"/>
      <c r="T48" s="6"/>
    </row>
    <row r="49" spans="2:20" x14ac:dyDescent="0.3">
      <c r="B49" s="15" t="s">
        <v>15</v>
      </c>
      <c r="C49" s="19"/>
      <c r="D49" s="19"/>
      <c r="E49" s="19"/>
      <c r="F49" s="19"/>
      <c r="G49" s="19"/>
      <c r="H49" s="19"/>
      <c r="I49" s="19"/>
      <c r="J49" s="19"/>
      <c r="L49" s="15" t="s">
        <v>15</v>
      </c>
      <c r="M49" s="19"/>
      <c r="N49" s="19"/>
      <c r="O49" s="19"/>
      <c r="P49" s="19"/>
      <c r="Q49" s="19"/>
      <c r="R49" s="19"/>
      <c r="S49" s="19"/>
      <c r="T49" s="19"/>
    </row>
    <row r="50" spans="2:20" x14ac:dyDescent="0.3">
      <c r="B50" s="16" t="s">
        <v>16</v>
      </c>
      <c r="C50" s="6"/>
      <c r="D50" s="6"/>
      <c r="E50" s="6"/>
      <c r="F50" s="6"/>
      <c r="G50" s="6"/>
      <c r="H50" s="6"/>
      <c r="I50" s="6"/>
      <c r="J50" s="6"/>
      <c r="L50" s="16" t="s">
        <v>16</v>
      </c>
      <c r="M50" s="6"/>
      <c r="N50" s="6"/>
      <c r="O50" s="6"/>
      <c r="P50" s="6"/>
      <c r="Q50" s="6"/>
      <c r="R50" s="6"/>
      <c r="S50" s="6"/>
      <c r="T50" s="6"/>
    </row>
    <row r="51" spans="2:20" ht="17.25" thickBot="1" x14ac:dyDescent="0.35">
      <c r="B51" s="17" t="s">
        <v>17</v>
      </c>
      <c r="C51" s="20"/>
      <c r="D51" s="20"/>
      <c r="E51" s="20"/>
      <c r="F51" s="20"/>
      <c r="G51" s="20"/>
      <c r="H51" s="20"/>
      <c r="I51" s="20"/>
      <c r="J51" s="20"/>
      <c r="L51" s="17" t="s">
        <v>17</v>
      </c>
      <c r="M51" s="20"/>
      <c r="N51" s="20"/>
      <c r="O51" s="20"/>
      <c r="P51" s="20"/>
      <c r="Q51" s="20"/>
      <c r="R51" s="20"/>
      <c r="S51" s="20"/>
      <c r="T51" s="20"/>
    </row>
    <row r="52" spans="2:20" x14ac:dyDescent="0.3">
      <c r="B52" s="15" t="str">
        <f>$B$4</f>
        <v>각인 1</v>
      </c>
      <c r="C52" s="19"/>
      <c r="D52" s="19"/>
      <c r="E52" s="19"/>
      <c r="F52" s="19"/>
      <c r="G52" s="19"/>
      <c r="H52" s="19"/>
      <c r="I52" s="19"/>
      <c r="J52" s="19"/>
      <c r="L52" s="15" t="str">
        <f>$B$4</f>
        <v>각인 1</v>
      </c>
      <c r="M52" s="19"/>
      <c r="N52" s="19"/>
      <c r="O52" s="19"/>
      <c r="P52" s="19"/>
      <c r="Q52" s="19"/>
      <c r="R52" s="19"/>
      <c r="S52" s="19"/>
      <c r="T52" s="19"/>
    </row>
    <row r="53" spans="2:20" x14ac:dyDescent="0.3">
      <c r="B53" s="16" t="str">
        <f>$B$5</f>
        <v>각인 2</v>
      </c>
      <c r="C53" s="6"/>
      <c r="D53" s="6"/>
      <c r="E53" s="6"/>
      <c r="F53" s="6"/>
      <c r="G53" s="6"/>
      <c r="H53" s="6"/>
      <c r="I53" s="6"/>
      <c r="J53" s="6"/>
      <c r="L53" s="16" t="str">
        <f>$B$5</f>
        <v>각인 2</v>
      </c>
      <c r="M53" s="6"/>
      <c r="N53" s="6"/>
      <c r="O53" s="6"/>
      <c r="P53" s="6"/>
      <c r="Q53" s="6"/>
      <c r="R53" s="6"/>
      <c r="S53" s="6"/>
      <c r="T53" s="6"/>
    </row>
    <row r="54" spans="2:20" x14ac:dyDescent="0.3">
      <c r="B54" s="16" t="str">
        <f>$B$6</f>
        <v>각인 3</v>
      </c>
      <c r="C54" s="6"/>
      <c r="D54" s="6"/>
      <c r="E54" s="6"/>
      <c r="F54" s="6"/>
      <c r="G54" s="6"/>
      <c r="H54" s="6"/>
      <c r="I54" s="6"/>
      <c r="J54" s="6"/>
      <c r="L54" s="16" t="str">
        <f>$B$6</f>
        <v>각인 3</v>
      </c>
      <c r="M54" s="6"/>
      <c r="N54" s="6"/>
      <c r="O54" s="6"/>
      <c r="P54" s="6"/>
      <c r="Q54" s="6"/>
      <c r="R54" s="6"/>
      <c r="S54" s="6"/>
      <c r="T54" s="6"/>
    </row>
    <row r="55" spans="2:20" x14ac:dyDescent="0.3">
      <c r="B55" s="16" t="str">
        <f>$B$7</f>
        <v>각인 4</v>
      </c>
      <c r="C55" s="6"/>
      <c r="D55" s="6"/>
      <c r="E55" s="6"/>
      <c r="F55" s="6"/>
      <c r="G55" s="6"/>
      <c r="H55" s="6"/>
      <c r="I55" s="6"/>
      <c r="J55" s="6"/>
      <c r="L55" s="16" t="str">
        <f>$B$7</f>
        <v>각인 4</v>
      </c>
      <c r="M55" s="6"/>
      <c r="N55" s="6"/>
      <c r="O55" s="6"/>
      <c r="P55" s="6"/>
      <c r="Q55" s="6"/>
      <c r="R55" s="6"/>
      <c r="S55" s="6"/>
      <c r="T55" s="6"/>
    </row>
    <row r="56" spans="2:20" x14ac:dyDescent="0.3">
      <c r="B56" s="16" t="str">
        <f>$B$8</f>
        <v>각인 5</v>
      </c>
      <c r="C56" s="6"/>
      <c r="D56" s="6"/>
      <c r="E56" s="6"/>
      <c r="F56" s="6"/>
      <c r="G56" s="6"/>
      <c r="H56" s="6"/>
      <c r="I56" s="6"/>
      <c r="J56" s="6"/>
      <c r="L56" s="16" t="str">
        <f>$B$8</f>
        <v>각인 5</v>
      </c>
      <c r="M56" s="6"/>
      <c r="N56" s="6"/>
      <c r="O56" s="6"/>
      <c r="P56" s="6"/>
      <c r="Q56" s="6"/>
      <c r="R56" s="6"/>
      <c r="S56" s="6"/>
      <c r="T56" s="6"/>
    </row>
    <row r="57" spans="2:20" ht="17.25" thickBot="1" x14ac:dyDescent="0.35">
      <c r="B57" s="16" t="str">
        <f>$B$9</f>
        <v>각인 6</v>
      </c>
      <c r="C57" s="6"/>
      <c r="D57" s="6"/>
      <c r="E57" s="6"/>
      <c r="F57" s="6"/>
      <c r="G57" s="6"/>
      <c r="H57" s="6"/>
      <c r="I57" s="6"/>
      <c r="J57" s="6"/>
      <c r="L57" s="16" t="str">
        <f>$B$9</f>
        <v>각인 6</v>
      </c>
      <c r="M57" s="6"/>
      <c r="N57" s="6"/>
      <c r="O57" s="6"/>
      <c r="P57" s="6"/>
      <c r="Q57" s="6"/>
      <c r="R57" s="6"/>
      <c r="S57" s="6"/>
      <c r="T57" s="6"/>
    </row>
    <row r="58" spans="2:20" x14ac:dyDescent="0.3">
      <c r="B58" s="15" t="s">
        <v>10</v>
      </c>
      <c r="C58" s="19"/>
      <c r="D58" s="19"/>
      <c r="E58" s="19"/>
      <c r="F58" s="19"/>
      <c r="G58" s="19"/>
      <c r="H58" s="19"/>
      <c r="I58" s="19"/>
      <c r="J58" s="21"/>
      <c r="L58" s="15" t="s">
        <v>10</v>
      </c>
      <c r="M58" s="19"/>
      <c r="N58" s="19"/>
      <c r="O58" s="19"/>
      <c r="P58" s="19"/>
      <c r="Q58" s="19"/>
      <c r="R58" s="19"/>
      <c r="S58" s="19"/>
      <c r="T58" s="21"/>
    </row>
    <row r="59" spans="2:20" x14ac:dyDescent="0.3">
      <c r="B59" s="16" t="s">
        <v>11</v>
      </c>
      <c r="C59" s="6"/>
      <c r="D59" s="6"/>
      <c r="E59" s="6"/>
      <c r="F59" s="6"/>
      <c r="G59" s="6"/>
      <c r="H59" s="6"/>
      <c r="I59" s="6"/>
      <c r="J59" s="22"/>
      <c r="L59" s="16" t="s">
        <v>11</v>
      </c>
      <c r="M59" s="6"/>
      <c r="N59" s="6"/>
      <c r="O59" s="6"/>
      <c r="P59" s="6"/>
      <c r="Q59" s="6"/>
      <c r="R59" s="6"/>
      <c r="S59" s="6"/>
      <c r="T59" s="22"/>
    </row>
    <row r="60" spans="2:20" x14ac:dyDescent="0.3">
      <c r="B60" s="16" t="s">
        <v>9</v>
      </c>
      <c r="C60" s="6"/>
      <c r="D60" s="6"/>
      <c r="E60" s="6"/>
      <c r="F60" s="6"/>
      <c r="G60" s="6"/>
      <c r="H60" s="6"/>
      <c r="I60" s="6"/>
      <c r="J60" s="22"/>
      <c r="L60" s="16" t="s">
        <v>9</v>
      </c>
      <c r="M60" s="6"/>
      <c r="N60" s="6"/>
      <c r="O60" s="6"/>
      <c r="P60" s="6"/>
      <c r="Q60" s="6"/>
      <c r="R60" s="6"/>
      <c r="S60" s="6"/>
      <c r="T60" s="22"/>
    </row>
    <row r="61" spans="2:20" ht="17.25" thickBot="1" x14ac:dyDescent="0.35">
      <c r="B61" s="16" t="s">
        <v>8</v>
      </c>
      <c r="C61" s="20"/>
      <c r="D61" s="20"/>
      <c r="E61" s="20"/>
      <c r="F61" s="20"/>
      <c r="G61" s="20"/>
      <c r="H61" s="20"/>
      <c r="I61" s="20"/>
      <c r="J61" s="23"/>
      <c r="L61" s="16" t="s">
        <v>8</v>
      </c>
      <c r="M61" s="20"/>
      <c r="N61" s="20"/>
      <c r="O61" s="20"/>
      <c r="P61" s="20"/>
      <c r="Q61" s="20"/>
      <c r="R61" s="20"/>
      <c r="S61" s="20"/>
      <c r="T61" s="23"/>
    </row>
    <row r="62" spans="2:20" ht="17.25" thickBot="1" x14ac:dyDescent="0.35">
      <c r="B62" s="18" t="s">
        <v>14</v>
      </c>
      <c r="C62" s="20"/>
      <c r="D62" s="20"/>
      <c r="E62" s="20"/>
      <c r="F62" s="20"/>
      <c r="G62" s="20"/>
      <c r="H62" s="20"/>
      <c r="I62" s="20"/>
      <c r="J62" s="23"/>
      <c r="L62" s="18" t="s">
        <v>14</v>
      </c>
      <c r="M62" s="20"/>
      <c r="N62" s="20"/>
      <c r="O62" s="20"/>
      <c r="P62" s="20"/>
      <c r="Q62" s="20"/>
      <c r="R62" s="20"/>
      <c r="S62" s="20"/>
      <c r="T62" s="23"/>
    </row>
    <row r="65" spans="2:20" ht="17.25" thickBot="1" x14ac:dyDescent="0.35"/>
    <row r="66" spans="2:20" x14ac:dyDescent="0.3">
      <c r="B66" s="28" t="s">
        <v>3</v>
      </c>
      <c r="C66" s="26">
        <v>1</v>
      </c>
      <c r="D66" s="26">
        <v>2</v>
      </c>
      <c r="E66" s="26">
        <v>3</v>
      </c>
      <c r="F66" s="26">
        <v>4</v>
      </c>
      <c r="G66" s="26">
        <v>5</v>
      </c>
      <c r="H66" s="26">
        <v>6</v>
      </c>
      <c r="I66" s="26">
        <v>7</v>
      </c>
      <c r="J66" s="26">
        <v>8</v>
      </c>
      <c r="L66" s="28" t="s">
        <v>4</v>
      </c>
      <c r="M66" s="26">
        <v>1</v>
      </c>
      <c r="N66" s="26">
        <v>2</v>
      </c>
      <c r="O66" s="26">
        <v>3</v>
      </c>
      <c r="P66" s="26">
        <v>4</v>
      </c>
      <c r="Q66" s="26">
        <v>5</v>
      </c>
      <c r="R66" s="26">
        <v>6</v>
      </c>
      <c r="S66" s="26">
        <v>7</v>
      </c>
      <c r="T66" s="26">
        <v>8</v>
      </c>
    </row>
    <row r="67" spans="2:20" ht="17.25" thickBot="1" x14ac:dyDescent="0.35">
      <c r="B67" s="29"/>
      <c r="C67" s="27"/>
      <c r="D67" s="27"/>
      <c r="E67" s="27"/>
      <c r="F67" s="27"/>
      <c r="G67" s="27"/>
      <c r="H67" s="27"/>
      <c r="I67" s="27"/>
      <c r="J67" s="27"/>
      <c r="L67" s="29"/>
      <c r="M67" s="27"/>
      <c r="N67" s="27"/>
      <c r="O67" s="27"/>
      <c r="P67" s="27"/>
      <c r="Q67" s="27"/>
      <c r="R67" s="27"/>
      <c r="S67" s="27"/>
      <c r="T67" s="27"/>
    </row>
    <row r="68" spans="2:20" ht="17.25" thickBot="1" x14ac:dyDescent="0.35">
      <c r="B68" s="18" t="s">
        <v>26</v>
      </c>
      <c r="C68" s="8"/>
      <c r="D68" s="8"/>
      <c r="E68" s="8"/>
      <c r="F68" s="8"/>
      <c r="G68" s="8"/>
      <c r="H68" s="8"/>
      <c r="I68" s="8"/>
      <c r="J68" s="8"/>
      <c r="L68" s="18" t="s">
        <v>26</v>
      </c>
      <c r="M68" s="8"/>
      <c r="N68" s="8"/>
      <c r="O68" s="8"/>
      <c r="P68" s="8"/>
      <c r="Q68" s="8"/>
      <c r="R68" s="8"/>
      <c r="S68" s="8"/>
      <c r="T68" s="8"/>
    </row>
    <row r="69" spans="2:20" x14ac:dyDescent="0.3">
      <c r="B69" s="16" t="s">
        <v>13</v>
      </c>
      <c r="C69" s="6"/>
      <c r="D69" s="6"/>
      <c r="E69" s="6"/>
      <c r="F69" s="6"/>
      <c r="G69" s="6"/>
      <c r="H69" s="6"/>
      <c r="I69" s="6"/>
      <c r="J69" s="6"/>
      <c r="L69" s="16" t="s">
        <v>13</v>
      </c>
      <c r="M69" s="6"/>
      <c r="N69" s="6"/>
      <c r="O69" s="6"/>
      <c r="P69" s="6"/>
      <c r="Q69" s="6"/>
      <c r="R69" s="6"/>
      <c r="S69" s="6"/>
      <c r="T69" s="6"/>
    </row>
    <row r="70" spans="2:20" ht="17.25" thickBot="1" x14ac:dyDescent="0.35">
      <c r="B70" s="16" t="s">
        <v>12</v>
      </c>
      <c r="C70" s="6"/>
      <c r="D70" s="6"/>
      <c r="E70" s="6"/>
      <c r="F70" s="6"/>
      <c r="G70" s="6"/>
      <c r="H70" s="6"/>
      <c r="I70" s="6"/>
      <c r="J70" s="6"/>
      <c r="L70" s="16" t="s">
        <v>12</v>
      </c>
      <c r="M70" s="6"/>
      <c r="N70" s="6"/>
      <c r="O70" s="6"/>
      <c r="P70" s="6"/>
      <c r="Q70" s="6"/>
      <c r="R70" s="6"/>
      <c r="S70" s="6"/>
      <c r="T70" s="6"/>
    </row>
    <row r="71" spans="2:20" x14ac:dyDescent="0.3">
      <c r="B71" s="15" t="s">
        <v>15</v>
      </c>
      <c r="C71" s="19"/>
      <c r="D71" s="19"/>
      <c r="E71" s="19"/>
      <c r="F71" s="19"/>
      <c r="G71" s="19"/>
      <c r="H71" s="19"/>
      <c r="I71" s="19"/>
      <c r="J71" s="19"/>
      <c r="L71" s="15" t="s">
        <v>15</v>
      </c>
      <c r="M71" s="19"/>
      <c r="N71" s="19"/>
      <c r="O71" s="19"/>
      <c r="P71" s="19"/>
      <c r="Q71" s="19"/>
      <c r="R71" s="19"/>
      <c r="S71" s="19"/>
      <c r="T71" s="19"/>
    </row>
    <row r="72" spans="2:20" x14ac:dyDescent="0.3">
      <c r="B72" s="16" t="s">
        <v>16</v>
      </c>
      <c r="C72" s="6"/>
      <c r="D72" s="6"/>
      <c r="E72" s="6"/>
      <c r="F72" s="6"/>
      <c r="G72" s="6"/>
      <c r="H72" s="6"/>
      <c r="I72" s="6"/>
      <c r="J72" s="6"/>
      <c r="L72" s="16" t="s">
        <v>16</v>
      </c>
      <c r="M72" s="6"/>
      <c r="N72" s="6"/>
      <c r="O72" s="6"/>
      <c r="P72" s="6"/>
      <c r="Q72" s="6"/>
      <c r="R72" s="6"/>
      <c r="S72" s="6"/>
      <c r="T72" s="6"/>
    </row>
    <row r="73" spans="2:20" ht="17.25" thickBot="1" x14ac:dyDescent="0.35">
      <c r="B73" s="17" t="s">
        <v>17</v>
      </c>
      <c r="C73" s="20"/>
      <c r="D73" s="20"/>
      <c r="E73" s="20"/>
      <c r="F73" s="20"/>
      <c r="G73" s="20"/>
      <c r="H73" s="20"/>
      <c r="I73" s="20"/>
      <c r="J73" s="20"/>
      <c r="L73" s="17" t="s">
        <v>17</v>
      </c>
      <c r="M73" s="20"/>
      <c r="N73" s="20"/>
      <c r="O73" s="20"/>
      <c r="P73" s="20"/>
      <c r="Q73" s="20"/>
      <c r="R73" s="20"/>
      <c r="S73" s="20"/>
      <c r="T73" s="20"/>
    </row>
    <row r="74" spans="2:20" x14ac:dyDescent="0.3">
      <c r="B74" s="15" t="str">
        <f>$B$4</f>
        <v>각인 1</v>
      </c>
      <c r="C74" s="19"/>
      <c r="D74" s="19"/>
      <c r="E74" s="19"/>
      <c r="F74" s="19"/>
      <c r="G74" s="19"/>
      <c r="H74" s="19"/>
      <c r="I74" s="19"/>
      <c r="J74" s="19"/>
      <c r="L74" s="15" t="str">
        <f>$B$4</f>
        <v>각인 1</v>
      </c>
      <c r="M74" s="19"/>
      <c r="N74" s="19"/>
      <c r="O74" s="19"/>
      <c r="P74" s="19"/>
      <c r="Q74" s="19"/>
      <c r="R74" s="19"/>
      <c r="S74" s="19"/>
      <c r="T74" s="19"/>
    </row>
    <row r="75" spans="2:20" x14ac:dyDescent="0.3">
      <c r="B75" s="16" t="str">
        <f>$B$5</f>
        <v>각인 2</v>
      </c>
      <c r="C75" s="6"/>
      <c r="D75" s="6"/>
      <c r="E75" s="6"/>
      <c r="F75" s="6"/>
      <c r="G75" s="6"/>
      <c r="H75" s="6"/>
      <c r="I75" s="6"/>
      <c r="J75" s="6"/>
      <c r="L75" s="16" t="str">
        <f>$B$5</f>
        <v>각인 2</v>
      </c>
      <c r="M75" s="6"/>
      <c r="N75" s="6"/>
      <c r="O75" s="6"/>
      <c r="P75" s="6"/>
      <c r="Q75" s="6"/>
      <c r="R75" s="6"/>
      <c r="S75" s="6"/>
      <c r="T75" s="6"/>
    </row>
    <row r="76" spans="2:20" x14ac:dyDescent="0.3">
      <c r="B76" s="16" t="str">
        <f>$B$6</f>
        <v>각인 3</v>
      </c>
      <c r="C76" s="6"/>
      <c r="D76" s="6"/>
      <c r="E76" s="6"/>
      <c r="F76" s="6"/>
      <c r="G76" s="6"/>
      <c r="H76" s="6"/>
      <c r="I76" s="6"/>
      <c r="J76" s="6"/>
      <c r="L76" s="16" t="str">
        <f>$B$6</f>
        <v>각인 3</v>
      </c>
      <c r="M76" s="6"/>
      <c r="N76" s="6"/>
      <c r="O76" s="6"/>
      <c r="P76" s="6"/>
      <c r="Q76" s="6"/>
      <c r="R76" s="6"/>
      <c r="S76" s="6"/>
      <c r="T76" s="6"/>
    </row>
    <row r="77" spans="2:20" x14ac:dyDescent="0.3">
      <c r="B77" s="16" t="str">
        <f>$B$7</f>
        <v>각인 4</v>
      </c>
      <c r="C77" s="6"/>
      <c r="D77" s="6"/>
      <c r="E77" s="6"/>
      <c r="F77" s="6"/>
      <c r="G77" s="6"/>
      <c r="H77" s="6"/>
      <c r="I77" s="6"/>
      <c r="J77" s="6"/>
      <c r="L77" s="16" t="str">
        <f>$B$7</f>
        <v>각인 4</v>
      </c>
      <c r="M77" s="6"/>
      <c r="N77" s="6"/>
      <c r="O77" s="6"/>
      <c r="P77" s="6"/>
      <c r="Q77" s="6"/>
      <c r="R77" s="6"/>
      <c r="S77" s="6"/>
      <c r="T77" s="6"/>
    </row>
    <row r="78" spans="2:20" x14ac:dyDescent="0.3">
      <c r="B78" s="16" t="str">
        <f>$B$8</f>
        <v>각인 5</v>
      </c>
      <c r="C78" s="6"/>
      <c r="D78" s="6"/>
      <c r="E78" s="6"/>
      <c r="F78" s="6"/>
      <c r="G78" s="6"/>
      <c r="H78" s="6"/>
      <c r="I78" s="6"/>
      <c r="J78" s="6"/>
      <c r="L78" s="16" t="str">
        <f>$B$8</f>
        <v>각인 5</v>
      </c>
      <c r="M78" s="6"/>
      <c r="N78" s="6"/>
      <c r="O78" s="6"/>
      <c r="P78" s="6"/>
      <c r="Q78" s="6"/>
      <c r="R78" s="6"/>
      <c r="S78" s="6"/>
      <c r="T78" s="6"/>
    </row>
    <row r="79" spans="2:20" ht="17.25" thickBot="1" x14ac:dyDescent="0.35">
      <c r="B79" s="16" t="str">
        <f>$B$9</f>
        <v>각인 6</v>
      </c>
      <c r="C79" s="6"/>
      <c r="D79" s="6"/>
      <c r="E79" s="6"/>
      <c r="F79" s="6"/>
      <c r="G79" s="6"/>
      <c r="H79" s="6"/>
      <c r="I79" s="6"/>
      <c r="J79" s="6"/>
      <c r="L79" s="16" t="str">
        <f>$B$9</f>
        <v>각인 6</v>
      </c>
      <c r="M79" s="6"/>
      <c r="N79" s="6"/>
      <c r="O79" s="6"/>
      <c r="P79" s="6"/>
      <c r="Q79" s="6"/>
      <c r="R79" s="6"/>
      <c r="S79" s="6"/>
      <c r="T79" s="6"/>
    </row>
    <row r="80" spans="2:20" x14ac:dyDescent="0.3">
      <c r="B80" s="15" t="s">
        <v>10</v>
      </c>
      <c r="C80" s="19"/>
      <c r="D80" s="19"/>
      <c r="E80" s="19"/>
      <c r="F80" s="19"/>
      <c r="G80" s="19"/>
      <c r="H80" s="19"/>
      <c r="I80" s="19"/>
      <c r="J80" s="21"/>
      <c r="L80" s="15" t="s">
        <v>10</v>
      </c>
      <c r="M80" s="19"/>
      <c r="N80" s="19"/>
      <c r="O80" s="19"/>
      <c r="P80" s="19"/>
      <c r="Q80" s="19"/>
      <c r="R80" s="19"/>
      <c r="S80" s="19"/>
      <c r="T80" s="21"/>
    </row>
    <row r="81" spans="2:20" x14ac:dyDescent="0.3">
      <c r="B81" s="16" t="s">
        <v>11</v>
      </c>
      <c r="C81" s="6"/>
      <c r="D81" s="6"/>
      <c r="E81" s="6"/>
      <c r="F81" s="6"/>
      <c r="G81" s="6"/>
      <c r="H81" s="6"/>
      <c r="I81" s="6"/>
      <c r="J81" s="22"/>
      <c r="L81" s="16" t="s">
        <v>11</v>
      </c>
      <c r="M81" s="6"/>
      <c r="N81" s="6"/>
      <c r="O81" s="6"/>
      <c r="P81" s="6"/>
      <c r="Q81" s="6"/>
      <c r="R81" s="6"/>
      <c r="S81" s="6"/>
      <c r="T81" s="22"/>
    </row>
    <row r="82" spans="2:20" x14ac:dyDescent="0.3">
      <c r="B82" s="16" t="s">
        <v>9</v>
      </c>
      <c r="C82" s="6"/>
      <c r="D82" s="6"/>
      <c r="E82" s="6"/>
      <c r="F82" s="6"/>
      <c r="G82" s="6"/>
      <c r="H82" s="6"/>
      <c r="I82" s="6"/>
      <c r="J82" s="22"/>
      <c r="L82" s="16" t="s">
        <v>9</v>
      </c>
      <c r="M82" s="6"/>
      <c r="N82" s="6"/>
      <c r="O82" s="6"/>
      <c r="P82" s="6"/>
      <c r="Q82" s="6"/>
      <c r="R82" s="6"/>
      <c r="S82" s="6"/>
      <c r="T82" s="22"/>
    </row>
    <row r="83" spans="2:20" ht="17.25" thickBot="1" x14ac:dyDescent="0.35">
      <c r="B83" s="16" t="s">
        <v>8</v>
      </c>
      <c r="C83" s="20"/>
      <c r="D83" s="20"/>
      <c r="E83" s="20"/>
      <c r="F83" s="20"/>
      <c r="G83" s="20"/>
      <c r="H83" s="20"/>
      <c r="I83" s="20"/>
      <c r="J83" s="23"/>
      <c r="L83" s="16" t="s">
        <v>8</v>
      </c>
      <c r="M83" s="20"/>
      <c r="N83" s="20"/>
      <c r="O83" s="20"/>
      <c r="P83" s="20"/>
      <c r="Q83" s="20"/>
      <c r="R83" s="20"/>
      <c r="S83" s="20"/>
      <c r="T83" s="23"/>
    </row>
    <row r="84" spans="2:20" ht="17.25" thickBot="1" x14ac:dyDescent="0.35">
      <c r="B84" s="18" t="s">
        <v>14</v>
      </c>
      <c r="C84" s="20"/>
      <c r="D84" s="20"/>
      <c r="E84" s="20"/>
      <c r="F84" s="20"/>
      <c r="G84" s="20"/>
      <c r="H84" s="20"/>
      <c r="I84" s="20"/>
      <c r="J84" s="23"/>
      <c r="L84" s="18" t="s">
        <v>14</v>
      </c>
      <c r="M84" s="20"/>
      <c r="N84" s="20"/>
      <c r="O84" s="20"/>
      <c r="P84" s="20"/>
      <c r="Q84" s="20"/>
      <c r="R84" s="20"/>
      <c r="S84" s="20"/>
      <c r="T84" s="23"/>
    </row>
  </sheetData>
  <mergeCells count="46">
    <mergeCell ref="B22:B23"/>
    <mergeCell ref="C22:C23"/>
    <mergeCell ref="D22:D23"/>
    <mergeCell ref="E22:E23"/>
    <mergeCell ref="J22:J23"/>
    <mergeCell ref="I22:I23"/>
    <mergeCell ref="H22:H23"/>
    <mergeCell ref="G22:G23"/>
    <mergeCell ref="F22:F23"/>
    <mergeCell ref="G44:G45"/>
    <mergeCell ref="H44:H45"/>
    <mergeCell ref="I44:I45"/>
    <mergeCell ref="J44:J45"/>
    <mergeCell ref="J14:J15"/>
    <mergeCell ref="B44:B45"/>
    <mergeCell ref="C44:C45"/>
    <mergeCell ref="D44:D45"/>
    <mergeCell ref="E44:E45"/>
    <mergeCell ref="F44:F45"/>
    <mergeCell ref="L44:L45"/>
    <mergeCell ref="M44:M45"/>
    <mergeCell ref="N44:N45"/>
    <mergeCell ref="O44:O45"/>
    <mergeCell ref="P44:P45"/>
    <mergeCell ref="Q44:Q45"/>
    <mergeCell ref="R44:R45"/>
    <mergeCell ref="S44:S45"/>
    <mergeCell ref="T44:T45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L66:L67"/>
    <mergeCell ref="M66:M67"/>
    <mergeCell ref="N66:N67"/>
    <mergeCell ref="T66:T67"/>
    <mergeCell ref="O66:O67"/>
    <mergeCell ref="P66:P67"/>
    <mergeCell ref="Q66:Q67"/>
    <mergeCell ref="R66:R67"/>
    <mergeCell ref="S66:S67"/>
  </mergeCells>
  <phoneticPr fontId="1" type="noConversion"/>
  <conditionalFormatting sqref="J10:J13">
    <cfRule type="cellIs" dxfId="9" priority="7" operator="greaterThan">
      <formula>4</formula>
    </cfRule>
  </conditionalFormatting>
  <conditionalFormatting sqref="F14:G14">
    <cfRule type="duplicateValues" dxfId="8" priority="2"/>
  </conditionalFormatting>
  <conditionalFormatting sqref="D14:E14">
    <cfRule type="duplicateValues" dxfId="3" priority="3"/>
    <cfRule type="duplicateValues" dxfId="4" priority="1"/>
  </conditionalFormatting>
  <dataValidations count="2">
    <dataValidation type="list" allowBlank="1" showInputMessage="1" showErrorMessage="1" sqref="C25:J25" xr:uid="{0AC9E736-B0EB-4C96-8360-7A6EDC136424}">
      <formula1>$AB$4:$AB$6</formula1>
    </dataValidation>
    <dataValidation type="list" allowBlank="1" showInputMessage="1" showErrorMessage="1" sqref="C47:J47 M47:T47 C69:J69 M69:T69" xr:uid="{51E126DC-E403-4767-A783-EECED6AF8067}">
      <formula1>$AC$4:$AC$9</formula1>
    </dataValidation>
  </dataValidations>
  <pageMargins left="0.7" right="0.7" top="0.75" bottom="0.75" header="0.3" footer="0.3"/>
  <pageSetup paperSize="9" orientation="portrait" r:id="rId1"/>
  <ignoredErrors>
    <ignoredError sqref="J4 J5:J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5E6A-FBA6-4449-97A4-8A5071939D55}">
  <dimension ref="B2:AC84"/>
  <sheetViews>
    <sheetView topLeftCell="A25" workbookViewId="0">
      <selection activeCell="D26" sqref="D26"/>
    </sheetView>
  </sheetViews>
  <sheetFormatPr defaultRowHeight="16.5" x14ac:dyDescent="0.3"/>
  <cols>
    <col min="2" max="2" width="13.75" bestFit="1" customWidth="1"/>
    <col min="12" max="12" width="13.75" bestFit="1" customWidth="1"/>
    <col min="27" max="29" width="0" hidden="1" customWidth="1"/>
  </cols>
  <sheetData>
    <row r="2" spans="2:29" ht="17.25" thickBot="1" x14ac:dyDescent="0.35"/>
    <row r="3" spans="2:29" ht="17.25" thickBot="1" x14ac:dyDescent="0.35">
      <c r="B3" s="14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8" t="s">
        <v>7</v>
      </c>
      <c r="K3" s="1"/>
      <c r="AA3" t="s">
        <v>24</v>
      </c>
      <c r="AB3" s="1" t="s">
        <v>0</v>
      </c>
      <c r="AC3" s="1" t="s">
        <v>25</v>
      </c>
    </row>
    <row r="4" spans="2:29" x14ac:dyDescent="0.3">
      <c r="B4" s="6" t="s">
        <v>27</v>
      </c>
      <c r="C4" s="15" t="str">
        <f>IFERROR(IF(HLOOKUP(1,$C$24:$J$40,7,FALSE)=0," ",HLOOKUP(1,$C$24:$J$40,7,FALSE))," ")</f>
        <v xml:space="preserve"> </v>
      </c>
      <c r="D4" s="2" t="str">
        <f>IFERROR(IF(HLOOKUP(1,$C$46:$J$62,7,FALSE)=0," ",HLOOKUP(1,$C$46:$J$62,7,FALSE))," ")</f>
        <v xml:space="preserve"> </v>
      </c>
      <c r="E4" s="2" t="str">
        <f>IFERROR(IF(HLOOKUP(1,$M$46:$T$62,7,FALSE)=0," ",HLOOKUP(1,$M$46:$T$62,7,FALSE))," ")</f>
        <v xml:space="preserve"> </v>
      </c>
      <c r="F4" s="2" t="str">
        <f>IFERROR(IF(HLOOKUP(1,$C$68:$J$84,7,FALSE)=0," ",HLOOKUP(1,$C$68:$J$84,7,FALSE))," ")</f>
        <v xml:space="preserve"> </v>
      </c>
      <c r="G4" s="2" t="str">
        <f>IFERROR(IF(HLOOKUP(1,$M$68:$T$84,7,FALSE)=0," ",HLOOKUP(1,$M$68:$T$84,7,FALSE))," ")</f>
        <v xml:space="preserve"> </v>
      </c>
      <c r="H4" s="2"/>
      <c r="I4" s="21"/>
      <c r="J4" s="6">
        <f>SUM(C4:I4)</f>
        <v>0</v>
      </c>
      <c r="K4" s="10" t="str">
        <f>IF(J4&gt;15,J4-15,"")</f>
        <v/>
      </c>
      <c r="AB4" s="1" t="s">
        <v>34</v>
      </c>
      <c r="AC4" s="1" t="s">
        <v>34</v>
      </c>
    </row>
    <row r="5" spans="2:29" x14ac:dyDescent="0.3">
      <c r="B5" s="6" t="s">
        <v>28</v>
      </c>
      <c r="C5" s="16" t="str">
        <f>IFERROR(IF(HLOOKUP(1,$C$24:$J$40,8,FALSE)=0," ",HLOOKUP(1,$C$24:$J$40,8,FALSE))," ")</f>
        <v xml:space="preserve"> </v>
      </c>
      <c r="D5" s="3" t="str">
        <f>IFERROR(IF(HLOOKUP(1,$C$46:$J$62,8,FALSE)=0," ",HLOOKUP(1,$C$46:$J$62,8,FALSE))," ")</f>
        <v xml:space="preserve"> </v>
      </c>
      <c r="E5" s="3" t="str">
        <f>IFERROR(IF(HLOOKUP(1,$M$46:$T$62,8,FALSE)=0," ",HLOOKUP(1,$M$46:$T$62,8,FALSE))," ")</f>
        <v xml:space="preserve"> </v>
      </c>
      <c r="F5" s="3" t="str">
        <f>IFERROR(IF(HLOOKUP(1,$C$68:$J$84,8,FALSE)=0," ",HLOOKUP(1,$C$68:$J$84,8,FALSE))," ")</f>
        <v xml:space="preserve"> </v>
      </c>
      <c r="G5" s="3" t="str">
        <f>IFERROR(IF(HLOOKUP(1,$M$68:$T$84,8,FALSE)=0," ",HLOOKUP(1,$M$68:$T$84,8,FALSE))," ")</f>
        <v xml:space="preserve"> </v>
      </c>
      <c r="H5" s="3"/>
      <c r="I5" s="22"/>
      <c r="J5" s="6">
        <f t="shared" ref="J5:J19" si="0">SUM(C5:I5)</f>
        <v>0</v>
      </c>
      <c r="K5" s="10" t="str">
        <f t="shared" ref="K5:K13" si="1">IF(J5&gt;15,J5-15,"")</f>
        <v/>
      </c>
      <c r="AB5" s="1" t="s">
        <v>35</v>
      </c>
      <c r="AC5" s="1" t="s">
        <v>37</v>
      </c>
    </row>
    <row r="6" spans="2:29" x14ac:dyDescent="0.3">
      <c r="B6" s="6" t="s">
        <v>29</v>
      </c>
      <c r="C6" s="16" t="str">
        <f>IFERROR(IF(HLOOKUP(1,$C$24:$J$40,9,FALSE)=0," ",HLOOKUP(1,$C$24:$J$40,9,FALSE))," ")</f>
        <v xml:space="preserve"> </v>
      </c>
      <c r="D6" s="3" t="str">
        <f>IFERROR(IF(HLOOKUP(1,$C$46:$J$62,9,FALSE)=0," ",HLOOKUP(1,$C$46:$J$62,9,FALSE))," ")</f>
        <v xml:space="preserve"> </v>
      </c>
      <c r="E6" s="3" t="str">
        <f>IFERROR(IF(HLOOKUP(1,$M$46:$T$62,9,FALSE)=0," ",HLOOKUP(1,$M$46:$T$62,9,FALSE))," ")</f>
        <v xml:space="preserve"> </v>
      </c>
      <c r="F6" s="3" t="str">
        <f>IFERROR(IF(HLOOKUP(1,$C$68:$J$84,9,FALSE)=0," ",HLOOKUP(1,$C$68:$J$84,9,FALSE))," ")</f>
        <v xml:space="preserve"> </v>
      </c>
      <c r="G6" s="3" t="str">
        <f>IFERROR(IF(HLOOKUP(1,$M$68:$T$84,9,FALSE)=0," ",HLOOKUP(1,$M$68:$T$84,9,FALSE))," ")</f>
        <v xml:space="preserve"> </v>
      </c>
      <c r="H6" s="3"/>
      <c r="I6" s="22"/>
      <c r="J6" s="6">
        <f t="shared" si="0"/>
        <v>0</v>
      </c>
      <c r="K6" s="10" t="str">
        <f t="shared" si="1"/>
        <v/>
      </c>
      <c r="AB6" s="1" t="s">
        <v>36</v>
      </c>
      <c r="AC6" s="1" t="s">
        <v>35</v>
      </c>
    </row>
    <row r="7" spans="2:29" x14ac:dyDescent="0.3">
      <c r="B7" s="6" t="s">
        <v>30</v>
      </c>
      <c r="C7" s="16" t="str">
        <f>IFERROR(IF(HLOOKUP(1,$C$24:$J$40,10,FALSE)=0," ",HLOOKUP(1,$C$24:$J$40,10,FALSE))," ")</f>
        <v xml:space="preserve"> </v>
      </c>
      <c r="D7" s="3" t="str">
        <f>IFERROR(IF(HLOOKUP(1,$C$46:$J$62,10,FALSE)=0," ",HLOOKUP(1,$C$46:$J$62,10,FALSE))," ")</f>
        <v xml:space="preserve"> </v>
      </c>
      <c r="E7" s="3" t="str">
        <f>IFERROR(IF(HLOOKUP(1,$M$46:$T$62,10,FALSE)=0," ",HLOOKUP(1,$M$46:$T$62,10,FALSE))," ")</f>
        <v xml:space="preserve"> </v>
      </c>
      <c r="F7" s="3" t="str">
        <f>IFERROR(IF(HLOOKUP(1,$C$68:$J$84,10,FALSE)=0," ",HLOOKUP(1,$C$68:$J$84,10,FALSE))," ")</f>
        <v xml:space="preserve"> </v>
      </c>
      <c r="G7" s="3" t="str">
        <f>IFERROR(IF(HLOOKUP(1,$M$68:$T$84,10,FALSE)=0," ",HLOOKUP(1,$M$68:$T$84,10,FALSE))," ")</f>
        <v xml:space="preserve"> </v>
      </c>
      <c r="H7" s="3"/>
      <c r="I7" s="22"/>
      <c r="J7" s="6">
        <f t="shared" si="0"/>
        <v>0</v>
      </c>
      <c r="K7" s="10" t="str">
        <f t="shared" si="1"/>
        <v/>
      </c>
      <c r="AB7" s="1" t="s">
        <v>33</v>
      </c>
      <c r="AC7" s="1" t="s">
        <v>38</v>
      </c>
    </row>
    <row r="8" spans="2:29" x14ac:dyDescent="0.3">
      <c r="B8" s="6" t="s">
        <v>31</v>
      </c>
      <c r="C8" s="16" t="str">
        <f>IFERROR(IF(HLOOKUP(1,$C$24:$J$40,11,FALSE)=0," ",HLOOKUP(1,$C$24:$J$40,11,FALSE))," ")</f>
        <v xml:space="preserve"> </v>
      </c>
      <c r="D8" s="3" t="str">
        <f>IFERROR(IF(HLOOKUP(1,$C$46:$J$62,11,FALSE)=0," ",HLOOKUP(1,$C$46:$J$62,11,FALSE))," ")</f>
        <v xml:space="preserve"> </v>
      </c>
      <c r="E8" s="3" t="str">
        <f>IFERROR(IF(HLOOKUP(1,$M$46:$T$62,11,FALSE)=0," ",HLOOKUP(1,$M$46:$T$62,11,FALSE))," ")</f>
        <v xml:space="preserve"> </v>
      </c>
      <c r="F8" s="3" t="str">
        <f>IFERROR(IF(HLOOKUP(1,$C$68:$J$84,11,FALSE)=0," ",HLOOKUP(1,$C$68:$J$84,11,FALSE))," ")</f>
        <v xml:space="preserve"> </v>
      </c>
      <c r="G8" s="3" t="str">
        <f>IFERROR(IF(HLOOKUP(1,$M$68:$T$84,11,FALSE)=0," ",HLOOKUP(1,$M$68:$T$84,11,FALSE))," ")</f>
        <v xml:space="preserve"> </v>
      </c>
      <c r="H8" s="3"/>
      <c r="I8" s="22"/>
      <c r="J8" s="6">
        <f t="shared" si="0"/>
        <v>0</v>
      </c>
      <c r="K8" s="10" t="str">
        <f t="shared" si="1"/>
        <v/>
      </c>
      <c r="AB8" s="1"/>
      <c r="AC8" s="1" t="s">
        <v>36</v>
      </c>
    </row>
    <row r="9" spans="2:29" ht="17.25" thickBot="1" x14ac:dyDescent="0.35">
      <c r="B9" s="6" t="s">
        <v>32</v>
      </c>
      <c r="C9" s="17" t="str">
        <f>IFERROR(IF(HLOOKUP(1,$C$24:$J$40,12,FALSE)=0," ",HLOOKUP(1,$C$24:$J$40,12,FALSE))," ")</f>
        <v xml:space="preserve"> </v>
      </c>
      <c r="D9" s="4" t="str">
        <f>IFERROR(IF(HLOOKUP(1,$C$46:$J$62,12,FALSE)=0," ",HLOOKUP(1,$C$46:$J$62,12,FALSE))," ")</f>
        <v xml:space="preserve"> </v>
      </c>
      <c r="E9" s="4" t="str">
        <f>IFERROR(IF(HLOOKUP(1,$M$46:$T$62,12,FALSE)=0," ",HLOOKUP(1,$M$46:$T$62,12,FALSE))," ")</f>
        <v xml:space="preserve"> </v>
      </c>
      <c r="F9" s="4" t="str">
        <f>IFERROR(IF(HLOOKUP(1,$C$68:$J$84,12,FALSE)=0," ",HLOOKUP(1,$C$68:$J$84,12,FALSE))," ")</f>
        <v xml:space="preserve"> </v>
      </c>
      <c r="G9" s="4" t="str">
        <f>IFERROR(IF(HLOOKUP(1,$M$68:$T$84,12,FALSE)=0," ",HLOOKUP(1,$M$68:$T$84,12,FALSE))," ")</f>
        <v xml:space="preserve"> </v>
      </c>
      <c r="H9" s="4"/>
      <c r="I9" s="23"/>
      <c r="J9" s="6">
        <f t="shared" si="0"/>
        <v>0</v>
      </c>
      <c r="K9" s="10" t="str">
        <f t="shared" si="1"/>
        <v/>
      </c>
      <c r="AB9" s="1"/>
      <c r="AC9" s="1" t="s">
        <v>39</v>
      </c>
    </row>
    <row r="10" spans="2:29" x14ac:dyDescent="0.3">
      <c r="B10" s="19" t="s">
        <v>10</v>
      </c>
      <c r="C10" s="15" t="str">
        <f>IFERROR(IF(HLOOKUP(1,$C$24:$J$40,13,FALSE)=0," ",HLOOKUP(1,$C$24:$J$40,13,FALSE))," ")</f>
        <v xml:space="preserve"> </v>
      </c>
      <c r="D10" s="2" t="str">
        <f>IFERROR(IF(HLOOKUP(1,$C$46:$J$62,13,FALSE)=0," ",HLOOKUP(1,$C$46:$J$62,13,FALSE))," ")</f>
        <v xml:space="preserve"> </v>
      </c>
      <c r="E10" s="2" t="str">
        <f>IFERROR(IF(HLOOKUP(1,$M$46:$T$62,13,FALSE)=0," ",HLOOKUP(1,$M$46:$T$62,13,FALSE))," ")</f>
        <v xml:space="preserve"> </v>
      </c>
      <c r="F10" s="2" t="str">
        <f>IFERROR(IF(HLOOKUP(1,$C$68:$J$84,13,FALSE)=0," ",HLOOKUP(1,$C$68:$J$84,13,FALSE))," ")</f>
        <v xml:space="preserve"> </v>
      </c>
      <c r="G10" s="2" t="str">
        <f>IFERROR(IF(HLOOKUP(1,$M$68:$T$84,13,FALSE)=0," ",HLOOKUP(1,$M$68:$T$84,13,FALSE))," ")</f>
        <v xml:space="preserve"> </v>
      </c>
      <c r="H10" s="2"/>
      <c r="I10" s="21"/>
      <c r="J10" s="19">
        <f t="shared" si="0"/>
        <v>0</v>
      </c>
      <c r="K10" s="10" t="str">
        <f t="shared" si="1"/>
        <v/>
      </c>
      <c r="AC10" s="1" t="s">
        <v>33</v>
      </c>
    </row>
    <row r="11" spans="2:29" x14ac:dyDescent="0.3">
      <c r="B11" s="6" t="s">
        <v>11</v>
      </c>
      <c r="C11" s="16" t="str">
        <f>IFERROR(IF(HLOOKUP(1,$C$24:$J$40,14,FALSE)=0," ",HLOOKUP(1,$C$24:$J$40,14,FALSE))," ")</f>
        <v xml:space="preserve"> </v>
      </c>
      <c r="D11" s="3" t="str">
        <f>IFERROR(IF(HLOOKUP(1,$C$46:$J$62,14,FALSE)=0," ",HLOOKUP(1,$C$46:$J$62,14,FALSE))," ")</f>
        <v xml:space="preserve"> </v>
      </c>
      <c r="E11" s="3" t="str">
        <f>IFERROR(IF(HLOOKUP(1,$M$46:$T$62,14,FALSE)=0," ",HLOOKUP(1,$M$46:$T$62,14,FALSE))," ")</f>
        <v xml:space="preserve"> </v>
      </c>
      <c r="F11" s="3" t="str">
        <f>IFERROR(IF(HLOOKUP(1,$C$68:$J$84,14,FALSE)=0," ",HLOOKUP(1,$C$68:$J$84,14,FALSE))," ")</f>
        <v xml:space="preserve"> </v>
      </c>
      <c r="G11" s="3" t="str">
        <f>IFERROR(IF(HLOOKUP(1,$M$68:$T$84,14,FALSE)=0," ",HLOOKUP(1,$M$68:$T$84,14,FALSE))," ")</f>
        <v xml:space="preserve"> </v>
      </c>
      <c r="H11" s="3"/>
      <c r="I11" s="22"/>
      <c r="J11" s="6">
        <f t="shared" si="0"/>
        <v>0</v>
      </c>
      <c r="K11" s="10" t="str">
        <f t="shared" si="1"/>
        <v/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2:29" x14ac:dyDescent="0.3">
      <c r="B12" s="6" t="s">
        <v>9</v>
      </c>
      <c r="C12" s="16" t="str">
        <f>IFERROR(IF(HLOOKUP(1,$C$24:$J$40,15,FALSE)=0," ",HLOOKUP(1,$C$24:$J$40,15,FALSE))," ")</f>
        <v xml:space="preserve"> </v>
      </c>
      <c r="D12" s="3" t="str">
        <f>IFERROR(IF(HLOOKUP(1,$C$46:$J$62,15,FALSE)=0," ",HLOOKUP(1,$C$46:$J$62,15,FALSE))," ")</f>
        <v xml:space="preserve"> </v>
      </c>
      <c r="E12" s="3" t="str">
        <f>IFERROR(IF(HLOOKUP(1,$M$46:$T$62,15,FALSE)=0," ",HLOOKUP(1,$M$46:$T$62,15,FALSE))," ")</f>
        <v xml:space="preserve"> </v>
      </c>
      <c r="F12" s="3" t="str">
        <f>IFERROR(IF(HLOOKUP(1,$C$68:$J$84,15,FALSE)=0," ",HLOOKUP(1,$C$68:$J$84,15,FALSE))," ")</f>
        <v xml:space="preserve"> </v>
      </c>
      <c r="G12" s="3" t="str">
        <f>IFERROR(IF(HLOOKUP(1,$M$68:$T$84,15,FALSE)=0," ",HLOOKUP(1,$M$68:$T$84,15,FALSE))," ")</f>
        <v xml:space="preserve"> </v>
      </c>
      <c r="H12" s="3"/>
      <c r="I12" s="22"/>
      <c r="J12" s="6">
        <f t="shared" si="0"/>
        <v>0</v>
      </c>
      <c r="K12" s="10" t="str">
        <f t="shared" si="1"/>
        <v/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2:29" ht="17.25" thickBot="1" x14ac:dyDescent="0.35">
      <c r="B13" s="20" t="s">
        <v>8</v>
      </c>
      <c r="C13" s="17" t="str">
        <f>IFERROR(IF(HLOOKUP(1,$C$24:$J$40,16,FALSE)=0," ",HLOOKUP(1,$C$24:$J$40,16,FALSE))," ")</f>
        <v xml:space="preserve"> </v>
      </c>
      <c r="D13" s="4" t="str">
        <f>IFERROR(IF(HLOOKUP(1,$C$46:$J$62,16,FALSE)=0," ",HLOOKUP(1,$C$46:$J$62,16,FALSE))," ")</f>
        <v xml:space="preserve"> </v>
      </c>
      <c r="E13" s="4" t="str">
        <f>IFERROR(IF(HLOOKUP(1,$M$46:$T$62,16,FALSE)=0," ",HLOOKUP(1,$M$46:$T$62,16,FALSE))," ")</f>
        <v xml:space="preserve"> </v>
      </c>
      <c r="F13" s="4" t="str">
        <f>IFERROR(IF(HLOOKUP(1,$C$68:$J$84,16,FALSE)=0," ",HLOOKUP(1,$C$68:$J$84,16,FALSE))," ")</f>
        <v xml:space="preserve"> </v>
      </c>
      <c r="G13" s="4" t="str">
        <f>IFERROR(IF(HLOOKUP(1,$M$68:$T$84,16,FALSE)=0," ",HLOOKUP(1,$M$68:$T$84,16,FALSE))," ")</f>
        <v xml:space="preserve"> </v>
      </c>
      <c r="H13" s="4"/>
      <c r="I13" s="23"/>
      <c r="J13" s="20">
        <f t="shared" si="0"/>
        <v>0</v>
      </c>
      <c r="K13" s="10" t="str">
        <f t="shared" si="1"/>
        <v/>
      </c>
    </row>
    <row r="14" spans="2:29" x14ac:dyDescent="0.3">
      <c r="B14" s="12" t="s">
        <v>13</v>
      </c>
      <c r="C14" s="15" t="str">
        <f>IFERROR(IF(HLOOKUP(1,$C$24:$J$40,7,FALSE)=0," ",HLOOKUP(1,$C$24:$J$40,2,FALSE))," ")</f>
        <v xml:space="preserve"> </v>
      </c>
      <c r="D14" s="2" t="str">
        <f>IFERROR(IF(HLOOKUP(1,$C$46:$J$62,7,FALSE)=0," ",HLOOKUP(1,$C$46:$J$62,2,FALSE))," ")</f>
        <v xml:space="preserve"> </v>
      </c>
      <c r="E14" s="2" t="str">
        <f>IFERROR(IF(HLOOKUP(1,$M$46:$T$62,7,FALSE)=0," ",HLOOKUP(1,$M$46:$T$62,2,FALSE))," ")</f>
        <v xml:space="preserve"> </v>
      </c>
      <c r="F14" s="2" t="str">
        <f>IFERROR(IF(HLOOKUP(1,$C$68:$J$84,2,FALSE)=0," ",HLOOKUP(1,$C$68:$J$84,2,FALSE))," ")</f>
        <v xml:space="preserve"> </v>
      </c>
      <c r="G14" s="2" t="str">
        <f>IFERROR(IF(HLOOKUP(1,$M$68:$T$84,2,FALSE)=0," ",HLOOKUP(1,$M$68:$T$84,2,FALSE))," ")</f>
        <v xml:space="preserve"> </v>
      </c>
      <c r="H14" s="2"/>
      <c r="I14" s="21"/>
      <c r="J14" s="30"/>
    </row>
    <row r="15" spans="2:29" ht="17.25" thickBot="1" x14ac:dyDescent="0.35">
      <c r="B15" s="11" t="s">
        <v>12</v>
      </c>
      <c r="C15" s="16" t="str">
        <f>IFERROR(IF(HLOOKUP(1,$C$24:$J$40,3,FALSE)=0," ",HLOOKUP(1,$C$24:$J$40,3,FALSE))," ")</f>
        <v xml:space="preserve"> </v>
      </c>
      <c r="D15" s="3" t="str">
        <f>IFERROR(IF(HLOOKUP(1,$C$46:$J$62,3,FALSE)=0," ",HLOOKUP(1,$C$46:$J$62,3,FALSE))," ")</f>
        <v xml:space="preserve"> </v>
      </c>
      <c r="E15" s="3" t="str">
        <f>IFERROR(IF(HLOOKUP(1,$M$46:$T$62,3,FALSE)=0," ",HLOOKUP(1,$M$46:$T$62,3,FALSE))," ")</f>
        <v xml:space="preserve"> </v>
      </c>
      <c r="F15" s="3" t="str">
        <f>IFERROR(IF(HLOOKUP(1,$C$68:$J$84,3,FALSE)=0," ",HLOOKUP(1,$C$68:$J$84,3,FALSE))," ")</f>
        <v xml:space="preserve"> </v>
      </c>
      <c r="G15" s="3" t="str">
        <f>IFERROR(IF(HLOOKUP(1,$M$68:$T$84,3,FALSE)=0," ",HLOOKUP(1,$M$68:$T$84,3,FALSE))," ")</f>
        <v xml:space="preserve"> </v>
      </c>
      <c r="H15" s="3"/>
      <c r="I15" s="22"/>
      <c r="J15" s="31"/>
    </row>
    <row r="16" spans="2:29" x14ac:dyDescent="0.3">
      <c r="B16" s="11" t="s">
        <v>15</v>
      </c>
      <c r="C16" s="16" t="str">
        <f>IFERROR(IF(HLOOKUP(1,$C$24:$J$40,4,FALSE)=0," ",HLOOKUP(1,$C$24:$J$40,4,FALSE))," ")</f>
        <v xml:space="preserve"> </v>
      </c>
      <c r="D16" s="3" t="str">
        <f>IFERROR(IF(HLOOKUP(1,$C$46:$J$62,4,FALSE)=0," ",HLOOKUP(1,$C$46:$J$62,4,FALSE))," ")</f>
        <v xml:space="preserve"> </v>
      </c>
      <c r="E16" s="3" t="str">
        <f>IFERROR(IF(HLOOKUP(1,$M$46:$T$62,4,FALSE)=0," ",HLOOKUP(1,$M$46:$T$62,4,FALSE))," ")</f>
        <v xml:space="preserve"> </v>
      </c>
      <c r="F16" s="3" t="str">
        <f>IFERROR(IF(HLOOKUP(1,$C$68:$J$84,4,FALSE)=0," ",HLOOKUP(1,$C$68:$J$84,4,FALSE))," ")</f>
        <v xml:space="preserve"> </v>
      </c>
      <c r="G16" s="3" t="str">
        <f>IFERROR(IF(HLOOKUP(1,$M$68:$T$84,4,FALSE)=0," ",HLOOKUP(1,$M$68:$T$84,4,FALSE))," ")</f>
        <v xml:space="preserve"> </v>
      </c>
      <c r="H16" s="3"/>
      <c r="I16" s="22"/>
      <c r="J16" s="6">
        <f t="shared" si="0"/>
        <v>0</v>
      </c>
    </row>
    <row r="17" spans="2:10" x14ac:dyDescent="0.3">
      <c r="B17" s="11" t="s">
        <v>16</v>
      </c>
      <c r="C17" s="16" t="str">
        <f>IFERROR(IF(HLOOKUP(1,$C$24:$J$40,5,FALSE)=0," ",HLOOKUP(1,$C$24:$J$40,5,FALSE))," ")</f>
        <v xml:space="preserve"> </v>
      </c>
      <c r="D17" s="3" t="str">
        <f>IFERROR(IF(HLOOKUP(1,$C$46:$J$62,5,FALSE)=0," ",HLOOKUP(1,$C$46:$J$62,5,FALSE))," ")</f>
        <v xml:space="preserve"> </v>
      </c>
      <c r="E17" s="3" t="str">
        <f>IFERROR(IF(HLOOKUP(1,$M$46:$T$62,5,FALSE)=0," ",HLOOKUP(1,$M$46:$T$62,5,FALSE))," ")</f>
        <v xml:space="preserve"> </v>
      </c>
      <c r="F17" s="3" t="str">
        <f>IFERROR(IF(HLOOKUP(1,$C$68:$J$84,5,FALSE)=0," ",HLOOKUP(1,$C$68:$J$84,5,FALSE))," ")</f>
        <v xml:space="preserve"> </v>
      </c>
      <c r="G17" s="3" t="str">
        <f>IFERROR(IF(HLOOKUP(1,$M$68:$T$84,5,FALSE)=0," ",HLOOKUP(1,$M$68:$T$84,5,FALSE))," ")</f>
        <v xml:space="preserve"> </v>
      </c>
      <c r="H17" s="3"/>
      <c r="I17" s="22"/>
      <c r="J17" s="6">
        <f t="shared" si="0"/>
        <v>0</v>
      </c>
    </row>
    <row r="18" spans="2:10" ht="17.25" thickBot="1" x14ac:dyDescent="0.35">
      <c r="B18" s="13" t="s">
        <v>17</v>
      </c>
      <c r="C18" s="17" t="str">
        <f>IFERROR(IF(HLOOKUP(1,$C$24:$J$40,6,FALSE)=0," ",HLOOKUP(1,$C$24:$J$40,6,FALSE))," ")</f>
        <v xml:space="preserve"> </v>
      </c>
      <c r="D18" s="4" t="str">
        <f>IFERROR(IF(HLOOKUP(1,$C$46:$J$62,6,FALSE)=0," ",HLOOKUP(1,$C$46:$J$62,6,FALSE))," ")</f>
        <v xml:space="preserve"> </v>
      </c>
      <c r="E18" s="4" t="str">
        <f>IFERROR(IF(HLOOKUP(1,$M$46:$T$62,6,FALSE)=0," ",HLOOKUP(1,$M$46:$T$62,6,FALSE))," ")</f>
        <v xml:space="preserve"> </v>
      </c>
      <c r="F18" s="4" t="str">
        <f>IFERROR(IF(HLOOKUP(1,$C$68:$J$84,6,FALSE)=0," ",HLOOKUP(1,$C$68:$J$84,6,FALSE))," ")</f>
        <v xml:space="preserve"> </v>
      </c>
      <c r="G18" s="4" t="str">
        <f>IFERROR(IF(HLOOKUP(1,$M$68:$T$84,6,FALSE)=0," ",HLOOKUP(1,$M$68:$T$84,6,FALSE))," ")</f>
        <v xml:space="preserve"> </v>
      </c>
      <c r="H18" s="4"/>
      <c r="I18" s="23"/>
      <c r="J18" s="20">
        <f t="shared" si="0"/>
        <v>0</v>
      </c>
    </row>
    <row r="19" spans="2:10" ht="17.25" thickBot="1" x14ac:dyDescent="0.35">
      <c r="B19" s="13" t="s">
        <v>14</v>
      </c>
      <c r="C19" s="18" t="str">
        <f>IFERROR(IF(HLOOKUP(1,$C$24:$J$40,17,FALSE)=0," ",HLOOKUP(1,$C$24:$J$40,17,FALSE))," ")</f>
        <v xml:space="preserve"> </v>
      </c>
      <c r="D19" s="9" t="str">
        <f>IFERROR(IF(HLOOKUP(1,$C$46:$J$62,17,FALSE)=0," ",HLOOKUP(1,$C$46:$J$62,17,FALSE))," ")</f>
        <v xml:space="preserve"> </v>
      </c>
      <c r="E19" s="9" t="str">
        <f>IFERROR(IF(HLOOKUP(1,$M$46:$T$62,17,FALSE)=0," ",HLOOKUP(1,$M$46:$T$62,17,FALSE))," ")</f>
        <v xml:space="preserve"> </v>
      </c>
      <c r="F19" s="9" t="str">
        <f>IFERROR(IF(HLOOKUP(1,$C$68:$J$84,17,FALSE)=0," ",HLOOKUP(1,$C$68:$J$84,17,FALSE))," ")</f>
        <v xml:space="preserve"> </v>
      </c>
      <c r="G19" s="9" t="str">
        <f>IFERROR(IF(HLOOKUP(1,$M$68:$T$84,17,FALSE)=0," ",HLOOKUP(1,$M$68:$T$84,17,FALSE))," ")</f>
        <v xml:space="preserve"> </v>
      </c>
      <c r="H19" s="9"/>
      <c r="I19" s="24"/>
      <c r="J19" s="8">
        <f t="shared" si="0"/>
        <v>0</v>
      </c>
    </row>
    <row r="21" spans="2:10" ht="17.25" thickBot="1" x14ac:dyDescent="0.35"/>
    <row r="22" spans="2:10" x14ac:dyDescent="0.3">
      <c r="B22" s="28" t="s">
        <v>0</v>
      </c>
      <c r="C22" s="26">
        <v>1</v>
      </c>
      <c r="D22" s="26">
        <v>2</v>
      </c>
      <c r="E22" s="26">
        <v>3</v>
      </c>
      <c r="F22" s="26">
        <v>4</v>
      </c>
      <c r="G22" s="26">
        <v>5</v>
      </c>
      <c r="H22" s="26">
        <v>6</v>
      </c>
      <c r="I22" s="26">
        <v>7</v>
      </c>
      <c r="J22" s="26">
        <v>8</v>
      </c>
    </row>
    <row r="23" spans="2:10" ht="17.25" thickBot="1" x14ac:dyDescent="0.35">
      <c r="B23" s="29"/>
      <c r="C23" s="27"/>
      <c r="D23" s="27"/>
      <c r="E23" s="27"/>
      <c r="F23" s="27"/>
      <c r="G23" s="27"/>
      <c r="H23" s="27"/>
      <c r="I23" s="27"/>
      <c r="J23" s="27"/>
    </row>
    <row r="24" spans="2:10" ht="17.25" thickBot="1" x14ac:dyDescent="0.35">
      <c r="B24" s="18" t="s">
        <v>26</v>
      </c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16" t="s">
        <v>13</v>
      </c>
      <c r="C25" s="6"/>
      <c r="D25" s="6"/>
      <c r="E25" s="6"/>
      <c r="F25" s="6"/>
      <c r="G25" s="6"/>
      <c r="H25" s="6"/>
      <c r="I25" s="6"/>
      <c r="J25" s="6"/>
    </row>
    <row r="26" spans="2:10" ht="17.25" thickBot="1" x14ac:dyDescent="0.35">
      <c r="B26" s="16" t="s">
        <v>12</v>
      </c>
      <c r="C26" s="6"/>
      <c r="D26" s="6"/>
      <c r="E26" s="6"/>
      <c r="F26" s="6"/>
      <c r="G26" s="6"/>
      <c r="H26" s="6"/>
      <c r="I26" s="6"/>
      <c r="J26" s="6"/>
    </row>
    <row r="27" spans="2:10" x14ac:dyDescent="0.3">
      <c r="B27" s="15" t="s">
        <v>15</v>
      </c>
      <c r="C27" s="19"/>
      <c r="D27" s="19"/>
      <c r="E27" s="19"/>
      <c r="F27" s="19"/>
      <c r="G27" s="19"/>
      <c r="H27" s="19"/>
      <c r="I27" s="19"/>
      <c r="J27" s="19"/>
    </row>
    <row r="28" spans="2:10" x14ac:dyDescent="0.3">
      <c r="B28" s="16" t="s">
        <v>16</v>
      </c>
      <c r="C28" s="6"/>
      <c r="D28" s="6"/>
      <c r="E28" s="6"/>
      <c r="F28" s="6"/>
      <c r="G28" s="6"/>
      <c r="H28" s="6"/>
      <c r="I28" s="6"/>
      <c r="J28" s="6"/>
    </row>
    <row r="29" spans="2:10" ht="17.25" thickBot="1" x14ac:dyDescent="0.35">
      <c r="B29" s="17" t="s">
        <v>17</v>
      </c>
      <c r="C29" s="20"/>
      <c r="D29" s="20"/>
      <c r="E29" s="20"/>
      <c r="F29" s="20"/>
      <c r="G29" s="20"/>
      <c r="H29" s="20"/>
      <c r="I29" s="20"/>
      <c r="J29" s="20"/>
    </row>
    <row r="30" spans="2:10" x14ac:dyDescent="0.3">
      <c r="B30" s="15" t="str">
        <f>$B$4</f>
        <v>각인 1</v>
      </c>
      <c r="C30" s="19"/>
      <c r="D30" s="19"/>
      <c r="E30" s="19"/>
      <c r="F30" s="19"/>
      <c r="G30" s="19"/>
      <c r="H30" s="19"/>
      <c r="I30" s="19"/>
      <c r="J30" s="19"/>
    </row>
    <row r="31" spans="2:10" x14ac:dyDescent="0.3">
      <c r="B31" s="16" t="str">
        <f>$B$5</f>
        <v>각인 2</v>
      </c>
      <c r="C31" s="6"/>
      <c r="D31" s="6"/>
      <c r="E31" s="6"/>
      <c r="F31" s="6"/>
      <c r="G31" s="6"/>
      <c r="H31" s="6"/>
      <c r="I31" s="6"/>
      <c r="J31" s="6"/>
    </row>
    <row r="32" spans="2:10" x14ac:dyDescent="0.3">
      <c r="B32" s="16" t="str">
        <f>$B$6</f>
        <v>각인 3</v>
      </c>
      <c r="C32" s="6"/>
      <c r="D32" s="6"/>
      <c r="E32" s="6"/>
      <c r="F32" s="6"/>
      <c r="G32" s="6"/>
      <c r="H32" s="6"/>
      <c r="I32" s="6"/>
      <c r="J32" s="6"/>
    </row>
    <row r="33" spans="2:20" x14ac:dyDescent="0.3">
      <c r="B33" s="16" t="str">
        <f>$B$7</f>
        <v>각인 4</v>
      </c>
      <c r="C33" s="6"/>
      <c r="D33" s="6"/>
      <c r="E33" s="6"/>
      <c r="F33" s="6"/>
      <c r="G33" s="6"/>
      <c r="H33" s="6"/>
      <c r="I33" s="6"/>
      <c r="J33" s="6"/>
    </row>
    <row r="34" spans="2:20" x14ac:dyDescent="0.3">
      <c r="B34" s="16" t="str">
        <f>$B$8</f>
        <v>각인 5</v>
      </c>
      <c r="C34" s="6"/>
      <c r="D34" s="6"/>
      <c r="E34" s="6"/>
      <c r="F34" s="6"/>
      <c r="G34" s="6"/>
      <c r="H34" s="6"/>
      <c r="I34" s="6"/>
      <c r="J34" s="6"/>
    </row>
    <row r="35" spans="2:20" ht="17.25" thickBot="1" x14ac:dyDescent="0.35">
      <c r="B35" s="16" t="str">
        <f>$B$9</f>
        <v>각인 6</v>
      </c>
      <c r="C35" s="6"/>
      <c r="D35" s="6"/>
      <c r="E35" s="6"/>
      <c r="F35" s="6"/>
      <c r="G35" s="6"/>
      <c r="H35" s="6"/>
      <c r="I35" s="6"/>
      <c r="J35" s="6"/>
    </row>
    <row r="36" spans="2:20" x14ac:dyDescent="0.3">
      <c r="B36" s="15" t="s">
        <v>10</v>
      </c>
      <c r="C36" s="19"/>
      <c r="D36" s="19"/>
      <c r="E36" s="19"/>
      <c r="F36" s="19"/>
      <c r="G36" s="19"/>
      <c r="H36" s="19"/>
      <c r="I36" s="19"/>
      <c r="J36" s="21"/>
    </row>
    <row r="37" spans="2:20" x14ac:dyDescent="0.3">
      <c r="B37" s="16" t="s">
        <v>11</v>
      </c>
      <c r="C37" s="6"/>
      <c r="D37" s="6"/>
      <c r="E37" s="6"/>
      <c r="F37" s="6"/>
      <c r="G37" s="6"/>
      <c r="H37" s="6"/>
      <c r="I37" s="6"/>
      <c r="J37" s="22"/>
    </row>
    <row r="38" spans="2:20" x14ac:dyDescent="0.3">
      <c r="B38" s="16" t="s">
        <v>9</v>
      </c>
      <c r="C38" s="6"/>
      <c r="D38" s="6"/>
      <c r="E38" s="6"/>
      <c r="F38" s="6"/>
      <c r="G38" s="6"/>
      <c r="H38" s="6"/>
      <c r="I38" s="6"/>
      <c r="J38" s="22"/>
    </row>
    <row r="39" spans="2:20" ht="17.25" thickBot="1" x14ac:dyDescent="0.35">
      <c r="B39" s="16" t="s">
        <v>8</v>
      </c>
      <c r="C39" s="20"/>
      <c r="D39" s="20"/>
      <c r="E39" s="20"/>
      <c r="F39" s="20"/>
      <c r="G39" s="20"/>
      <c r="H39" s="20"/>
      <c r="I39" s="20"/>
      <c r="J39" s="23"/>
    </row>
    <row r="40" spans="2:20" ht="17.25" thickBot="1" x14ac:dyDescent="0.35">
      <c r="B40" s="18" t="s">
        <v>14</v>
      </c>
      <c r="C40" s="20"/>
      <c r="D40" s="20"/>
      <c r="E40" s="20"/>
      <c r="F40" s="20"/>
      <c r="G40" s="20"/>
      <c r="H40" s="20"/>
      <c r="I40" s="20"/>
      <c r="J40" s="23"/>
    </row>
    <row r="43" spans="2:20" ht="17.25" thickBot="1" x14ac:dyDescent="0.35"/>
    <row r="44" spans="2:20" x14ac:dyDescent="0.3">
      <c r="B44" s="28" t="s">
        <v>1</v>
      </c>
      <c r="C44" s="26">
        <v>1</v>
      </c>
      <c r="D44" s="26">
        <v>2</v>
      </c>
      <c r="E44" s="26">
        <v>3</v>
      </c>
      <c r="F44" s="26">
        <v>4</v>
      </c>
      <c r="G44" s="26">
        <v>5</v>
      </c>
      <c r="H44" s="26">
        <v>6</v>
      </c>
      <c r="I44" s="26">
        <v>7</v>
      </c>
      <c r="J44" s="26">
        <v>8</v>
      </c>
      <c r="L44" s="28" t="s">
        <v>2</v>
      </c>
      <c r="M44" s="26">
        <v>1</v>
      </c>
      <c r="N44" s="26">
        <v>2</v>
      </c>
      <c r="O44" s="26">
        <v>3</v>
      </c>
      <c r="P44" s="26">
        <v>4</v>
      </c>
      <c r="Q44" s="26">
        <v>5</v>
      </c>
      <c r="R44" s="26">
        <v>6</v>
      </c>
      <c r="S44" s="26">
        <v>7</v>
      </c>
      <c r="T44" s="26">
        <v>8</v>
      </c>
    </row>
    <row r="45" spans="2:20" ht="17.25" thickBot="1" x14ac:dyDescent="0.35">
      <c r="B45" s="29"/>
      <c r="C45" s="27"/>
      <c r="D45" s="27"/>
      <c r="E45" s="27"/>
      <c r="F45" s="27"/>
      <c r="G45" s="27"/>
      <c r="H45" s="27"/>
      <c r="I45" s="27"/>
      <c r="J45" s="27"/>
      <c r="L45" s="29"/>
      <c r="M45" s="27"/>
      <c r="N45" s="27"/>
      <c r="O45" s="27"/>
      <c r="P45" s="27"/>
      <c r="Q45" s="27"/>
      <c r="R45" s="27"/>
      <c r="S45" s="27"/>
      <c r="T45" s="27"/>
    </row>
    <row r="46" spans="2:20" ht="17.25" thickBot="1" x14ac:dyDescent="0.35">
      <c r="B46" s="18" t="s">
        <v>26</v>
      </c>
      <c r="C46" s="8"/>
      <c r="D46" s="8"/>
      <c r="E46" s="8"/>
      <c r="F46" s="8"/>
      <c r="G46" s="8"/>
      <c r="H46" s="8"/>
      <c r="I46" s="8"/>
      <c r="J46" s="8"/>
      <c r="L46" s="18" t="s">
        <v>26</v>
      </c>
      <c r="M46" s="8"/>
      <c r="N46" s="8"/>
      <c r="O46" s="8"/>
      <c r="P46" s="8"/>
      <c r="Q46" s="8"/>
      <c r="R46" s="8"/>
      <c r="S46" s="8"/>
      <c r="T46" s="8"/>
    </row>
    <row r="47" spans="2:20" x14ac:dyDescent="0.3">
      <c r="B47" s="16" t="s">
        <v>13</v>
      </c>
      <c r="C47" s="6"/>
      <c r="D47" s="6"/>
      <c r="E47" s="6"/>
      <c r="F47" s="6"/>
      <c r="G47" s="6"/>
      <c r="H47" s="6"/>
      <c r="I47" s="6"/>
      <c r="J47" s="6"/>
      <c r="L47" s="16" t="s">
        <v>13</v>
      </c>
      <c r="M47" s="6"/>
      <c r="N47" s="6"/>
      <c r="O47" s="6"/>
      <c r="P47" s="6"/>
      <c r="Q47" s="6"/>
      <c r="R47" s="6"/>
      <c r="S47" s="6"/>
      <c r="T47" s="6"/>
    </row>
    <row r="48" spans="2:20" ht="17.25" thickBot="1" x14ac:dyDescent="0.35">
      <c r="B48" s="16" t="s">
        <v>12</v>
      </c>
      <c r="C48" s="6"/>
      <c r="D48" s="6"/>
      <c r="E48" s="6"/>
      <c r="F48" s="6"/>
      <c r="G48" s="6"/>
      <c r="H48" s="6"/>
      <c r="I48" s="6"/>
      <c r="J48" s="6"/>
      <c r="L48" s="16" t="s">
        <v>12</v>
      </c>
      <c r="M48" s="6"/>
      <c r="N48" s="6"/>
      <c r="O48" s="6"/>
      <c r="P48" s="6"/>
      <c r="Q48" s="6"/>
      <c r="R48" s="6"/>
      <c r="S48" s="6"/>
      <c r="T48" s="6"/>
    </row>
    <row r="49" spans="2:20" x14ac:dyDescent="0.3">
      <c r="B49" s="15" t="s">
        <v>15</v>
      </c>
      <c r="C49" s="19"/>
      <c r="D49" s="19"/>
      <c r="E49" s="19"/>
      <c r="F49" s="19"/>
      <c r="G49" s="19"/>
      <c r="H49" s="19"/>
      <c r="I49" s="19"/>
      <c r="J49" s="19"/>
      <c r="L49" s="15" t="s">
        <v>15</v>
      </c>
      <c r="M49" s="19"/>
      <c r="N49" s="19"/>
      <c r="O49" s="19"/>
      <c r="P49" s="19"/>
      <c r="Q49" s="19"/>
      <c r="R49" s="19"/>
      <c r="S49" s="19"/>
      <c r="T49" s="19"/>
    </row>
    <row r="50" spans="2:20" x14ac:dyDescent="0.3">
      <c r="B50" s="16" t="s">
        <v>16</v>
      </c>
      <c r="C50" s="6"/>
      <c r="D50" s="6"/>
      <c r="E50" s="6"/>
      <c r="F50" s="6"/>
      <c r="G50" s="6"/>
      <c r="H50" s="6"/>
      <c r="I50" s="6"/>
      <c r="J50" s="6"/>
      <c r="L50" s="16" t="s">
        <v>16</v>
      </c>
      <c r="M50" s="6"/>
      <c r="N50" s="6"/>
      <c r="O50" s="6"/>
      <c r="P50" s="6"/>
      <c r="Q50" s="6"/>
      <c r="R50" s="6"/>
      <c r="S50" s="6"/>
      <c r="T50" s="6"/>
    </row>
    <row r="51" spans="2:20" ht="17.25" thickBot="1" x14ac:dyDescent="0.35">
      <c r="B51" s="17" t="s">
        <v>17</v>
      </c>
      <c r="C51" s="20"/>
      <c r="D51" s="20"/>
      <c r="E51" s="20"/>
      <c r="F51" s="20"/>
      <c r="G51" s="20"/>
      <c r="H51" s="20"/>
      <c r="I51" s="20"/>
      <c r="J51" s="20"/>
      <c r="L51" s="17" t="s">
        <v>17</v>
      </c>
      <c r="M51" s="20"/>
      <c r="N51" s="20"/>
      <c r="O51" s="20"/>
      <c r="P51" s="20"/>
      <c r="Q51" s="20"/>
      <c r="R51" s="20"/>
      <c r="S51" s="20"/>
      <c r="T51" s="20"/>
    </row>
    <row r="52" spans="2:20" x14ac:dyDescent="0.3">
      <c r="B52" s="15" t="str">
        <f>$B$4</f>
        <v>각인 1</v>
      </c>
      <c r="C52" s="19"/>
      <c r="D52" s="19"/>
      <c r="E52" s="19"/>
      <c r="F52" s="19"/>
      <c r="G52" s="19"/>
      <c r="H52" s="19"/>
      <c r="I52" s="19"/>
      <c r="J52" s="19"/>
      <c r="L52" s="15" t="str">
        <f>$B$4</f>
        <v>각인 1</v>
      </c>
      <c r="M52" s="19"/>
      <c r="N52" s="19"/>
      <c r="O52" s="19"/>
      <c r="P52" s="19"/>
      <c r="Q52" s="19"/>
      <c r="R52" s="19"/>
      <c r="S52" s="19"/>
      <c r="T52" s="19"/>
    </row>
    <row r="53" spans="2:20" x14ac:dyDescent="0.3">
      <c r="B53" s="16" t="str">
        <f>$B$5</f>
        <v>각인 2</v>
      </c>
      <c r="C53" s="6"/>
      <c r="D53" s="6"/>
      <c r="E53" s="6"/>
      <c r="F53" s="6"/>
      <c r="G53" s="6"/>
      <c r="H53" s="6"/>
      <c r="I53" s="6"/>
      <c r="J53" s="6"/>
      <c r="L53" s="16" t="str">
        <f>$B$5</f>
        <v>각인 2</v>
      </c>
      <c r="M53" s="6"/>
      <c r="N53" s="6"/>
      <c r="O53" s="6"/>
      <c r="P53" s="6"/>
      <c r="Q53" s="6"/>
      <c r="R53" s="6"/>
      <c r="S53" s="6"/>
      <c r="T53" s="6"/>
    </row>
    <row r="54" spans="2:20" x14ac:dyDescent="0.3">
      <c r="B54" s="16" t="str">
        <f>$B$6</f>
        <v>각인 3</v>
      </c>
      <c r="C54" s="6"/>
      <c r="D54" s="6"/>
      <c r="E54" s="6"/>
      <c r="F54" s="6"/>
      <c r="G54" s="6"/>
      <c r="H54" s="6"/>
      <c r="I54" s="6"/>
      <c r="J54" s="6"/>
      <c r="L54" s="16" t="str">
        <f>$B$6</f>
        <v>각인 3</v>
      </c>
      <c r="M54" s="6"/>
      <c r="N54" s="6"/>
      <c r="O54" s="6"/>
      <c r="P54" s="6"/>
      <c r="Q54" s="6"/>
      <c r="R54" s="6"/>
      <c r="S54" s="6"/>
      <c r="T54" s="6"/>
    </row>
    <row r="55" spans="2:20" x14ac:dyDescent="0.3">
      <c r="B55" s="16" t="str">
        <f>$B$7</f>
        <v>각인 4</v>
      </c>
      <c r="C55" s="6"/>
      <c r="D55" s="6"/>
      <c r="E55" s="6"/>
      <c r="F55" s="6"/>
      <c r="G55" s="6"/>
      <c r="H55" s="6"/>
      <c r="I55" s="6"/>
      <c r="J55" s="6"/>
      <c r="L55" s="16" t="str">
        <f>$B$7</f>
        <v>각인 4</v>
      </c>
      <c r="M55" s="6"/>
      <c r="N55" s="6"/>
      <c r="O55" s="6"/>
      <c r="P55" s="6"/>
      <c r="Q55" s="6"/>
      <c r="R55" s="6"/>
      <c r="S55" s="6"/>
      <c r="T55" s="6"/>
    </row>
    <row r="56" spans="2:20" x14ac:dyDescent="0.3">
      <c r="B56" s="16" t="str">
        <f>$B$8</f>
        <v>각인 5</v>
      </c>
      <c r="C56" s="6"/>
      <c r="D56" s="6"/>
      <c r="E56" s="6"/>
      <c r="F56" s="6"/>
      <c r="G56" s="6"/>
      <c r="H56" s="6"/>
      <c r="I56" s="6"/>
      <c r="J56" s="6"/>
      <c r="L56" s="16" t="str">
        <f>$B$8</f>
        <v>각인 5</v>
      </c>
      <c r="M56" s="6"/>
      <c r="N56" s="6"/>
      <c r="O56" s="6"/>
      <c r="P56" s="6"/>
      <c r="Q56" s="6"/>
      <c r="R56" s="6"/>
      <c r="S56" s="6"/>
      <c r="T56" s="6"/>
    </row>
    <row r="57" spans="2:20" ht="17.25" thickBot="1" x14ac:dyDescent="0.35">
      <c r="B57" s="16" t="str">
        <f>$B$9</f>
        <v>각인 6</v>
      </c>
      <c r="C57" s="6"/>
      <c r="D57" s="6"/>
      <c r="E57" s="6"/>
      <c r="F57" s="6"/>
      <c r="G57" s="6"/>
      <c r="H57" s="6"/>
      <c r="I57" s="6"/>
      <c r="J57" s="6"/>
      <c r="L57" s="16" t="str">
        <f>$B$9</f>
        <v>각인 6</v>
      </c>
      <c r="M57" s="6"/>
      <c r="N57" s="6"/>
      <c r="O57" s="6"/>
      <c r="P57" s="6"/>
      <c r="Q57" s="6"/>
      <c r="R57" s="6"/>
      <c r="S57" s="6"/>
      <c r="T57" s="6"/>
    </row>
    <row r="58" spans="2:20" x14ac:dyDescent="0.3">
      <c r="B58" s="15" t="s">
        <v>10</v>
      </c>
      <c r="C58" s="19"/>
      <c r="D58" s="19"/>
      <c r="E58" s="19"/>
      <c r="F58" s="19"/>
      <c r="G58" s="19"/>
      <c r="H58" s="19"/>
      <c r="I58" s="19"/>
      <c r="J58" s="21"/>
      <c r="L58" s="15" t="s">
        <v>10</v>
      </c>
      <c r="M58" s="19"/>
      <c r="N58" s="19"/>
      <c r="O58" s="19"/>
      <c r="P58" s="19"/>
      <c r="Q58" s="19"/>
      <c r="R58" s="19"/>
      <c r="S58" s="19"/>
      <c r="T58" s="21"/>
    </row>
    <row r="59" spans="2:20" x14ac:dyDescent="0.3">
      <c r="B59" s="16" t="s">
        <v>11</v>
      </c>
      <c r="C59" s="6"/>
      <c r="D59" s="6"/>
      <c r="E59" s="6"/>
      <c r="F59" s="6"/>
      <c r="G59" s="6"/>
      <c r="H59" s="6"/>
      <c r="I59" s="6"/>
      <c r="J59" s="22"/>
      <c r="L59" s="16" t="s">
        <v>11</v>
      </c>
      <c r="M59" s="6"/>
      <c r="N59" s="6"/>
      <c r="O59" s="6"/>
      <c r="P59" s="6"/>
      <c r="Q59" s="6"/>
      <c r="R59" s="6"/>
      <c r="S59" s="6"/>
      <c r="T59" s="22"/>
    </row>
    <row r="60" spans="2:20" x14ac:dyDescent="0.3">
      <c r="B60" s="16" t="s">
        <v>9</v>
      </c>
      <c r="C60" s="6"/>
      <c r="D60" s="6"/>
      <c r="E60" s="6"/>
      <c r="F60" s="6"/>
      <c r="G60" s="6"/>
      <c r="H60" s="6"/>
      <c r="I60" s="6"/>
      <c r="J60" s="22"/>
      <c r="L60" s="16" t="s">
        <v>9</v>
      </c>
      <c r="M60" s="6"/>
      <c r="N60" s="6"/>
      <c r="O60" s="6"/>
      <c r="P60" s="6"/>
      <c r="Q60" s="6"/>
      <c r="R60" s="6"/>
      <c r="S60" s="6"/>
      <c r="T60" s="22"/>
    </row>
    <row r="61" spans="2:20" ht="17.25" thickBot="1" x14ac:dyDescent="0.35">
      <c r="B61" s="16" t="s">
        <v>8</v>
      </c>
      <c r="C61" s="20"/>
      <c r="D61" s="20"/>
      <c r="E61" s="20"/>
      <c r="F61" s="20"/>
      <c r="G61" s="20"/>
      <c r="H61" s="20"/>
      <c r="I61" s="20"/>
      <c r="J61" s="23"/>
      <c r="L61" s="16" t="s">
        <v>8</v>
      </c>
      <c r="M61" s="20"/>
      <c r="N61" s="20"/>
      <c r="O61" s="20"/>
      <c r="P61" s="20"/>
      <c r="Q61" s="20"/>
      <c r="R61" s="20"/>
      <c r="S61" s="20"/>
      <c r="T61" s="23"/>
    </row>
    <row r="62" spans="2:20" ht="17.25" thickBot="1" x14ac:dyDescent="0.35">
      <c r="B62" s="18" t="s">
        <v>14</v>
      </c>
      <c r="C62" s="20"/>
      <c r="D62" s="20"/>
      <c r="E62" s="20"/>
      <c r="F62" s="20"/>
      <c r="G62" s="20"/>
      <c r="H62" s="20"/>
      <c r="I62" s="20"/>
      <c r="J62" s="23"/>
      <c r="L62" s="18" t="s">
        <v>14</v>
      </c>
      <c r="M62" s="20"/>
      <c r="N62" s="20"/>
      <c r="O62" s="20"/>
      <c r="P62" s="20"/>
      <c r="Q62" s="20"/>
      <c r="R62" s="20"/>
      <c r="S62" s="20"/>
      <c r="T62" s="23"/>
    </row>
    <row r="65" spans="2:20" ht="17.25" thickBot="1" x14ac:dyDescent="0.35"/>
    <row r="66" spans="2:20" x14ac:dyDescent="0.3">
      <c r="B66" s="28" t="s">
        <v>3</v>
      </c>
      <c r="C66" s="26">
        <v>1</v>
      </c>
      <c r="D66" s="26">
        <v>2</v>
      </c>
      <c r="E66" s="26">
        <v>3</v>
      </c>
      <c r="F66" s="26">
        <v>4</v>
      </c>
      <c r="G66" s="26">
        <v>5</v>
      </c>
      <c r="H66" s="26">
        <v>6</v>
      </c>
      <c r="I66" s="26">
        <v>7</v>
      </c>
      <c r="J66" s="26">
        <v>8</v>
      </c>
      <c r="L66" s="28" t="s">
        <v>4</v>
      </c>
      <c r="M66" s="26">
        <v>1</v>
      </c>
      <c r="N66" s="26">
        <v>2</v>
      </c>
      <c r="O66" s="26">
        <v>3</v>
      </c>
      <c r="P66" s="26">
        <v>4</v>
      </c>
      <c r="Q66" s="26">
        <v>5</v>
      </c>
      <c r="R66" s="26">
        <v>6</v>
      </c>
      <c r="S66" s="26">
        <v>7</v>
      </c>
      <c r="T66" s="26">
        <v>8</v>
      </c>
    </row>
    <row r="67" spans="2:20" ht="17.25" thickBot="1" x14ac:dyDescent="0.35">
      <c r="B67" s="29"/>
      <c r="C67" s="27"/>
      <c r="D67" s="27"/>
      <c r="E67" s="27"/>
      <c r="F67" s="27"/>
      <c r="G67" s="27"/>
      <c r="H67" s="27"/>
      <c r="I67" s="27"/>
      <c r="J67" s="27"/>
      <c r="L67" s="29"/>
      <c r="M67" s="27"/>
      <c r="N67" s="27"/>
      <c r="O67" s="27"/>
      <c r="P67" s="27"/>
      <c r="Q67" s="27"/>
      <c r="R67" s="27"/>
      <c r="S67" s="27"/>
      <c r="T67" s="27"/>
    </row>
    <row r="68" spans="2:20" ht="17.25" thickBot="1" x14ac:dyDescent="0.35">
      <c r="B68" s="18" t="s">
        <v>26</v>
      </c>
      <c r="C68" s="8"/>
      <c r="D68" s="8"/>
      <c r="E68" s="8"/>
      <c r="F68" s="8"/>
      <c r="G68" s="8"/>
      <c r="H68" s="8"/>
      <c r="I68" s="8"/>
      <c r="J68" s="8"/>
      <c r="L68" s="18" t="s">
        <v>26</v>
      </c>
      <c r="M68" s="8"/>
      <c r="N68" s="8"/>
      <c r="O68" s="8"/>
      <c r="P68" s="8"/>
      <c r="Q68" s="8"/>
      <c r="R68" s="8"/>
      <c r="S68" s="8"/>
      <c r="T68" s="8"/>
    </row>
    <row r="69" spans="2:20" x14ac:dyDescent="0.3">
      <c r="B69" s="16" t="s">
        <v>13</v>
      </c>
      <c r="C69" s="6"/>
      <c r="D69" s="6"/>
      <c r="E69" s="6"/>
      <c r="F69" s="6"/>
      <c r="G69" s="6"/>
      <c r="H69" s="6"/>
      <c r="I69" s="6"/>
      <c r="J69" s="6"/>
      <c r="L69" s="16" t="s">
        <v>13</v>
      </c>
      <c r="M69" s="6"/>
      <c r="N69" s="6"/>
      <c r="O69" s="6"/>
      <c r="P69" s="6"/>
      <c r="Q69" s="6"/>
      <c r="R69" s="6"/>
      <c r="S69" s="6"/>
      <c r="T69" s="6"/>
    </row>
    <row r="70" spans="2:20" ht="17.25" thickBot="1" x14ac:dyDescent="0.35">
      <c r="B70" s="16" t="s">
        <v>12</v>
      </c>
      <c r="C70" s="6"/>
      <c r="D70" s="6"/>
      <c r="E70" s="6"/>
      <c r="F70" s="6"/>
      <c r="G70" s="6"/>
      <c r="H70" s="6"/>
      <c r="I70" s="6"/>
      <c r="J70" s="6"/>
      <c r="L70" s="16" t="s">
        <v>12</v>
      </c>
      <c r="M70" s="6"/>
      <c r="N70" s="6"/>
      <c r="O70" s="6"/>
      <c r="P70" s="6"/>
      <c r="Q70" s="6"/>
      <c r="R70" s="6"/>
      <c r="S70" s="6"/>
      <c r="T70" s="6"/>
    </row>
    <row r="71" spans="2:20" x14ac:dyDescent="0.3">
      <c r="B71" s="15" t="s">
        <v>15</v>
      </c>
      <c r="C71" s="19"/>
      <c r="D71" s="19"/>
      <c r="E71" s="19"/>
      <c r="F71" s="19"/>
      <c r="G71" s="19"/>
      <c r="H71" s="19"/>
      <c r="I71" s="19"/>
      <c r="J71" s="19"/>
      <c r="L71" s="15" t="s">
        <v>15</v>
      </c>
      <c r="M71" s="19"/>
      <c r="N71" s="19"/>
      <c r="O71" s="19"/>
      <c r="P71" s="19"/>
      <c r="Q71" s="19"/>
      <c r="R71" s="19"/>
      <c r="S71" s="19"/>
      <c r="T71" s="19"/>
    </row>
    <row r="72" spans="2:20" x14ac:dyDescent="0.3">
      <c r="B72" s="16" t="s">
        <v>16</v>
      </c>
      <c r="C72" s="6"/>
      <c r="D72" s="6"/>
      <c r="E72" s="6"/>
      <c r="F72" s="6"/>
      <c r="G72" s="6"/>
      <c r="H72" s="6"/>
      <c r="I72" s="6"/>
      <c r="J72" s="6"/>
      <c r="L72" s="16" t="s">
        <v>16</v>
      </c>
      <c r="M72" s="6"/>
      <c r="N72" s="6"/>
      <c r="O72" s="6"/>
      <c r="P72" s="6"/>
      <c r="Q72" s="6"/>
      <c r="R72" s="6"/>
      <c r="S72" s="6"/>
      <c r="T72" s="6"/>
    </row>
    <row r="73" spans="2:20" ht="17.25" thickBot="1" x14ac:dyDescent="0.35">
      <c r="B73" s="17" t="s">
        <v>17</v>
      </c>
      <c r="C73" s="20"/>
      <c r="D73" s="20"/>
      <c r="E73" s="20"/>
      <c r="F73" s="20"/>
      <c r="G73" s="20"/>
      <c r="H73" s="20"/>
      <c r="I73" s="20"/>
      <c r="J73" s="20"/>
      <c r="L73" s="17" t="s">
        <v>17</v>
      </c>
      <c r="M73" s="20"/>
      <c r="N73" s="20"/>
      <c r="O73" s="20"/>
      <c r="P73" s="20"/>
      <c r="Q73" s="20"/>
      <c r="R73" s="20"/>
      <c r="S73" s="20"/>
      <c r="T73" s="20"/>
    </row>
    <row r="74" spans="2:20" x14ac:dyDescent="0.3">
      <c r="B74" s="15" t="str">
        <f>$B$4</f>
        <v>각인 1</v>
      </c>
      <c r="C74" s="19"/>
      <c r="D74" s="19"/>
      <c r="E74" s="19"/>
      <c r="F74" s="19"/>
      <c r="G74" s="19"/>
      <c r="H74" s="19"/>
      <c r="I74" s="19"/>
      <c r="J74" s="19"/>
      <c r="L74" s="15" t="str">
        <f>$B$4</f>
        <v>각인 1</v>
      </c>
      <c r="M74" s="19"/>
      <c r="N74" s="19"/>
      <c r="O74" s="19"/>
      <c r="P74" s="19"/>
      <c r="Q74" s="19"/>
      <c r="R74" s="19"/>
      <c r="S74" s="19"/>
      <c r="T74" s="19"/>
    </row>
    <row r="75" spans="2:20" x14ac:dyDescent="0.3">
      <c r="B75" s="16" t="str">
        <f>$B$5</f>
        <v>각인 2</v>
      </c>
      <c r="C75" s="6"/>
      <c r="D75" s="6"/>
      <c r="E75" s="6"/>
      <c r="F75" s="6"/>
      <c r="G75" s="6"/>
      <c r="H75" s="6"/>
      <c r="I75" s="6"/>
      <c r="J75" s="6"/>
      <c r="L75" s="16" t="str">
        <f>$B$5</f>
        <v>각인 2</v>
      </c>
      <c r="M75" s="6"/>
      <c r="N75" s="6"/>
      <c r="O75" s="6"/>
      <c r="P75" s="6"/>
      <c r="Q75" s="6"/>
      <c r="R75" s="6"/>
      <c r="S75" s="6"/>
      <c r="T75" s="6"/>
    </row>
    <row r="76" spans="2:20" x14ac:dyDescent="0.3">
      <c r="B76" s="16" t="str">
        <f>$B$6</f>
        <v>각인 3</v>
      </c>
      <c r="C76" s="6"/>
      <c r="D76" s="6"/>
      <c r="E76" s="6"/>
      <c r="F76" s="6"/>
      <c r="G76" s="6"/>
      <c r="H76" s="6"/>
      <c r="I76" s="6"/>
      <c r="J76" s="6"/>
      <c r="L76" s="16" t="str">
        <f>$B$6</f>
        <v>각인 3</v>
      </c>
      <c r="M76" s="6"/>
      <c r="N76" s="6"/>
      <c r="O76" s="6"/>
      <c r="P76" s="6"/>
      <c r="Q76" s="6"/>
      <c r="R76" s="6"/>
      <c r="S76" s="6"/>
      <c r="T76" s="6"/>
    </row>
    <row r="77" spans="2:20" x14ac:dyDescent="0.3">
      <c r="B77" s="16" t="str">
        <f>$B$7</f>
        <v>각인 4</v>
      </c>
      <c r="C77" s="6"/>
      <c r="D77" s="6"/>
      <c r="E77" s="6"/>
      <c r="F77" s="6"/>
      <c r="G77" s="6"/>
      <c r="H77" s="6"/>
      <c r="I77" s="6"/>
      <c r="J77" s="6"/>
      <c r="L77" s="16" t="str">
        <f>$B$7</f>
        <v>각인 4</v>
      </c>
      <c r="M77" s="6"/>
      <c r="N77" s="6"/>
      <c r="O77" s="6"/>
      <c r="P77" s="6"/>
      <c r="Q77" s="6"/>
      <c r="R77" s="6"/>
      <c r="S77" s="6"/>
      <c r="T77" s="6"/>
    </row>
    <row r="78" spans="2:20" x14ac:dyDescent="0.3">
      <c r="B78" s="16" t="str">
        <f>$B$8</f>
        <v>각인 5</v>
      </c>
      <c r="C78" s="6"/>
      <c r="D78" s="6"/>
      <c r="E78" s="6"/>
      <c r="F78" s="6"/>
      <c r="G78" s="6"/>
      <c r="H78" s="6"/>
      <c r="I78" s="6"/>
      <c r="J78" s="6"/>
      <c r="L78" s="16" t="str">
        <f>$B$8</f>
        <v>각인 5</v>
      </c>
      <c r="M78" s="6"/>
      <c r="N78" s="6"/>
      <c r="O78" s="6"/>
      <c r="P78" s="6"/>
      <c r="Q78" s="6"/>
      <c r="R78" s="6"/>
      <c r="S78" s="6"/>
      <c r="T78" s="6"/>
    </row>
    <row r="79" spans="2:20" ht="17.25" thickBot="1" x14ac:dyDescent="0.35">
      <c r="B79" s="16" t="str">
        <f>$B$9</f>
        <v>각인 6</v>
      </c>
      <c r="C79" s="6"/>
      <c r="D79" s="6"/>
      <c r="E79" s="6"/>
      <c r="F79" s="6"/>
      <c r="G79" s="6"/>
      <c r="H79" s="6"/>
      <c r="I79" s="6"/>
      <c r="J79" s="6"/>
      <c r="L79" s="16" t="str">
        <f>$B$9</f>
        <v>각인 6</v>
      </c>
      <c r="M79" s="6"/>
      <c r="N79" s="6"/>
      <c r="O79" s="6"/>
      <c r="P79" s="6"/>
      <c r="Q79" s="6"/>
      <c r="R79" s="6"/>
      <c r="S79" s="6"/>
      <c r="T79" s="6"/>
    </row>
    <row r="80" spans="2:20" x14ac:dyDescent="0.3">
      <c r="B80" s="15" t="s">
        <v>10</v>
      </c>
      <c r="C80" s="19"/>
      <c r="D80" s="19"/>
      <c r="E80" s="19"/>
      <c r="F80" s="19"/>
      <c r="G80" s="19"/>
      <c r="H80" s="19"/>
      <c r="I80" s="19"/>
      <c r="J80" s="21"/>
      <c r="L80" s="15" t="s">
        <v>10</v>
      </c>
      <c r="M80" s="19"/>
      <c r="N80" s="19"/>
      <c r="O80" s="19"/>
      <c r="P80" s="19"/>
      <c r="Q80" s="19"/>
      <c r="R80" s="19"/>
      <c r="S80" s="19"/>
      <c r="T80" s="21"/>
    </row>
    <row r="81" spans="2:20" x14ac:dyDescent="0.3">
      <c r="B81" s="16" t="s">
        <v>11</v>
      </c>
      <c r="C81" s="6"/>
      <c r="D81" s="6"/>
      <c r="E81" s="6"/>
      <c r="F81" s="6"/>
      <c r="G81" s="6"/>
      <c r="H81" s="6"/>
      <c r="I81" s="6"/>
      <c r="J81" s="22"/>
      <c r="L81" s="16" t="s">
        <v>11</v>
      </c>
      <c r="M81" s="6"/>
      <c r="N81" s="6"/>
      <c r="O81" s="6"/>
      <c r="P81" s="6"/>
      <c r="Q81" s="6"/>
      <c r="R81" s="6"/>
      <c r="S81" s="6"/>
      <c r="T81" s="22"/>
    </row>
    <row r="82" spans="2:20" x14ac:dyDescent="0.3">
      <c r="B82" s="16" t="s">
        <v>9</v>
      </c>
      <c r="C82" s="6"/>
      <c r="D82" s="6"/>
      <c r="E82" s="6"/>
      <c r="F82" s="6"/>
      <c r="G82" s="6"/>
      <c r="H82" s="6"/>
      <c r="I82" s="6"/>
      <c r="J82" s="22"/>
      <c r="L82" s="16" t="s">
        <v>9</v>
      </c>
      <c r="M82" s="6"/>
      <c r="N82" s="6"/>
      <c r="O82" s="6"/>
      <c r="P82" s="6"/>
      <c r="Q82" s="6"/>
      <c r="R82" s="6"/>
      <c r="S82" s="6"/>
      <c r="T82" s="22"/>
    </row>
    <row r="83" spans="2:20" ht="17.25" thickBot="1" x14ac:dyDescent="0.35">
      <c r="B83" s="16" t="s">
        <v>8</v>
      </c>
      <c r="C83" s="20"/>
      <c r="D83" s="20"/>
      <c r="E83" s="20"/>
      <c r="F83" s="20"/>
      <c r="G83" s="20"/>
      <c r="H83" s="20"/>
      <c r="I83" s="20"/>
      <c r="J83" s="23"/>
      <c r="L83" s="16" t="s">
        <v>8</v>
      </c>
      <c r="M83" s="20"/>
      <c r="N83" s="20"/>
      <c r="O83" s="20"/>
      <c r="P83" s="20"/>
      <c r="Q83" s="20"/>
      <c r="R83" s="20"/>
      <c r="S83" s="20"/>
      <c r="T83" s="23"/>
    </row>
    <row r="84" spans="2:20" ht="17.25" thickBot="1" x14ac:dyDescent="0.35">
      <c r="B84" s="18" t="s">
        <v>14</v>
      </c>
      <c r="C84" s="20"/>
      <c r="D84" s="20"/>
      <c r="E84" s="20"/>
      <c r="F84" s="20"/>
      <c r="G84" s="20"/>
      <c r="H84" s="20"/>
      <c r="I84" s="20"/>
      <c r="J84" s="23"/>
      <c r="L84" s="18" t="s">
        <v>14</v>
      </c>
      <c r="M84" s="20"/>
      <c r="N84" s="20"/>
      <c r="O84" s="20"/>
      <c r="P84" s="20"/>
      <c r="Q84" s="20"/>
      <c r="R84" s="20"/>
      <c r="S84" s="20"/>
      <c r="T84" s="23"/>
    </row>
  </sheetData>
  <mergeCells count="46">
    <mergeCell ref="J14:J15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B44:B45"/>
    <mergeCell ref="C44:C45"/>
    <mergeCell ref="D44:D45"/>
    <mergeCell ref="E44:E45"/>
    <mergeCell ref="F44:F45"/>
    <mergeCell ref="G44:G45"/>
    <mergeCell ref="H44:H45"/>
    <mergeCell ref="T44:T45"/>
    <mergeCell ref="B66:B67"/>
    <mergeCell ref="C66:C67"/>
    <mergeCell ref="D66:D67"/>
    <mergeCell ref="E66:E67"/>
    <mergeCell ref="F66:F67"/>
    <mergeCell ref="I44:I45"/>
    <mergeCell ref="J44:J45"/>
    <mergeCell ref="L44:L45"/>
    <mergeCell ref="M44:M45"/>
    <mergeCell ref="N44:N45"/>
    <mergeCell ref="O44:O45"/>
    <mergeCell ref="M66:M67"/>
    <mergeCell ref="P44:P45"/>
    <mergeCell ref="Q44:Q45"/>
    <mergeCell ref="R44:R45"/>
    <mergeCell ref="S44:S45"/>
    <mergeCell ref="G66:G67"/>
    <mergeCell ref="H66:H67"/>
    <mergeCell ref="I66:I67"/>
    <mergeCell ref="J66:J67"/>
    <mergeCell ref="L66:L67"/>
    <mergeCell ref="T66:T67"/>
    <mergeCell ref="N66:N67"/>
    <mergeCell ref="O66:O67"/>
    <mergeCell ref="P66:P67"/>
    <mergeCell ref="Q66:Q67"/>
    <mergeCell ref="R66:R67"/>
    <mergeCell ref="S66:S67"/>
  </mergeCells>
  <phoneticPr fontId="1" type="noConversion"/>
  <conditionalFormatting sqref="J10:J13">
    <cfRule type="cellIs" dxfId="26" priority="4" operator="greaterThan">
      <formula>4</formula>
    </cfRule>
  </conditionalFormatting>
  <conditionalFormatting sqref="F14:G14">
    <cfRule type="duplicateValues" dxfId="2" priority="2"/>
  </conditionalFormatting>
  <conditionalFormatting sqref="D14:E14">
    <cfRule type="duplicateValues" dxfId="0" priority="1"/>
    <cfRule type="duplicateValues" dxfId="1" priority="3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F96209-3540-46A3-A7C2-E124B8E7933D}">
          <x14:formula1>
            <xm:f>유물세팅!$AC$4:$AC$9</xm:f>
          </x14:formula1>
          <xm:sqref>C47:J47 M69:T69 C69:J69 M47:T47</xm:sqref>
        </x14:dataValidation>
        <x14:dataValidation type="list" allowBlank="1" showInputMessage="1" showErrorMessage="1" xr:uid="{88D59058-EC24-4839-B4DE-2867FB10788C}">
          <x14:formula1>
            <xm:f>유물세팅!$AB$4:$AB$6</xm:f>
          </x14:formula1>
          <xm:sqref>C25:J25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G s X U x c G d L G k A A A A 9 Q A A A B I A H A B D b 2 5 m a W c v U G F j a 2 F n Z S 5 4 b W w g o h g A K K A U A A A A A A A A A A A A A A A A A A A A A A A A A A A A h Y 9 N D o I w G E S v Q r q n B f y J k o + y c K k k R h P j t i k V G q A 1 t F j u 5 s I j e Q U x i r p z O f P e Y u Z + v U H a N 7 V 3 E a 2 R W i U o x A H y h O I 6 l 6 p I U G d P / g K l F L a M V 6 w Q 3 i A r E / c m T 1 B p 7 T k m x D m H 3 Q T r t i B R E I T k m G 3 2 v B Q N Q x 9 Z / p d 9 q Y x l i g t E 4 f A a Q y O 8 n O H 5 d J g E Z O w g k + r L o 4 E 9 6 U 8 J q 6 6 2 X S t o p f 3 1 D s g Y g b w v 0 A d Q S w M E F A A C A A g A Z G s X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R r F 1 M o i k e 4 D g A A A B E A A A A T A B w A R m 9 y b X V s Y X M v U 2 V j d G l v b j E u b S C i G A A o o B Q A A A A A A A A A A A A A A A A A A A A A A A A A A A A r T k 0 u y c z P U w i G 0 I b W A F B L A Q I t A B Q A A g A I A G R r F 1 M X B n S x p A A A A P U A A A A S A A A A A A A A A A A A A A A A A A A A A A B D b 2 5 m a W c v U G F j a 2 F n Z S 5 4 b W x Q S w E C L Q A U A A I A C A B k a x d T D 8 r p q 6 Q A A A D p A A A A E w A A A A A A A A A A A A A A A A D w A A A A W 0 N v b n R l b n R f V H l w Z X N d L n h t b F B L A Q I t A B Q A A g A I A G R r F 1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i Z l Y c t e L h T 6 Y k u N h N u I U v A A A A A A I A A A A A A B B m A A A A A Q A A I A A A A L w E c g 7 N / 1 G 3 v S n z c F e y t G u b 0 W l 6 Z z R y 4 u c e z l B O f v l M A A A A A A 6 A A A A A A g A A I A A A A M T j W C 8 S i M 5 E F 4 r r 0 B y o a o A B L e 8 F m R r m B h j 5 T j 7 H U d 5 c U A A A A A c 0 D / 2 n J T T G Y a R K 1 h E c m j 8 a Z V v a R t x K v N t Q s 8 c x M f l q u j l C 7 5 i c 1 V O f 5 U t 2 4 m C p n u 8 Z E P Q Y A O c O n T z Z w l 7 N S r w p H 3 8 S r C d x M d 2 t m 6 7 0 l K t G Q A A A A M f X y b f n W l 3 y L O 2 J N u Q 4 3 O T X G 0 U 9 p x 7 p D o p F r d 1 E r U z U g f p 2 b G a 4 z i r 8 5 s 7 5 Z o c j M Z I G + p 0 X / I C e q L V P T H U j J f g = < / D a t a M a s h u p > 
</file>

<file path=customXml/itemProps1.xml><?xml version="1.0" encoding="utf-8"?>
<ds:datastoreItem xmlns:ds="http://schemas.openxmlformats.org/officeDocument/2006/customXml" ds:itemID="{70D05131-AC2D-403D-B234-2FF40FEBE3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유물세팅</vt:lpstr>
      <vt:lpstr>전설세팅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이승준</cp:lastModifiedBy>
  <dcterms:created xsi:type="dcterms:W3CDTF">2021-08-23T04:00:01Z</dcterms:created>
  <dcterms:modified xsi:type="dcterms:W3CDTF">2021-08-23T09:52:40Z</dcterms:modified>
</cp:coreProperties>
</file>