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0000000 BurningFri\"/>
    </mc:Choice>
  </mc:AlternateContent>
  <xr:revisionPtr revIDLastSave="0" documentId="13_ncr:1_{5C7F4B73-936E-48FF-86DF-5109A218B9B8}" xr6:coauthVersionLast="46" xr6:coauthVersionMax="46" xr10:uidLastSave="{00000000-0000-0000-0000-000000000000}"/>
  <bookViews>
    <workbookView xWindow="28680" yWindow="-120" windowWidth="29040" windowHeight="15840" xr2:uid="{309A0CF4-1C02-41F8-A6E8-434F744D96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P22" i="1" s="1"/>
  <c r="G22" i="1"/>
  <c r="O21" i="1"/>
  <c r="P21" i="1" s="1"/>
  <c r="R22" i="1" s="1"/>
  <c r="G21" i="1"/>
  <c r="R21" i="1" s="1"/>
  <c r="O20" i="1"/>
  <c r="P20" i="1" s="1"/>
  <c r="G20" i="1"/>
  <c r="O17" i="1"/>
  <c r="P17" i="1" s="1"/>
  <c r="G17" i="1"/>
  <c r="O16" i="1"/>
  <c r="P16" i="1" s="1"/>
  <c r="R17" i="1" s="1"/>
  <c r="G16" i="1"/>
  <c r="R16" i="1" s="1"/>
  <c r="O15" i="1"/>
  <c r="P15" i="1" s="1"/>
  <c r="G15" i="1"/>
  <c r="O10" i="1"/>
  <c r="P10" i="1" s="1"/>
  <c r="O9" i="1"/>
  <c r="P9" i="1" s="1"/>
  <c r="R10" i="1" s="1"/>
  <c r="O8" i="1"/>
  <c r="P8" i="1" s="1"/>
  <c r="O5" i="1"/>
  <c r="P5" i="1" s="1"/>
  <c r="O4" i="1"/>
  <c r="P4" i="1" s="1"/>
  <c r="R5" i="1" s="1"/>
  <c r="O3" i="1"/>
  <c r="P3" i="1" s="1"/>
  <c r="G10" i="1"/>
  <c r="G9" i="1"/>
  <c r="R9" i="1" s="1"/>
  <c r="G8" i="1"/>
  <c r="G4" i="1"/>
  <c r="R4" i="1" s="1"/>
  <c r="G3" i="1"/>
  <c r="G5" i="1"/>
  <c r="R6" i="1" s="1"/>
  <c r="R11" i="1" l="1"/>
  <c r="T4" i="1"/>
  <c r="R8" i="1"/>
  <c r="T5" i="1"/>
  <c r="T16" i="1"/>
  <c r="R3" i="1"/>
  <c r="T6" i="1"/>
  <c r="T17" i="1"/>
  <c r="R23" i="1"/>
  <c r="R20" i="1"/>
  <c r="R18" i="1"/>
  <c r="R15" i="1"/>
  <c r="T3" i="1" l="1"/>
  <c r="T18" i="1"/>
  <c r="T15" i="1"/>
</calcChain>
</file>

<file path=xl/sharedStrings.xml><?xml version="1.0" encoding="utf-8"?>
<sst xmlns="http://schemas.openxmlformats.org/spreadsheetml/2006/main" count="75" uniqueCount="27">
  <si>
    <t>무기</t>
    <phoneticPr fontId="3" type="noConversion"/>
  </si>
  <si>
    <t>파편</t>
    <phoneticPr fontId="3" type="noConversion"/>
  </si>
  <si>
    <t>파괴</t>
    <phoneticPr fontId="3" type="noConversion"/>
  </si>
  <si>
    <t>수호</t>
    <phoneticPr fontId="3" type="noConversion"/>
  </si>
  <si>
    <t>돌파</t>
    <phoneticPr fontId="3" type="noConversion"/>
  </si>
  <si>
    <t>방어구</t>
    <phoneticPr fontId="3" type="noConversion"/>
  </si>
  <si>
    <t>1티어 (인연의 ~ 장비) 조화의 파편, 파괴석 조각, 수호석 조각, 조화의 돌파석</t>
    <phoneticPr fontId="3" type="noConversion"/>
  </si>
  <si>
    <t>2티어 (믿음의 ~ 장비) 생명의 파편, 파괴석, 수호석, 생명의 돌파석</t>
    <phoneticPr fontId="3" type="noConversion"/>
  </si>
  <si>
    <t>Total</t>
    <phoneticPr fontId="3" type="noConversion"/>
  </si>
  <si>
    <t>조화의 파편</t>
    <phoneticPr fontId="3" type="noConversion"/>
  </si>
  <si>
    <t>수호석 조각</t>
    <phoneticPr fontId="3" type="noConversion"/>
  </si>
  <si>
    <t>파괴석 조각</t>
    <phoneticPr fontId="3" type="noConversion"/>
  </si>
  <si>
    <t>조화의 돌파석</t>
    <phoneticPr fontId="3" type="noConversion"/>
  </si>
  <si>
    <t>생명의 파편</t>
    <phoneticPr fontId="3" type="noConversion"/>
  </si>
  <si>
    <t>파괴석</t>
    <phoneticPr fontId="3" type="noConversion"/>
  </si>
  <si>
    <t>수호석</t>
    <phoneticPr fontId="3" type="noConversion"/>
  </si>
  <si>
    <t>생명의 돌파석</t>
    <phoneticPr fontId="3" type="noConversion"/>
  </si>
  <si>
    <t>템렙 460 / 로헨델 지식전수 가능 / 1000 골 8시간</t>
    <phoneticPr fontId="3" type="noConversion"/>
  </si>
  <si>
    <t>460 &gt; 600</t>
    <phoneticPr fontId="3" type="noConversion"/>
  </si>
  <si>
    <t>0 &gt; 460</t>
    <phoneticPr fontId="3" type="noConversion"/>
  </si>
  <si>
    <t>600 &gt; 960</t>
    <phoneticPr fontId="3" type="noConversion"/>
  </si>
  <si>
    <t>960 &gt; 1100</t>
    <phoneticPr fontId="3" type="noConversion"/>
  </si>
  <si>
    <t>템렙 600 / 욘 지식전수 가능 / 1400 골 8시간</t>
    <phoneticPr fontId="3" type="noConversion"/>
  </si>
  <si>
    <t>템렙 960 / 페이튼 지식전수 가능 / 1700 골 8시간</t>
    <phoneticPr fontId="3" type="noConversion"/>
  </si>
  <si>
    <t>템렙 1100 / 파푸니카 지식전수 가능 / 2400 골 8시간</t>
    <phoneticPr fontId="3" type="noConversion"/>
  </si>
  <si>
    <t>1부위</t>
    <phoneticPr fontId="3" type="noConversion"/>
  </si>
  <si>
    <t>5부위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</si>
</sst>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3" xfId="1" applyFont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3" borderId="3" xfId="0" applyFill="1" applyBorder="1">
      <alignment vertical="center"/>
    </xf>
    <xf numFmtId="41" fontId="0" fillId="2" borderId="3" xfId="1" applyFont="1" applyFill="1" applyBorder="1">
      <alignment vertical="center"/>
    </xf>
    <xf numFmtId="41" fontId="0" fillId="3" borderId="3" xfId="1" applyFont="1" applyFill="1" applyBorder="1">
      <alignment vertical="center"/>
    </xf>
    <xf numFmtId="41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2" fillId="8" borderId="0" xfId="5" applyBorder="1">
      <alignment vertical="center"/>
    </xf>
    <xf numFmtId="41" fontId="0" fillId="11" borderId="0" xfId="1" applyFont="1" applyFill="1" applyBorder="1" applyAlignment="1">
      <alignment horizontal="center" vertical="center"/>
    </xf>
    <xf numFmtId="41" fontId="5" fillId="10" borderId="3" xfId="5" applyNumberFormat="1" applyFont="1" applyFill="1" applyBorder="1">
      <alignment vertical="center"/>
    </xf>
    <xf numFmtId="41" fontId="5" fillId="10" borderId="3" xfId="6" applyNumberFormat="1" applyFont="1" applyFill="1" applyBorder="1">
      <alignment vertical="center"/>
    </xf>
    <xf numFmtId="41" fontId="5" fillId="10" borderId="3" xfId="1" applyFont="1" applyFill="1" applyBorder="1">
      <alignment vertical="center"/>
    </xf>
    <xf numFmtId="41" fontId="0" fillId="4" borderId="3" xfId="0" applyNumberFormat="1" applyFill="1" applyBorder="1">
      <alignment vertical="center"/>
    </xf>
    <xf numFmtId="41" fontId="5" fillId="10" borderId="3" xfId="4" applyNumberFormat="1" applyFont="1" applyFill="1" applyBorder="1">
      <alignment vertical="center"/>
    </xf>
    <xf numFmtId="41" fontId="0" fillId="11" borderId="3" xfId="1" applyFont="1" applyFill="1" applyBorder="1" applyAlignment="1">
      <alignment horizontal="center" vertical="center"/>
    </xf>
    <xf numFmtId="41" fontId="1" fillId="10" borderId="3" xfId="6" applyNumberFormat="1" applyFont="1" applyFill="1" applyBorder="1">
      <alignment vertical="center"/>
    </xf>
    <xf numFmtId="0" fontId="4" fillId="5" borderId="3" xfId="2" applyBorder="1">
      <alignment vertical="center"/>
    </xf>
    <xf numFmtId="41" fontId="0" fillId="6" borderId="3" xfId="3" applyNumberFormat="1" applyFont="1" applyBorder="1">
      <alignment vertical="center"/>
    </xf>
  </cellXfs>
  <cellStyles count="7">
    <cellStyle name="강조색1" xfId="4" builtinId="29"/>
    <cellStyle name="강조색2" xfId="5" builtinId="33"/>
    <cellStyle name="강조색6" xfId="6" builtinId="49"/>
    <cellStyle name="계산" xfId="2" builtinId="22"/>
    <cellStyle name="메모" xfId="3" builtinId="10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57C0-774D-4F3B-B69E-7F094648E693}">
  <dimension ref="A1:T23"/>
  <sheetViews>
    <sheetView tabSelected="1" workbookViewId="0">
      <selection sqref="A1:P1"/>
    </sheetView>
  </sheetViews>
  <sheetFormatPr defaultRowHeight="16.5" x14ac:dyDescent="0.3"/>
  <cols>
    <col min="2" max="2" width="9.375" bestFit="1" customWidth="1"/>
    <col min="7" max="7" width="9" style="1"/>
    <col min="8" max="8" width="1.625" customWidth="1"/>
    <col min="10" max="15" width="9.125" bestFit="1" customWidth="1"/>
    <col min="16" max="16" width="9.375" bestFit="1" customWidth="1"/>
    <col min="17" max="17" width="5.25" bestFit="1" customWidth="1"/>
    <col min="18" max="18" width="9" customWidth="1"/>
    <col min="19" max="19" width="13.75" bestFit="1" customWidth="1"/>
  </cols>
  <sheetData>
    <row r="1" spans="1:20" ht="30" customHeight="1" x14ac:dyDescent="0.3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9"/>
      <c r="T1" s="9"/>
    </row>
    <row r="2" spans="1:20" x14ac:dyDescent="0.3">
      <c r="A2" s="4" t="s">
        <v>0</v>
      </c>
      <c r="B2" s="5">
        <v>2</v>
      </c>
      <c r="C2" s="5">
        <v>4</v>
      </c>
      <c r="D2" s="5">
        <v>6</v>
      </c>
      <c r="E2" s="5">
        <v>8</v>
      </c>
      <c r="F2" s="15"/>
      <c r="G2" s="2"/>
      <c r="H2" s="3"/>
      <c r="I2" s="4" t="s">
        <v>5</v>
      </c>
      <c r="J2" s="5">
        <v>2</v>
      </c>
      <c r="K2" s="5">
        <v>4</v>
      </c>
      <c r="L2" s="5">
        <v>6</v>
      </c>
      <c r="M2" s="5">
        <v>8</v>
      </c>
      <c r="N2" s="15"/>
      <c r="O2" s="2" t="s">
        <v>25</v>
      </c>
      <c r="P2" s="3" t="s">
        <v>26</v>
      </c>
      <c r="Q2" s="10" t="s">
        <v>19</v>
      </c>
      <c r="R2" s="10"/>
      <c r="S2" s="13" t="s">
        <v>8</v>
      </c>
      <c r="T2" s="9"/>
    </row>
    <row r="3" spans="1:20" x14ac:dyDescent="0.3">
      <c r="A3" s="16" t="s">
        <v>1</v>
      </c>
      <c r="B3" s="16">
        <v>450</v>
      </c>
      <c r="C3" s="16">
        <v>450</v>
      </c>
      <c r="D3" s="16">
        <v>900</v>
      </c>
      <c r="E3" s="16">
        <v>1200</v>
      </c>
      <c r="F3" s="16"/>
      <c r="G3" s="16">
        <f>SUM(B3:F3)</f>
        <v>3000</v>
      </c>
      <c r="H3" s="17"/>
      <c r="I3" s="16" t="s">
        <v>1</v>
      </c>
      <c r="J3" s="16">
        <v>270</v>
      </c>
      <c r="K3" s="16">
        <v>270</v>
      </c>
      <c r="L3" s="16">
        <v>540</v>
      </c>
      <c r="M3" s="16">
        <v>720</v>
      </c>
      <c r="N3" s="16"/>
      <c r="O3" s="16">
        <f>SUM(J3:N3)</f>
        <v>1800</v>
      </c>
      <c r="P3" s="16">
        <f>O3*5</f>
        <v>9000</v>
      </c>
      <c r="Q3" s="3" t="s">
        <v>1</v>
      </c>
      <c r="R3" s="18">
        <f>G3+P3</f>
        <v>12000</v>
      </c>
      <c r="S3" s="22" t="s">
        <v>9</v>
      </c>
      <c r="T3" s="23">
        <f>R3+R8</f>
        <v>91200</v>
      </c>
    </row>
    <row r="4" spans="1:20" x14ac:dyDescent="0.3">
      <c r="A4" s="15" t="s">
        <v>2</v>
      </c>
      <c r="B4" s="15">
        <v>150</v>
      </c>
      <c r="C4" s="15">
        <v>150</v>
      </c>
      <c r="D4" s="15">
        <v>225</v>
      </c>
      <c r="E4" s="15">
        <v>350</v>
      </c>
      <c r="F4" s="15"/>
      <c r="G4" s="15">
        <f>SUM(B4:F4)</f>
        <v>875</v>
      </c>
      <c r="H4" s="17"/>
      <c r="I4" s="19" t="s">
        <v>3</v>
      </c>
      <c r="J4" s="19">
        <v>90</v>
      </c>
      <c r="K4" s="19">
        <v>90</v>
      </c>
      <c r="L4" s="19">
        <v>135</v>
      </c>
      <c r="M4" s="19">
        <v>210</v>
      </c>
      <c r="N4" s="19"/>
      <c r="O4" s="19">
        <f>SUM(J4:N4)</f>
        <v>525</v>
      </c>
      <c r="P4" s="19">
        <f t="shared" ref="P4:P5" si="0">O4*5</f>
        <v>2625</v>
      </c>
      <c r="Q4" s="3" t="s">
        <v>2</v>
      </c>
      <c r="R4" s="18">
        <f>G4</f>
        <v>875</v>
      </c>
      <c r="S4" s="22" t="s">
        <v>11</v>
      </c>
      <c r="T4" s="23">
        <f t="shared" ref="T4:T6" si="1">R4+R9</f>
        <v>4550</v>
      </c>
    </row>
    <row r="5" spans="1:20" x14ac:dyDescent="0.3">
      <c r="A5" s="16" t="s">
        <v>4</v>
      </c>
      <c r="B5" s="16">
        <v>2</v>
      </c>
      <c r="C5" s="16">
        <v>2</v>
      </c>
      <c r="D5" s="16">
        <v>4</v>
      </c>
      <c r="E5" s="16">
        <v>6</v>
      </c>
      <c r="F5" s="16"/>
      <c r="G5" s="16">
        <f>SUM(B5:F5)</f>
        <v>14</v>
      </c>
      <c r="H5" s="17"/>
      <c r="I5" s="16" t="s">
        <v>4</v>
      </c>
      <c r="J5" s="16">
        <v>2</v>
      </c>
      <c r="K5" s="16">
        <v>2</v>
      </c>
      <c r="L5" s="16">
        <v>3</v>
      </c>
      <c r="M5" s="16">
        <v>4</v>
      </c>
      <c r="N5" s="16"/>
      <c r="O5" s="16">
        <f>SUM(J5:N5)</f>
        <v>11</v>
      </c>
      <c r="P5" s="16">
        <f t="shared" si="0"/>
        <v>55</v>
      </c>
      <c r="Q5" s="3" t="s">
        <v>3</v>
      </c>
      <c r="R5" s="18">
        <f>P4</f>
        <v>2625</v>
      </c>
      <c r="S5" s="22" t="s">
        <v>10</v>
      </c>
      <c r="T5" s="23">
        <f t="shared" si="1"/>
        <v>13650</v>
      </c>
    </row>
    <row r="6" spans="1:20" ht="30" customHeight="1" x14ac:dyDescent="0.3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" t="s">
        <v>4</v>
      </c>
      <c r="R6" s="18">
        <f>G5+P5</f>
        <v>69</v>
      </c>
      <c r="S6" s="22" t="s">
        <v>12</v>
      </c>
      <c r="T6" s="23">
        <f t="shared" si="1"/>
        <v>366</v>
      </c>
    </row>
    <row r="7" spans="1:20" x14ac:dyDescent="0.3">
      <c r="A7" s="6" t="s">
        <v>0</v>
      </c>
      <c r="B7" s="7">
        <v>10</v>
      </c>
      <c r="C7" s="7">
        <v>12</v>
      </c>
      <c r="D7" s="7">
        <v>13</v>
      </c>
      <c r="E7" s="7">
        <v>14</v>
      </c>
      <c r="F7" s="7">
        <v>15</v>
      </c>
      <c r="G7" s="2"/>
      <c r="H7" s="2"/>
      <c r="I7" s="6" t="s">
        <v>5</v>
      </c>
      <c r="J7" s="7">
        <v>10</v>
      </c>
      <c r="K7" s="7">
        <v>12</v>
      </c>
      <c r="L7" s="7">
        <v>13</v>
      </c>
      <c r="M7" s="7">
        <v>14</v>
      </c>
      <c r="N7" s="7">
        <v>15</v>
      </c>
      <c r="O7" s="2" t="s">
        <v>25</v>
      </c>
      <c r="P7" s="3" t="s">
        <v>26</v>
      </c>
      <c r="Q7" s="10" t="s">
        <v>18</v>
      </c>
      <c r="R7" s="10"/>
      <c r="S7" s="9"/>
      <c r="T7" s="9"/>
    </row>
    <row r="8" spans="1:20" x14ac:dyDescent="0.3">
      <c r="A8" s="21" t="s">
        <v>1</v>
      </c>
      <c r="B8" s="21">
        <v>2100</v>
      </c>
      <c r="C8" s="21">
        <v>3000</v>
      </c>
      <c r="D8" s="21">
        <v>3900</v>
      </c>
      <c r="E8" s="21">
        <v>4800</v>
      </c>
      <c r="F8" s="21">
        <v>6000</v>
      </c>
      <c r="G8" s="21">
        <f>SUM(B8:F8)</f>
        <v>19800</v>
      </c>
      <c r="H8" s="17"/>
      <c r="I8" s="21" t="s">
        <v>1</v>
      </c>
      <c r="J8" s="21">
        <v>1260</v>
      </c>
      <c r="K8" s="21">
        <v>1800</v>
      </c>
      <c r="L8" s="21">
        <v>2340</v>
      </c>
      <c r="M8" s="21">
        <v>2880</v>
      </c>
      <c r="N8" s="21">
        <v>3600</v>
      </c>
      <c r="O8" s="21">
        <f>SUM(J8:N8)</f>
        <v>11880</v>
      </c>
      <c r="P8" s="21">
        <f>O8*5</f>
        <v>59400</v>
      </c>
      <c r="Q8" s="3" t="s">
        <v>1</v>
      </c>
      <c r="R8" s="18">
        <f>G8+P8</f>
        <v>79200</v>
      </c>
      <c r="S8" s="9"/>
      <c r="T8" s="9"/>
    </row>
    <row r="9" spans="1:20" x14ac:dyDescent="0.3">
      <c r="A9" s="15" t="s">
        <v>2</v>
      </c>
      <c r="B9" s="15">
        <v>475</v>
      </c>
      <c r="C9" s="15">
        <v>600</v>
      </c>
      <c r="D9" s="15">
        <v>750</v>
      </c>
      <c r="E9" s="15">
        <v>850</v>
      </c>
      <c r="F9" s="15">
        <v>1000</v>
      </c>
      <c r="G9" s="15">
        <f>SUM(B9:F9)</f>
        <v>3675</v>
      </c>
      <c r="H9" s="17"/>
      <c r="I9" s="19" t="s">
        <v>3</v>
      </c>
      <c r="J9" s="19">
        <v>285</v>
      </c>
      <c r="K9" s="19">
        <v>360</v>
      </c>
      <c r="L9" s="19">
        <v>450</v>
      </c>
      <c r="M9" s="19">
        <v>510</v>
      </c>
      <c r="N9" s="19">
        <v>600</v>
      </c>
      <c r="O9" s="19">
        <f>SUM(J9:N9)</f>
        <v>2205</v>
      </c>
      <c r="P9" s="19">
        <f t="shared" ref="P9:P10" si="2">O9*5</f>
        <v>11025</v>
      </c>
      <c r="Q9" s="3" t="s">
        <v>2</v>
      </c>
      <c r="R9" s="18">
        <f>G9</f>
        <v>3675</v>
      </c>
      <c r="S9" s="9"/>
      <c r="T9" s="9"/>
    </row>
    <row r="10" spans="1:20" x14ac:dyDescent="0.3">
      <c r="A10" s="21" t="s">
        <v>4</v>
      </c>
      <c r="B10" s="21">
        <v>9</v>
      </c>
      <c r="C10" s="21">
        <v>12</v>
      </c>
      <c r="D10" s="21">
        <v>15</v>
      </c>
      <c r="E10" s="21">
        <v>15</v>
      </c>
      <c r="F10" s="21">
        <v>21</v>
      </c>
      <c r="G10" s="21">
        <f>SUM(B10:F10)</f>
        <v>72</v>
      </c>
      <c r="H10" s="17"/>
      <c r="I10" s="21" t="s">
        <v>4</v>
      </c>
      <c r="J10" s="21">
        <v>6</v>
      </c>
      <c r="K10" s="21">
        <v>8</v>
      </c>
      <c r="L10" s="21">
        <v>9</v>
      </c>
      <c r="M10" s="21">
        <v>9</v>
      </c>
      <c r="N10" s="21">
        <v>13</v>
      </c>
      <c r="O10" s="21">
        <f>SUM(J10:N10)</f>
        <v>45</v>
      </c>
      <c r="P10" s="21">
        <f t="shared" si="2"/>
        <v>225</v>
      </c>
      <c r="Q10" s="3" t="s">
        <v>3</v>
      </c>
      <c r="R10" s="18">
        <f>P9</f>
        <v>11025</v>
      </c>
      <c r="S10" s="9"/>
      <c r="T10" s="9"/>
    </row>
    <row r="11" spans="1:20" ht="30" customHeight="1" x14ac:dyDescent="0.3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" t="s">
        <v>4</v>
      </c>
      <c r="R11" s="18">
        <f>G10+P10</f>
        <v>297</v>
      </c>
      <c r="S11" s="9"/>
      <c r="T11" s="9"/>
    </row>
    <row r="12" spans="1:20" x14ac:dyDescent="0.3">
      <c r="A12" s="9"/>
      <c r="B12" s="9"/>
      <c r="C12" s="9"/>
      <c r="D12" s="9"/>
      <c r="E12" s="9"/>
      <c r="F12" s="9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30" customHeight="1" x14ac:dyDescent="0.3">
      <c r="A13" s="14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20" x14ac:dyDescent="0.3">
      <c r="A14" s="6" t="s">
        <v>0</v>
      </c>
      <c r="B14" s="7">
        <v>2</v>
      </c>
      <c r="C14" s="7">
        <v>4</v>
      </c>
      <c r="D14" s="7">
        <v>6</v>
      </c>
      <c r="E14" s="7">
        <v>8</v>
      </c>
      <c r="F14" s="15"/>
      <c r="G14" s="2"/>
      <c r="H14" s="2"/>
      <c r="I14" s="6" t="s">
        <v>5</v>
      </c>
      <c r="J14" s="7">
        <v>2</v>
      </c>
      <c r="K14" s="7">
        <v>4</v>
      </c>
      <c r="L14" s="7">
        <v>6</v>
      </c>
      <c r="M14" s="7">
        <v>8</v>
      </c>
      <c r="N14" s="15"/>
      <c r="O14" s="2" t="s">
        <v>25</v>
      </c>
      <c r="P14" s="3" t="s">
        <v>26</v>
      </c>
      <c r="Q14" s="10" t="s">
        <v>20</v>
      </c>
      <c r="R14" s="10"/>
      <c r="S14" s="9"/>
      <c r="T14" s="9"/>
    </row>
    <row r="15" spans="1:20" x14ac:dyDescent="0.3">
      <c r="A15" s="17" t="s">
        <v>1</v>
      </c>
      <c r="B15" s="17">
        <v>650</v>
      </c>
      <c r="C15" s="17">
        <v>650</v>
      </c>
      <c r="D15" s="17">
        <v>1300</v>
      </c>
      <c r="E15" s="17">
        <v>1950</v>
      </c>
      <c r="F15" s="17"/>
      <c r="G15" s="17">
        <f>SUM(B15:F15)</f>
        <v>4550</v>
      </c>
      <c r="H15" s="17"/>
      <c r="I15" s="17" t="s">
        <v>1</v>
      </c>
      <c r="J15" s="17">
        <v>390</v>
      </c>
      <c r="K15" s="17">
        <v>390</v>
      </c>
      <c r="L15" s="17">
        <v>780</v>
      </c>
      <c r="M15" s="17">
        <v>1170</v>
      </c>
      <c r="N15" s="17"/>
      <c r="O15" s="17">
        <f>SUM(J15:N15)</f>
        <v>2730</v>
      </c>
      <c r="P15" s="17">
        <f>O15*5</f>
        <v>13650</v>
      </c>
      <c r="Q15" s="3" t="s">
        <v>1</v>
      </c>
      <c r="R15" s="18">
        <f>G15+P15</f>
        <v>18200</v>
      </c>
      <c r="S15" s="22" t="s">
        <v>13</v>
      </c>
      <c r="T15" s="23">
        <f>R15+R20</f>
        <v>153400</v>
      </c>
    </row>
    <row r="16" spans="1:20" x14ac:dyDescent="0.3">
      <c r="A16" s="15" t="s">
        <v>2</v>
      </c>
      <c r="B16" s="15">
        <v>225</v>
      </c>
      <c r="C16" s="15">
        <v>225</v>
      </c>
      <c r="D16" s="15">
        <v>338</v>
      </c>
      <c r="E16" s="15">
        <v>525</v>
      </c>
      <c r="F16" s="15"/>
      <c r="G16" s="15">
        <f>SUM(B16:F16)</f>
        <v>1313</v>
      </c>
      <c r="H16" s="17"/>
      <c r="I16" s="19" t="s">
        <v>3</v>
      </c>
      <c r="J16" s="19">
        <v>135</v>
      </c>
      <c r="K16" s="19">
        <v>135</v>
      </c>
      <c r="L16" s="19">
        <v>202</v>
      </c>
      <c r="M16" s="19">
        <v>315</v>
      </c>
      <c r="N16" s="19"/>
      <c r="O16" s="19">
        <f>SUM(J16:N16)</f>
        <v>787</v>
      </c>
      <c r="P16" s="19">
        <f t="shared" ref="P16:P17" si="3">O16*5</f>
        <v>3935</v>
      </c>
      <c r="Q16" s="3" t="s">
        <v>2</v>
      </c>
      <c r="R16" s="18">
        <f>G16</f>
        <v>1313</v>
      </c>
      <c r="S16" s="22" t="s">
        <v>14</v>
      </c>
      <c r="T16" s="23">
        <f>R16+R21</f>
        <v>6826</v>
      </c>
    </row>
    <row r="17" spans="1:20" x14ac:dyDescent="0.3">
      <c r="A17" s="17" t="s">
        <v>4</v>
      </c>
      <c r="B17" s="17">
        <v>5</v>
      </c>
      <c r="C17" s="17">
        <v>5</v>
      </c>
      <c r="D17" s="17">
        <v>9</v>
      </c>
      <c r="E17" s="17">
        <v>13</v>
      </c>
      <c r="F17" s="17"/>
      <c r="G17" s="17">
        <f>SUM(B17:F17)</f>
        <v>32</v>
      </c>
      <c r="H17" s="17"/>
      <c r="I17" s="17" t="s">
        <v>4</v>
      </c>
      <c r="J17" s="17">
        <v>3</v>
      </c>
      <c r="K17" s="17">
        <v>3</v>
      </c>
      <c r="L17" s="17">
        <v>6</v>
      </c>
      <c r="M17" s="17">
        <v>8</v>
      </c>
      <c r="N17" s="17"/>
      <c r="O17" s="17">
        <f>SUM(J17:N17)</f>
        <v>20</v>
      </c>
      <c r="P17" s="17">
        <f t="shared" si="3"/>
        <v>100</v>
      </c>
      <c r="Q17" s="3" t="s">
        <v>3</v>
      </c>
      <c r="R17" s="18">
        <f>P16</f>
        <v>3935</v>
      </c>
      <c r="S17" s="22" t="s">
        <v>15</v>
      </c>
      <c r="T17" s="23">
        <f>R17+R22</f>
        <v>20470</v>
      </c>
    </row>
    <row r="18" spans="1:20" ht="30" customHeight="1" x14ac:dyDescent="0.3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" t="s">
        <v>4</v>
      </c>
      <c r="R18" s="18">
        <f>G17+P17</f>
        <v>132</v>
      </c>
      <c r="S18" s="22" t="s">
        <v>16</v>
      </c>
      <c r="T18" s="23">
        <f>R18+R23</f>
        <v>770</v>
      </c>
    </row>
    <row r="19" spans="1:20" x14ac:dyDescent="0.3">
      <c r="A19" s="6" t="s">
        <v>0</v>
      </c>
      <c r="B19" s="7">
        <v>10</v>
      </c>
      <c r="C19" s="7">
        <v>12</v>
      </c>
      <c r="D19" s="7">
        <v>13</v>
      </c>
      <c r="E19" s="7">
        <v>14</v>
      </c>
      <c r="F19" s="7">
        <v>15</v>
      </c>
      <c r="G19" s="2"/>
      <c r="H19" s="2"/>
      <c r="I19" s="6" t="s">
        <v>5</v>
      </c>
      <c r="J19" s="7">
        <v>10</v>
      </c>
      <c r="K19" s="7">
        <v>12</v>
      </c>
      <c r="L19" s="7">
        <v>13</v>
      </c>
      <c r="M19" s="7">
        <v>14</v>
      </c>
      <c r="N19" s="7">
        <v>15</v>
      </c>
      <c r="O19" s="2" t="s">
        <v>25</v>
      </c>
      <c r="P19" s="3" t="s">
        <v>26</v>
      </c>
      <c r="Q19" s="10" t="s">
        <v>21</v>
      </c>
      <c r="R19" s="10"/>
      <c r="S19" s="9"/>
      <c r="T19" s="9"/>
    </row>
    <row r="20" spans="1:20" x14ac:dyDescent="0.3">
      <c r="A20" s="17" t="s">
        <v>1</v>
      </c>
      <c r="B20" s="17">
        <v>3250</v>
      </c>
      <c r="C20" s="17">
        <v>4875</v>
      </c>
      <c r="D20" s="17">
        <v>6500</v>
      </c>
      <c r="E20" s="17">
        <v>8125</v>
      </c>
      <c r="F20" s="17">
        <v>11050</v>
      </c>
      <c r="G20" s="17">
        <f>SUM(B20:F20)</f>
        <v>33800</v>
      </c>
      <c r="H20" s="17"/>
      <c r="I20" s="17" t="s">
        <v>1</v>
      </c>
      <c r="J20" s="17">
        <v>1950</v>
      </c>
      <c r="K20" s="17">
        <v>2925</v>
      </c>
      <c r="L20" s="17">
        <v>3900</v>
      </c>
      <c r="M20" s="17">
        <v>4875</v>
      </c>
      <c r="N20" s="17">
        <v>6630</v>
      </c>
      <c r="O20" s="17">
        <f>SUM(J20:N20)</f>
        <v>20280</v>
      </c>
      <c r="P20" s="17">
        <f>O20*5</f>
        <v>101400</v>
      </c>
      <c r="Q20" s="3" t="s">
        <v>1</v>
      </c>
      <c r="R20" s="18">
        <f>G20+P20</f>
        <v>135200</v>
      </c>
      <c r="S20" s="9"/>
      <c r="T20" s="9"/>
    </row>
    <row r="21" spans="1:20" x14ac:dyDescent="0.3">
      <c r="A21" s="15" t="s">
        <v>2</v>
      </c>
      <c r="B21" s="15">
        <v>713</v>
      </c>
      <c r="C21" s="15">
        <v>900</v>
      </c>
      <c r="D21" s="15">
        <v>1125</v>
      </c>
      <c r="E21" s="15">
        <v>1275</v>
      </c>
      <c r="F21" s="15">
        <v>1500</v>
      </c>
      <c r="G21" s="15">
        <f>SUM(B21:F21)</f>
        <v>5513</v>
      </c>
      <c r="H21" s="17"/>
      <c r="I21" s="19" t="s">
        <v>3</v>
      </c>
      <c r="J21" s="19">
        <v>427</v>
      </c>
      <c r="K21" s="19">
        <v>540</v>
      </c>
      <c r="L21" s="19">
        <v>675</v>
      </c>
      <c r="M21" s="19">
        <v>765</v>
      </c>
      <c r="N21" s="19">
        <v>900</v>
      </c>
      <c r="O21" s="19">
        <f>SUM(J21:N21)</f>
        <v>3307</v>
      </c>
      <c r="P21" s="19">
        <f t="shared" ref="P21:P22" si="4">O21*5</f>
        <v>16535</v>
      </c>
      <c r="Q21" s="3" t="s">
        <v>2</v>
      </c>
      <c r="R21" s="18">
        <f>G21</f>
        <v>5513</v>
      </c>
      <c r="S21" s="9"/>
      <c r="T21" s="9"/>
    </row>
    <row r="22" spans="1:20" x14ac:dyDescent="0.3">
      <c r="A22" s="17" t="s">
        <v>4</v>
      </c>
      <c r="B22" s="17">
        <v>18</v>
      </c>
      <c r="C22" s="17">
        <v>25</v>
      </c>
      <c r="D22" s="17">
        <v>32</v>
      </c>
      <c r="E22" s="17">
        <v>38</v>
      </c>
      <c r="F22" s="17">
        <v>45</v>
      </c>
      <c r="G22" s="17">
        <f>SUM(B22:F22)</f>
        <v>158</v>
      </c>
      <c r="H22" s="17"/>
      <c r="I22" s="17" t="s">
        <v>4</v>
      </c>
      <c r="J22" s="17">
        <v>11</v>
      </c>
      <c r="K22" s="17">
        <v>15</v>
      </c>
      <c r="L22" s="17">
        <v>20</v>
      </c>
      <c r="M22" s="17">
        <v>23</v>
      </c>
      <c r="N22" s="17">
        <v>27</v>
      </c>
      <c r="O22" s="17">
        <f>SUM(J22:N22)</f>
        <v>96</v>
      </c>
      <c r="P22" s="17">
        <f t="shared" si="4"/>
        <v>480</v>
      </c>
      <c r="Q22" s="3" t="s">
        <v>3</v>
      </c>
      <c r="R22" s="18">
        <f>P21</f>
        <v>16535</v>
      </c>
      <c r="S22" s="9"/>
      <c r="T22" s="9"/>
    </row>
    <row r="23" spans="1:20" ht="30" customHeight="1" x14ac:dyDescent="0.3">
      <c r="A23" s="20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" t="s">
        <v>4</v>
      </c>
      <c r="R23" s="18">
        <f>G22+P22</f>
        <v>638</v>
      </c>
      <c r="S23" s="9"/>
      <c r="T23" s="9"/>
    </row>
  </sheetData>
  <mergeCells count="10">
    <mergeCell ref="A23:P23"/>
    <mergeCell ref="A13:R13"/>
    <mergeCell ref="Q2:R2"/>
    <mergeCell ref="Q7:R7"/>
    <mergeCell ref="Q14:R14"/>
    <mergeCell ref="Q19:R19"/>
    <mergeCell ref="A18:P18"/>
    <mergeCell ref="A1:P1"/>
    <mergeCell ref="A6:P6"/>
    <mergeCell ref="A11:P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myelhub-ofmarlboro</dc:creator>
  <cp:lastModifiedBy>myelhub-ofmarlboro</cp:lastModifiedBy>
  <dcterms:created xsi:type="dcterms:W3CDTF">2021-08-26T01:28:33Z</dcterms:created>
  <dcterms:modified xsi:type="dcterms:W3CDTF">2021-08-27T07:16:46Z</dcterms:modified>
</cp:coreProperties>
</file>