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018a688670a70f5/바탕 화면/"/>
    </mc:Choice>
  </mc:AlternateContent>
  <xr:revisionPtr revIDLastSave="11" documentId="8_{30874D7E-D7DF-415A-8766-7B023FAAA2A7}" xr6:coauthVersionLast="47" xr6:coauthVersionMax="47" xr10:uidLastSave="{C5619B51-9C8E-4072-9B79-20FAE22A01BB}"/>
  <bookViews>
    <workbookView xWindow="-120" yWindow="-120" windowWidth="29040" windowHeight="15840" xr2:uid="{78F3091E-54ED-4D85-97F6-8CC4A2E880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7" i="1" l="1"/>
  <c r="P86" i="1"/>
  <c r="P85" i="1"/>
  <c r="P84" i="1"/>
  <c r="P79" i="1"/>
  <c r="P78" i="1"/>
  <c r="P77" i="1"/>
  <c r="P76" i="1"/>
  <c r="P71" i="1"/>
  <c r="P70" i="1"/>
  <c r="P69" i="1"/>
  <c r="P68" i="1"/>
  <c r="P63" i="1"/>
  <c r="P62" i="1"/>
  <c r="P61" i="1"/>
  <c r="P60" i="1"/>
  <c r="AJ55" i="1"/>
  <c r="AJ54" i="1"/>
  <c r="AJ53" i="1"/>
  <c r="AJ52" i="1"/>
  <c r="AJ47" i="1"/>
  <c r="AJ46" i="1"/>
  <c r="AJ45" i="1"/>
  <c r="AJ44" i="1"/>
  <c r="AJ39" i="1"/>
  <c r="AJ38" i="1"/>
  <c r="AJ37" i="1"/>
  <c r="AJ36" i="1"/>
  <c r="AJ31" i="1"/>
  <c r="AJ30" i="1"/>
  <c r="AJ29" i="1"/>
  <c r="AJ28" i="1"/>
  <c r="AJ23" i="1"/>
  <c r="AJ22" i="1"/>
  <c r="AJ21" i="1"/>
  <c r="AJ20" i="1"/>
  <c r="AJ15" i="1"/>
  <c r="AJ14" i="1"/>
  <c r="AJ13" i="1"/>
  <c r="AJ12" i="1"/>
  <c r="AJ5" i="1"/>
  <c r="AJ6" i="1"/>
  <c r="AJ7" i="1"/>
  <c r="AJ4" i="1"/>
  <c r="AI8" i="1"/>
  <c r="O87" i="1"/>
  <c r="O86" i="1"/>
  <c r="O85" i="1"/>
  <c r="O84" i="1"/>
  <c r="O88" i="1" s="1"/>
  <c r="O79" i="1"/>
  <c r="O78" i="1"/>
  <c r="O77" i="1"/>
  <c r="O76" i="1"/>
  <c r="O80" i="1" s="1"/>
  <c r="O71" i="1"/>
  <c r="O70" i="1"/>
  <c r="O69" i="1"/>
  <c r="O68" i="1"/>
  <c r="O72" i="1" s="1"/>
  <c r="O61" i="1"/>
  <c r="O62" i="1"/>
  <c r="O63" i="1"/>
  <c r="O60" i="1"/>
  <c r="O64" i="1" s="1"/>
  <c r="M87" i="1"/>
  <c r="M86" i="1"/>
  <c r="M85" i="1"/>
  <c r="M84" i="1"/>
  <c r="M79" i="1"/>
  <c r="M78" i="1"/>
  <c r="M77" i="1"/>
  <c r="M76" i="1"/>
  <c r="M71" i="1"/>
  <c r="M70" i="1"/>
  <c r="M69" i="1"/>
  <c r="M68" i="1"/>
  <c r="M61" i="1"/>
  <c r="M62" i="1"/>
  <c r="M63" i="1"/>
  <c r="M60" i="1"/>
  <c r="AG55" i="1"/>
  <c r="AI55" i="1" s="1"/>
  <c r="AG54" i="1"/>
  <c r="AI54" i="1" s="1"/>
  <c r="AG53" i="1"/>
  <c r="AI53" i="1" s="1"/>
  <c r="AG52" i="1"/>
  <c r="AI52" i="1" s="1"/>
  <c r="AI56" i="1" s="1"/>
  <c r="AG47" i="1"/>
  <c r="AI47" i="1" s="1"/>
  <c r="AG46" i="1"/>
  <c r="AI46" i="1" s="1"/>
  <c r="AG45" i="1"/>
  <c r="AI45" i="1" s="1"/>
  <c r="AG44" i="1"/>
  <c r="AI44" i="1" s="1"/>
  <c r="AI48" i="1" s="1"/>
  <c r="AG39" i="1"/>
  <c r="AI39" i="1" s="1"/>
  <c r="AG38" i="1"/>
  <c r="AI38" i="1" s="1"/>
  <c r="AG37" i="1"/>
  <c r="AI37" i="1" s="1"/>
  <c r="AG36" i="1"/>
  <c r="AI36" i="1" s="1"/>
  <c r="AI40" i="1" s="1"/>
  <c r="AI31" i="1"/>
  <c r="AG31" i="1"/>
  <c r="AG30" i="1"/>
  <c r="AI30" i="1" s="1"/>
  <c r="AG29" i="1"/>
  <c r="AI29" i="1" s="1"/>
  <c r="AG28" i="1"/>
  <c r="AI28" i="1" s="1"/>
  <c r="AI32" i="1" s="1"/>
  <c r="AI23" i="1"/>
  <c r="AG23" i="1"/>
  <c r="AG22" i="1"/>
  <c r="AI22" i="1" s="1"/>
  <c r="AG21" i="1"/>
  <c r="AI21" i="1" s="1"/>
  <c r="AG20" i="1"/>
  <c r="AI20" i="1" s="1"/>
  <c r="AI24" i="1" s="1"/>
  <c r="AG15" i="1"/>
  <c r="AI15" i="1" s="1"/>
  <c r="AI14" i="1"/>
  <c r="AI16" i="1" s="1"/>
  <c r="AG14" i="1"/>
  <c r="AG13" i="1"/>
  <c r="AI13" i="1" s="1"/>
  <c r="AG12" i="1"/>
  <c r="AI12" i="1" s="1"/>
  <c r="AG4" i="1"/>
  <c r="AI4" i="1" s="1"/>
  <c r="AG5" i="1"/>
  <c r="AI5" i="1" s="1"/>
  <c r="AG6" i="1"/>
  <c r="AI6" i="1" s="1"/>
  <c r="AG7" i="1"/>
  <c r="AI7" i="1" s="1"/>
  <c r="K87" i="1"/>
  <c r="K86" i="1"/>
  <c r="K85" i="1"/>
  <c r="K84" i="1"/>
  <c r="K88" i="1" s="1"/>
  <c r="F88" i="1"/>
  <c r="F87" i="1"/>
  <c r="F86" i="1"/>
  <c r="F85" i="1"/>
  <c r="F84" i="1"/>
  <c r="K79" i="1"/>
  <c r="K78" i="1"/>
  <c r="K77" i="1"/>
  <c r="K76" i="1"/>
  <c r="K80" i="1" s="1"/>
  <c r="F79" i="1"/>
  <c r="F78" i="1"/>
  <c r="F77" i="1"/>
  <c r="F76" i="1"/>
  <c r="F80" i="1" s="1"/>
  <c r="K71" i="1"/>
  <c r="K70" i="1"/>
  <c r="K69" i="1"/>
  <c r="K68" i="1"/>
  <c r="K72" i="1" s="1"/>
  <c r="F71" i="1"/>
  <c r="F70" i="1"/>
  <c r="F69" i="1"/>
  <c r="F68" i="1"/>
  <c r="F72" i="1" s="1"/>
  <c r="K63" i="1"/>
  <c r="K62" i="1"/>
  <c r="K61" i="1"/>
  <c r="K60" i="1"/>
  <c r="K64" i="1" s="1"/>
  <c r="F63" i="1"/>
  <c r="F62" i="1"/>
  <c r="F61" i="1"/>
  <c r="F60" i="1"/>
  <c r="F64" i="1" s="1"/>
  <c r="AE55" i="1"/>
  <c r="AE54" i="1"/>
  <c r="AE53" i="1"/>
  <c r="AE52" i="1"/>
  <c r="AE56" i="1" s="1"/>
  <c r="Z55" i="1"/>
  <c r="Z54" i="1"/>
  <c r="Z53" i="1"/>
  <c r="Z52" i="1"/>
  <c r="Z56" i="1" s="1"/>
  <c r="U55" i="1"/>
  <c r="U54" i="1"/>
  <c r="U53" i="1"/>
  <c r="U52" i="1"/>
  <c r="U56" i="1" s="1"/>
  <c r="P55" i="1"/>
  <c r="P54" i="1"/>
  <c r="P53" i="1"/>
  <c r="P52" i="1"/>
  <c r="P56" i="1" s="1"/>
  <c r="K55" i="1"/>
  <c r="K54" i="1"/>
  <c r="K53" i="1"/>
  <c r="K52" i="1"/>
  <c r="K56" i="1" s="1"/>
  <c r="F56" i="1"/>
  <c r="F55" i="1"/>
  <c r="F54" i="1"/>
  <c r="F53" i="1"/>
  <c r="F52" i="1"/>
  <c r="AE47" i="1"/>
  <c r="AE46" i="1"/>
  <c r="AE45" i="1"/>
  <c r="AE44" i="1"/>
  <c r="AE48" i="1" s="1"/>
  <c r="Z47" i="1"/>
  <c r="Z46" i="1"/>
  <c r="Z45" i="1"/>
  <c r="Z44" i="1"/>
  <c r="Z48" i="1" s="1"/>
  <c r="U47" i="1"/>
  <c r="U46" i="1"/>
  <c r="U45" i="1"/>
  <c r="U44" i="1"/>
  <c r="U48" i="1" s="1"/>
  <c r="P47" i="1"/>
  <c r="P46" i="1"/>
  <c r="P45" i="1"/>
  <c r="P44" i="1"/>
  <c r="P48" i="1" s="1"/>
  <c r="K47" i="1"/>
  <c r="K46" i="1"/>
  <c r="K45" i="1"/>
  <c r="K44" i="1"/>
  <c r="K48" i="1" s="1"/>
  <c r="F48" i="1"/>
  <c r="F47" i="1"/>
  <c r="F46" i="1"/>
  <c r="F45" i="1"/>
  <c r="F44" i="1"/>
  <c r="AE39" i="1"/>
  <c r="AE38" i="1"/>
  <c r="AE37" i="1"/>
  <c r="AE36" i="1"/>
  <c r="AE40" i="1" s="1"/>
  <c r="Z39" i="1"/>
  <c r="Z38" i="1"/>
  <c r="Z37" i="1"/>
  <c r="Z36" i="1"/>
  <c r="Z40" i="1" s="1"/>
  <c r="U39" i="1"/>
  <c r="U38" i="1"/>
  <c r="U37" i="1"/>
  <c r="U36" i="1"/>
  <c r="U40" i="1" s="1"/>
  <c r="P39" i="1"/>
  <c r="P38" i="1"/>
  <c r="P37" i="1"/>
  <c r="P36" i="1"/>
  <c r="P40" i="1" s="1"/>
  <c r="K39" i="1"/>
  <c r="K38" i="1"/>
  <c r="K37" i="1"/>
  <c r="K36" i="1"/>
  <c r="K40" i="1" s="1"/>
  <c r="F39" i="1"/>
  <c r="F38" i="1"/>
  <c r="F37" i="1"/>
  <c r="F36" i="1"/>
  <c r="F40" i="1" s="1"/>
  <c r="AE31" i="1"/>
  <c r="AE30" i="1"/>
  <c r="AE29" i="1"/>
  <c r="AE28" i="1"/>
  <c r="AE32" i="1" s="1"/>
  <c r="Z31" i="1"/>
  <c r="Z30" i="1"/>
  <c r="Z29" i="1"/>
  <c r="Z28" i="1"/>
  <c r="Z32" i="1" s="1"/>
  <c r="U31" i="1"/>
  <c r="U30" i="1"/>
  <c r="U29" i="1"/>
  <c r="U28" i="1"/>
  <c r="U32" i="1" s="1"/>
  <c r="P31" i="1"/>
  <c r="P30" i="1"/>
  <c r="P29" i="1"/>
  <c r="P28" i="1"/>
  <c r="P32" i="1" s="1"/>
  <c r="K31" i="1"/>
  <c r="K30" i="1"/>
  <c r="K29" i="1"/>
  <c r="K28" i="1"/>
  <c r="K32" i="1" s="1"/>
  <c r="F31" i="1"/>
  <c r="F30" i="1"/>
  <c r="F29" i="1"/>
  <c r="F28" i="1"/>
  <c r="F32" i="1" s="1"/>
  <c r="AE23" i="1"/>
  <c r="AE22" i="1"/>
  <c r="AE21" i="1"/>
  <c r="AE20" i="1"/>
  <c r="AE24" i="1" s="1"/>
  <c r="Z23" i="1"/>
  <c r="Z22" i="1"/>
  <c r="Z21" i="1"/>
  <c r="Z20" i="1"/>
  <c r="Z24" i="1" s="1"/>
  <c r="U23" i="1"/>
  <c r="U22" i="1"/>
  <c r="U21" i="1"/>
  <c r="U20" i="1"/>
  <c r="U24" i="1" s="1"/>
  <c r="P23" i="1"/>
  <c r="P22" i="1"/>
  <c r="P21" i="1"/>
  <c r="P20" i="1"/>
  <c r="P24" i="1" s="1"/>
  <c r="K23" i="1"/>
  <c r="K22" i="1"/>
  <c r="K21" i="1"/>
  <c r="K20" i="1"/>
  <c r="K24" i="1" s="1"/>
  <c r="F23" i="1"/>
  <c r="F22" i="1"/>
  <c r="F21" i="1"/>
  <c r="F20" i="1"/>
  <c r="AE15" i="1"/>
  <c r="AE14" i="1"/>
  <c r="AE13" i="1"/>
  <c r="AE12" i="1"/>
  <c r="AE16" i="1" s="1"/>
  <c r="Z15" i="1"/>
  <c r="Z14" i="1"/>
  <c r="Z13" i="1"/>
  <c r="Z12" i="1"/>
  <c r="U15" i="1"/>
  <c r="U14" i="1"/>
  <c r="U13" i="1"/>
  <c r="U12" i="1"/>
  <c r="P15" i="1"/>
  <c r="P14" i="1"/>
  <c r="P13" i="1"/>
  <c r="P12" i="1"/>
  <c r="K15" i="1"/>
  <c r="K14" i="1"/>
  <c r="K13" i="1"/>
  <c r="K12" i="1"/>
  <c r="K16" i="1" s="1"/>
  <c r="F15" i="1"/>
  <c r="F14" i="1"/>
  <c r="F13" i="1"/>
  <c r="F12" i="1"/>
  <c r="F16" i="1" s="1"/>
  <c r="AE7" i="1"/>
  <c r="AE6" i="1"/>
  <c r="AE5" i="1"/>
  <c r="AE4" i="1"/>
  <c r="Z7" i="1"/>
  <c r="Z6" i="1"/>
  <c r="Z5" i="1"/>
  <c r="Z4" i="1"/>
  <c r="U7" i="1"/>
  <c r="U6" i="1"/>
  <c r="U5" i="1"/>
  <c r="U4" i="1"/>
  <c r="U8" i="1" s="1"/>
  <c r="P7" i="1"/>
  <c r="P6" i="1"/>
  <c r="P5" i="1"/>
  <c r="P4" i="1"/>
  <c r="K7" i="1"/>
  <c r="K6" i="1"/>
  <c r="K5" i="1"/>
  <c r="K4" i="1"/>
  <c r="F7" i="1"/>
  <c r="F6" i="1"/>
  <c r="F5" i="1"/>
  <c r="F4" i="1"/>
  <c r="F24" i="1" l="1"/>
  <c r="Z16" i="1"/>
  <c r="U16" i="1"/>
  <c r="F8" i="1"/>
  <c r="P16" i="1"/>
  <c r="Z8" i="1"/>
  <c r="AE8" i="1"/>
  <c r="K8" i="1"/>
  <c r="P8" i="1"/>
</calcChain>
</file>

<file path=xl/sharedStrings.xml><?xml version="1.0" encoding="utf-8"?>
<sst xmlns="http://schemas.openxmlformats.org/spreadsheetml/2006/main" count="424" uniqueCount="29">
  <si>
    <t>수량</t>
    <phoneticPr fontId="1" type="noConversion"/>
  </si>
  <si>
    <t>가격</t>
    <phoneticPr fontId="1" type="noConversion"/>
  </si>
  <si>
    <t>합계</t>
    <phoneticPr fontId="1" type="noConversion"/>
  </si>
  <si>
    <t>파괴석</t>
    <phoneticPr fontId="1" type="noConversion"/>
  </si>
  <si>
    <t>수호석</t>
    <phoneticPr fontId="1" type="noConversion"/>
  </si>
  <si>
    <t>명돌</t>
    <phoneticPr fontId="1" type="noConversion"/>
  </si>
  <si>
    <t>보석</t>
    <phoneticPr fontId="1" type="noConversion"/>
  </si>
  <si>
    <t>득템</t>
    <phoneticPr fontId="1" type="noConversion"/>
  </si>
  <si>
    <t>900g</t>
    <phoneticPr fontId="1" type="noConversion"/>
  </si>
  <si>
    <t>경명돌</t>
    <phoneticPr fontId="1" type="noConversion"/>
  </si>
  <si>
    <t>파괴강석</t>
    <phoneticPr fontId="1" type="noConversion"/>
  </si>
  <si>
    <t>수호강석</t>
    <phoneticPr fontId="1" type="noConversion"/>
  </si>
  <si>
    <t>2일차</t>
    <phoneticPr fontId="1" type="noConversion"/>
  </si>
  <si>
    <t>3일차</t>
    <phoneticPr fontId="1" type="noConversion"/>
  </si>
  <si>
    <t>4일차</t>
    <phoneticPr fontId="1" type="noConversion"/>
  </si>
  <si>
    <t>5일차</t>
    <phoneticPr fontId="1" type="noConversion"/>
  </si>
  <si>
    <t>6일차</t>
    <phoneticPr fontId="1" type="noConversion"/>
  </si>
  <si>
    <t>1490 1일차</t>
    <phoneticPr fontId="1" type="noConversion"/>
  </si>
  <si>
    <t>800G</t>
    <phoneticPr fontId="1" type="noConversion"/>
  </si>
  <si>
    <t>1000g</t>
    <phoneticPr fontId="1" type="noConversion"/>
  </si>
  <si>
    <t>400g</t>
    <phoneticPr fontId="1" type="noConversion"/>
  </si>
  <si>
    <t>1000G</t>
    <phoneticPr fontId="1" type="noConversion"/>
  </si>
  <si>
    <t>300G</t>
    <phoneticPr fontId="1" type="noConversion"/>
  </si>
  <si>
    <t>1370(휴경)</t>
    <phoneticPr fontId="1" type="noConversion"/>
  </si>
  <si>
    <t>1385(휴경)</t>
    <phoneticPr fontId="1" type="noConversion"/>
  </si>
  <si>
    <t>500g</t>
    <phoneticPr fontId="1" type="noConversion"/>
  </si>
  <si>
    <t>일일평균</t>
    <phoneticPr fontId="1" type="noConversion"/>
  </si>
  <si>
    <t xml:space="preserve">수량 </t>
    <phoneticPr fontId="1" type="noConversion"/>
  </si>
  <si>
    <t xml:space="preserve">가격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</si>
</sst>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9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711AD-0783-4926-ACBA-49AD404D9012}">
  <dimension ref="C2:AJ88"/>
  <sheetViews>
    <sheetView tabSelected="1" topLeftCell="A40" zoomScale="70" zoomScaleNormal="70" workbookViewId="0">
      <selection activeCell="N84" sqref="N84"/>
    </sheetView>
  </sheetViews>
  <sheetFormatPr defaultRowHeight="16.5" x14ac:dyDescent="0.3"/>
  <sheetData>
    <row r="2" spans="3:36" ht="17.25" thickBot="1" x14ac:dyDescent="0.35">
      <c r="C2" s="19" t="s">
        <v>17</v>
      </c>
      <c r="D2" s="19"/>
      <c r="E2" s="19"/>
      <c r="F2" s="19"/>
      <c r="H2" s="19" t="s">
        <v>12</v>
      </c>
      <c r="I2" s="19"/>
      <c r="J2" s="19"/>
      <c r="K2" s="19"/>
      <c r="M2" s="19" t="s">
        <v>13</v>
      </c>
      <c r="N2" s="19"/>
      <c r="O2" s="19"/>
      <c r="P2" s="19"/>
      <c r="R2" s="19" t="s">
        <v>14</v>
      </c>
      <c r="S2" s="19"/>
      <c r="T2" s="19"/>
      <c r="U2" s="19"/>
      <c r="W2" s="19" t="s">
        <v>15</v>
      </c>
      <c r="X2" s="19"/>
      <c r="Y2" s="19"/>
      <c r="Z2" s="19"/>
      <c r="AB2" s="19" t="s">
        <v>16</v>
      </c>
      <c r="AC2" s="19"/>
      <c r="AD2" s="19"/>
      <c r="AE2" s="19"/>
    </row>
    <row r="3" spans="3:36" ht="17.25" thickBot="1" x14ac:dyDescent="0.35">
      <c r="C3" s="1"/>
      <c r="D3" s="2" t="s">
        <v>0</v>
      </c>
      <c r="E3" s="2" t="s">
        <v>1</v>
      </c>
      <c r="F3" s="3" t="s">
        <v>2</v>
      </c>
      <c r="H3" s="1"/>
      <c r="I3" s="2" t="s">
        <v>0</v>
      </c>
      <c r="J3" s="2" t="s">
        <v>1</v>
      </c>
      <c r="K3" s="3" t="s">
        <v>2</v>
      </c>
      <c r="M3" s="1"/>
      <c r="N3" s="2" t="s">
        <v>0</v>
      </c>
      <c r="O3" s="2" t="s">
        <v>1</v>
      </c>
      <c r="P3" s="3" t="s">
        <v>2</v>
      </c>
      <c r="R3" s="1"/>
      <c r="S3" s="2" t="s">
        <v>0</v>
      </c>
      <c r="T3" s="2" t="s">
        <v>1</v>
      </c>
      <c r="U3" s="3" t="s">
        <v>2</v>
      </c>
      <c r="W3" s="1"/>
      <c r="X3" s="2" t="s">
        <v>0</v>
      </c>
      <c r="Y3" s="2" t="s">
        <v>1</v>
      </c>
      <c r="Z3" s="3" t="s">
        <v>2</v>
      </c>
      <c r="AA3" s="12" t="s">
        <v>7</v>
      </c>
      <c r="AB3" s="1"/>
      <c r="AC3" s="2" t="s">
        <v>0</v>
      </c>
      <c r="AD3" s="2" t="s">
        <v>1</v>
      </c>
      <c r="AE3" s="3" t="s">
        <v>2</v>
      </c>
      <c r="AG3" s="15" t="s">
        <v>0</v>
      </c>
      <c r="AH3" s="15" t="s">
        <v>1</v>
      </c>
      <c r="AI3" s="15" t="s">
        <v>2</v>
      </c>
      <c r="AJ3" s="17" t="s">
        <v>26</v>
      </c>
    </row>
    <row r="4" spans="3:36" x14ac:dyDescent="0.3">
      <c r="C4" s="4" t="s">
        <v>10</v>
      </c>
      <c r="D4" s="5">
        <v>196</v>
      </c>
      <c r="E4" s="5">
        <v>6</v>
      </c>
      <c r="F4" s="6">
        <f>D4*E4</f>
        <v>1176</v>
      </c>
      <c r="H4" s="4" t="s">
        <v>3</v>
      </c>
      <c r="I4" s="5">
        <v>166</v>
      </c>
      <c r="J4" s="5">
        <v>6</v>
      </c>
      <c r="K4" s="6">
        <f>I4*J4</f>
        <v>996</v>
      </c>
      <c r="M4" s="4" t="s">
        <v>3</v>
      </c>
      <c r="N4" s="5">
        <v>148</v>
      </c>
      <c r="O4" s="5">
        <v>6</v>
      </c>
      <c r="P4" s="6">
        <f>N4*O4</f>
        <v>888</v>
      </c>
      <c r="R4" s="4" t="s">
        <v>3</v>
      </c>
      <c r="S4" s="5">
        <v>155</v>
      </c>
      <c r="T4" s="5">
        <v>6</v>
      </c>
      <c r="U4" s="6">
        <f>S4*T4</f>
        <v>930</v>
      </c>
      <c r="W4" s="4" t="s">
        <v>3</v>
      </c>
      <c r="X4" s="5">
        <v>128</v>
      </c>
      <c r="Y4" s="5">
        <v>6</v>
      </c>
      <c r="Z4" s="6">
        <f>X4*Y4</f>
        <v>768</v>
      </c>
      <c r="AA4" s="13" t="s">
        <v>8</v>
      </c>
      <c r="AB4" s="4" t="s">
        <v>3</v>
      </c>
      <c r="AC4" s="5">
        <v>137</v>
      </c>
      <c r="AD4" s="5">
        <v>6</v>
      </c>
      <c r="AE4" s="6">
        <f>AC4*AD4</f>
        <v>822</v>
      </c>
      <c r="AG4" s="15">
        <f>SUM(AC4,X4,S4,N4,I4,D4)</f>
        <v>930</v>
      </c>
      <c r="AH4" s="15">
        <v>7</v>
      </c>
      <c r="AI4" s="15">
        <f>AG4*AH4</f>
        <v>6510</v>
      </c>
      <c r="AJ4">
        <f>AG4/6</f>
        <v>155</v>
      </c>
    </row>
    <row r="5" spans="3:36" x14ac:dyDescent="0.3">
      <c r="C5" s="7" t="s">
        <v>11</v>
      </c>
      <c r="D5">
        <v>474</v>
      </c>
      <c r="E5">
        <v>0.4</v>
      </c>
      <c r="F5" s="8">
        <f t="shared" ref="F5:F7" si="0">D5*E5</f>
        <v>189.60000000000002</v>
      </c>
      <c r="H5" s="7" t="s">
        <v>4</v>
      </c>
      <c r="I5">
        <v>533</v>
      </c>
      <c r="J5">
        <v>0.4</v>
      </c>
      <c r="K5" s="8">
        <f t="shared" ref="K5:K7" si="1">I5*J5</f>
        <v>213.20000000000002</v>
      </c>
      <c r="M5" s="7" t="s">
        <v>4</v>
      </c>
      <c r="N5">
        <v>415</v>
      </c>
      <c r="O5">
        <v>0.4</v>
      </c>
      <c r="P5" s="8">
        <f t="shared" ref="P5:P7" si="2">N5*O5</f>
        <v>166</v>
      </c>
      <c r="R5" s="7" t="s">
        <v>4</v>
      </c>
      <c r="S5">
        <v>474</v>
      </c>
      <c r="T5">
        <v>0.4</v>
      </c>
      <c r="U5" s="8">
        <f t="shared" ref="U5:U7" si="3">S5*T5</f>
        <v>189.60000000000002</v>
      </c>
      <c r="W5" s="7" t="s">
        <v>4</v>
      </c>
      <c r="X5">
        <v>429</v>
      </c>
      <c r="Y5">
        <v>0.4</v>
      </c>
      <c r="Z5" s="8">
        <f t="shared" ref="Z5:Z7" si="4">X5*Y5</f>
        <v>171.60000000000002</v>
      </c>
      <c r="AB5" s="7" t="s">
        <v>4</v>
      </c>
      <c r="AC5">
        <v>471</v>
      </c>
      <c r="AD5">
        <v>0.4</v>
      </c>
      <c r="AE5" s="8">
        <f t="shared" ref="AE5:AE7" si="5">AC5*AD5</f>
        <v>188.4</v>
      </c>
      <c r="AG5" s="15">
        <f t="shared" ref="AG5:AG7" si="6">SUM(AC5,X5,S5,N5,I5,D5)</f>
        <v>2796</v>
      </c>
      <c r="AH5" s="15">
        <v>0.4</v>
      </c>
      <c r="AI5" s="15">
        <f t="shared" ref="AI5:AI7" si="7">AG5*AH5</f>
        <v>1118.4000000000001</v>
      </c>
      <c r="AJ5">
        <f t="shared" ref="AJ5:AJ7" si="8">AG5/6</f>
        <v>466</v>
      </c>
    </row>
    <row r="6" spans="3:36" x14ac:dyDescent="0.3">
      <c r="C6" s="7" t="s">
        <v>9</v>
      </c>
      <c r="D6">
        <v>6</v>
      </c>
      <c r="E6">
        <v>110</v>
      </c>
      <c r="F6" s="8">
        <f t="shared" si="0"/>
        <v>660</v>
      </c>
      <c r="H6" s="7" t="s">
        <v>5</v>
      </c>
      <c r="I6">
        <v>6</v>
      </c>
      <c r="J6">
        <v>110</v>
      </c>
      <c r="K6" s="8">
        <f t="shared" si="1"/>
        <v>660</v>
      </c>
      <c r="M6" s="7" t="s">
        <v>5</v>
      </c>
      <c r="N6">
        <v>6</v>
      </c>
      <c r="O6">
        <v>110</v>
      </c>
      <c r="P6" s="8">
        <f t="shared" si="2"/>
        <v>660</v>
      </c>
      <c r="R6" s="7" t="s">
        <v>5</v>
      </c>
      <c r="S6">
        <v>6</v>
      </c>
      <c r="T6">
        <v>110</v>
      </c>
      <c r="U6" s="8">
        <f t="shared" si="3"/>
        <v>660</v>
      </c>
      <c r="W6" s="7" t="s">
        <v>5</v>
      </c>
      <c r="X6">
        <v>6</v>
      </c>
      <c r="Y6">
        <v>110</v>
      </c>
      <c r="Z6" s="8">
        <f t="shared" si="4"/>
        <v>660</v>
      </c>
      <c r="AB6" s="7" t="s">
        <v>5</v>
      </c>
      <c r="AC6">
        <v>6</v>
      </c>
      <c r="AD6">
        <v>110</v>
      </c>
      <c r="AE6" s="8">
        <f t="shared" si="5"/>
        <v>660</v>
      </c>
      <c r="AG6" s="15">
        <f t="shared" si="6"/>
        <v>36</v>
      </c>
      <c r="AH6" s="15">
        <v>110</v>
      </c>
      <c r="AI6" s="15">
        <f t="shared" si="7"/>
        <v>3960</v>
      </c>
      <c r="AJ6">
        <f t="shared" si="8"/>
        <v>6</v>
      </c>
    </row>
    <row r="7" spans="3:36" ht="17.25" thickBot="1" x14ac:dyDescent="0.35">
      <c r="C7" s="9" t="s">
        <v>6</v>
      </c>
      <c r="D7" s="10">
        <v>11</v>
      </c>
      <c r="E7" s="10">
        <v>15</v>
      </c>
      <c r="F7" s="11">
        <f t="shared" si="0"/>
        <v>165</v>
      </c>
      <c r="H7" s="9" t="s">
        <v>6</v>
      </c>
      <c r="I7" s="10">
        <v>10</v>
      </c>
      <c r="J7" s="10">
        <v>15</v>
      </c>
      <c r="K7" s="11">
        <f t="shared" si="1"/>
        <v>150</v>
      </c>
      <c r="M7" s="9" t="s">
        <v>6</v>
      </c>
      <c r="N7" s="10">
        <v>12</v>
      </c>
      <c r="O7" s="10">
        <v>15</v>
      </c>
      <c r="P7" s="11">
        <f t="shared" si="2"/>
        <v>180</v>
      </c>
      <c r="R7" s="9" t="s">
        <v>6</v>
      </c>
      <c r="S7" s="10">
        <v>12</v>
      </c>
      <c r="T7" s="10">
        <v>15</v>
      </c>
      <c r="U7" s="11">
        <f t="shared" si="3"/>
        <v>180</v>
      </c>
      <c r="W7" s="9" t="s">
        <v>6</v>
      </c>
      <c r="X7" s="10">
        <v>14</v>
      </c>
      <c r="Y7" s="10">
        <v>15</v>
      </c>
      <c r="Z7" s="11">
        <f t="shared" si="4"/>
        <v>210</v>
      </c>
      <c r="AB7" s="9" t="s">
        <v>6</v>
      </c>
      <c r="AC7" s="10">
        <v>13</v>
      </c>
      <c r="AD7" s="10">
        <v>15</v>
      </c>
      <c r="AE7" s="11">
        <f t="shared" si="5"/>
        <v>195</v>
      </c>
      <c r="AG7" s="15">
        <f t="shared" si="6"/>
        <v>72</v>
      </c>
      <c r="AH7" s="15">
        <v>15</v>
      </c>
      <c r="AI7" s="15">
        <f t="shared" si="7"/>
        <v>1080</v>
      </c>
      <c r="AJ7">
        <f t="shared" si="8"/>
        <v>12</v>
      </c>
    </row>
    <row r="8" spans="3:36" x14ac:dyDescent="0.3">
      <c r="F8" s="14">
        <f>SUM(F4:F7)</f>
        <v>2190.6</v>
      </c>
      <c r="K8">
        <f>SUM(K4:K7)</f>
        <v>2019.2</v>
      </c>
      <c r="P8">
        <f>SUM(P4:P7)</f>
        <v>1894</v>
      </c>
      <c r="U8">
        <f>SUM(U4:U7)</f>
        <v>1959.6</v>
      </c>
      <c r="Z8">
        <f>SUM(Z4:Z7)</f>
        <v>1809.6</v>
      </c>
      <c r="AE8">
        <f>SUM(AE4:AE7)</f>
        <v>1865.4</v>
      </c>
      <c r="AG8" s="16"/>
      <c r="AH8" s="16"/>
      <c r="AI8" s="17">
        <f>SUM(AI4:AI7)</f>
        <v>12668.4</v>
      </c>
    </row>
    <row r="10" spans="3:36" ht="17.25" thickBot="1" x14ac:dyDescent="0.35">
      <c r="C10" s="19">
        <v>1460</v>
      </c>
      <c r="D10" s="19"/>
      <c r="E10" s="19"/>
      <c r="F10" s="19"/>
      <c r="H10" s="19"/>
      <c r="I10" s="19"/>
      <c r="J10" s="19"/>
      <c r="K10" s="19"/>
      <c r="M10" s="19"/>
      <c r="N10" s="19"/>
      <c r="O10" s="19"/>
      <c r="P10" s="19"/>
      <c r="R10" s="19"/>
      <c r="S10" s="19"/>
      <c r="T10" s="19"/>
      <c r="U10" s="19"/>
      <c r="W10" s="19"/>
      <c r="X10" s="19"/>
      <c r="Y10" s="19"/>
      <c r="Z10" s="19"/>
      <c r="AB10" s="19"/>
      <c r="AC10" s="19"/>
      <c r="AD10" s="19"/>
      <c r="AE10" s="19"/>
    </row>
    <row r="11" spans="3:36" ht="17.25" thickBot="1" x14ac:dyDescent="0.35">
      <c r="C11" s="1"/>
      <c r="D11" s="2" t="s">
        <v>0</v>
      </c>
      <c r="E11" s="2" t="s">
        <v>1</v>
      </c>
      <c r="F11" s="3" t="s">
        <v>2</v>
      </c>
      <c r="H11" s="1"/>
      <c r="I11" s="2" t="s">
        <v>0</v>
      </c>
      <c r="J11" s="2" t="s">
        <v>1</v>
      </c>
      <c r="K11" s="3" t="s">
        <v>2</v>
      </c>
      <c r="M11" s="1"/>
      <c r="N11" s="2" t="s">
        <v>0</v>
      </c>
      <c r="O11" s="2" t="s">
        <v>1</v>
      </c>
      <c r="P11" s="3" t="s">
        <v>2</v>
      </c>
      <c r="R11" s="1"/>
      <c r="S11" s="2" t="s">
        <v>0</v>
      </c>
      <c r="T11" s="2" t="s">
        <v>1</v>
      </c>
      <c r="U11" s="3" t="s">
        <v>2</v>
      </c>
      <c r="V11" s="12" t="s">
        <v>7</v>
      </c>
      <c r="W11" s="1"/>
      <c r="X11" s="2" t="s">
        <v>0</v>
      </c>
      <c r="Y11" s="2" t="s">
        <v>1</v>
      </c>
      <c r="Z11" s="3" t="s">
        <v>2</v>
      </c>
      <c r="AB11" s="1"/>
      <c r="AC11" s="2" t="s">
        <v>0</v>
      </c>
      <c r="AD11" s="2" t="s">
        <v>1</v>
      </c>
      <c r="AE11" s="3" t="s">
        <v>2</v>
      </c>
      <c r="AG11" s="15" t="s">
        <v>0</v>
      </c>
      <c r="AH11" s="15" t="s">
        <v>1</v>
      </c>
      <c r="AI11" s="15" t="s">
        <v>2</v>
      </c>
      <c r="AJ11" s="17" t="s">
        <v>26</v>
      </c>
    </row>
    <row r="12" spans="3:36" x14ac:dyDescent="0.3">
      <c r="C12" s="4" t="s">
        <v>3</v>
      </c>
      <c r="D12" s="5">
        <v>371</v>
      </c>
      <c r="E12" s="5">
        <v>1.5</v>
      </c>
      <c r="F12" s="6">
        <f>D12*E12</f>
        <v>556.5</v>
      </c>
      <c r="H12" s="4" t="s">
        <v>3</v>
      </c>
      <c r="I12" s="5">
        <v>300</v>
      </c>
      <c r="J12" s="5">
        <v>1.5</v>
      </c>
      <c r="K12" s="6">
        <f>I12*J12</f>
        <v>450</v>
      </c>
      <c r="M12" s="4" t="s">
        <v>3</v>
      </c>
      <c r="N12" s="5">
        <v>307</v>
      </c>
      <c r="O12" s="5">
        <v>1.5</v>
      </c>
      <c r="P12" s="6">
        <f>N12*O12</f>
        <v>460.5</v>
      </c>
      <c r="R12" s="4" t="s">
        <v>3</v>
      </c>
      <c r="S12" s="5">
        <v>265</v>
      </c>
      <c r="T12" s="5">
        <v>1.5</v>
      </c>
      <c r="U12" s="6">
        <f>S12*T12</f>
        <v>397.5</v>
      </c>
      <c r="V12" s="13" t="s">
        <v>19</v>
      </c>
      <c r="W12" s="4" t="s">
        <v>3</v>
      </c>
      <c r="X12" s="5">
        <v>297</v>
      </c>
      <c r="Y12" s="5">
        <v>1.5</v>
      </c>
      <c r="Z12" s="6">
        <f>X12*Y12</f>
        <v>445.5</v>
      </c>
      <c r="AB12" s="4" t="s">
        <v>3</v>
      </c>
      <c r="AC12" s="5">
        <v>305</v>
      </c>
      <c r="AD12" s="5">
        <v>1.5</v>
      </c>
      <c r="AE12" s="6">
        <f>AC12*AD12</f>
        <v>457.5</v>
      </c>
      <c r="AG12" s="15">
        <f>SUM(AC12,X12,S12,N12,I12,D12)</f>
        <v>1845</v>
      </c>
      <c r="AH12" s="15">
        <v>1.6</v>
      </c>
      <c r="AI12" s="15">
        <f>AG12*AH12</f>
        <v>2952</v>
      </c>
      <c r="AJ12">
        <f>AG12/6</f>
        <v>307.5</v>
      </c>
    </row>
    <row r="13" spans="3:36" x14ac:dyDescent="0.3">
      <c r="C13" s="7" t="s">
        <v>4</v>
      </c>
      <c r="D13">
        <v>1166</v>
      </c>
      <c r="E13">
        <v>0.05</v>
      </c>
      <c r="F13" s="8">
        <f t="shared" ref="F13:F15" si="9">D13*E13</f>
        <v>58.300000000000004</v>
      </c>
      <c r="H13" s="7" t="s">
        <v>4</v>
      </c>
      <c r="I13">
        <v>952</v>
      </c>
      <c r="J13">
        <v>0.05</v>
      </c>
      <c r="K13" s="8">
        <f t="shared" ref="K13:K15" si="10">I13*J13</f>
        <v>47.6</v>
      </c>
      <c r="M13" s="7" t="s">
        <v>4</v>
      </c>
      <c r="N13">
        <v>896</v>
      </c>
      <c r="O13">
        <v>0.05</v>
      </c>
      <c r="P13" s="8">
        <f t="shared" ref="P13:P15" si="11">N13*O13</f>
        <v>44.800000000000004</v>
      </c>
      <c r="R13" s="7" t="s">
        <v>4</v>
      </c>
      <c r="S13">
        <v>969</v>
      </c>
      <c r="T13">
        <v>0.05</v>
      </c>
      <c r="U13" s="8">
        <f t="shared" ref="U13:U15" si="12">S13*T13</f>
        <v>48.45</v>
      </c>
      <c r="W13" s="7" t="s">
        <v>4</v>
      </c>
      <c r="X13">
        <v>904</v>
      </c>
      <c r="Y13">
        <v>0.05</v>
      </c>
      <c r="Z13" s="8">
        <f t="shared" ref="Z13:Z15" si="13">X13*Y13</f>
        <v>45.2</v>
      </c>
      <c r="AB13" s="7" t="s">
        <v>4</v>
      </c>
      <c r="AC13">
        <v>988</v>
      </c>
      <c r="AD13">
        <v>0.05</v>
      </c>
      <c r="AE13" s="8">
        <f t="shared" ref="AE13:AE15" si="14">AC13*AD13</f>
        <v>49.400000000000006</v>
      </c>
      <c r="AG13" s="15">
        <f t="shared" ref="AG13:AG15" si="15">SUM(AC13,X13,S13,N13,I13,D13)</f>
        <v>5875</v>
      </c>
      <c r="AH13" s="15">
        <v>0.4</v>
      </c>
      <c r="AI13" s="15">
        <f t="shared" ref="AI13:AI15" si="16">AG13*AH13</f>
        <v>2350</v>
      </c>
      <c r="AJ13">
        <f t="shared" ref="AJ13:AJ15" si="17">AG13/6</f>
        <v>979.16666666666663</v>
      </c>
    </row>
    <row r="14" spans="3:36" x14ac:dyDescent="0.3">
      <c r="C14" s="7" t="s">
        <v>5</v>
      </c>
      <c r="D14">
        <v>16</v>
      </c>
      <c r="E14">
        <v>40</v>
      </c>
      <c r="F14" s="8">
        <f t="shared" si="9"/>
        <v>640</v>
      </c>
      <c r="H14" s="7" t="s">
        <v>5</v>
      </c>
      <c r="I14">
        <v>17</v>
      </c>
      <c r="J14">
        <v>40</v>
      </c>
      <c r="K14" s="8">
        <f t="shared" si="10"/>
        <v>680</v>
      </c>
      <c r="M14" s="7" t="s">
        <v>5</v>
      </c>
      <c r="N14">
        <v>15</v>
      </c>
      <c r="O14">
        <v>40</v>
      </c>
      <c r="P14" s="8">
        <f t="shared" si="11"/>
        <v>600</v>
      </c>
      <c r="R14" s="7" t="s">
        <v>5</v>
      </c>
      <c r="S14">
        <v>14</v>
      </c>
      <c r="T14">
        <v>40</v>
      </c>
      <c r="U14" s="8">
        <f t="shared" si="12"/>
        <v>560</v>
      </c>
      <c r="W14" s="7" t="s">
        <v>5</v>
      </c>
      <c r="X14">
        <v>16</v>
      </c>
      <c r="Y14">
        <v>40</v>
      </c>
      <c r="Z14" s="8">
        <f t="shared" si="13"/>
        <v>640</v>
      </c>
      <c r="AB14" s="7" t="s">
        <v>5</v>
      </c>
      <c r="AC14">
        <v>15</v>
      </c>
      <c r="AD14">
        <v>40</v>
      </c>
      <c r="AE14" s="8">
        <f t="shared" si="14"/>
        <v>600</v>
      </c>
      <c r="AG14" s="15">
        <f t="shared" si="15"/>
        <v>93</v>
      </c>
      <c r="AH14" s="15">
        <v>40</v>
      </c>
      <c r="AI14" s="15">
        <f t="shared" si="16"/>
        <v>3720</v>
      </c>
      <c r="AJ14">
        <f t="shared" si="17"/>
        <v>15.5</v>
      </c>
    </row>
    <row r="15" spans="3:36" ht="17.25" thickBot="1" x14ac:dyDescent="0.35">
      <c r="C15" s="9" t="s">
        <v>6</v>
      </c>
      <c r="D15" s="10">
        <v>12</v>
      </c>
      <c r="E15" s="10">
        <v>15</v>
      </c>
      <c r="F15" s="11">
        <f t="shared" si="9"/>
        <v>180</v>
      </c>
      <c r="H15" s="9" t="s">
        <v>6</v>
      </c>
      <c r="I15" s="10">
        <v>11</v>
      </c>
      <c r="J15" s="10">
        <v>15</v>
      </c>
      <c r="K15" s="11">
        <f t="shared" si="10"/>
        <v>165</v>
      </c>
      <c r="M15" s="9" t="s">
        <v>6</v>
      </c>
      <c r="N15" s="10">
        <v>17</v>
      </c>
      <c r="O15" s="10">
        <v>15</v>
      </c>
      <c r="P15" s="11">
        <f t="shared" si="11"/>
        <v>255</v>
      </c>
      <c r="R15" s="9" t="s">
        <v>6</v>
      </c>
      <c r="S15" s="10">
        <v>13</v>
      </c>
      <c r="T15" s="10">
        <v>15</v>
      </c>
      <c r="U15" s="11">
        <f t="shared" si="12"/>
        <v>195</v>
      </c>
      <c r="W15" s="9" t="s">
        <v>6</v>
      </c>
      <c r="X15" s="10">
        <v>25</v>
      </c>
      <c r="Y15" s="10">
        <v>15</v>
      </c>
      <c r="Z15" s="11">
        <f t="shared" si="13"/>
        <v>375</v>
      </c>
      <c r="AB15" s="9" t="s">
        <v>6</v>
      </c>
      <c r="AC15" s="10">
        <v>19</v>
      </c>
      <c r="AD15" s="10">
        <v>15</v>
      </c>
      <c r="AE15" s="11">
        <f t="shared" si="14"/>
        <v>285</v>
      </c>
      <c r="AG15" s="15">
        <f t="shared" si="15"/>
        <v>97</v>
      </c>
      <c r="AH15" s="15">
        <v>15</v>
      </c>
      <c r="AI15" s="15">
        <f t="shared" si="16"/>
        <v>1455</v>
      </c>
      <c r="AJ15">
        <f t="shared" si="17"/>
        <v>16.166666666666668</v>
      </c>
    </row>
    <row r="16" spans="3:36" x14ac:dyDescent="0.3">
      <c r="F16" s="8">
        <f>SUM(F12:F15)</f>
        <v>1434.8</v>
      </c>
      <c r="K16" s="8">
        <f>SUM(K12:K15)</f>
        <v>1342.6</v>
      </c>
      <c r="P16" s="8">
        <f>SUM(P12:P15)</f>
        <v>1360.3</v>
      </c>
      <c r="U16" s="8">
        <f>SUM(U12:U15)</f>
        <v>1200.95</v>
      </c>
      <c r="Z16" s="8">
        <f>SUM(Z12:Z15)</f>
        <v>1505.7</v>
      </c>
      <c r="AE16" s="8">
        <f>SUM(AE12:AE15)</f>
        <v>1391.9</v>
      </c>
      <c r="AI16" s="17">
        <f>SUM(AI12:AI15)</f>
        <v>10477</v>
      </c>
    </row>
    <row r="18" spans="3:36" ht="17.25" thickBot="1" x14ac:dyDescent="0.35">
      <c r="C18" s="19">
        <v>1445</v>
      </c>
      <c r="D18" s="19"/>
      <c r="E18" s="19"/>
      <c r="F18" s="19"/>
      <c r="H18" s="19"/>
      <c r="I18" s="19"/>
      <c r="J18" s="19"/>
      <c r="K18" s="19"/>
      <c r="M18" s="19"/>
      <c r="N18" s="19"/>
      <c r="O18" s="19"/>
      <c r="P18" s="19"/>
      <c r="R18" s="19"/>
      <c r="S18" s="19"/>
      <c r="T18" s="19"/>
      <c r="U18" s="19"/>
      <c r="W18" s="19"/>
      <c r="X18" s="19"/>
      <c r="Y18" s="19"/>
      <c r="Z18" s="19"/>
      <c r="AB18" s="19"/>
      <c r="AC18" s="19"/>
      <c r="AD18" s="19"/>
      <c r="AE18" s="19"/>
    </row>
    <row r="19" spans="3:36" ht="17.25" thickBot="1" x14ac:dyDescent="0.35">
      <c r="C19" s="1"/>
      <c r="D19" s="2" t="s">
        <v>0</v>
      </c>
      <c r="E19" s="2" t="s">
        <v>1</v>
      </c>
      <c r="F19" s="3" t="s">
        <v>2</v>
      </c>
      <c r="H19" s="1"/>
      <c r="I19" s="2" t="s">
        <v>0</v>
      </c>
      <c r="J19" s="2" t="s">
        <v>1</v>
      </c>
      <c r="K19" s="3" t="s">
        <v>2</v>
      </c>
      <c r="M19" s="1"/>
      <c r="N19" s="2" t="s">
        <v>0</v>
      </c>
      <c r="O19" s="2" t="s">
        <v>1</v>
      </c>
      <c r="P19" s="3" t="s">
        <v>2</v>
      </c>
      <c r="Q19" s="12" t="s">
        <v>7</v>
      </c>
      <c r="R19" s="1"/>
      <c r="S19" s="2" t="s">
        <v>0</v>
      </c>
      <c r="T19" s="2" t="s">
        <v>1</v>
      </c>
      <c r="U19" s="3" t="s">
        <v>2</v>
      </c>
      <c r="W19" s="1"/>
      <c r="X19" s="2" t="s">
        <v>0</v>
      </c>
      <c r="Y19" s="2" t="s">
        <v>1</v>
      </c>
      <c r="Z19" s="3" t="s">
        <v>2</v>
      </c>
      <c r="AB19" s="1"/>
      <c r="AC19" s="2" t="s">
        <v>0</v>
      </c>
      <c r="AD19" s="2" t="s">
        <v>1</v>
      </c>
      <c r="AE19" s="3" t="s">
        <v>2</v>
      </c>
      <c r="AG19" s="15" t="s">
        <v>0</v>
      </c>
      <c r="AH19" s="15" t="s">
        <v>1</v>
      </c>
      <c r="AI19" s="15" t="s">
        <v>2</v>
      </c>
      <c r="AJ19" s="17" t="s">
        <v>26</v>
      </c>
    </row>
    <row r="20" spans="3:36" x14ac:dyDescent="0.3">
      <c r="C20" s="4" t="s">
        <v>3</v>
      </c>
      <c r="D20" s="5">
        <v>267</v>
      </c>
      <c r="E20" s="5">
        <v>1.5</v>
      </c>
      <c r="F20" s="6">
        <f>D20*E20</f>
        <v>400.5</v>
      </c>
      <c r="H20" s="4" t="s">
        <v>3</v>
      </c>
      <c r="I20" s="5">
        <v>253</v>
      </c>
      <c r="J20" s="5">
        <v>1.5</v>
      </c>
      <c r="K20" s="6">
        <f>I20*J20</f>
        <v>379.5</v>
      </c>
      <c r="M20" s="4" t="s">
        <v>3</v>
      </c>
      <c r="N20" s="5">
        <v>324</v>
      </c>
      <c r="O20" s="5">
        <v>1.5</v>
      </c>
      <c r="P20" s="6">
        <f>N20*O20</f>
        <v>486</v>
      </c>
      <c r="Q20" s="13" t="s">
        <v>18</v>
      </c>
      <c r="R20" s="4" t="s">
        <v>3</v>
      </c>
      <c r="S20" s="5">
        <v>294</v>
      </c>
      <c r="T20" s="5">
        <v>1.5</v>
      </c>
      <c r="U20" s="6">
        <f>S20*T20</f>
        <v>441</v>
      </c>
      <c r="W20" s="4" t="s">
        <v>3</v>
      </c>
      <c r="X20" s="5">
        <v>243</v>
      </c>
      <c r="Y20" s="5">
        <v>1.5</v>
      </c>
      <c r="Z20" s="6">
        <f>X20*Y20</f>
        <v>364.5</v>
      </c>
      <c r="AB20" s="4" t="s">
        <v>3</v>
      </c>
      <c r="AC20" s="5">
        <v>211</v>
      </c>
      <c r="AD20" s="5">
        <v>1.5</v>
      </c>
      <c r="AE20" s="6">
        <f>AC20*AD20</f>
        <v>316.5</v>
      </c>
      <c r="AG20" s="15">
        <f>SUM(AC20,X20,S20,N20,I20,D20)</f>
        <v>1592</v>
      </c>
      <c r="AH20" s="15">
        <v>1.6</v>
      </c>
      <c r="AI20" s="15">
        <f>AG20*AH20</f>
        <v>2547.2000000000003</v>
      </c>
      <c r="AJ20">
        <f>AG20/6</f>
        <v>265.33333333333331</v>
      </c>
    </row>
    <row r="21" spans="3:36" x14ac:dyDescent="0.3">
      <c r="C21" s="7" t="s">
        <v>4</v>
      </c>
      <c r="D21">
        <v>775</v>
      </c>
      <c r="E21">
        <v>0.05</v>
      </c>
      <c r="F21" s="8">
        <f t="shared" ref="F21:F23" si="18">D21*E21</f>
        <v>38.75</v>
      </c>
      <c r="H21" s="7" t="s">
        <v>4</v>
      </c>
      <c r="I21">
        <v>806</v>
      </c>
      <c r="J21">
        <v>0.05</v>
      </c>
      <c r="K21" s="8">
        <f t="shared" ref="K21:K23" si="19">I21*J21</f>
        <v>40.300000000000004</v>
      </c>
      <c r="M21" s="7" t="s">
        <v>4</v>
      </c>
      <c r="N21">
        <v>875</v>
      </c>
      <c r="O21">
        <v>0.05</v>
      </c>
      <c r="P21" s="8">
        <f t="shared" ref="P21:P23" si="20">N21*O21</f>
        <v>43.75</v>
      </c>
      <c r="R21" s="7" t="s">
        <v>4</v>
      </c>
      <c r="S21">
        <v>865</v>
      </c>
      <c r="T21">
        <v>0.05</v>
      </c>
      <c r="U21" s="8">
        <f t="shared" ref="U21:U23" si="21">S21*T21</f>
        <v>43.25</v>
      </c>
      <c r="W21" s="7" t="s">
        <v>4</v>
      </c>
      <c r="X21">
        <v>884</v>
      </c>
      <c r="Y21">
        <v>0.05</v>
      </c>
      <c r="Z21" s="8">
        <f t="shared" ref="Z21:Z23" si="22">X21*Y21</f>
        <v>44.2</v>
      </c>
      <c r="AB21" s="7" t="s">
        <v>4</v>
      </c>
      <c r="AC21">
        <v>779</v>
      </c>
      <c r="AD21">
        <v>0.05</v>
      </c>
      <c r="AE21" s="8">
        <f t="shared" ref="AE21:AE23" si="23">AC21*AD21</f>
        <v>38.950000000000003</v>
      </c>
      <c r="AG21" s="15">
        <f t="shared" ref="AG21:AG23" si="24">SUM(AC21,X21,S21,N21,I21,D21)</f>
        <v>4984</v>
      </c>
      <c r="AH21" s="15">
        <v>0.4</v>
      </c>
      <c r="AI21" s="15">
        <f t="shared" ref="AI21:AI23" si="25">AG21*AH21</f>
        <v>1993.6000000000001</v>
      </c>
      <c r="AJ21">
        <f t="shared" ref="AJ21:AJ23" si="26">AG21/6</f>
        <v>830.66666666666663</v>
      </c>
    </row>
    <row r="22" spans="3:36" x14ac:dyDescent="0.3">
      <c r="C22" s="7" t="s">
        <v>5</v>
      </c>
      <c r="D22">
        <v>11</v>
      </c>
      <c r="E22">
        <v>40</v>
      </c>
      <c r="F22" s="8">
        <f t="shared" si="18"/>
        <v>440</v>
      </c>
      <c r="H22" s="7" t="s">
        <v>5</v>
      </c>
      <c r="I22">
        <v>11</v>
      </c>
      <c r="J22">
        <v>40</v>
      </c>
      <c r="K22" s="8">
        <f t="shared" si="19"/>
        <v>440</v>
      </c>
      <c r="M22" s="7" t="s">
        <v>5</v>
      </c>
      <c r="N22">
        <v>10</v>
      </c>
      <c r="O22">
        <v>40</v>
      </c>
      <c r="P22" s="8">
        <f t="shared" si="20"/>
        <v>400</v>
      </c>
      <c r="R22" s="7" t="s">
        <v>5</v>
      </c>
      <c r="S22">
        <v>11</v>
      </c>
      <c r="T22">
        <v>40</v>
      </c>
      <c r="U22" s="8">
        <f t="shared" si="21"/>
        <v>440</v>
      </c>
      <c r="W22" s="7" t="s">
        <v>5</v>
      </c>
      <c r="X22">
        <v>11</v>
      </c>
      <c r="Y22">
        <v>40</v>
      </c>
      <c r="Z22" s="8">
        <f t="shared" si="22"/>
        <v>440</v>
      </c>
      <c r="AB22" s="7" t="s">
        <v>5</v>
      </c>
      <c r="AC22">
        <v>10</v>
      </c>
      <c r="AD22">
        <v>40</v>
      </c>
      <c r="AE22" s="8">
        <f t="shared" si="23"/>
        <v>400</v>
      </c>
      <c r="AG22" s="15">
        <f t="shared" si="24"/>
        <v>64</v>
      </c>
      <c r="AH22" s="15">
        <v>40</v>
      </c>
      <c r="AI22" s="15">
        <f t="shared" si="25"/>
        <v>2560</v>
      </c>
      <c r="AJ22">
        <f t="shared" si="26"/>
        <v>10.666666666666666</v>
      </c>
    </row>
    <row r="23" spans="3:36" ht="17.25" thickBot="1" x14ac:dyDescent="0.35">
      <c r="C23" s="9" t="s">
        <v>6</v>
      </c>
      <c r="D23" s="10">
        <v>13</v>
      </c>
      <c r="E23" s="10">
        <v>15</v>
      </c>
      <c r="F23" s="11">
        <f t="shared" si="18"/>
        <v>195</v>
      </c>
      <c r="H23" s="9" t="s">
        <v>6</v>
      </c>
      <c r="I23" s="10">
        <v>21</v>
      </c>
      <c r="J23" s="10">
        <v>15</v>
      </c>
      <c r="K23" s="11">
        <f t="shared" si="19"/>
        <v>315</v>
      </c>
      <c r="M23" s="9" t="s">
        <v>6</v>
      </c>
      <c r="N23" s="10">
        <v>16</v>
      </c>
      <c r="O23" s="10">
        <v>15</v>
      </c>
      <c r="P23" s="11">
        <f t="shared" si="20"/>
        <v>240</v>
      </c>
      <c r="R23" s="9" t="s">
        <v>6</v>
      </c>
      <c r="S23" s="10">
        <v>20</v>
      </c>
      <c r="T23" s="10">
        <v>15</v>
      </c>
      <c r="U23" s="11">
        <f t="shared" si="21"/>
        <v>300</v>
      </c>
      <c r="W23" s="9" t="s">
        <v>6</v>
      </c>
      <c r="X23" s="10">
        <v>14</v>
      </c>
      <c r="Y23" s="10">
        <v>15</v>
      </c>
      <c r="Z23" s="11">
        <f t="shared" si="22"/>
        <v>210</v>
      </c>
      <c r="AB23" s="9" t="s">
        <v>6</v>
      </c>
      <c r="AC23" s="10">
        <v>15</v>
      </c>
      <c r="AD23" s="10">
        <v>15</v>
      </c>
      <c r="AE23" s="11">
        <f t="shared" si="23"/>
        <v>225</v>
      </c>
      <c r="AG23" s="15">
        <f t="shared" si="24"/>
        <v>99</v>
      </c>
      <c r="AH23" s="15">
        <v>15</v>
      </c>
      <c r="AI23" s="15">
        <f t="shared" si="25"/>
        <v>1485</v>
      </c>
      <c r="AJ23">
        <f t="shared" si="26"/>
        <v>16.5</v>
      </c>
    </row>
    <row r="24" spans="3:36" x14ac:dyDescent="0.3">
      <c r="F24" s="5">
        <f>SUM(F20:F23)</f>
        <v>1074.25</v>
      </c>
      <c r="K24" s="5">
        <f>SUM(K20:K23)</f>
        <v>1174.8</v>
      </c>
      <c r="P24" s="5">
        <f>SUM(P20:P23)</f>
        <v>1169.75</v>
      </c>
      <c r="U24" s="5">
        <f>SUM(U20:U23)</f>
        <v>1224.25</v>
      </c>
      <c r="Z24" s="5">
        <f>SUM(Z20:Z23)</f>
        <v>1058.7</v>
      </c>
      <c r="AE24" s="5">
        <f>SUM(AE20:AE23)</f>
        <v>980.45</v>
      </c>
      <c r="AI24" s="17">
        <f>SUM(AI20:AI23)</f>
        <v>8585.7999999999993</v>
      </c>
    </row>
    <row r="26" spans="3:36" ht="17.25" thickBot="1" x14ac:dyDescent="0.35">
      <c r="C26" s="19">
        <v>1430</v>
      </c>
      <c r="D26" s="19"/>
      <c r="E26" s="19"/>
      <c r="F26" s="19"/>
      <c r="H26" s="19"/>
      <c r="I26" s="19"/>
      <c r="J26" s="19"/>
      <c r="K26" s="19"/>
      <c r="M26" s="19"/>
      <c r="N26" s="19"/>
      <c r="O26" s="19"/>
      <c r="P26" s="19"/>
      <c r="R26" s="19"/>
      <c r="S26" s="19"/>
      <c r="T26" s="19"/>
      <c r="U26" s="19"/>
      <c r="W26" s="19"/>
      <c r="X26" s="19"/>
      <c r="Y26" s="19"/>
      <c r="Z26" s="19"/>
      <c r="AB26" s="19"/>
      <c r="AC26" s="19"/>
      <c r="AD26" s="19"/>
      <c r="AE26" s="19"/>
    </row>
    <row r="27" spans="3:36" ht="17.25" thickBot="1" x14ac:dyDescent="0.35">
      <c r="C27" s="1"/>
      <c r="D27" s="2" t="s">
        <v>0</v>
      </c>
      <c r="E27" s="2" t="s">
        <v>1</v>
      </c>
      <c r="F27" s="3" t="s">
        <v>2</v>
      </c>
      <c r="H27" s="1"/>
      <c r="I27" s="2" t="s">
        <v>0</v>
      </c>
      <c r="J27" s="2" t="s">
        <v>1</v>
      </c>
      <c r="K27" s="3" t="s">
        <v>2</v>
      </c>
      <c r="M27" s="1"/>
      <c r="N27" s="2" t="s">
        <v>0</v>
      </c>
      <c r="O27" s="2" t="s">
        <v>1</v>
      </c>
      <c r="P27" s="3" t="s">
        <v>2</v>
      </c>
      <c r="R27" s="1"/>
      <c r="S27" s="2" t="s">
        <v>0</v>
      </c>
      <c r="T27" s="2" t="s">
        <v>1</v>
      </c>
      <c r="U27" s="3" t="s">
        <v>2</v>
      </c>
      <c r="V27" s="12" t="s">
        <v>7</v>
      </c>
      <c r="W27" s="1"/>
      <c r="X27" s="2" t="s">
        <v>0</v>
      </c>
      <c r="Y27" s="2" t="s">
        <v>1</v>
      </c>
      <c r="Z27" s="3" t="s">
        <v>2</v>
      </c>
      <c r="AB27" s="1"/>
      <c r="AC27" s="2" t="s">
        <v>0</v>
      </c>
      <c r="AD27" s="2" t="s">
        <v>1</v>
      </c>
      <c r="AE27" s="3" t="s">
        <v>2</v>
      </c>
      <c r="AG27" s="15" t="s">
        <v>0</v>
      </c>
      <c r="AH27" s="15" t="s">
        <v>1</v>
      </c>
      <c r="AI27" s="15" t="s">
        <v>2</v>
      </c>
      <c r="AJ27" s="17" t="s">
        <v>26</v>
      </c>
    </row>
    <row r="28" spans="3:36" x14ac:dyDescent="0.3">
      <c r="C28" s="4" t="s">
        <v>3</v>
      </c>
      <c r="D28" s="5">
        <v>231</v>
      </c>
      <c r="E28" s="5">
        <v>1.5</v>
      </c>
      <c r="F28" s="6">
        <f>D28*E28</f>
        <v>346.5</v>
      </c>
      <c r="H28" s="4" t="s">
        <v>3</v>
      </c>
      <c r="I28" s="5">
        <v>291</v>
      </c>
      <c r="J28" s="5">
        <v>1.5</v>
      </c>
      <c r="K28" s="6">
        <f>I28*J28</f>
        <v>436.5</v>
      </c>
      <c r="M28" s="4" t="s">
        <v>3</v>
      </c>
      <c r="N28" s="5">
        <v>323</v>
      </c>
      <c r="O28" s="5">
        <v>1.5</v>
      </c>
      <c r="P28" s="6">
        <f>N28*O28</f>
        <v>484.5</v>
      </c>
      <c r="R28" s="4" t="s">
        <v>3</v>
      </c>
      <c r="S28" s="5">
        <v>244</v>
      </c>
      <c r="T28" s="5">
        <v>1.5</v>
      </c>
      <c r="U28" s="6">
        <f>S28*T28</f>
        <v>366</v>
      </c>
      <c r="V28" s="13" t="s">
        <v>20</v>
      </c>
      <c r="W28" s="4" t="s">
        <v>3</v>
      </c>
      <c r="X28" s="5">
        <v>268</v>
      </c>
      <c r="Y28" s="5">
        <v>1.5</v>
      </c>
      <c r="Z28" s="6">
        <f>X28*Y28</f>
        <v>402</v>
      </c>
      <c r="AB28" s="4" t="s">
        <v>3</v>
      </c>
      <c r="AC28" s="5">
        <v>235</v>
      </c>
      <c r="AD28" s="5">
        <v>1.5</v>
      </c>
      <c r="AE28" s="6">
        <f>AC28*AD28</f>
        <v>352.5</v>
      </c>
      <c r="AG28" s="15">
        <f>SUM(AC28,X28,S28,N28,I28,D28)</f>
        <v>1592</v>
      </c>
      <c r="AH28" s="15">
        <v>1.6</v>
      </c>
      <c r="AI28" s="15">
        <f>AG28*AH28</f>
        <v>2547.2000000000003</v>
      </c>
      <c r="AJ28">
        <f>AG28/6</f>
        <v>265.33333333333331</v>
      </c>
    </row>
    <row r="29" spans="3:36" x14ac:dyDescent="0.3">
      <c r="C29" s="7" t="s">
        <v>4</v>
      </c>
      <c r="D29">
        <v>764</v>
      </c>
      <c r="E29">
        <v>0.05</v>
      </c>
      <c r="F29" s="8">
        <f t="shared" ref="F29:F31" si="27">D29*E29</f>
        <v>38.200000000000003</v>
      </c>
      <c r="H29" s="7" t="s">
        <v>4</v>
      </c>
      <c r="I29">
        <v>738</v>
      </c>
      <c r="J29">
        <v>0.05</v>
      </c>
      <c r="K29" s="8">
        <f t="shared" ref="K29:K31" si="28">I29*J29</f>
        <v>36.9</v>
      </c>
      <c r="M29" s="7" t="s">
        <v>4</v>
      </c>
      <c r="N29">
        <v>785</v>
      </c>
      <c r="O29">
        <v>0.05</v>
      </c>
      <c r="P29" s="8">
        <f t="shared" ref="P29:P31" si="29">N29*O29</f>
        <v>39.25</v>
      </c>
      <c r="R29" s="7" t="s">
        <v>4</v>
      </c>
      <c r="S29">
        <v>738</v>
      </c>
      <c r="T29">
        <v>0.05</v>
      </c>
      <c r="U29" s="8">
        <f t="shared" ref="U29:U31" si="30">S29*T29</f>
        <v>36.9</v>
      </c>
      <c r="W29" s="7" t="s">
        <v>4</v>
      </c>
      <c r="X29">
        <v>879</v>
      </c>
      <c r="Y29">
        <v>0.05</v>
      </c>
      <c r="Z29" s="8">
        <f t="shared" ref="Z29:Z31" si="31">X29*Y29</f>
        <v>43.95</v>
      </c>
      <c r="AB29" s="7" t="s">
        <v>4</v>
      </c>
      <c r="AC29">
        <v>810</v>
      </c>
      <c r="AD29">
        <v>0.05</v>
      </c>
      <c r="AE29" s="8">
        <f t="shared" ref="AE29:AE31" si="32">AC29*AD29</f>
        <v>40.5</v>
      </c>
      <c r="AG29" s="15">
        <f t="shared" ref="AG29:AG31" si="33">SUM(AC29,X29,S29,N29,I29,D29)</f>
        <v>4714</v>
      </c>
      <c r="AH29" s="15">
        <v>0.4</v>
      </c>
      <c r="AI29" s="15">
        <f t="shared" ref="AI29:AI31" si="34">AG29*AH29</f>
        <v>1885.6000000000001</v>
      </c>
      <c r="AJ29">
        <f t="shared" ref="AJ29:AJ31" si="35">AG29/6</f>
        <v>785.66666666666663</v>
      </c>
    </row>
    <row r="30" spans="3:36" x14ac:dyDescent="0.3">
      <c r="C30" s="7" t="s">
        <v>5</v>
      </c>
      <c r="D30">
        <v>10</v>
      </c>
      <c r="E30">
        <v>40</v>
      </c>
      <c r="F30" s="8">
        <f t="shared" si="27"/>
        <v>400</v>
      </c>
      <c r="H30" s="7" t="s">
        <v>5</v>
      </c>
      <c r="I30">
        <v>11</v>
      </c>
      <c r="J30">
        <v>40</v>
      </c>
      <c r="K30" s="8">
        <f t="shared" si="28"/>
        <v>440</v>
      </c>
      <c r="M30" s="7" t="s">
        <v>5</v>
      </c>
      <c r="N30">
        <v>11</v>
      </c>
      <c r="O30">
        <v>40</v>
      </c>
      <c r="P30" s="8">
        <f t="shared" si="29"/>
        <v>440</v>
      </c>
      <c r="R30" s="7" t="s">
        <v>5</v>
      </c>
      <c r="S30">
        <v>11</v>
      </c>
      <c r="T30">
        <v>40</v>
      </c>
      <c r="U30" s="8">
        <f t="shared" si="30"/>
        <v>440</v>
      </c>
      <c r="W30" s="7" t="s">
        <v>5</v>
      </c>
      <c r="X30">
        <v>11</v>
      </c>
      <c r="Y30">
        <v>40</v>
      </c>
      <c r="Z30" s="8">
        <f t="shared" si="31"/>
        <v>440</v>
      </c>
      <c r="AB30" s="7" t="s">
        <v>5</v>
      </c>
      <c r="AC30">
        <v>11</v>
      </c>
      <c r="AD30">
        <v>40</v>
      </c>
      <c r="AE30" s="8">
        <f t="shared" si="32"/>
        <v>440</v>
      </c>
      <c r="AG30" s="15">
        <f t="shared" si="33"/>
        <v>65</v>
      </c>
      <c r="AH30" s="15">
        <v>40</v>
      </c>
      <c r="AI30" s="15">
        <f t="shared" si="34"/>
        <v>2600</v>
      </c>
      <c r="AJ30">
        <f t="shared" si="35"/>
        <v>10.833333333333334</v>
      </c>
    </row>
    <row r="31" spans="3:36" ht="17.25" thickBot="1" x14ac:dyDescent="0.35">
      <c r="C31" s="9" t="s">
        <v>6</v>
      </c>
      <c r="D31" s="10">
        <v>11</v>
      </c>
      <c r="E31" s="10">
        <v>15</v>
      </c>
      <c r="F31" s="11">
        <f t="shared" si="27"/>
        <v>165</v>
      </c>
      <c r="H31" s="9" t="s">
        <v>6</v>
      </c>
      <c r="I31" s="10">
        <v>15</v>
      </c>
      <c r="J31" s="10">
        <v>15</v>
      </c>
      <c r="K31" s="11">
        <f t="shared" si="28"/>
        <v>225</v>
      </c>
      <c r="M31" s="9" t="s">
        <v>6</v>
      </c>
      <c r="N31" s="10">
        <v>21</v>
      </c>
      <c r="O31" s="10">
        <v>15</v>
      </c>
      <c r="P31" s="11">
        <f t="shared" si="29"/>
        <v>315</v>
      </c>
      <c r="R31" s="9" t="s">
        <v>6</v>
      </c>
      <c r="S31" s="10">
        <v>13</v>
      </c>
      <c r="T31" s="10">
        <v>15</v>
      </c>
      <c r="U31" s="11">
        <f t="shared" si="30"/>
        <v>195</v>
      </c>
      <c r="W31" s="9" t="s">
        <v>6</v>
      </c>
      <c r="X31" s="10">
        <v>17</v>
      </c>
      <c r="Y31" s="10">
        <v>15</v>
      </c>
      <c r="Z31" s="11">
        <f t="shared" si="31"/>
        <v>255</v>
      </c>
      <c r="AB31" s="9" t="s">
        <v>6</v>
      </c>
      <c r="AC31" s="10">
        <v>14</v>
      </c>
      <c r="AD31" s="10">
        <v>15</v>
      </c>
      <c r="AE31" s="11">
        <f t="shared" si="32"/>
        <v>210</v>
      </c>
      <c r="AG31" s="15">
        <f t="shared" si="33"/>
        <v>91</v>
      </c>
      <c r="AH31" s="15">
        <v>15</v>
      </c>
      <c r="AI31" s="15">
        <f t="shared" si="34"/>
        <v>1365</v>
      </c>
      <c r="AJ31">
        <f t="shared" si="35"/>
        <v>15.166666666666666</v>
      </c>
    </row>
    <row r="32" spans="3:36" x14ac:dyDescent="0.3">
      <c r="F32" s="5">
        <f>SUM(F28:F31)</f>
        <v>949.7</v>
      </c>
      <c r="K32" s="5">
        <f>SUM(K28:K31)</f>
        <v>1138.4000000000001</v>
      </c>
      <c r="P32" s="5">
        <f>SUM(P28:P31)</f>
        <v>1278.75</v>
      </c>
      <c r="U32" s="5">
        <f>SUM(U28:U31)</f>
        <v>1037.9000000000001</v>
      </c>
      <c r="Z32" s="5">
        <f>SUM(Z28:Z31)</f>
        <v>1140.95</v>
      </c>
      <c r="AE32" s="5">
        <f>SUM(AE28:AE31)</f>
        <v>1043</v>
      </c>
      <c r="AI32" s="17">
        <f>SUM(AI28:AI31)</f>
        <v>8397.7999999999993</v>
      </c>
    </row>
    <row r="34" spans="3:36" ht="17.25" thickBot="1" x14ac:dyDescent="0.35">
      <c r="C34" s="19">
        <v>1415</v>
      </c>
      <c r="D34" s="19"/>
      <c r="E34" s="19"/>
      <c r="F34" s="19"/>
      <c r="H34" s="19">
        <v>1415</v>
      </c>
      <c r="I34" s="19"/>
      <c r="J34" s="19"/>
      <c r="K34" s="19"/>
      <c r="M34" s="19">
        <v>1415</v>
      </c>
      <c r="N34" s="19"/>
      <c r="O34" s="19"/>
      <c r="P34" s="19"/>
      <c r="R34" s="19">
        <v>1415</v>
      </c>
      <c r="S34" s="19"/>
      <c r="T34" s="19"/>
      <c r="U34" s="19"/>
      <c r="W34" s="19">
        <v>1415</v>
      </c>
      <c r="X34" s="19"/>
      <c r="Y34" s="19"/>
      <c r="Z34" s="19"/>
      <c r="AB34" s="19">
        <v>1415</v>
      </c>
      <c r="AC34" s="19"/>
      <c r="AD34" s="19"/>
      <c r="AE34" s="19"/>
    </row>
    <row r="35" spans="3:36" ht="17.25" thickBot="1" x14ac:dyDescent="0.35">
      <c r="C35" s="1"/>
      <c r="D35" s="2" t="s">
        <v>0</v>
      </c>
      <c r="E35" s="2" t="s">
        <v>1</v>
      </c>
      <c r="F35" s="3" t="s">
        <v>2</v>
      </c>
      <c r="G35" s="12" t="s">
        <v>7</v>
      </c>
      <c r="H35" s="1"/>
      <c r="I35" s="2" t="s">
        <v>0</v>
      </c>
      <c r="J35" s="2" t="s">
        <v>1</v>
      </c>
      <c r="K35" s="3" t="s">
        <v>2</v>
      </c>
      <c r="L35" s="12" t="s">
        <v>7</v>
      </c>
      <c r="M35" s="1"/>
      <c r="N35" s="2" t="s">
        <v>0</v>
      </c>
      <c r="O35" s="2" t="s">
        <v>1</v>
      </c>
      <c r="P35" s="3" t="s">
        <v>2</v>
      </c>
      <c r="R35" s="1"/>
      <c r="S35" s="2" t="s">
        <v>0</v>
      </c>
      <c r="T35" s="2" t="s">
        <v>1</v>
      </c>
      <c r="U35" s="3" t="s">
        <v>2</v>
      </c>
      <c r="W35" s="1"/>
      <c r="X35" s="2" t="s">
        <v>0</v>
      </c>
      <c r="Y35" s="2" t="s">
        <v>1</v>
      </c>
      <c r="Z35" s="3" t="s">
        <v>2</v>
      </c>
      <c r="AB35" s="1"/>
      <c r="AC35" s="2" t="s">
        <v>0</v>
      </c>
      <c r="AD35" s="2" t="s">
        <v>1</v>
      </c>
      <c r="AE35" s="3" t="s">
        <v>2</v>
      </c>
      <c r="AG35" s="15" t="s">
        <v>0</v>
      </c>
      <c r="AH35" s="15" t="s">
        <v>1</v>
      </c>
      <c r="AI35" s="15" t="s">
        <v>2</v>
      </c>
      <c r="AJ35" s="17" t="s">
        <v>26</v>
      </c>
    </row>
    <row r="36" spans="3:36" x14ac:dyDescent="0.3">
      <c r="C36" s="4" t="s">
        <v>3</v>
      </c>
      <c r="D36" s="5">
        <v>234</v>
      </c>
      <c r="E36" s="5">
        <v>1.5</v>
      </c>
      <c r="F36" s="6">
        <f>D36*E36</f>
        <v>351</v>
      </c>
      <c r="G36" s="13" t="s">
        <v>21</v>
      </c>
      <c r="H36" s="4" t="s">
        <v>3</v>
      </c>
      <c r="I36" s="5">
        <v>268</v>
      </c>
      <c r="J36" s="5">
        <v>1.5</v>
      </c>
      <c r="K36" s="6">
        <f>I36*J36</f>
        <v>402</v>
      </c>
      <c r="L36" s="13" t="s">
        <v>8</v>
      </c>
      <c r="M36" s="4" t="s">
        <v>3</v>
      </c>
      <c r="N36" s="5">
        <v>255</v>
      </c>
      <c r="O36" s="5">
        <v>1.5</v>
      </c>
      <c r="P36" s="6">
        <f>N36*O36</f>
        <v>382.5</v>
      </c>
      <c r="R36" s="4" t="s">
        <v>3</v>
      </c>
      <c r="S36" s="5">
        <v>242</v>
      </c>
      <c r="T36" s="5">
        <v>1.5</v>
      </c>
      <c r="U36" s="6">
        <f>S36*T36</f>
        <v>363</v>
      </c>
      <c r="W36" s="4" t="s">
        <v>3</v>
      </c>
      <c r="X36" s="5">
        <v>278</v>
      </c>
      <c r="Y36" s="5">
        <v>1.5</v>
      </c>
      <c r="Z36" s="6">
        <f>X36*Y36</f>
        <v>417</v>
      </c>
      <c r="AB36" s="4" t="s">
        <v>3</v>
      </c>
      <c r="AC36" s="5">
        <v>218</v>
      </c>
      <c r="AD36" s="5">
        <v>1.5</v>
      </c>
      <c r="AE36" s="6">
        <f>AC36*AD36</f>
        <v>327</v>
      </c>
      <c r="AG36" s="15">
        <f>SUM(AC36,X36,S36,N36,I36,D36)</f>
        <v>1495</v>
      </c>
      <c r="AH36" s="15">
        <v>1.6</v>
      </c>
      <c r="AI36" s="15">
        <f>AG36*AH36</f>
        <v>2392</v>
      </c>
      <c r="AJ36">
        <f>AG36/6</f>
        <v>249.16666666666666</v>
      </c>
    </row>
    <row r="37" spans="3:36" x14ac:dyDescent="0.3">
      <c r="C37" s="7" t="s">
        <v>4</v>
      </c>
      <c r="D37">
        <v>871</v>
      </c>
      <c r="E37">
        <v>0.05</v>
      </c>
      <c r="F37" s="8">
        <f t="shared" ref="F37:F39" si="36">D37*E37</f>
        <v>43.550000000000004</v>
      </c>
      <c r="H37" s="7" t="s">
        <v>4</v>
      </c>
      <c r="I37">
        <v>814</v>
      </c>
      <c r="J37">
        <v>0.05</v>
      </c>
      <c r="K37" s="8">
        <f t="shared" ref="K37:K39" si="37">I37*J37</f>
        <v>40.700000000000003</v>
      </c>
      <c r="M37" s="7" t="s">
        <v>4</v>
      </c>
      <c r="N37">
        <v>822</v>
      </c>
      <c r="O37">
        <v>0.05</v>
      </c>
      <c r="P37" s="8">
        <f t="shared" ref="P37:P39" si="38">N37*O37</f>
        <v>41.1</v>
      </c>
      <c r="R37" s="7" t="s">
        <v>4</v>
      </c>
      <c r="S37">
        <v>763</v>
      </c>
      <c r="T37">
        <v>0.05</v>
      </c>
      <c r="U37" s="8">
        <f t="shared" ref="U37:U39" si="39">S37*T37</f>
        <v>38.15</v>
      </c>
      <c r="W37" s="7" t="s">
        <v>4</v>
      </c>
      <c r="X37">
        <v>713</v>
      </c>
      <c r="Y37">
        <v>0.05</v>
      </c>
      <c r="Z37" s="8">
        <f t="shared" ref="Z37:Z39" si="40">X37*Y37</f>
        <v>35.65</v>
      </c>
      <c r="AB37" s="7" t="s">
        <v>4</v>
      </c>
      <c r="AC37">
        <v>845</v>
      </c>
      <c r="AD37">
        <v>0.05</v>
      </c>
      <c r="AE37" s="8">
        <f t="shared" ref="AE37:AE39" si="41">AC37*AD37</f>
        <v>42.25</v>
      </c>
      <c r="AG37" s="15">
        <f t="shared" ref="AG37:AG39" si="42">SUM(AC37,X37,S37,N37,I37,D37)</f>
        <v>4828</v>
      </c>
      <c r="AH37" s="15">
        <v>0.4</v>
      </c>
      <c r="AI37" s="15">
        <f t="shared" ref="AI37:AI39" si="43">AG37*AH37</f>
        <v>1931.2</v>
      </c>
      <c r="AJ37">
        <f t="shared" ref="AJ37:AJ39" si="44">AG37/6</f>
        <v>804.66666666666663</v>
      </c>
    </row>
    <row r="38" spans="3:36" x14ac:dyDescent="0.3">
      <c r="C38" s="7" t="s">
        <v>5</v>
      </c>
      <c r="D38">
        <v>10</v>
      </c>
      <c r="E38">
        <v>40</v>
      </c>
      <c r="F38" s="8">
        <f t="shared" si="36"/>
        <v>400</v>
      </c>
      <c r="H38" s="7" t="s">
        <v>5</v>
      </c>
      <c r="I38">
        <v>10</v>
      </c>
      <c r="J38">
        <v>40</v>
      </c>
      <c r="K38" s="8">
        <f t="shared" si="37"/>
        <v>400</v>
      </c>
      <c r="M38" s="7" t="s">
        <v>5</v>
      </c>
      <c r="N38">
        <v>11</v>
      </c>
      <c r="O38">
        <v>40</v>
      </c>
      <c r="P38" s="8">
        <f t="shared" si="38"/>
        <v>440</v>
      </c>
      <c r="R38" s="7" t="s">
        <v>5</v>
      </c>
      <c r="S38">
        <v>10</v>
      </c>
      <c r="T38">
        <v>40</v>
      </c>
      <c r="U38" s="8">
        <f t="shared" si="39"/>
        <v>400</v>
      </c>
      <c r="W38" s="7" t="s">
        <v>5</v>
      </c>
      <c r="X38">
        <v>11</v>
      </c>
      <c r="Y38">
        <v>40</v>
      </c>
      <c r="Z38" s="8">
        <f t="shared" si="40"/>
        <v>440</v>
      </c>
      <c r="AB38" s="7" t="s">
        <v>5</v>
      </c>
      <c r="AC38">
        <v>10</v>
      </c>
      <c r="AD38">
        <v>40</v>
      </c>
      <c r="AE38" s="8">
        <f t="shared" si="41"/>
        <v>400</v>
      </c>
      <c r="AG38" s="15">
        <f t="shared" si="42"/>
        <v>62</v>
      </c>
      <c r="AH38" s="15">
        <v>40</v>
      </c>
      <c r="AI38" s="15">
        <f t="shared" si="43"/>
        <v>2480</v>
      </c>
      <c r="AJ38">
        <f t="shared" si="44"/>
        <v>10.333333333333334</v>
      </c>
    </row>
    <row r="39" spans="3:36" ht="17.25" thickBot="1" x14ac:dyDescent="0.35">
      <c r="C39" s="9" t="s">
        <v>6</v>
      </c>
      <c r="D39" s="10">
        <v>17</v>
      </c>
      <c r="E39" s="10">
        <v>15</v>
      </c>
      <c r="F39" s="11">
        <f t="shared" si="36"/>
        <v>255</v>
      </c>
      <c r="H39" s="9" t="s">
        <v>6</v>
      </c>
      <c r="I39" s="10">
        <v>14</v>
      </c>
      <c r="J39" s="10">
        <v>15</v>
      </c>
      <c r="K39" s="11">
        <f t="shared" si="37"/>
        <v>210</v>
      </c>
      <c r="M39" s="9" t="s">
        <v>6</v>
      </c>
      <c r="N39" s="10">
        <v>13</v>
      </c>
      <c r="O39" s="10">
        <v>15</v>
      </c>
      <c r="P39" s="11">
        <f t="shared" si="38"/>
        <v>195</v>
      </c>
      <c r="R39" s="9" t="s">
        <v>6</v>
      </c>
      <c r="S39" s="10">
        <v>15</v>
      </c>
      <c r="T39" s="10">
        <v>15</v>
      </c>
      <c r="U39" s="11">
        <f t="shared" si="39"/>
        <v>225</v>
      </c>
      <c r="W39" s="9" t="s">
        <v>6</v>
      </c>
      <c r="X39" s="10">
        <v>11</v>
      </c>
      <c r="Y39" s="10">
        <v>15</v>
      </c>
      <c r="Z39" s="11">
        <f t="shared" si="40"/>
        <v>165</v>
      </c>
      <c r="AB39" s="9" t="s">
        <v>6</v>
      </c>
      <c r="AC39" s="10">
        <v>11</v>
      </c>
      <c r="AD39" s="10">
        <v>15</v>
      </c>
      <c r="AE39" s="11">
        <f t="shared" si="41"/>
        <v>165</v>
      </c>
      <c r="AG39" s="15">
        <f t="shared" si="42"/>
        <v>81</v>
      </c>
      <c r="AH39" s="15">
        <v>15</v>
      </c>
      <c r="AI39" s="15">
        <f t="shared" si="43"/>
        <v>1215</v>
      </c>
      <c r="AJ39">
        <f t="shared" si="44"/>
        <v>13.5</v>
      </c>
    </row>
    <row r="40" spans="3:36" x14ac:dyDescent="0.3">
      <c r="F40" s="5">
        <f>SUM(F36:F39)</f>
        <v>1049.55</v>
      </c>
      <c r="K40" s="5">
        <f>SUM(K36:K39)</f>
        <v>1052.7</v>
      </c>
      <c r="P40" s="5">
        <f>SUM(P36:P39)</f>
        <v>1058.5999999999999</v>
      </c>
      <c r="U40" s="5">
        <f>SUM(U36:U39)</f>
        <v>1026.1500000000001</v>
      </c>
      <c r="Z40" s="5">
        <f>SUM(Z36:Z39)</f>
        <v>1057.6500000000001</v>
      </c>
      <c r="AE40" s="5">
        <f>SUM(AE36:AE39)</f>
        <v>934.25</v>
      </c>
      <c r="AI40" s="17">
        <f>SUM(AI36:AI39)</f>
        <v>8018.2</v>
      </c>
    </row>
    <row r="42" spans="3:36" ht="17.25" thickBot="1" x14ac:dyDescent="0.35">
      <c r="C42" s="19">
        <v>1415</v>
      </c>
      <c r="D42" s="19"/>
      <c r="E42" s="19"/>
      <c r="F42" s="19"/>
      <c r="H42" s="19">
        <v>1415</v>
      </c>
      <c r="I42" s="19"/>
      <c r="J42" s="19"/>
      <c r="K42" s="19"/>
      <c r="M42" s="19">
        <v>1415</v>
      </c>
      <c r="N42" s="19"/>
      <c r="O42" s="19"/>
      <c r="P42" s="19"/>
      <c r="R42" s="19">
        <v>1415</v>
      </c>
      <c r="S42" s="19"/>
      <c r="T42" s="19"/>
      <c r="U42" s="19"/>
      <c r="W42" s="19">
        <v>1415</v>
      </c>
      <c r="X42" s="19"/>
      <c r="Y42" s="19"/>
      <c r="Z42" s="19"/>
      <c r="AB42" s="19">
        <v>1415</v>
      </c>
      <c r="AC42" s="19"/>
      <c r="AD42" s="19"/>
      <c r="AE42" s="19"/>
    </row>
    <row r="43" spans="3:36" ht="17.25" thickBot="1" x14ac:dyDescent="0.35">
      <c r="C43" s="1"/>
      <c r="D43" s="2" t="s">
        <v>0</v>
      </c>
      <c r="E43" s="2" t="s">
        <v>1</v>
      </c>
      <c r="F43" s="3" t="s">
        <v>2</v>
      </c>
      <c r="H43" s="1"/>
      <c r="I43" s="2" t="s">
        <v>0</v>
      </c>
      <c r="J43" s="2" t="s">
        <v>1</v>
      </c>
      <c r="K43" s="3" t="s">
        <v>2</v>
      </c>
      <c r="M43" s="1"/>
      <c r="N43" s="2" t="s">
        <v>0</v>
      </c>
      <c r="O43" s="2" t="s">
        <v>1</v>
      </c>
      <c r="P43" s="3" t="s">
        <v>2</v>
      </c>
      <c r="R43" s="1"/>
      <c r="S43" s="2" t="s">
        <v>0</v>
      </c>
      <c r="T43" s="2" t="s">
        <v>1</v>
      </c>
      <c r="U43" s="3" t="s">
        <v>2</v>
      </c>
      <c r="W43" s="1"/>
      <c r="X43" s="2" t="s">
        <v>0</v>
      </c>
      <c r="Y43" s="2" t="s">
        <v>1</v>
      </c>
      <c r="Z43" s="3" t="s">
        <v>2</v>
      </c>
      <c r="AB43" s="1"/>
      <c r="AC43" s="2" t="s">
        <v>0</v>
      </c>
      <c r="AD43" s="2" t="s">
        <v>1</v>
      </c>
      <c r="AE43" s="3" t="s">
        <v>2</v>
      </c>
      <c r="AG43" s="15" t="s">
        <v>0</v>
      </c>
      <c r="AH43" s="15" t="s">
        <v>1</v>
      </c>
      <c r="AI43" s="15" t="s">
        <v>2</v>
      </c>
      <c r="AJ43" s="17" t="s">
        <v>26</v>
      </c>
    </row>
    <row r="44" spans="3:36" x14ac:dyDescent="0.3">
      <c r="C44" s="4" t="s">
        <v>3</v>
      </c>
      <c r="D44" s="5">
        <v>235</v>
      </c>
      <c r="E44" s="5">
        <v>1.5</v>
      </c>
      <c r="F44" s="6">
        <f>D44*E44</f>
        <v>352.5</v>
      </c>
      <c r="H44" s="4" t="s">
        <v>3</v>
      </c>
      <c r="I44" s="5">
        <v>233</v>
      </c>
      <c r="J44" s="5">
        <v>1.5</v>
      </c>
      <c r="K44" s="6">
        <f>I44*J44</f>
        <v>349.5</v>
      </c>
      <c r="M44" s="4" t="s">
        <v>3</v>
      </c>
      <c r="N44" s="5">
        <v>295</v>
      </c>
      <c r="O44" s="5">
        <v>1.5</v>
      </c>
      <c r="P44" s="6">
        <f>N44*O44</f>
        <v>442.5</v>
      </c>
      <c r="R44" s="4" t="s">
        <v>3</v>
      </c>
      <c r="S44" s="5">
        <v>251</v>
      </c>
      <c r="T44" s="5">
        <v>1.5</v>
      </c>
      <c r="U44" s="6">
        <f>S44*T44</f>
        <v>376.5</v>
      </c>
      <c r="W44" s="4" t="s">
        <v>3</v>
      </c>
      <c r="X44" s="5">
        <v>254</v>
      </c>
      <c r="Y44" s="5">
        <v>1.5</v>
      </c>
      <c r="Z44" s="6">
        <f>X44*Y44</f>
        <v>381</v>
      </c>
      <c r="AB44" s="4" t="s">
        <v>3</v>
      </c>
      <c r="AC44" s="5">
        <v>234</v>
      </c>
      <c r="AD44" s="5">
        <v>1.5</v>
      </c>
      <c r="AE44" s="6">
        <f>AC44*AD44</f>
        <v>351</v>
      </c>
      <c r="AG44" s="15">
        <f>SUM(AC44,X44,S44,N44,I44,D44)</f>
        <v>1502</v>
      </c>
      <c r="AH44" s="15">
        <v>1.6</v>
      </c>
      <c r="AI44" s="15">
        <f>AG44*AH44</f>
        <v>2403.2000000000003</v>
      </c>
      <c r="AJ44">
        <f>AG44/6</f>
        <v>250.33333333333334</v>
      </c>
    </row>
    <row r="45" spans="3:36" x14ac:dyDescent="0.3">
      <c r="C45" s="7" t="s">
        <v>4</v>
      </c>
      <c r="D45">
        <v>775</v>
      </c>
      <c r="E45">
        <v>0.05</v>
      </c>
      <c r="F45" s="8">
        <f t="shared" ref="F45:F47" si="45">D45*E45</f>
        <v>38.75</v>
      </c>
      <c r="H45" s="7" t="s">
        <v>4</v>
      </c>
      <c r="I45">
        <v>761</v>
      </c>
      <c r="J45">
        <v>0.05</v>
      </c>
      <c r="K45" s="8">
        <f t="shared" ref="K45:K47" si="46">I45*J45</f>
        <v>38.050000000000004</v>
      </c>
      <c r="M45" s="7" t="s">
        <v>4</v>
      </c>
      <c r="N45">
        <v>963</v>
      </c>
      <c r="O45">
        <v>0.05</v>
      </c>
      <c r="P45" s="8">
        <f t="shared" ref="P45:P47" si="47">N45*O45</f>
        <v>48.150000000000006</v>
      </c>
      <c r="R45" s="7" t="s">
        <v>4</v>
      </c>
      <c r="S45">
        <v>838</v>
      </c>
      <c r="T45">
        <v>0.05</v>
      </c>
      <c r="U45" s="8">
        <f t="shared" ref="U45:U47" si="48">S45*T45</f>
        <v>41.900000000000006</v>
      </c>
      <c r="W45" s="7" t="s">
        <v>4</v>
      </c>
      <c r="X45">
        <v>744</v>
      </c>
      <c r="Y45">
        <v>0.05</v>
      </c>
      <c r="Z45" s="8">
        <f t="shared" ref="Z45:Z47" si="49">X45*Y45</f>
        <v>37.200000000000003</v>
      </c>
      <c r="AB45" s="7" t="s">
        <v>4</v>
      </c>
      <c r="AC45">
        <v>865</v>
      </c>
      <c r="AD45">
        <v>0.05</v>
      </c>
      <c r="AE45" s="8">
        <f t="shared" ref="AE45:AE47" si="50">AC45*AD45</f>
        <v>43.25</v>
      </c>
      <c r="AG45" s="15">
        <f t="shared" ref="AG45:AG47" si="51">SUM(AC45,X45,S45,N45,I45,D45)</f>
        <v>4946</v>
      </c>
      <c r="AH45" s="15">
        <v>0.4</v>
      </c>
      <c r="AI45" s="15">
        <f t="shared" ref="AI45:AI47" si="52">AG45*AH45</f>
        <v>1978.4</v>
      </c>
      <c r="AJ45">
        <f t="shared" ref="AJ45:AJ47" si="53">AG45/6</f>
        <v>824.33333333333337</v>
      </c>
    </row>
    <row r="46" spans="3:36" x14ac:dyDescent="0.3">
      <c r="C46" s="7" t="s">
        <v>5</v>
      </c>
      <c r="D46">
        <v>10</v>
      </c>
      <c r="E46">
        <v>40</v>
      </c>
      <c r="F46" s="8">
        <f t="shared" si="45"/>
        <v>400</v>
      </c>
      <c r="H46" s="7" t="s">
        <v>5</v>
      </c>
      <c r="I46">
        <v>11</v>
      </c>
      <c r="J46">
        <v>40</v>
      </c>
      <c r="K46" s="8">
        <f t="shared" si="46"/>
        <v>440</v>
      </c>
      <c r="M46" s="7" t="s">
        <v>5</v>
      </c>
      <c r="N46">
        <v>10</v>
      </c>
      <c r="O46">
        <v>40</v>
      </c>
      <c r="P46" s="8">
        <f t="shared" si="47"/>
        <v>400</v>
      </c>
      <c r="R46" s="7" t="s">
        <v>5</v>
      </c>
      <c r="S46">
        <v>11</v>
      </c>
      <c r="T46">
        <v>40</v>
      </c>
      <c r="U46" s="8">
        <f t="shared" si="48"/>
        <v>440</v>
      </c>
      <c r="W46" s="7" t="s">
        <v>5</v>
      </c>
      <c r="X46">
        <v>10</v>
      </c>
      <c r="Y46">
        <v>40</v>
      </c>
      <c r="Z46" s="8">
        <f t="shared" si="49"/>
        <v>400</v>
      </c>
      <c r="AB46" s="7" t="s">
        <v>5</v>
      </c>
      <c r="AC46">
        <v>11</v>
      </c>
      <c r="AD46">
        <v>40</v>
      </c>
      <c r="AE46" s="8">
        <f t="shared" si="50"/>
        <v>440</v>
      </c>
      <c r="AG46" s="15">
        <f t="shared" si="51"/>
        <v>63</v>
      </c>
      <c r="AH46" s="15">
        <v>40</v>
      </c>
      <c r="AI46" s="15">
        <f t="shared" si="52"/>
        <v>2520</v>
      </c>
      <c r="AJ46">
        <f t="shared" si="53"/>
        <v>10.5</v>
      </c>
    </row>
    <row r="47" spans="3:36" ht="17.25" thickBot="1" x14ac:dyDescent="0.35">
      <c r="C47" s="9" t="s">
        <v>6</v>
      </c>
      <c r="D47" s="10">
        <v>14</v>
      </c>
      <c r="E47" s="10">
        <v>15</v>
      </c>
      <c r="F47" s="11">
        <f t="shared" si="45"/>
        <v>210</v>
      </c>
      <c r="H47" s="9" t="s">
        <v>6</v>
      </c>
      <c r="I47" s="10">
        <v>16</v>
      </c>
      <c r="J47" s="10">
        <v>15</v>
      </c>
      <c r="K47" s="11">
        <f t="shared" si="46"/>
        <v>240</v>
      </c>
      <c r="M47" s="9" t="s">
        <v>6</v>
      </c>
      <c r="N47" s="10">
        <v>11</v>
      </c>
      <c r="O47" s="10">
        <v>15</v>
      </c>
      <c r="P47" s="11">
        <f t="shared" si="47"/>
        <v>165</v>
      </c>
      <c r="R47" s="9" t="s">
        <v>6</v>
      </c>
      <c r="S47" s="10">
        <v>6</v>
      </c>
      <c r="T47" s="10">
        <v>15</v>
      </c>
      <c r="U47" s="11">
        <f t="shared" si="48"/>
        <v>90</v>
      </c>
      <c r="W47" s="9" t="s">
        <v>6</v>
      </c>
      <c r="X47" s="10">
        <v>12</v>
      </c>
      <c r="Y47" s="10">
        <v>15</v>
      </c>
      <c r="Z47" s="11">
        <f t="shared" si="49"/>
        <v>180</v>
      </c>
      <c r="AB47" s="9" t="s">
        <v>6</v>
      </c>
      <c r="AC47" s="10">
        <v>11</v>
      </c>
      <c r="AD47" s="10">
        <v>15</v>
      </c>
      <c r="AE47" s="11">
        <f t="shared" si="50"/>
        <v>165</v>
      </c>
      <c r="AG47" s="15">
        <f t="shared" si="51"/>
        <v>70</v>
      </c>
      <c r="AH47" s="15">
        <v>15</v>
      </c>
      <c r="AI47" s="15">
        <f t="shared" si="52"/>
        <v>1050</v>
      </c>
      <c r="AJ47">
        <f t="shared" si="53"/>
        <v>11.666666666666666</v>
      </c>
    </row>
    <row r="48" spans="3:36" x14ac:dyDescent="0.3">
      <c r="F48" s="5">
        <f>SUM(F44:F47)</f>
        <v>1001.25</v>
      </c>
      <c r="K48" s="5">
        <f>SUM(K44:K47)</f>
        <v>1067.55</v>
      </c>
      <c r="P48" s="5">
        <f>SUM(P44:P47)</f>
        <v>1055.6500000000001</v>
      </c>
      <c r="U48" s="5">
        <f>SUM(U44:U47)</f>
        <v>948.4</v>
      </c>
      <c r="Z48" s="5">
        <f>SUM(Z44:Z47)</f>
        <v>998.2</v>
      </c>
      <c r="AE48" s="5">
        <f>SUM(AE44:AE47)</f>
        <v>999.25</v>
      </c>
      <c r="AI48" s="17">
        <f>SUM(AI44:AI47)</f>
        <v>7951.6</v>
      </c>
    </row>
    <row r="50" spans="3:36" ht="17.25" thickBot="1" x14ac:dyDescent="0.35">
      <c r="C50" s="19">
        <v>1415</v>
      </c>
      <c r="D50" s="19"/>
      <c r="E50" s="19"/>
      <c r="F50" s="19"/>
      <c r="H50" s="19">
        <v>1415</v>
      </c>
      <c r="I50" s="19"/>
      <c r="J50" s="19"/>
      <c r="K50" s="19"/>
      <c r="M50" s="19">
        <v>1415</v>
      </c>
      <c r="N50" s="19"/>
      <c r="O50" s="19"/>
      <c r="P50" s="19"/>
      <c r="R50" s="19">
        <v>1415</v>
      </c>
      <c r="S50" s="19"/>
      <c r="T50" s="19"/>
      <c r="U50" s="19"/>
      <c r="W50" s="19">
        <v>1415</v>
      </c>
      <c r="X50" s="19"/>
      <c r="Y50" s="19"/>
      <c r="Z50" s="19"/>
      <c r="AB50" s="19">
        <v>1415</v>
      </c>
      <c r="AC50" s="19"/>
      <c r="AD50" s="19"/>
      <c r="AE50" s="19"/>
    </row>
    <row r="51" spans="3:36" ht="17.25" thickBot="1" x14ac:dyDescent="0.35">
      <c r="C51" s="1"/>
      <c r="D51" s="2" t="s">
        <v>0</v>
      </c>
      <c r="E51" s="2" t="s">
        <v>1</v>
      </c>
      <c r="F51" s="3" t="s">
        <v>2</v>
      </c>
      <c r="G51" s="12" t="s">
        <v>7</v>
      </c>
      <c r="H51" s="1"/>
      <c r="I51" s="2" t="s">
        <v>0</v>
      </c>
      <c r="J51" s="2" t="s">
        <v>1</v>
      </c>
      <c r="K51" s="3" t="s">
        <v>2</v>
      </c>
      <c r="M51" s="1"/>
      <c r="N51" s="2" t="s">
        <v>0</v>
      </c>
      <c r="O51" s="2" t="s">
        <v>1</v>
      </c>
      <c r="P51" s="3" t="s">
        <v>2</v>
      </c>
      <c r="R51" s="1"/>
      <c r="S51" s="2" t="s">
        <v>0</v>
      </c>
      <c r="T51" s="2" t="s">
        <v>1</v>
      </c>
      <c r="U51" s="3" t="s">
        <v>2</v>
      </c>
      <c r="W51" s="1"/>
      <c r="X51" s="2" t="s">
        <v>0</v>
      </c>
      <c r="Y51" s="2" t="s">
        <v>1</v>
      </c>
      <c r="Z51" s="3" t="s">
        <v>2</v>
      </c>
      <c r="AB51" s="1"/>
      <c r="AC51" s="2" t="s">
        <v>0</v>
      </c>
      <c r="AD51" s="2" t="s">
        <v>1</v>
      </c>
      <c r="AE51" s="3" t="s">
        <v>2</v>
      </c>
      <c r="AG51" s="15" t="s">
        <v>0</v>
      </c>
      <c r="AH51" s="15" t="s">
        <v>1</v>
      </c>
      <c r="AI51" s="15" t="s">
        <v>2</v>
      </c>
      <c r="AJ51" s="17" t="s">
        <v>26</v>
      </c>
    </row>
    <row r="52" spans="3:36" x14ac:dyDescent="0.3">
      <c r="C52" s="4" t="s">
        <v>3</v>
      </c>
      <c r="D52" s="5">
        <v>234</v>
      </c>
      <c r="E52" s="5">
        <v>1.5</v>
      </c>
      <c r="F52" s="6">
        <f>D52*E52</f>
        <v>351</v>
      </c>
      <c r="G52" s="13" t="s">
        <v>22</v>
      </c>
      <c r="H52" s="4" t="s">
        <v>3</v>
      </c>
      <c r="I52" s="5">
        <v>235</v>
      </c>
      <c r="J52" s="5">
        <v>1.5</v>
      </c>
      <c r="K52" s="6">
        <f>I52*J52</f>
        <v>352.5</v>
      </c>
      <c r="M52" s="4" t="s">
        <v>3</v>
      </c>
      <c r="N52" s="5">
        <v>331</v>
      </c>
      <c r="O52" s="5">
        <v>1.5</v>
      </c>
      <c r="P52" s="6">
        <f>N52*O52</f>
        <v>496.5</v>
      </c>
      <c r="R52" s="4" t="s">
        <v>3</v>
      </c>
      <c r="S52" s="5">
        <v>273</v>
      </c>
      <c r="T52" s="5">
        <v>1.5</v>
      </c>
      <c r="U52" s="6">
        <f>S52*T52</f>
        <v>409.5</v>
      </c>
      <c r="W52" s="4" t="s">
        <v>3</v>
      </c>
      <c r="X52" s="5">
        <v>320</v>
      </c>
      <c r="Y52" s="5">
        <v>1.5</v>
      </c>
      <c r="Z52" s="6">
        <f>X52*Y52</f>
        <v>480</v>
      </c>
      <c r="AB52" s="4" t="s">
        <v>3</v>
      </c>
      <c r="AC52" s="5">
        <v>199</v>
      </c>
      <c r="AD52" s="5">
        <v>1.5</v>
      </c>
      <c r="AE52" s="6">
        <f>AC52*AD52</f>
        <v>298.5</v>
      </c>
      <c r="AG52" s="15">
        <f>SUM(AC52,X52,S52,N52,I52,D52)</f>
        <v>1592</v>
      </c>
      <c r="AH52" s="15">
        <v>1.6</v>
      </c>
      <c r="AI52" s="15">
        <f>AG52*AH52</f>
        <v>2547.2000000000003</v>
      </c>
      <c r="AJ52">
        <f>AG52/6</f>
        <v>265.33333333333331</v>
      </c>
    </row>
    <row r="53" spans="3:36" x14ac:dyDescent="0.3">
      <c r="C53" s="7" t="s">
        <v>4</v>
      </c>
      <c r="D53">
        <v>804</v>
      </c>
      <c r="E53">
        <v>0.05</v>
      </c>
      <c r="F53" s="8">
        <f t="shared" ref="F53:F55" si="54">D53*E53</f>
        <v>40.200000000000003</v>
      </c>
      <c r="H53" s="7" t="s">
        <v>4</v>
      </c>
      <c r="I53">
        <v>757</v>
      </c>
      <c r="J53">
        <v>0.05</v>
      </c>
      <c r="K53" s="8">
        <f t="shared" ref="K53:K55" si="55">I53*J53</f>
        <v>37.85</v>
      </c>
      <c r="M53" s="7" t="s">
        <v>4</v>
      </c>
      <c r="N53">
        <v>777</v>
      </c>
      <c r="O53">
        <v>0.05</v>
      </c>
      <c r="P53" s="8">
        <f t="shared" ref="P53:P55" si="56">N53*O53</f>
        <v>38.85</v>
      </c>
      <c r="R53" s="7" t="s">
        <v>4</v>
      </c>
      <c r="S53">
        <v>797</v>
      </c>
      <c r="T53">
        <v>0.05</v>
      </c>
      <c r="U53" s="8">
        <f t="shared" ref="U53:U55" si="57">S53*T53</f>
        <v>39.85</v>
      </c>
      <c r="W53" s="7" t="s">
        <v>4</v>
      </c>
      <c r="X53">
        <v>802</v>
      </c>
      <c r="Y53">
        <v>0.05</v>
      </c>
      <c r="Z53" s="8">
        <f t="shared" ref="Z53:Z55" si="58">X53*Y53</f>
        <v>40.1</v>
      </c>
      <c r="AB53" s="7" t="s">
        <v>4</v>
      </c>
      <c r="AC53">
        <v>854</v>
      </c>
      <c r="AD53">
        <v>0.05</v>
      </c>
      <c r="AE53" s="8">
        <f t="shared" ref="AE53:AE55" si="59">AC53*AD53</f>
        <v>42.7</v>
      </c>
      <c r="AG53" s="15">
        <f t="shared" ref="AG53:AG55" si="60">SUM(AC53,X53,S53,N53,I53,D53)</f>
        <v>4791</v>
      </c>
      <c r="AH53" s="15">
        <v>0.4</v>
      </c>
      <c r="AI53" s="15">
        <f t="shared" ref="AI53:AI55" si="61">AG53*AH53</f>
        <v>1916.4</v>
      </c>
      <c r="AJ53">
        <f t="shared" ref="AJ53:AJ55" si="62">AG53/6</f>
        <v>798.5</v>
      </c>
    </row>
    <row r="54" spans="3:36" x14ac:dyDescent="0.3">
      <c r="C54" s="7" t="s">
        <v>5</v>
      </c>
      <c r="D54">
        <v>10</v>
      </c>
      <c r="E54">
        <v>40</v>
      </c>
      <c r="F54" s="8">
        <f t="shared" si="54"/>
        <v>400</v>
      </c>
      <c r="H54" s="7" t="s">
        <v>5</v>
      </c>
      <c r="I54">
        <v>10</v>
      </c>
      <c r="J54">
        <v>40</v>
      </c>
      <c r="K54" s="8">
        <f t="shared" si="55"/>
        <v>400</v>
      </c>
      <c r="M54" s="7" t="s">
        <v>5</v>
      </c>
      <c r="N54">
        <v>11</v>
      </c>
      <c r="O54">
        <v>40</v>
      </c>
      <c r="P54" s="8">
        <f t="shared" si="56"/>
        <v>440</v>
      </c>
      <c r="R54" s="7" t="s">
        <v>5</v>
      </c>
      <c r="S54">
        <v>11</v>
      </c>
      <c r="T54">
        <v>40</v>
      </c>
      <c r="U54" s="8">
        <f t="shared" si="57"/>
        <v>440</v>
      </c>
      <c r="W54" s="7" t="s">
        <v>5</v>
      </c>
      <c r="X54">
        <v>10</v>
      </c>
      <c r="Y54">
        <v>40</v>
      </c>
      <c r="Z54" s="8">
        <f t="shared" si="58"/>
        <v>400</v>
      </c>
      <c r="AB54" s="7" t="s">
        <v>5</v>
      </c>
      <c r="AC54">
        <v>10</v>
      </c>
      <c r="AD54">
        <v>40</v>
      </c>
      <c r="AE54" s="8">
        <f t="shared" si="59"/>
        <v>400</v>
      </c>
      <c r="AG54" s="15">
        <f t="shared" si="60"/>
        <v>62</v>
      </c>
      <c r="AH54" s="15">
        <v>40</v>
      </c>
      <c r="AI54" s="15">
        <f t="shared" si="61"/>
        <v>2480</v>
      </c>
      <c r="AJ54">
        <f t="shared" si="62"/>
        <v>10.333333333333334</v>
      </c>
    </row>
    <row r="55" spans="3:36" ht="17.25" thickBot="1" x14ac:dyDescent="0.35">
      <c r="C55" s="9" t="s">
        <v>6</v>
      </c>
      <c r="D55" s="10">
        <v>14</v>
      </c>
      <c r="E55" s="10">
        <v>15</v>
      </c>
      <c r="F55" s="11">
        <f t="shared" si="54"/>
        <v>210</v>
      </c>
      <c r="H55" s="9" t="s">
        <v>6</v>
      </c>
      <c r="I55" s="10">
        <v>6</v>
      </c>
      <c r="J55" s="10">
        <v>15</v>
      </c>
      <c r="K55" s="11">
        <f t="shared" si="55"/>
        <v>90</v>
      </c>
      <c r="M55" s="9" t="s">
        <v>6</v>
      </c>
      <c r="N55" s="10">
        <v>17</v>
      </c>
      <c r="O55" s="10">
        <v>15</v>
      </c>
      <c r="P55" s="11">
        <f t="shared" si="56"/>
        <v>255</v>
      </c>
      <c r="R55" s="9" t="s">
        <v>6</v>
      </c>
      <c r="S55" s="10">
        <v>6</v>
      </c>
      <c r="T55" s="10">
        <v>15</v>
      </c>
      <c r="U55" s="11">
        <f t="shared" si="57"/>
        <v>90</v>
      </c>
      <c r="W55" s="9" t="s">
        <v>6</v>
      </c>
      <c r="X55" s="10">
        <v>22</v>
      </c>
      <c r="Y55" s="10">
        <v>15</v>
      </c>
      <c r="Z55" s="11">
        <f t="shared" si="58"/>
        <v>330</v>
      </c>
      <c r="AB55" s="9" t="s">
        <v>6</v>
      </c>
      <c r="AC55" s="10">
        <v>13</v>
      </c>
      <c r="AD55" s="10">
        <v>15</v>
      </c>
      <c r="AE55" s="11">
        <f t="shared" si="59"/>
        <v>195</v>
      </c>
      <c r="AG55" s="15">
        <f t="shared" si="60"/>
        <v>78</v>
      </c>
      <c r="AH55" s="15">
        <v>15</v>
      </c>
      <c r="AI55" s="15">
        <f t="shared" si="61"/>
        <v>1170</v>
      </c>
      <c r="AJ55">
        <f t="shared" si="62"/>
        <v>13</v>
      </c>
    </row>
    <row r="56" spans="3:36" x14ac:dyDescent="0.3">
      <c r="F56" s="5">
        <f>SUM(F52:F55)</f>
        <v>1001.2</v>
      </c>
      <c r="K56" s="5">
        <f>SUM(K52:K55)</f>
        <v>880.35</v>
      </c>
      <c r="P56" s="5">
        <f>SUM(P52:P55)</f>
        <v>1230.3499999999999</v>
      </c>
      <c r="U56" s="5">
        <f>SUM(U52:U55)</f>
        <v>979.35</v>
      </c>
      <c r="Z56" s="5">
        <f>SUM(Z52:Z55)</f>
        <v>1250.0999999999999</v>
      </c>
      <c r="AE56" s="5">
        <f>SUM(AE52:AE55)</f>
        <v>936.2</v>
      </c>
      <c r="AI56" s="17">
        <f>SUM(AI52:AI55)</f>
        <v>8113.6</v>
      </c>
    </row>
    <row r="58" spans="3:36" ht="17.25" thickBot="1" x14ac:dyDescent="0.35">
      <c r="C58" s="19" t="s">
        <v>23</v>
      </c>
      <c r="D58" s="19"/>
      <c r="E58" s="19"/>
      <c r="F58" s="19"/>
      <c r="H58" s="19"/>
      <c r="I58" s="19"/>
      <c r="J58" s="19"/>
      <c r="K58" s="19"/>
    </row>
    <row r="59" spans="3:36" ht="17.25" thickBot="1" x14ac:dyDescent="0.35">
      <c r="C59" s="1"/>
      <c r="D59" s="2" t="s">
        <v>0</v>
      </c>
      <c r="E59" s="2" t="s">
        <v>1</v>
      </c>
      <c r="F59" s="3" t="s">
        <v>2</v>
      </c>
      <c r="H59" s="1"/>
      <c r="I59" s="2" t="s">
        <v>0</v>
      </c>
      <c r="J59" s="2" t="s">
        <v>1</v>
      </c>
      <c r="K59" s="3" t="s">
        <v>2</v>
      </c>
      <c r="M59" t="s">
        <v>27</v>
      </c>
      <c r="N59" t="s">
        <v>28</v>
      </c>
      <c r="O59" t="s">
        <v>2</v>
      </c>
      <c r="P59" s="17" t="s">
        <v>26</v>
      </c>
    </row>
    <row r="60" spans="3:36" x14ac:dyDescent="0.3">
      <c r="C60" s="4" t="s">
        <v>3</v>
      </c>
      <c r="D60" s="5">
        <v>379</v>
      </c>
      <c r="E60" s="5">
        <v>1.5</v>
      </c>
      <c r="F60" s="6">
        <f>D60*E60</f>
        <v>568.5</v>
      </c>
      <c r="H60" s="4" t="s">
        <v>3</v>
      </c>
      <c r="I60" s="5">
        <v>449</v>
      </c>
      <c r="J60" s="5">
        <v>1.5</v>
      </c>
      <c r="K60" s="6">
        <f>I60*J60</f>
        <v>673.5</v>
      </c>
      <c r="M60">
        <f>SUM(I60,D60)</f>
        <v>828</v>
      </c>
      <c r="N60" s="16">
        <v>1.6</v>
      </c>
      <c r="O60">
        <f>M60*N60</f>
        <v>1324.8000000000002</v>
      </c>
      <c r="P60">
        <f>M60/6</f>
        <v>138</v>
      </c>
    </row>
    <row r="61" spans="3:36" x14ac:dyDescent="0.3">
      <c r="C61" s="7" t="s">
        <v>4</v>
      </c>
      <c r="D61">
        <v>1066</v>
      </c>
      <c r="E61">
        <v>0.05</v>
      </c>
      <c r="F61" s="8">
        <f t="shared" ref="F61:F63" si="63">D61*E61</f>
        <v>53.300000000000004</v>
      </c>
      <c r="H61" s="7" t="s">
        <v>4</v>
      </c>
      <c r="I61">
        <v>1128</v>
      </c>
      <c r="J61">
        <v>0.05</v>
      </c>
      <c r="K61" s="8">
        <f t="shared" ref="K61:K63" si="64">I61*J61</f>
        <v>56.400000000000006</v>
      </c>
      <c r="M61">
        <f t="shared" ref="M61:M63" si="65">SUM(I61,D61)</f>
        <v>2194</v>
      </c>
      <c r="N61" s="16">
        <v>0.05</v>
      </c>
      <c r="O61">
        <f t="shared" ref="O61:O63" si="66">M61*N61</f>
        <v>109.7</v>
      </c>
      <c r="P61">
        <f t="shared" ref="P61:P63" si="67">M61/6</f>
        <v>365.66666666666669</v>
      </c>
    </row>
    <row r="62" spans="3:36" x14ac:dyDescent="0.3">
      <c r="C62" s="7" t="s">
        <v>5</v>
      </c>
      <c r="D62">
        <v>14</v>
      </c>
      <c r="E62">
        <v>40</v>
      </c>
      <c r="F62" s="8">
        <f t="shared" si="63"/>
        <v>560</v>
      </c>
      <c r="H62" s="7" t="s">
        <v>5</v>
      </c>
      <c r="I62">
        <v>14</v>
      </c>
      <c r="J62">
        <v>40</v>
      </c>
      <c r="K62" s="8">
        <f t="shared" si="64"/>
        <v>560</v>
      </c>
      <c r="M62">
        <f t="shared" si="65"/>
        <v>28</v>
      </c>
      <c r="N62" s="16">
        <v>40</v>
      </c>
      <c r="O62">
        <f t="shared" si="66"/>
        <v>1120</v>
      </c>
      <c r="P62">
        <f t="shared" si="67"/>
        <v>4.666666666666667</v>
      </c>
    </row>
    <row r="63" spans="3:36" ht="17.25" thickBot="1" x14ac:dyDescent="0.35">
      <c r="C63" s="9" t="s">
        <v>6</v>
      </c>
      <c r="D63" s="10">
        <v>20</v>
      </c>
      <c r="E63" s="10">
        <v>15</v>
      </c>
      <c r="F63" s="11">
        <f t="shared" si="63"/>
        <v>300</v>
      </c>
      <c r="H63" s="9" t="s">
        <v>6</v>
      </c>
      <c r="I63" s="10">
        <v>24</v>
      </c>
      <c r="J63" s="10">
        <v>15</v>
      </c>
      <c r="K63" s="11">
        <f t="shared" si="64"/>
        <v>360</v>
      </c>
      <c r="M63">
        <f t="shared" si="65"/>
        <v>44</v>
      </c>
      <c r="N63" s="16">
        <v>15</v>
      </c>
      <c r="O63">
        <f t="shared" si="66"/>
        <v>660</v>
      </c>
      <c r="P63">
        <f t="shared" si="67"/>
        <v>7.333333333333333</v>
      </c>
    </row>
    <row r="64" spans="3:36" x14ac:dyDescent="0.3">
      <c r="F64" s="5">
        <f>SUM(F60:F63)</f>
        <v>1481.8</v>
      </c>
      <c r="K64" s="5">
        <f>SUM(K60:K63)</f>
        <v>1649.9</v>
      </c>
      <c r="O64" s="17">
        <f>SUM(O60:O63)</f>
        <v>3214.5</v>
      </c>
    </row>
    <row r="66" spans="3:16" ht="17.25" thickBot="1" x14ac:dyDescent="0.35">
      <c r="C66" s="19" t="s">
        <v>24</v>
      </c>
      <c r="D66" s="19"/>
      <c r="E66" s="19"/>
      <c r="F66" s="19"/>
      <c r="H66" s="19" t="s">
        <v>24</v>
      </c>
      <c r="I66" s="19"/>
      <c r="J66" s="19"/>
      <c r="K66" s="19"/>
    </row>
    <row r="67" spans="3:16" ht="17.25" thickBot="1" x14ac:dyDescent="0.35">
      <c r="C67" s="1"/>
      <c r="D67" s="2" t="s">
        <v>0</v>
      </c>
      <c r="E67" s="2" t="s">
        <v>1</v>
      </c>
      <c r="F67" s="3" t="s">
        <v>2</v>
      </c>
      <c r="G67" s="12" t="s">
        <v>7</v>
      </c>
      <c r="H67" s="1"/>
      <c r="I67" s="2" t="s">
        <v>0</v>
      </c>
      <c r="J67" s="2" t="s">
        <v>1</v>
      </c>
      <c r="K67" s="3" t="s">
        <v>2</v>
      </c>
      <c r="M67" t="s">
        <v>0</v>
      </c>
      <c r="N67" t="s">
        <v>1</v>
      </c>
      <c r="O67" t="s">
        <v>2</v>
      </c>
      <c r="P67" s="17" t="s">
        <v>26</v>
      </c>
    </row>
    <row r="68" spans="3:16" x14ac:dyDescent="0.3">
      <c r="C68" s="4" t="s">
        <v>3</v>
      </c>
      <c r="D68" s="5">
        <v>435</v>
      </c>
      <c r="E68" s="5">
        <v>1.5</v>
      </c>
      <c r="F68" s="6">
        <f>D68*E68</f>
        <v>652.5</v>
      </c>
      <c r="G68" s="13">
        <v>480</v>
      </c>
      <c r="H68" s="4" t="s">
        <v>3</v>
      </c>
      <c r="I68" s="5">
        <v>432</v>
      </c>
      <c r="J68" s="5">
        <v>1.5</v>
      </c>
      <c r="K68" s="6">
        <f>I68*J68</f>
        <v>648</v>
      </c>
      <c r="M68">
        <f>SUM(I68,D68)</f>
        <v>867</v>
      </c>
      <c r="N68" s="16">
        <v>1.6</v>
      </c>
      <c r="O68">
        <f>M68*N68</f>
        <v>1387.2</v>
      </c>
      <c r="P68">
        <f>M68/6</f>
        <v>144.5</v>
      </c>
    </row>
    <row r="69" spans="3:16" x14ac:dyDescent="0.3">
      <c r="C69" s="7" t="s">
        <v>4</v>
      </c>
      <c r="D69">
        <v>1160</v>
      </c>
      <c r="E69">
        <v>0.05</v>
      </c>
      <c r="F69" s="8">
        <f t="shared" ref="F69:F71" si="68">D69*E69</f>
        <v>58</v>
      </c>
      <c r="H69" s="7" t="s">
        <v>4</v>
      </c>
      <c r="I69">
        <v>1230</v>
      </c>
      <c r="J69">
        <v>0.05</v>
      </c>
      <c r="K69" s="8">
        <f t="shared" ref="K69:K71" si="69">I69*J69</f>
        <v>61.5</v>
      </c>
      <c r="M69">
        <f t="shared" ref="M69:M71" si="70">SUM(I69,D69)</f>
        <v>2390</v>
      </c>
      <c r="N69" s="16">
        <v>0.05</v>
      </c>
      <c r="O69">
        <f t="shared" ref="O69:O71" si="71">M69*N69</f>
        <v>119.5</v>
      </c>
      <c r="P69">
        <f t="shared" ref="P69:P71" si="72">M69/6</f>
        <v>398.33333333333331</v>
      </c>
    </row>
    <row r="70" spans="3:16" x14ac:dyDescent="0.3">
      <c r="C70" s="7" t="s">
        <v>5</v>
      </c>
      <c r="D70">
        <v>17</v>
      </c>
      <c r="E70">
        <v>40</v>
      </c>
      <c r="F70" s="8">
        <f t="shared" si="68"/>
        <v>680</v>
      </c>
      <c r="H70" s="7" t="s">
        <v>5</v>
      </c>
      <c r="I70">
        <v>17</v>
      </c>
      <c r="J70">
        <v>40</v>
      </c>
      <c r="K70" s="8">
        <f t="shared" si="69"/>
        <v>680</v>
      </c>
      <c r="M70">
        <f t="shared" si="70"/>
        <v>34</v>
      </c>
      <c r="N70" s="16">
        <v>40</v>
      </c>
      <c r="O70">
        <f t="shared" si="71"/>
        <v>1360</v>
      </c>
      <c r="P70">
        <f t="shared" si="72"/>
        <v>5.666666666666667</v>
      </c>
    </row>
    <row r="71" spans="3:16" ht="17.25" thickBot="1" x14ac:dyDescent="0.35">
      <c r="C71" s="9" t="s">
        <v>6</v>
      </c>
      <c r="D71" s="10">
        <v>19</v>
      </c>
      <c r="E71" s="10">
        <v>15</v>
      </c>
      <c r="F71" s="11">
        <f t="shared" si="68"/>
        <v>285</v>
      </c>
      <c r="H71" s="9" t="s">
        <v>6</v>
      </c>
      <c r="I71" s="10">
        <v>19</v>
      </c>
      <c r="J71" s="10">
        <v>15</v>
      </c>
      <c r="K71" s="11">
        <f t="shared" si="69"/>
        <v>285</v>
      </c>
      <c r="M71">
        <f t="shared" si="70"/>
        <v>38</v>
      </c>
      <c r="N71" s="16">
        <v>15</v>
      </c>
      <c r="O71">
        <f t="shared" si="71"/>
        <v>570</v>
      </c>
      <c r="P71">
        <f t="shared" si="72"/>
        <v>6.333333333333333</v>
      </c>
    </row>
    <row r="72" spans="3:16" x14ac:dyDescent="0.3">
      <c r="F72" s="5">
        <f>SUM(F68:F71)</f>
        <v>1675.5</v>
      </c>
      <c r="K72" s="5">
        <f>SUM(K68:K71)</f>
        <v>1674.5</v>
      </c>
      <c r="O72" s="17">
        <f>SUM(O68:O71)</f>
        <v>3436.7</v>
      </c>
    </row>
    <row r="74" spans="3:16" ht="17.25" thickBot="1" x14ac:dyDescent="0.35">
      <c r="C74" s="19" t="s">
        <v>24</v>
      </c>
      <c r="D74" s="19"/>
      <c r="E74" s="19"/>
      <c r="F74" s="19"/>
      <c r="H74" s="19" t="s">
        <v>24</v>
      </c>
      <c r="I74" s="19"/>
      <c r="J74" s="19"/>
      <c r="K74" s="19"/>
    </row>
    <row r="75" spans="3:16" ht="17.25" thickBot="1" x14ac:dyDescent="0.35">
      <c r="C75" s="1"/>
      <c r="D75" s="2" t="s">
        <v>0</v>
      </c>
      <c r="E75" s="2" t="s">
        <v>1</v>
      </c>
      <c r="F75" s="3" t="s">
        <v>2</v>
      </c>
      <c r="H75" s="1"/>
      <c r="I75" s="2" t="s">
        <v>0</v>
      </c>
      <c r="J75" s="2" t="s">
        <v>1</v>
      </c>
      <c r="K75" s="3" t="s">
        <v>2</v>
      </c>
      <c r="M75" t="s">
        <v>0</v>
      </c>
      <c r="N75" t="s">
        <v>1</v>
      </c>
      <c r="O75" t="s">
        <v>2</v>
      </c>
      <c r="P75" s="17" t="s">
        <v>26</v>
      </c>
    </row>
    <row r="76" spans="3:16" x14ac:dyDescent="0.3">
      <c r="C76" s="4" t="s">
        <v>3</v>
      </c>
      <c r="D76" s="5">
        <v>418</v>
      </c>
      <c r="E76" s="5">
        <v>1.5</v>
      </c>
      <c r="F76" s="6">
        <f>D76*E76</f>
        <v>627</v>
      </c>
      <c r="H76" s="4" t="s">
        <v>3</v>
      </c>
      <c r="I76" s="5">
        <v>476</v>
      </c>
      <c r="J76" s="5">
        <v>1.5</v>
      </c>
      <c r="K76" s="6">
        <f>I76*J76</f>
        <v>714</v>
      </c>
      <c r="M76">
        <f>SUM(I76,D76)</f>
        <v>894</v>
      </c>
      <c r="N76" s="16">
        <v>1.6</v>
      </c>
      <c r="O76">
        <f>M76*N76</f>
        <v>1430.4</v>
      </c>
      <c r="P76">
        <f>M76/6</f>
        <v>149</v>
      </c>
    </row>
    <row r="77" spans="3:16" x14ac:dyDescent="0.3">
      <c r="C77" s="7" t="s">
        <v>4</v>
      </c>
      <c r="D77">
        <v>1322</v>
      </c>
      <c r="E77">
        <v>0.05</v>
      </c>
      <c r="F77" s="8">
        <f t="shared" ref="F77:F79" si="73">D77*E77</f>
        <v>66.100000000000009</v>
      </c>
      <c r="H77" s="7" t="s">
        <v>4</v>
      </c>
      <c r="I77">
        <v>1243</v>
      </c>
      <c r="J77">
        <v>0.05</v>
      </c>
      <c r="K77" s="8">
        <f t="shared" ref="K77:K79" si="74">I77*J77</f>
        <v>62.150000000000006</v>
      </c>
      <c r="M77">
        <f t="shared" ref="M77:M79" si="75">SUM(I77,D77)</f>
        <v>2565</v>
      </c>
      <c r="N77" s="16">
        <v>0.05</v>
      </c>
      <c r="O77">
        <f t="shared" ref="O77:O79" si="76">M77*N77</f>
        <v>128.25</v>
      </c>
      <c r="P77">
        <f t="shared" ref="P77:P79" si="77">M77/6</f>
        <v>427.5</v>
      </c>
    </row>
    <row r="78" spans="3:16" x14ac:dyDescent="0.3">
      <c r="C78" s="7" t="s">
        <v>5</v>
      </c>
      <c r="D78">
        <v>16</v>
      </c>
      <c r="E78">
        <v>40</v>
      </c>
      <c r="F78" s="8">
        <f t="shared" si="73"/>
        <v>640</v>
      </c>
      <c r="H78" s="7" t="s">
        <v>5</v>
      </c>
      <c r="I78">
        <v>17</v>
      </c>
      <c r="J78">
        <v>40</v>
      </c>
      <c r="K78" s="8">
        <f t="shared" si="74"/>
        <v>680</v>
      </c>
      <c r="M78">
        <f t="shared" si="75"/>
        <v>33</v>
      </c>
      <c r="N78" s="16">
        <v>40</v>
      </c>
      <c r="O78">
        <f t="shared" si="76"/>
        <v>1320</v>
      </c>
      <c r="P78">
        <f t="shared" si="77"/>
        <v>5.5</v>
      </c>
    </row>
    <row r="79" spans="3:16" ht="17.25" thickBot="1" x14ac:dyDescent="0.35">
      <c r="C79" s="9" t="s">
        <v>6</v>
      </c>
      <c r="D79" s="10">
        <v>29</v>
      </c>
      <c r="E79" s="10">
        <v>15</v>
      </c>
      <c r="F79" s="11">
        <f t="shared" si="73"/>
        <v>435</v>
      </c>
      <c r="H79" s="9" t="s">
        <v>6</v>
      </c>
      <c r="I79" s="10">
        <v>23</v>
      </c>
      <c r="J79" s="10">
        <v>15</v>
      </c>
      <c r="K79" s="11">
        <f t="shared" si="74"/>
        <v>345</v>
      </c>
      <c r="M79">
        <f t="shared" si="75"/>
        <v>52</v>
      </c>
      <c r="N79" s="16">
        <v>15</v>
      </c>
      <c r="O79">
        <f t="shared" si="76"/>
        <v>780</v>
      </c>
      <c r="P79">
        <f t="shared" si="77"/>
        <v>8.6666666666666661</v>
      </c>
    </row>
    <row r="80" spans="3:16" x14ac:dyDescent="0.3">
      <c r="F80" s="5">
        <f>SUM(F76:F79)</f>
        <v>1768.1</v>
      </c>
      <c r="K80" s="5">
        <f>SUM(K76:K79)</f>
        <v>1801.15</v>
      </c>
      <c r="O80" s="17">
        <f>SUM(O76:O79)</f>
        <v>3658.65</v>
      </c>
    </row>
    <row r="82" spans="3:16" ht="17.25" thickBot="1" x14ac:dyDescent="0.35">
      <c r="C82" s="19" t="s">
        <v>24</v>
      </c>
      <c r="D82" s="19"/>
      <c r="E82" s="19"/>
      <c r="F82" s="19"/>
      <c r="H82" s="19" t="s">
        <v>24</v>
      </c>
      <c r="I82" s="19"/>
      <c r="J82" s="19"/>
      <c r="K82" s="19"/>
    </row>
    <row r="83" spans="3:16" ht="17.25" thickBot="1" x14ac:dyDescent="0.35">
      <c r="C83" s="1"/>
      <c r="D83" s="2" t="s">
        <v>0</v>
      </c>
      <c r="E83" s="2" t="s">
        <v>1</v>
      </c>
      <c r="F83" s="3" t="s">
        <v>2</v>
      </c>
      <c r="H83" s="1"/>
      <c r="I83" s="2" t="s">
        <v>0</v>
      </c>
      <c r="J83" s="2" t="s">
        <v>1</v>
      </c>
      <c r="K83" s="3" t="s">
        <v>2</v>
      </c>
      <c r="L83" s="12" t="s">
        <v>7</v>
      </c>
      <c r="M83" s="18" t="s">
        <v>0</v>
      </c>
      <c r="N83" t="s">
        <v>1</v>
      </c>
      <c r="O83" t="s">
        <v>2</v>
      </c>
      <c r="P83" s="17" t="s">
        <v>26</v>
      </c>
    </row>
    <row r="84" spans="3:16" x14ac:dyDescent="0.3">
      <c r="C84" s="4" t="s">
        <v>3</v>
      </c>
      <c r="D84" s="5">
        <v>409</v>
      </c>
      <c r="E84" s="5">
        <v>1.5</v>
      </c>
      <c r="F84" s="6">
        <f>D84*E84</f>
        <v>613.5</v>
      </c>
      <c r="H84" s="4" t="s">
        <v>3</v>
      </c>
      <c r="I84" s="5">
        <v>392</v>
      </c>
      <c r="J84" s="5">
        <v>1.5</v>
      </c>
      <c r="K84" s="6">
        <f>I84*J84</f>
        <v>588</v>
      </c>
      <c r="L84" s="13" t="s">
        <v>25</v>
      </c>
      <c r="M84">
        <f>SUM(I84,D84)</f>
        <v>801</v>
      </c>
      <c r="N84" s="16">
        <v>1.6</v>
      </c>
      <c r="O84">
        <f>M84*N84</f>
        <v>1281.6000000000001</v>
      </c>
      <c r="P84">
        <f>M84/6</f>
        <v>133.5</v>
      </c>
    </row>
    <row r="85" spans="3:16" x14ac:dyDescent="0.3">
      <c r="C85" s="7" t="s">
        <v>4</v>
      </c>
      <c r="D85">
        <v>1113</v>
      </c>
      <c r="E85">
        <v>0.05</v>
      </c>
      <c r="F85" s="8">
        <f t="shared" ref="F85:F87" si="78">D85*E85</f>
        <v>55.650000000000006</v>
      </c>
      <c r="H85" s="7" t="s">
        <v>4</v>
      </c>
      <c r="I85">
        <v>1196</v>
      </c>
      <c r="J85">
        <v>0.05</v>
      </c>
      <c r="K85" s="8">
        <f t="shared" ref="K85:K87" si="79">I85*J85</f>
        <v>59.800000000000004</v>
      </c>
      <c r="M85">
        <f t="shared" ref="M85:M87" si="80">SUM(I85,D85)</f>
        <v>2309</v>
      </c>
      <c r="N85" s="16">
        <v>0.05</v>
      </c>
      <c r="O85">
        <f t="shared" ref="O85:O87" si="81">M85*N85</f>
        <v>115.45</v>
      </c>
      <c r="P85">
        <f t="shared" ref="P85:P87" si="82">M85/6</f>
        <v>384.83333333333331</v>
      </c>
    </row>
    <row r="86" spans="3:16" x14ac:dyDescent="0.3">
      <c r="C86" s="7" t="s">
        <v>5</v>
      </c>
      <c r="D86">
        <v>16</v>
      </c>
      <c r="E86">
        <v>40</v>
      </c>
      <c r="F86" s="8">
        <f t="shared" si="78"/>
        <v>640</v>
      </c>
      <c r="H86" s="7" t="s">
        <v>5</v>
      </c>
      <c r="I86">
        <v>17</v>
      </c>
      <c r="J86">
        <v>40</v>
      </c>
      <c r="K86" s="8">
        <f t="shared" si="79"/>
        <v>680</v>
      </c>
      <c r="M86">
        <f t="shared" si="80"/>
        <v>33</v>
      </c>
      <c r="N86" s="16">
        <v>40</v>
      </c>
      <c r="O86">
        <f t="shared" si="81"/>
        <v>1320</v>
      </c>
      <c r="P86">
        <f t="shared" si="82"/>
        <v>5.5</v>
      </c>
    </row>
    <row r="87" spans="3:16" ht="17.25" thickBot="1" x14ac:dyDescent="0.35">
      <c r="C87" s="9" t="s">
        <v>6</v>
      </c>
      <c r="D87" s="10">
        <v>27</v>
      </c>
      <c r="E87" s="10">
        <v>15</v>
      </c>
      <c r="F87" s="11">
        <f t="shared" si="78"/>
        <v>405</v>
      </c>
      <c r="H87" s="9" t="s">
        <v>6</v>
      </c>
      <c r="I87" s="10">
        <v>29</v>
      </c>
      <c r="J87" s="10">
        <v>15</v>
      </c>
      <c r="K87" s="11">
        <f t="shared" si="79"/>
        <v>435</v>
      </c>
      <c r="M87">
        <f t="shared" si="80"/>
        <v>56</v>
      </c>
      <c r="N87" s="16">
        <v>15</v>
      </c>
      <c r="O87">
        <f t="shared" si="81"/>
        <v>840</v>
      </c>
      <c r="P87">
        <f t="shared" si="82"/>
        <v>9.3333333333333339</v>
      </c>
    </row>
    <row r="88" spans="3:16" x14ac:dyDescent="0.3">
      <c r="F88" s="5">
        <f>SUM(F84:F87)</f>
        <v>1714.15</v>
      </c>
      <c r="K88" s="5">
        <f>SUM(K84:K87)</f>
        <v>1762.8</v>
      </c>
      <c r="O88" s="17">
        <f>SUM(O84:O87)</f>
        <v>3557.05</v>
      </c>
    </row>
  </sheetData>
  <mergeCells count="50">
    <mergeCell ref="R2:U2"/>
    <mergeCell ref="W2:Z2"/>
    <mergeCell ref="AB2:AE2"/>
    <mergeCell ref="C10:F10"/>
    <mergeCell ref="H10:K10"/>
    <mergeCell ref="M10:P10"/>
    <mergeCell ref="R10:U10"/>
    <mergeCell ref="W10:Z10"/>
    <mergeCell ref="AB10:AE10"/>
    <mergeCell ref="C2:F2"/>
    <mergeCell ref="H2:K2"/>
    <mergeCell ref="M2:P2"/>
    <mergeCell ref="AB34:AE34"/>
    <mergeCell ref="AB18:AE18"/>
    <mergeCell ref="C26:F26"/>
    <mergeCell ref="H26:K26"/>
    <mergeCell ref="M26:P26"/>
    <mergeCell ref="R26:U26"/>
    <mergeCell ref="W26:Z26"/>
    <mergeCell ref="AB26:AE26"/>
    <mergeCell ref="C18:F18"/>
    <mergeCell ref="H18:K18"/>
    <mergeCell ref="M18:P18"/>
    <mergeCell ref="R18:U18"/>
    <mergeCell ref="W18:Z18"/>
    <mergeCell ref="C34:F34"/>
    <mergeCell ref="H34:K34"/>
    <mergeCell ref="M34:P34"/>
    <mergeCell ref="R34:U34"/>
    <mergeCell ref="W34:Z34"/>
    <mergeCell ref="AB42:AE42"/>
    <mergeCell ref="C50:F50"/>
    <mergeCell ref="H50:K50"/>
    <mergeCell ref="M50:P50"/>
    <mergeCell ref="R50:U50"/>
    <mergeCell ref="W50:Z50"/>
    <mergeCell ref="AB50:AE50"/>
    <mergeCell ref="C42:F42"/>
    <mergeCell ref="H42:K42"/>
    <mergeCell ref="M42:P42"/>
    <mergeCell ref="R42:U42"/>
    <mergeCell ref="W42:Z42"/>
    <mergeCell ref="C82:F82"/>
    <mergeCell ref="H82:K82"/>
    <mergeCell ref="C58:F58"/>
    <mergeCell ref="H58:K58"/>
    <mergeCell ref="C66:F66"/>
    <mergeCell ref="H66:K66"/>
    <mergeCell ref="C74:F74"/>
    <mergeCell ref="H74:K7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이상</dc:creator>
  <cp:lastModifiedBy>이 상</cp:lastModifiedBy>
  <dcterms:created xsi:type="dcterms:W3CDTF">2021-09-06T07:16:10Z</dcterms:created>
  <dcterms:modified xsi:type="dcterms:W3CDTF">2021-09-06T07:57:16Z</dcterms:modified>
</cp:coreProperties>
</file>