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kend\Desktop\"/>
    </mc:Choice>
  </mc:AlternateContent>
  <xr:revisionPtr revIDLastSave="0" documentId="13_ncr:1_{224BFD54-8F33-4300-B7D4-234705ECF6EF}" xr6:coauthVersionLast="47" xr6:coauthVersionMax="47" xr10:uidLastSave="{00000000-0000-0000-0000-000000000000}"/>
  <bookViews>
    <workbookView xWindow="28680" yWindow="780" windowWidth="19440" windowHeight="15000" tabRatio="601" xr2:uid="{89591BD0-5CEB-4F5C-A6E9-1728967B9AF8}"/>
  </bookViews>
  <sheets>
    <sheet name="건슬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4" l="1"/>
  <c r="M20" i="4"/>
  <c r="M19" i="4"/>
  <c r="M12" i="4"/>
  <c r="I19" i="4"/>
  <c r="J21" i="4"/>
  <c r="K6" i="4"/>
  <c r="L6" i="4" s="1"/>
  <c r="K7" i="4"/>
  <c r="L7" i="4" s="1"/>
  <c r="K8" i="4"/>
  <c r="M8" i="4" s="1"/>
  <c r="K9" i="4"/>
  <c r="M9" i="4" s="1"/>
  <c r="K10" i="4"/>
  <c r="L10" i="4" s="1"/>
  <c r="K11" i="4"/>
  <c r="L11" i="4" s="1"/>
  <c r="K12" i="4"/>
  <c r="K13" i="4"/>
  <c r="M13" i="4" s="1"/>
  <c r="K14" i="4"/>
  <c r="M14" i="4" s="1"/>
  <c r="K15" i="4"/>
  <c r="M15" i="4" s="1"/>
  <c r="M10" i="4" l="1"/>
  <c r="L9" i="4"/>
  <c r="L8" i="4"/>
  <c r="M7" i="4"/>
  <c r="M11" i="4"/>
  <c r="M6" i="4"/>
</calcChain>
</file>

<file path=xl/sharedStrings.xml><?xml version="1.0" encoding="utf-8"?>
<sst xmlns="http://schemas.openxmlformats.org/spreadsheetml/2006/main" count="41" uniqueCount="35">
  <si>
    <t>목걸이</t>
    <phoneticPr fontId="1" type="noConversion"/>
  </si>
  <si>
    <t>공감</t>
    <phoneticPr fontId="1" type="noConversion"/>
  </si>
  <si>
    <t>공속감</t>
    <phoneticPr fontId="1" type="noConversion"/>
  </si>
  <si>
    <t>이속감</t>
    <phoneticPr fontId="1" type="noConversion"/>
  </si>
  <si>
    <t>방감</t>
    <phoneticPr fontId="1" type="noConversion"/>
  </si>
  <si>
    <t>돌</t>
    <phoneticPr fontId="1" type="noConversion"/>
  </si>
  <si>
    <t>원한</t>
    <phoneticPr fontId="1" type="noConversion"/>
  </si>
  <si>
    <t>예둔</t>
    <phoneticPr fontId="1" type="noConversion"/>
  </si>
  <si>
    <t>피메</t>
    <phoneticPr fontId="1" type="noConversion"/>
  </si>
  <si>
    <t>타대</t>
    <phoneticPr fontId="1" type="noConversion"/>
  </si>
  <si>
    <t>아드</t>
    <phoneticPr fontId="1" type="noConversion"/>
  </si>
  <si>
    <t>적용 등급</t>
    <phoneticPr fontId="1" type="noConversion"/>
  </si>
  <si>
    <t>각인서</t>
    <phoneticPr fontId="1" type="noConversion"/>
  </si>
  <si>
    <t>각인 합계</t>
    <phoneticPr fontId="1" type="noConversion"/>
  </si>
  <si>
    <t>필요 수치</t>
    <phoneticPr fontId="1" type="noConversion"/>
  </si>
  <si>
    <t xml:space="preserve">    장신구                                               각인</t>
    <phoneticPr fontId="1" type="noConversion"/>
  </si>
  <si>
    <r>
      <t>귀걸이(</t>
    </r>
    <r>
      <rPr>
        <b/>
        <sz val="9"/>
        <color theme="1"/>
        <rFont val="맑은 고딕"/>
        <family val="3"/>
        <charset val="129"/>
        <scheme val="minor"/>
      </rPr>
      <t>찬란구도자</t>
    </r>
    <r>
      <rPr>
        <b/>
        <sz val="12"/>
        <color theme="1"/>
        <rFont val="맑은 고딕"/>
        <family val="3"/>
        <charset val="129"/>
        <scheme val="minor"/>
      </rPr>
      <t>)</t>
    </r>
    <phoneticPr fontId="1" type="noConversion"/>
  </si>
  <si>
    <r>
      <t>귀걸이(</t>
    </r>
    <r>
      <rPr>
        <b/>
        <sz val="9"/>
        <color theme="1"/>
        <rFont val="맑은 고딕"/>
        <family val="3"/>
        <charset val="129"/>
        <scheme val="minor"/>
      </rPr>
      <t>타락한차원</t>
    </r>
    <r>
      <rPr>
        <b/>
        <sz val="12"/>
        <color theme="1"/>
        <rFont val="맑은 고딕"/>
        <family val="3"/>
        <charset val="129"/>
        <scheme val="minor"/>
      </rPr>
      <t>)</t>
    </r>
    <phoneticPr fontId="1" type="noConversion"/>
  </si>
  <si>
    <r>
      <t>반지(</t>
    </r>
    <r>
      <rPr>
        <b/>
        <sz val="9"/>
        <color theme="1"/>
        <rFont val="맑은 고딕"/>
        <family val="3"/>
        <charset val="129"/>
        <scheme val="minor"/>
      </rPr>
      <t>타락한예지</t>
    </r>
    <r>
      <rPr>
        <b/>
        <sz val="12"/>
        <color theme="1"/>
        <rFont val="맑은 고딕"/>
        <family val="3"/>
        <charset val="129"/>
        <scheme val="minor"/>
      </rPr>
      <t>)</t>
    </r>
    <phoneticPr fontId="1" type="noConversion"/>
  </si>
  <si>
    <r>
      <t>반지2(</t>
    </r>
    <r>
      <rPr>
        <b/>
        <sz val="9"/>
        <color theme="1"/>
        <rFont val="맑은 고딕"/>
        <family val="3"/>
        <charset val="129"/>
        <scheme val="minor"/>
      </rPr>
      <t>타락한공간</t>
    </r>
    <r>
      <rPr>
        <b/>
        <sz val="12"/>
        <color theme="1"/>
        <rFont val="맑은 고딕"/>
        <family val="3"/>
        <charset val="129"/>
        <scheme val="minor"/>
      </rPr>
      <t>)</t>
    </r>
    <phoneticPr fontId="1" type="noConversion"/>
  </si>
  <si>
    <t>치명</t>
    <phoneticPr fontId="1" type="noConversion"/>
  </si>
  <si>
    <t>신속</t>
    <phoneticPr fontId="1" type="noConversion"/>
  </si>
  <si>
    <t>특화</t>
    <phoneticPr fontId="1" type="noConversion"/>
  </si>
  <si>
    <t>특성</t>
    <phoneticPr fontId="1" type="noConversion"/>
  </si>
  <si>
    <t>특성 값</t>
    <phoneticPr fontId="1" type="noConversion"/>
  </si>
  <si>
    <t>치명</t>
  </si>
  <si>
    <t>가격</t>
    <phoneticPr fontId="1" type="noConversion"/>
  </si>
  <si>
    <t>총 비용</t>
    <phoneticPr fontId="1" type="noConversion"/>
  </si>
  <si>
    <t>수치</t>
    <phoneticPr fontId="1" type="noConversion"/>
  </si>
  <si>
    <t>합계</t>
  </si>
  <si>
    <t>평균</t>
    <phoneticPr fontId="1" type="noConversion"/>
  </si>
  <si>
    <t>누계</t>
    <phoneticPr fontId="1" type="noConversion"/>
  </si>
  <si>
    <t>개수</t>
    <phoneticPr fontId="1" type="noConversion"/>
  </si>
  <si>
    <t>총 합</t>
    <phoneticPr fontId="1" type="noConversion"/>
  </si>
  <si>
    <t>* 특성 목록 눌러서 치명, 신속, 특화 변경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</si>
</sst>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 ;[Red]\-0\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medium">
        <color auto="1"/>
      </diagonal>
    </border>
    <border diagonalDown="1">
      <left style="medium">
        <color auto="1"/>
      </left>
      <right style="medium">
        <color auto="1"/>
      </right>
      <top/>
      <bottom style="medium">
        <color auto="1"/>
      </bottom>
      <diagonal style="medium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 applyProtection="1">
      <alignment horizontal="center" vertical="center"/>
    </xf>
    <xf numFmtId="177" fontId="2" fillId="0" borderId="12" xfId="0" applyNumberFormat="1" applyFont="1" applyBorder="1" applyAlignment="1" applyProtection="1">
      <alignment horizontal="center" vertical="center"/>
    </xf>
    <xf numFmtId="0" fontId="6" fillId="0" borderId="0" xfId="0" applyFo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표준" xfId="0" builtinId="0"/>
  </cellStyles>
  <dxfs count="1">
    <dxf>
      <font>
        <b/>
        <i val="0"/>
        <u/>
        <color theme="1"/>
      </font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A70CE-6698-4193-BF4D-33978A4BF30B}">
  <dimension ref="B3:M37"/>
  <sheetViews>
    <sheetView tabSelected="1" zoomScale="130" zoomScaleNormal="130" workbookViewId="0">
      <selection activeCell="E2" sqref="E2"/>
    </sheetView>
  </sheetViews>
  <sheetFormatPr defaultRowHeight="16.5" x14ac:dyDescent="0.3"/>
  <cols>
    <col min="3" max="4" width="5.625" customWidth="1"/>
  </cols>
  <sheetData>
    <row r="3" spans="2:13" ht="17.25" thickBot="1" x14ac:dyDescent="0.35"/>
    <row r="4" spans="2:13" ht="17.25" customHeight="1" x14ac:dyDescent="0.3">
      <c r="B4" s="17" t="s">
        <v>15</v>
      </c>
      <c r="C4" s="21" t="s">
        <v>0</v>
      </c>
      <c r="D4" s="22"/>
      <c r="E4" s="15" t="s">
        <v>16</v>
      </c>
      <c r="F4" s="15" t="s">
        <v>17</v>
      </c>
      <c r="G4" s="15" t="s">
        <v>18</v>
      </c>
      <c r="H4" s="15" t="s">
        <v>19</v>
      </c>
      <c r="I4" s="19" t="s">
        <v>5</v>
      </c>
      <c r="J4" s="19" t="s">
        <v>12</v>
      </c>
      <c r="K4" s="19" t="s">
        <v>13</v>
      </c>
      <c r="L4" s="19" t="s">
        <v>14</v>
      </c>
      <c r="M4" s="19" t="s">
        <v>11</v>
      </c>
    </row>
    <row r="5" spans="2:13" ht="17.25" customHeight="1" thickBot="1" x14ac:dyDescent="0.35">
      <c r="B5" s="18"/>
      <c r="C5" s="23"/>
      <c r="D5" s="24"/>
      <c r="E5" s="16"/>
      <c r="F5" s="16"/>
      <c r="G5" s="16"/>
      <c r="H5" s="16"/>
      <c r="I5" s="20"/>
      <c r="J5" s="20"/>
      <c r="K5" s="20"/>
      <c r="L5" s="20"/>
      <c r="M5" s="20"/>
    </row>
    <row r="6" spans="2:13" ht="18" thickBot="1" x14ac:dyDescent="0.35">
      <c r="B6" s="1" t="s">
        <v>7</v>
      </c>
      <c r="C6" s="25"/>
      <c r="D6" s="26"/>
      <c r="E6" s="7">
        <v>5</v>
      </c>
      <c r="F6" s="7">
        <v>5</v>
      </c>
      <c r="G6" s="7">
        <v>5</v>
      </c>
      <c r="H6" s="7"/>
      <c r="I6" s="7"/>
      <c r="J6" s="7"/>
      <c r="K6" s="7">
        <f t="shared" ref="K6:K11" si="0">SUM(C6:J6)</f>
        <v>15</v>
      </c>
      <c r="L6" s="7">
        <f t="shared" ref="L6:L11" si="1">SUM(15-K6)</f>
        <v>0</v>
      </c>
      <c r="M6" s="10" t="str">
        <f t="shared" ref="M6:M11" si="2">IF(K6&gt;=15, "3",IF(K6&gt;=10, "2",IF(K6&gt;=5, "1",IF(K6&lt;=4, "0"))))</f>
        <v>3</v>
      </c>
    </row>
    <row r="7" spans="2:13" ht="18" thickBot="1" x14ac:dyDescent="0.35">
      <c r="B7" s="2" t="s">
        <v>6</v>
      </c>
      <c r="C7" s="27">
        <v>3</v>
      </c>
      <c r="D7" s="28"/>
      <c r="E7" s="8"/>
      <c r="F7" s="8"/>
      <c r="G7" s="8"/>
      <c r="H7" s="8">
        <v>3</v>
      </c>
      <c r="I7" s="8"/>
      <c r="J7" s="8">
        <v>9</v>
      </c>
      <c r="K7" s="8">
        <f t="shared" si="0"/>
        <v>15</v>
      </c>
      <c r="L7" s="7">
        <f t="shared" si="1"/>
        <v>0</v>
      </c>
      <c r="M7" s="11" t="str">
        <f t="shared" si="2"/>
        <v>3</v>
      </c>
    </row>
    <row r="8" spans="2:13" ht="18" thickBot="1" x14ac:dyDescent="0.35">
      <c r="B8" s="2" t="s">
        <v>8</v>
      </c>
      <c r="C8" s="27"/>
      <c r="D8" s="28"/>
      <c r="E8" s="8">
        <v>3</v>
      </c>
      <c r="F8" s="8"/>
      <c r="G8" s="8"/>
      <c r="H8" s="8"/>
      <c r="I8" s="8"/>
      <c r="J8" s="8">
        <v>12</v>
      </c>
      <c r="K8" s="8">
        <f t="shared" si="0"/>
        <v>15</v>
      </c>
      <c r="L8" s="7">
        <f t="shared" si="1"/>
        <v>0</v>
      </c>
      <c r="M8" s="11" t="str">
        <f t="shared" si="2"/>
        <v>3</v>
      </c>
    </row>
    <row r="9" spans="2:13" ht="18" thickBot="1" x14ac:dyDescent="0.35">
      <c r="B9" s="2" t="s">
        <v>9</v>
      </c>
      <c r="C9" s="27">
        <v>5</v>
      </c>
      <c r="D9" s="28"/>
      <c r="E9" s="8"/>
      <c r="F9" s="8"/>
      <c r="G9" s="8"/>
      <c r="H9" s="8">
        <v>5</v>
      </c>
      <c r="I9" s="8">
        <v>5</v>
      </c>
      <c r="J9" s="8"/>
      <c r="K9" s="8">
        <f t="shared" si="0"/>
        <v>15</v>
      </c>
      <c r="L9" s="7">
        <f t="shared" si="1"/>
        <v>0</v>
      </c>
      <c r="M9" s="11" t="str">
        <f t="shared" si="2"/>
        <v>3</v>
      </c>
    </row>
    <row r="10" spans="2:13" ht="18" thickBot="1" x14ac:dyDescent="0.35">
      <c r="B10" s="2" t="s">
        <v>10</v>
      </c>
      <c r="C10" s="27"/>
      <c r="D10" s="28"/>
      <c r="E10" s="8"/>
      <c r="F10" s="8">
        <v>3</v>
      </c>
      <c r="G10" s="8">
        <v>3</v>
      </c>
      <c r="H10" s="8"/>
      <c r="I10" s="8">
        <v>9</v>
      </c>
      <c r="J10" s="8"/>
      <c r="K10" s="8">
        <f t="shared" si="0"/>
        <v>15</v>
      </c>
      <c r="L10" s="7">
        <f t="shared" si="1"/>
        <v>0</v>
      </c>
      <c r="M10" s="11" t="str">
        <f t="shared" si="2"/>
        <v>3</v>
      </c>
    </row>
    <row r="11" spans="2:13" ht="17.25" x14ac:dyDescent="0.3">
      <c r="B11" s="4"/>
      <c r="C11" s="27"/>
      <c r="D11" s="28"/>
      <c r="E11" s="8"/>
      <c r="F11" s="8"/>
      <c r="G11" s="8"/>
      <c r="H11" s="8"/>
      <c r="I11" s="8"/>
      <c r="J11" s="8"/>
      <c r="K11" s="7">
        <f t="shared" si="0"/>
        <v>0</v>
      </c>
      <c r="L11" s="7">
        <f t="shared" si="1"/>
        <v>15</v>
      </c>
      <c r="M11" s="10" t="str">
        <f t="shared" si="2"/>
        <v>0</v>
      </c>
    </row>
    <row r="12" spans="2:13" ht="17.25" x14ac:dyDescent="0.3">
      <c r="B12" s="5" t="s">
        <v>1</v>
      </c>
      <c r="C12" s="27"/>
      <c r="D12" s="28"/>
      <c r="E12" s="8"/>
      <c r="F12" s="8"/>
      <c r="G12" s="8"/>
      <c r="H12" s="8"/>
      <c r="I12" s="8">
        <v>4</v>
      </c>
      <c r="J12" s="8"/>
      <c r="K12" s="12">
        <f>SUM(C12:I12)</f>
        <v>4</v>
      </c>
      <c r="L12" s="8"/>
      <c r="M12" s="3" t="str">
        <f>IF(K12&gt;=5, "존망",IF(K12&lt;=4, "안전"))</f>
        <v>안전</v>
      </c>
    </row>
    <row r="13" spans="2:13" ht="17.25" x14ac:dyDescent="0.3">
      <c r="B13" s="5" t="s">
        <v>2</v>
      </c>
      <c r="C13" s="27">
        <v>3</v>
      </c>
      <c r="D13" s="28"/>
      <c r="E13" s="8"/>
      <c r="F13" s="8"/>
      <c r="G13" s="8"/>
      <c r="H13" s="8"/>
      <c r="I13" s="8"/>
      <c r="J13" s="8"/>
      <c r="K13" s="12">
        <f>SUM(C13:I13)</f>
        <v>3</v>
      </c>
      <c r="L13" s="8"/>
      <c r="M13" s="3" t="str">
        <f>IF(K13&gt;=5, "존망",IF(K13&lt;=4, "안전"))</f>
        <v>안전</v>
      </c>
    </row>
    <row r="14" spans="2:13" ht="17.25" x14ac:dyDescent="0.3">
      <c r="B14" s="5" t="s">
        <v>3</v>
      </c>
      <c r="C14" s="27"/>
      <c r="D14" s="28"/>
      <c r="E14" s="8"/>
      <c r="F14" s="8">
        <v>2</v>
      </c>
      <c r="G14" s="8"/>
      <c r="H14" s="8">
        <v>2</v>
      </c>
      <c r="I14" s="8"/>
      <c r="J14" s="8"/>
      <c r="K14" s="12">
        <f>SUM(C14:I14)</f>
        <v>4</v>
      </c>
      <c r="L14" s="8"/>
      <c r="M14" s="3" t="str">
        <f>IF(K14&gt;=5, "존망",IF(K14&lt;=4, "안전"))</f>
        <v>안전</v>
      </c>
    </row>
    <row r="15" spans="2:13" ht="18" thickBot="1" x14ac:dyDescent="0.35">
      <c r="B15" s="6" t="s">
        <v>4</v>
      </c>
      <c r="C15" s="29"/>
      <c r="D15" s="30"/>
      <c r="E15" s="9">
        <v>2</v>
      </c>
      <c r="F15" s="9"/>
      <c r="G15" s="9">
        <v>2</v>
      </c>
      <c r="H15" s="9"/>
      <c r="I15" s="9"/>
      <c r="J15" s="9"/>
      <c r="K15" s="13">
        <f>SUM(C15:I15)</f>
        <v>4</v>
      </c>
      <c r="L15" s="9"/>
      <c r="M15" s="3" t="str">
        <f>IF(K15&gt;=5, "존망",IF(K15&lt;=4, "안전"))</f>
        <v>안전</v>
      </c>
    </row>
    <row r="17" spans="2:13" x14ac:dyDescent="0.3">
      <c r="B17" s="33"/>
      <c r="C17" s="40" t="s">
        <v>34</v>
      </c>
      <c r="D17" s="40"/>
      <c r="E17" s="40"/>
      <c r="F17" s="40"/>
      <c r="G17" s="40"/>
      <c r="H17" s="40"/>
      <c r="I17" s="40"/>
      <c r="J17" s="32"/>
      <c r="K17" s="32"/>
      <c r="L17" s="32"/>
      <c r="M17" s="32"/>
    </row>
    <row r="18" spans="2:13" ht="17.25" x14ac:dyDescent="0.3">
      <c r="B18" s="34" t="s">
        <v>23</v>
      </c>
      <c r="C18" s="35" t="s">
        <v>25</v>
      </c>
      <c r="D18" s="35" t="s">
        <v>21</v>
      </c>
      <c r="E18" s="35" t="s">
        <v>22</v>
      </c>
      <c r="F18" s="35" t="s">
        <v>20</v>
      </c>
      <c r="G18" s="35" t="s">
        <v>20</v>
      </c>
      <c r="H18" s="35" t="s">
        <v>20</v>
      </c>
      <c r="I18" s="36" t="s">
        <v>33</v>
      </c>
      <c r="J18" s="32"/>
      <c r="K18" s="32"/>
      <c r="L18" s="38" t="s">
        <v>23</v>
      </c>
      <c r="M18" s="38" t="s">
        <v>28</v>
      </c>
    </row>
    <row r="19" spans="2:13" ht="17.25" x14ac:dyDescent="0.3">
      <c r="B19" s="34" t="s">
        <v>24</v>
      </c>
      <c r="C19" s="35">
        <v>486</v>
      </c>
      <c r="D19" s="35">
        <v>426</v>
      </c>
      <c r="E19" s="35">
        <v>280</v>
      </c>
      <c r="F19" s="35">
        <v>285</v>
      </c>
      <c r="G19" s="35">
        <v>190</v>
      </c>
      <c r="H19" s="35">
        <v>188</v>
      </c>
      <c r="I19" s="36">
        <f>SUBTOTAL(9,C19:H19)</f>
        <v>1855</v>
      </c>
      <c r="J19" s="32"/>
      <c r="K19" s="32"/>
      <c r="L19" s="39" t="s">
        <v>20</v>
      </c>
      <c r="M19" s="37">
        <f>SUMIF(C18:H18, "치명", $C$19:$H$19)</f>
        <v>1149</v>
      </c>
    </row>
    <row r="20" spans="2:13" x14ac:dyDescent="0.3">
      <c r="B20" s="33"/>
      <c r="C20" s="32"/>
      <c r="D20" s="32"/>
      <c r="E20" s="32"/>
      <c r="F20" s="32"/>
      <c r="G20" s="32"/>
      <c r="H20" s="32"/>
      <c r="I20" s="32"/>
      <c r="J20" s="32" t="s">
        <v>27</v>
      </c>
      <c r="K20" s="32"/>
      <c r="L20" s="39" t="s">
        <v>21</v>
      </c>
      <c r="M20" s="37">
        <f>SUMIF(C18:H18, "신속", C19:H19)</f>
        <v>426</v>
      </c>
    </row>
    <row r="21" spans="2:13" ht="17.25" x14ac:dyDescent="0.3">
      <c r="B21" s="31" t="s">
        <v>26</v>
      </c>
      <c r="C21" s="32">
        <v>25000</v>
      </c>
      <c r="D21" s="32"/>
      <c r="E21" s="32">
        <v>15000</v>
      </c>
      <c r="F21" s="32">
        <v>18000</v>
      </c>
      <c r="G21" s="32">
        <v>10000</v>
      </c>
      <c r="H21" s="32">
        <v>15000</v>
      </c>
      <c r="I21" s="32"/>
      <c r="J21" s="32">
        <f>SUM(C21:H21)</f>
        <v>83000</v>
      </c>
      <c r="K21" s="32"/>
      <c r="L21" s="39" t="s">
        <v>22</v>
      </c>
      <c r="M21" s="37">
        <f>SUMIF(C18:H18,"특화",C19:H19)</f>
        <v>280</v>
      </c>
    </row>
    <row r="37" spans="3:8" x14ac:dyDescent="0.3">
      <c r="C37" s="14"/>
      <c r="D37" s="14"/>
      <c r="E37" s="14"/>
      <c r="F37" s="14"/>
      <c r="G37" s="14"/>
      <c r="H37" s="14"/>
    </row>
  </sheetData>
  <mergeCells count="22">
    <mergeCell ref="C14:D14"/>
    <mergeCell ref="C15:D15"/>
    <mergeCell ref="C17:I17"/>
    <mergeCell ref="H4:H5"/>
    <mergeCell ref="B4:B5"/>
    <mergeCell ref="E4:E5"/>
    <mergeCell ref="F4:F5"/>
    <mergeCell ref="G4:G5"/>
    <mergeCell ref="C4:D5"/>
    <mergeCell ref="C6:D6"/>
    <mergeCell ref="C7:D7"/>
    <mergeCell ref="C8:D8"/>
    <mergeCell ref="C9:D9"/>
    <mergeCell ref="C10:D10"/>
    <mergeCell ref="C11:D11"/>
    <mergeCell ref="C12:D12"/>
    <mergeCell ref="C13:D13"/>
    <mergeCell ref="I4:I5"/>
    <mergeCell ref="J4:J5"/>
    <mergeCell ref="K4:K5"/>
    <mergeCell ref="L4:L5"/>
    <mergeCell ref="M4:M5"/>
  </mergeCells>
  <phoneticPr fontId="1" type="noConversion"/>
  <conditionalFormatting sqref="K12:K15">
    <cfRule type="dataBar" priority="2">
      <dataBar>
        <cfvo type="num" val="0"/>
        <cfvo type="num" val="5"/>
        <color rgb="FFFF0000"/>
      </dataBar>
      <extLst>
        <ext xmlns:x14="http://schemas.microsoft.com/office/spreadsheetml/2009/9/main" uri="{B025F937-C7B1-47D3-B67F-A62EFF666E3E}">
          <x14:id>{AFE77357-8261-4E68-B301-08CCB21385E1}</x14:id>
        </ext>
      </extLst>
    </cfRule>
  </conditionalFormatting>
  <conditionalFormatting sqref="M12:M15">
    <cfRule type="expression" dxfId="0" priority="1">
      <formula>COUNTIF($M12,"존*")</formula>
    </cfRule>
  </conditionalFormatting>
  <dataValidations count="1">
    <dataValidation type="list" showInputMessage="1" showErrorMessage="1" sqref="C18:H18" xr:uid="{7F7476FF-0A78-467E-95BB-3C45CA2BCD14}">
      <formula1>$L19:$L21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FE77357-8261-4E68-B301-08CCB21385E1}">
            <x14:dataBar minLength="0" maxLength="100" gradient="0">
              <x14:cfvo type="num">
                <xm:f>0</xm:f>
              </x14:cfvo>
              <x14:cfvo type="num">
                <xm:f>5</xm:f>
              </x14:cfvo>
              <x14:negativeFillColor rgb="FFFF0000"/>
              <x14:axisColor rgb="FF000000"/>
            </x14:dataBar>
          </x14:cfRule>
          <xm:sqref>K12:K15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v K R H U 0 k X d V y k A A A A 9 Q A A A B I A H A B D b 2 5 m a W c v U G F j a 2 F n Z S 5 4 b W w g o h g A K K A U A A A A A A A A A A A A A A A A A A A A A A A A A A A A h Y 8 x D o I w A E W v Q r r T l m o M k l I G R y U x m h j X p l R o g N b Q Y r m b g 0 f y C m I U d X P 8 7 7 / h / / v 1 R r O h b Y K L 7 K w y O g U R x C C Q W p h C 6 T I F v T u F M c g Y 3 X J R 8 1 I G o 6 x t M t g i B Z V z 5 w Q h 7 z 3 0 M 2 i 6 E h G M I 3 T M N 3 t R y Z a D j 6 z + y 6 H S 1 n E t J G D 0 8 B r D C F w u Y D w n E F M 0 M Z o r / e 3 J O P f Z / k C 6 6 h v X d 5 L V J l z v K J o i R e 8 L 7 A F Q S w M E F A A C A A g A v K R H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y k R 1 M o i k e 4 D g A A A B E A A A A T A B w A R m 9 y b X V s Y X M v U 2 V j d G l v b j E u b S C i G A A o o B Q A A A A A A A A A A A A A A A A A A A A A A A A A A A A r T k 0 u y c z P U w i G 0 I b W A F B L A Q I t A B Q A A g A I A L y k R 1 N J F 3 V c p A A A A P U A A A A S A A A A A A A A A A A A A A A A A A A A A A B D b 2 5 m a W c v U G F j a 2 F n Z S 5 4 b W x Q S w E C L Q A U A A I A C A C 8 p E d T D 8 r p q 6 Q A A A D p A A A A E w A A A A A A A A A A A A A A A A D w A A A A W 0 N v b n R l b n R f V H l w Z X N d L n h t b F B L A Q I t A B Q A A g A I A L y k R 1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8 d J p C q I e Y T 5 / 2 j c K d A b R c A A A A A A I A A A A A A B B m A A A A A Q A A I A A A A P + g 2 3 t X W m 6 s E q H u Y / V R R N + / H 6 V 2 i p H 0 K 4 k g b v a Q s w C E A A A A A A 6 A A A A A A g A A I A A A A I 7 P 7 R r 6 T Z 1 f 9 j U r S + / 8 o u B 7 A D A T r h n f j 9 O y U 6 N Z 2 S r m U A A A A H 5 p / 8 b j N n m 8 1 i Z H p Y k T j w H 5 Q K 6 v k 7 a D n s w j z O U g 5 6 A y p U A V Z 5 t N x z h i D / F s 4 S H b T N b e I X N q d v G a a X a e V Z Y O a h 6 U R d D L G U + i E i j x e 6 h X A 2 h l Q A A A A E i V y G s m x y K r 1 P 6 M 3 1 K Y A 6 v P M M p K p t 5 n V 3 4 O 9 x R b g P 5 t j O / s x 9 Z + t 5 l B p 4 w + a L H B 6 h g q 8 F 6 u O F r w g T S 1 R S i W L A g = < / D a t a M a s h u p > 
</file>

<file path=customXml/itemProps1.xml><?xml version="1.0" encoding="utf-8"?>
<ds:datastoreItem xmlns:ds="http://schemas.openxmlformats.org/officeDocument/2006/customXml" ds:itemID="{BCC7C0F5-26B6-4EF4-BA9E-CDD49054F2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건슬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김상국</dc:creator>
  <cp:lastModifiedBy>김상국</cp:lastModifiedBy>
  <dcterms:created xsi:type="dcterms:W3CDTF">2021-08-01T12:12:39Z</dcterms:created>
  <dcterms:modified xsi:type="dcterms:W3CDTF">2021-10-07T11:51:01Z</dcterms:modified>
</cp:coreProperties>
</file>