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qg06\OneDrive\바탕화~1-DESKTOP-GU0U73S-34696\"/>
    </mc:Choice>
  </mc:AlternateContent>
  <xr:revisionPtr revIDLastSave="0" documentId="13_ncr:1_{7F26B12F-0B5C-43D2-86B2-DE15A16B0085}" xr6:coauthVersionLast="36" xr6:coauthVersionMax="36" xr10:uidLastSave="{00000000-0000-0000-0000-000000000000}"/>
  <bookViews>
    <workbookView xWindow="0" yWindow="0" windowWidth="15210" windowHeight="10245" xr2:uid="{B9FD9349-7871-4221-BB3E-5F9D84353A9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" l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11" i="1"/>
  <c r="Q72" i="1"/>
  <c r="V73" i="1"/>
  <c r="T75" i="1"/>
  <c r="R77" i="1"/>
  <c r="P79" i="1"/>
  <c r="U37" i="1"/>
  <c r="S39" i="1"/>
  <c r="Q42" i="1"/>
  <c r="V43" i="1"/>
  <c r="Q44" i="1"/>
  <c r="T44" i="1"/>
  <c r="T45" i="1"/>
  <c r="R47" i="1"/>
  <c r="T47" i="1"/>
  <c r="P49" i="1"/>
  <c r="R49" i="1"/>
  <c r="U49" i="1"/>
  <c r="U50" i="1"/>
  <c r="P51" i="1"/>
  <c r="S51" i="1"/>
  <c r="S52" i="1"/>
  <c r="U52" i="1"/>
  <c r="Q53" i="1"/>
  <c r="Q54" i="1"/>
  <c r="S54" i="1"/>
  <c r="V54" i="1"/>
  <c r="V55" i="1"/>
  <c r="Q56" i="1"/>
  <c r="T56" i="1"/>
  <c r="T57" i="1"/>
  <c r="R59" i="1"/>
  <c r="T59" i="1"/>
  <c r="P61" i="1"/>
  <c r="R61" i="1"/>
  <c r="U61" i="1"/>
  <c r="U62" i="1"/>
  <c r="P63" i="1"/>
  <c r="S63" i="1"/>
  <c r="S64" i="1"/>
  <c r="U64" i="1"/>
  <c r="Q65" i="1"/>
  <c r="Q66" i="1"/>
  <c r="S66" i="1"/>
  <c r="V66" i="1"/>
  <c r="V67" i="1"/>
  <c r="Q68" i="1"/>
  <c r="T68" i="1"/>
  <c r="R14" i="1"/>
  <c r="P16" i="1"/>
  <c r="U17" i="1"/>
  <c r="S19" i="1"/>
  <c r="Q21" i="1"/>
  <c r="V22" i="1"/>
  <c r="T24" i="1"/>
  <c r="R26" i="1"/>
  <c r="P28" i="1"/>
  <c r="U29" i="1"/>
  <c r="S31" i="1"/>
  <c r="Q33" i="1"/>
  <c r="V34" i="1"/>
  <c r="T36" i="1"/>
  <c r="I44" i="1"/>
  <c r="R44" i="1" s="1"/>
  <c r="J44" i="1"/>
  <c r="K44" i="1"/>
  <c r="L44" i="1"/>
  <c r="M44" i="1"/>
  <c r="N44" i="1"/>
  <c r="O44" i="1"/>
  <c r="I45" i="1"/>
  <c r="V45" i="1" s="1"/>
  <c r="J45" i="1"/>
  <c r="K45" i="1"/>
  <c r="L45" i="1"/>
  <c r="M45" i="1"/>
  <c r="N45" i="1"/>
  <c r="O45" i="1"/>
  <c r="I46" i="1"/>
  <c r="P46" i="1" s="1"/>
  <c r="J46" i="1"/>
  <c r="K46" i="1"/>
  <c r="L46" i="1"/>
  <c r="M46" i="1"/>
  <c r="N46" i="1"/>
  <c r="O46" i="1"/>
  <c r="I47" i="1"/>
  <c r="U47" i="1" s="1"/>
  <c r="J47" i="1"/>
  <c r="K47" i="1"/>
  <c r="L47" i="1"/>
  <c r="M47" i="1"/>
  <c r="N47" i="1"/>
  <c r="O47" i="1"/>
  <c r="I48" i="1"/>
  <c r="P48" i="1" s="1"/>
  <c r="J48" i="1"/>
  <c r="K48" i="1"/>
  <c r="L48" i="1"/>
  <c r="M48" i="1"/>
  <c r="N48" i="1"/>
  <c r="O48" i="1"/>
  <c r="I49" i="1"/>
  <c r="S49" i="1" s="1"/>
  <c r="J49" i="1"/>
  <c r="K49" i="1"/>
  <c r="L49" i="1"/>
  <c r="M49" i="1"/>
  <c r="N49" i="1"/>
  <c r="O49" i="1"/>
  <c r="I50" i="1"/>
  <c r="P50" i="1" s="1"/>
  <c r="J50" i="1"/>
  <c r="K50" i="1"/>
  <c r="L50" i="1"/>
  <c r="M50" i="1"/>
  <c r="N50" i="1"/>
  <c r="O50" i="1"/>
  <c r="I51" i="1"/>
  <c r="Q51" i="1" s="1"/>
  <c r="J51" i="1"/>
  <c r="K51" i="1"/>
  <c r="L51" i="1"/>
  <c r="M51" i="1"/>
  <c r="N51" i="1"/>
  <c r="O51" i="1"/>
  <c r="I52" i="1"/>
  <c r="V52" i="1" s="1"/>
  <c r="J52" i="1"/>
  <c r="K52" i="1"/>
  <c r="L52" i="1"/>
  <c r="M52" i="1"/>
  <c r="N52" i="1"/>
  <c r="O52" i="1"/>
  <c r="I53" i="1"/>
  <c r="P53" i="1" s="1"/>
  <c r="J53" i="1"/>
  <c r="K53" i="1"/>
  <c r="L53" i="1"/>
  <c r="M53" i="1"/>
  <c r="N53" i="1"/>
  <c r="O53" i="1"/>
  <c r="I54" i="1"/>
  <c r="T54" i="1" s="1"/>
  <c r="J54" i="1"/>
  <c r="K54" i="1"/>
  <c r="L54" i="1"/>
  <c r="M54" i="1"/>
  <c r="N54" i="1"/>
  <c r="O54" i="1"/>
  <c r="I55" i="1"/>
  <c r="P55" i="1" s="1"/>
  <c r="J55" i="1"/>
  <c r="K55" i="1"/>
  <c r="L55" i="1"/>
  <c r="M55" i="1"/>
  <c r="N55" i="1"/>
  <c r="O55" i="1"/>
  <c r="I56" i="1"/>
  <c r="R56" i="1" s="1"/>
  <c r="J56" i="1"/>
  <c r="K56" i="1"/>
  <c r="L56" i="1"/>
  <c r="M56" i="1"/>
  <c r="N56" i="1"/>
  <c r="O56" i="1"/>
  <c r="I57" i="1"/>
  <c r="V57" i="1" s="1"/>
  <c r="J57" i="1"/>
  <c r="K57" i="1"/>
  <c r="L57" i="1"/>
  <c r="M57" i="1"/>
  <c r="N57" i="1"/>
  <c r="O57" i="1"/>
  <c r="I58" i="1"/>
  <c r="P58" i="1" s="1"/>
  <c r="J58" i="1"/>
  <c r="K58" i="1"/>
  <c r="L58" i="1"/>
  <c r="M58" i="1"/>
  <c r="N58" i="1"/>
  <c r="O58" i="1"/>
  <c r="I59" i="1"/>
  <c r="U59" i="1" s="1"/>
  <c r="J59" i="1"/>
  <c r="K59" i="1"/>
  <c r="L59" i="1"/>
  <c r="M59" i="1"/>
  <c r="N59" i="1"/>
  <c r="O59" i="1"/>
  <c r="I60" i="1"/>
  <c r="P60" i="1" s="1"/>
  <c r="J60" i="1"/>
  <c r="K60" i="1"/>
  <c r="L60" i="1"/>
  <c r="M60" i="1"/>
  <c r="N60" i="1"/>
  <c r="O60" i="1"/>
  <c r="I61" i="1"/>
  <c r="S61" i="1" s="1"/>
  <c r="J61" i="1"/>
  <c r="K61" i="1"/>
  <c r="L61" i="1"/>
  <c r="M61" i="1"/>
  <c r="N61" i="1"/>
  <c r="O61" i="1"/>
  <c r="I62" i="1"/>
  <c r="P62" i="1" s="1"/>
  <c r="J62" i="1"/>
  <c r="K62" i="1"/>
  <c r="L62" i="1"/>
  <c r="M62" i="1"/>
  <c r="N62" i="1"/>
  <c r="O62" i="1"/>
  <c r="I63" i="1"/>
  <c r="Q63" i="1" s="1"/>
  <c r="J63" i="1"/>
  <c r="K63" i="1"/>
  <c r="L63" i="1"/>
  <c r="M63" i="1"/>
  <c r="N63" i="1"/>
  <c r="O63" i="1"/>
  <c r="I64" i="1"/>
  <c r="V64" i="1" s="1"/>
  <c r="J64" i="1"/>
  <c r="K64" i="1"/>
  <c r="L64" i="1"/>
  <c r="M64" i="1"/>
  <c r="N64" i="1"/>
  <c r="O64" i="1"/>
  <c r="I65" i="1"/>
  <c r="P65" i="1" s="1"/>
  <c r="J65" i="1"/>
  <c r="K65" i="1"/>
  <c r="L65" i="1"/>
  <c r="M65" i="1"/>
  <c r="N65" i="1"/>
  <c r="O65" i="1"/>
  <c r="I66" i="1"/>
  <c r="T66" i="1" s="1"/>
  <c r="J66" i="1"/>
  <c r="K66" i="1"/>
  <c r="L66" i="1"/>
  <c r="M66" i="1"/>
  <c r="N66" i="1"/>
  <c r="O66" i="1"/>
  <c r="I67" i="1"/>
  <c r="P67" i="1" s="1"/>
  <c r="J67" i="1"/>
  <c r="K67" i="1"/>
  <c r="L67" i="1"/>
  <c r="M67" i="1"/>
  <c r="N67" i="1"/>
  <c r="O67" i="1"/>
  <c r="I68" i="1"/>
  <c r="R68" i="1" s="1"/>
  <c r="J68" i="1"/>
  <c r="K68" i="1"/>
  <c r="L68" i="1"/>
  <c r="M68" i="1"/>
  <c r="N68" i="1"/>
  <c r="O68" i="1"/>
  <c r="I69" i="1"/>
  <c r="P69" i="1" s="1"/>
  <c r="J69" i="1"/>
  <c r="K69" i="1"/>
  <c r="L69" i="1"/>
  <c r="M69" i="1"/>
  <c r="N69" i="1"/>
  <c r="O69" i="1"/>
  <c r="I70" i="1"/>
  <c r="U70" i="1" s="1"/>
  <c r="J70" i="1"/>
  <c r="K70" i="1"/>
  <c r="L70" i="1"/>
  <c r="M70" i="1"/>
  <c r="N70" i="1"/>
  <c r="O70" i="1"/>
  <c r="I71" i="1"/>
  <c r="P71" i="1" s="1"/>
  <c r="J71" i="1"/>
  <c r="K71" i="1"/>
  <c r="L71" i="1"/>
  <c r="M71" i="1"/>
  <c r="N71" i="1"/>
  <c r="O71" i="1"/>
  <c r="I72" i="1"/>
  <c r="S72" i="1" s="1"/>
  <c r="J72" i="1"/>
  <c r="K72" i="1"/>
  <c r="L72" i="1"/>
  <c r="M72" i="1"/>
  <c r="N72" i="1"/>
  <c r="O72" i="1"/>
  <c r="I73" i="1"/>
  <c r="P73" i="1" s="1"/>
  <c r="J73" i="1"/>
  <c r="K73" i="1"/>
  <c r="L73" i="1"/>
  <c r="M73" i="1"/>
  <c r="N73" i="1"/>
  <c r="O73" i="1"/>
  <c r="I74" i="1"/>
  <c r="Q74" i="1" s="1"/>
  <c r="J74" i="1"/>
  <c r="K74" i="1"/>
  <c r="L74" i="1"/>
  <c r="M74" i="1"/>
  <c r="N74" i="1"/>
  <c r="O74" i="1"/>
  <c r="I75" i="1"/>
  <c r="V75" i="1" s="1"/>
  <c r="J75" i="1"/>
  <c r="K75" i="1"/>
  <c r="L75" i="1"/>
  <c r="M75" i="1"/>
  <c r="N75" i="1"/>
  <c r="O75" i="1"/>
  <c r="I76" i="1"/>
  <c r="P76" i="1" s="1"/>
  <c r="J76" i="1"/>
  <c r="K76" i="1"/>
  <c r="L76" i="1"/>
  <c r="M76" i="1"/>
  <c r="N76" i="1"/>
  <c r="O76" i="1"/>
  <c r="I77" i="1"/>
  <c r="T77" i="1" s="1"/>
  <c r="J77" i="1"/>
  <c r="K77" i="1"/>
  <c r="L77" i="1"/>
  <c r="M77" i="1"/>
  <c r="N77" i="1"/>
  <c r="O77" i="1"/>
  <c r="I78" i="1"/>
  <c r="P78" i="1" s="1"/>
  <c r="J78" i="1"/>
  <c r="K78" i="1"/>
  <c r="L78" i="1"/>
  <c r="M78" i="1"/>
  <c r="N78" i="1"/>
  <c r="O78" i="1"/>
  <c r="I79" i="1"/>
  <c r="R79" i="1" s="1"/>
  <c r="J79" i="1"/>
  <c r="K79" i="1"/>
  <c r="L79" i="1"/>
  <c r="M79" i="1"/>
  <c r="N79" i="1"/>
  <c r="O79" i="1"/>
  <c r="J43" i="1"/>
  <c r="K43" i="1"/>
  <c r="L43" i="1"/>
  <c r="M43" i="1"/>
  <c r="N43" i="1"/>
  <c r="O43" i="1"/>
  <c r="I43" i="1"/>
  <c r="P43" i="1" s="1"/>
  <c r="J42" i="1"/>
  <c r="K42" i="1"/>
  <c r="L42" i="1"/>
  <c r="M42" i="1"/>
  <c r="N42" i="1"/>
  <c r="O42" i="1"/>
  <c r="I42" i="1"/>
  <c r="S42" i="1" s="1"/>
  <c r="I12" i="1"/>
  <c r="V12" i="1" s="1"/>
  <c r="I15" i="1"/>
  <c r="P15" i="1" s="1"/>
  <c r="J15" i="1"/>
  <c r="K15" i="1"/>
  <c r="L15" i="1"/>
  <c r="M15" i="1"/>
  <c r="N15" i="1"/>
  <c r="O15" i="1"/>
  <c r="I16" i="1"/>
  <c r="R16" i="1" s="1"/>
  <c r="J16" i="1"/>
  <c r="K16" i="1"/>
  <c r="L16" i="1"/>
  <c r="M16" i="1"/>
  <c r="N16" i="1"/>
  <c r="O16" i="1"/>
  <c r="I17" i="1"/>
  <c r="P17" i="1" s="1"/>
  <c r="J17" i="1"/>
  <c r="K17" i="1"/>
  <c r="L17" i="1"/>
  <c r="M17" i="1"/>
  <c r="N17" i="1"/>
  <c r="O17" i="1"/>
  <c r="I18" i="1"/>
  <c r="P18" i="1" s="1"/>
  <c r="J18" i="1"/>
  <c r="K18" i="1"/>
  <c r="L18" i="1"/>
  <c r="M18" i="1"/>
  <c r="N18" i="1"/>
  <c r="O18" i="1"/>
  <c r="I19" i="1"/>
  <c r="U19" i="1" s="1"/>
  <c r="J19" i="1"/>
  <c r="K19" i="1"/>
  <c r="L19" i="1"/>
  <c r="M19" i="1"/>
  <c r="N19" i="1"/>
  <c r="O19" i="1"/>
  <c r="I20" i="1"/>
  <c r="P20" i="1" s="1"/>
  <c r="J20" i="1"/>
  <c r="K20" i="1"/>
  <c r="L20" i="1"/>
  <c r="M20" i="1"/>
  <c r="N20" i="1"/>
  <c r="O20" i="1"/>
  <c r="I21" i="1"/>
  <c r="S21" i="1" s="1"/>
  <c r="J21" i="1"/>
  <c r="K21" i="1"/>
  <c r="L21" i="1"/>
  <c r="M21" i="1"/>
  <c r="N21" i="1"/>
  <c r="O21" i="1"/>
  <c r="I22" i="1"/>
  <c r="P22" i="1" s="1"/>
  <c r="J22" i="1"/>
  <c r="K22" i="1"/>
  <c r="L22" i="1"/>
  <c r="M22" i="1"/>
  <c r="N22" i="1"/>
  <c r="O22" i="1"/>
  <c r="I23" i="1"/>
  <c r="Q23" i="1" s="1"/>
  <c r="J23" i="1"/>
  <c r="K23" i="1"/>
  <c r="L23" i="1"/>
  <c r="M23" i="1"/>
  <c r="N23" i="1"/>
  <c r="O23" i="1"/>
  <c r="I24" i="1"/>
  <c r="V24" i="1" s="1"/>
  <c r="J24" i="1"/>
  <c r="K24" i="1"/>
  <c r="L24" i="1"/>
  <c r="M24" i="1"/>
  <c r="N24" i="1"/>
  <c r="O24" i="1"/>
  <c r="I25" i="1"/>
  <c r="P25" i="1" s="1"/>
  <c r="J25" i="1"/>
  <c r="K25" i="1"/>
  <c r="L25" i="1"/>
  <c r="M25" i="1"/>
  <c r="N25" i="1"/>
  <c r="O25" i="1"/>
  <c r="I26" i="1"/>
  <c r="T26" i="1" s="1"/>
  <c r="J26" i="1"/>
  <c r="K26" i="1"/>
  <c r="L26" i="1"/>
  <c r="M26" i="1"/>
  <c r="N26" i="1"/>
  <c r="O26" i="1"/>
  <c r="I27" i="1"/>
  <c r="P27" i="1" s="1"/>
  <c r="J27" i="1"/>
  <c r="K27" i="1"/>
  <c r="L27" i="1"/>
  <c r="M27" i="1"/>
  <c r="N27" i="1"/>
  <c r="O27" i="1"/>
  <c r="I28" i="1"/>
  <c r="R28" i="1" s="1"/>
  <c r="J28" i="1"/>
  <c r="K28" i="1"/>
  <c r="L28" i="1"/>
  <c r="M28" i="1"/>
  <c r="N28" i="1"/>
  <c r="O28" i="1"/>
  <c r="I29" i="1"/>
  <c r="P29" i="1" s="1"/>
  <c r="J29" i="1"/>
  <c r="K29" i="1"/>
  <c r="L29" i="1"/>
  <c r="M29" i="1"/>
  <c r="N29" i="1"/>
  <c r="O29" i="1"/>
  <c r="I30" i="1"/>
  <c r="P30" i="1" s="1"/>
  <c r="J30" i="1"/>
  <c r="K30" i="1"/>
  <c r="L30" i="1"/>
  <c r="M30" i="1"/>
  <c r="N30" i="1"/>
  <c r="O30" i="1"/>
  <c r="I31" i="1"/>
  <c r="U31" i="1" s="1"/>
  <c r="J31" i="1"/>
  <c r="K31" i="1"/>
  <c r="L31" i="1"/>
  <c r="M31" i="1"/>
  <c r="N31" i="1"/>
  <c r="O31" i="1"/>
  <c r="I32" i="1"/>
  <c r="P32" i="1" s="1"/>
  <c r="J32" i="1"/>
  <c r="K32" i="1"/>
  <c r="L32" i="1"/>
  <c r="M32" i="1"/>
  <c r="N32" i="1"/>
  <c r="O32" i="1"/>
  <c r="I33" i="1"/>
  <c r="S33" i="1" s="1"/>
  <c r="J33" i="1"/>
  <c r="K33" i="1"/>
  <c r="L33" i="1"/>
  <c r="M33" i="1"/>
  <c r="N33" i="1"/>
  <c r="O33" i="1"/>
  <c r="I34" i="1"/>
  <c r="P34" i="1" s="1"/>
  <c r="J34" i="1"/>
  <c r="K34" i="1"/>
  <c r="L34" i="1"/>
  <c r="M34" i="1"/>
  <c r="N34" i="1"/>
  <c r="O34" i="1"/>
  <c r="I35" i="1"/>
  <c r="Q35" i="1" s="1"/>
  <c r="J35" i="1"/>
  <c r="K35" i="1"/>
  <c r="L35" i="1"/>
  <c r="M35" i="1"/>
  <c r="N35" i="1"/>
  <c r="O35" i="1"/>
  <c r="I36" i="1"/>
  <c r="V36" i="1" s="1"/>
  <c r="J36" i="1"/>
  <c r="K36" i="1"/>
  <c r="L36" i="1"/>
  <c r="M36" i="1"/>
  <c r="N36" i="1"/>
  <c r="O36" i="1"/>
  <c r="I37" i="1"/>
  <c r="P37" i="1" s="1"/>
  <c r="J37" i="1"/>
  <c r="K37" i="1"/>
  <c r="L37" i="1"/>
  <c r="M37" i="1"/>
  <c r="N37" i="1"/>
  <c r="O37" i="1"/>
  <c r="I38" i="1"/>
  <c r="P38" i="1" s="1"/>
  <c r="J38" i="1"/>
  <c r="K38" i="1"/>
  <c r="L38" i="1"/>
  <c r="M38" i="1"/>
  <c r="N38" i="1"/>
  <c r="O38" i="1"/>
  <c r="I39" i="1"/>
  <c r="U39" i="1" s="1"/>
  <c r="J39" i="1"/>
  <c r="K39" i="1"/>
  <c r="L39" i="1"/>
  <c r="M39" i="1"/>
  <c r="N39" i="1"/>
  <c r="O39" i="1"/>
  <c r="I40" i="1"/>
  <c r="P40" i="1" s="1"/>
  <c r="J40" i="1"/>
  <c r="K40" i="1"/>
  <c r="L40" i="1"/>
  <c r="M40" i="1"/>
  <c r="N40" i="1"/>
  <c r="O40" i="1"/>
  <c r="I14" i="1"/>
  <c r="T14" i="1" s="1"/>
  <c r="I13" i="1"/>
  <c r="P13" i="1" s="1"/>
  <c r="J13" i="1"/>
  <c r="K13" i="1"/>
  <c r="L13" i="1"/>
  <c r="M13" i="1"/>
  <c r="N13" i="1"/>
  <c r="O13" i="1"/>
  <c r="J14" i="1"/>
  <c r="K14" i="1"/>
  <c r="L14" i="1"/>
  <c r="M14" i="1"/>
  <c r="N14" i="1"/>
  <c r="O14" i="1"/>
  <c r="J12" i="1"/>
  <c r="K12" i="1"/>
  <c r="L12" i="1"/>
  <c r="M12" i="1"/>
  <c r="N12" i="1"/>
  <c r="O12" i="1"/>
  <c r="I11" i="1"/>
  <c r="Q11" i="1" s="1"/>
  <c r="J11" i="1"/>
  <c r="K11" i="1"/>
  <c r="L11" i="1"/>
  <c r="M11" i="1"/>
  <c r="N11" i="1"/>
  <c r="O11" i="1"/>
  <c r="U36" i="1" l="1"/>
  <c r="P35" i="1"/>
  <c r="R33" i="1"/>
  <c r="T31" i="1"/>
  <c r="V29" i="1"/>
  <c r="Q28" i="1"/>
  <c r="S26" i="1"/>
  <c r="U24" i="1"/>
  <c r="P23" i="1"/>
  <c r="R21" i="1"/>
  <c r="T19" i="1"/>
  <c r="V17" i="1"/>
  <c r="Q16" i="1"/>
  <c r="S14" i="1"/>
  <c r="U12" i="1"/>
  <c r="P68" i="1"/>
  <c r="R66" i="1"/>
  <c r="T64" i="1"/>
  <c r="V62" i="1"/>
  <c r="Q61" i="1"/>
  <c r="S59" i="1"/>
  <c r="U57" i="1"/>
  <c r="P56" i="1"/>
  <c r="R54" i="1"/>
  <c r="T52" i="1"/>
  <c r="V50" i="1"/>
  <c r="Q49" i="1"/>
  <c r="S47" i="1"/>
  <c r="U45" i="1"/>
  <c r="P44" i="1"/>
  <c r="R42" i="1"/>
  <c r="T39" i="1"/>
  <c r="V37" i="1"/>
  <c r="Q79" i="1"/>
  <c r="S77" i="1"/>
  <c r="U75" i="1"/>
  <c r="P74" i="1"/>
  <c r="R72" i="1"/>
  <c r="T70" i="1"/>
  <c r="S70" i="1"/>
  <c r="S36" i="1"/>
  <c r="U34" i="1"/>
  <c r="P33" i="1"/>
  <c r="R31" i="1"/>
  <c r="T29" i="1"/>
  <c r="V27" i="1"/>
  <c r="Q26" i="1"/>
  <c r="S24" i="1"/>
  <c r="U22" i="1"/>
  <c r="P21" i="1"/>
  <c r="R19" i="1"/>
  <c r="T17" i="1"/>
  <c r="V15" i="1"/>
  <c r="Q14" i="1"/>
  <c r="S12" i="1"/>
  <c r="U67" i="1"/>
  <c r="P66" i="1"/>
  <c r="R64" i="1"/>
  <c r="T62" i="1"/>
  <c r="V60" i="1"/>
  <c r="Q59" i="1"/>
  <c r="S57" i="1"/>
  <c r="U55" i="1"/>
  <c r="P54" i="1"/>
  <c r="R52" i="1"/>
  <c r="T50" i="1"/>
  <c r="V48" i="1"/>
  <c r="Q47" i="1"/>
  <c r="S45" i="1"/>
  <c r="U43" i="1"/>
  <c r="P42" i="1"/>
  <c r="R39" i="1"/>
  <c r="T37" i="1"/>
  <c r="V78" i="1"/>
  <c r="Q77" i="1"/>
  <c r="S75" i="1"/>
  <c r="U73" i="1"/>
  <c r="P72" i="1"/>
  <c r="R70" i="1"/>
  <c r="R36" i="1"/>
  <c r="T34" i="1"/>
  <c r="V32" i="1"/>
  <c r="Q31" i="1"/>
  <c r="S29" i="1"/>
  <c r="U27" i="1"/>
  <c r="P26" i="1"/>
  <c r="R24" i="1"/>
  <c r="T22" i="1"/>
  <c r="V20" i="1"/>
  <c r="Q19" i="1"/>
  <c r="S17" i="1"/>
  <c r="U15" i="1"/>
  <c r="P14" i="1"/>
  <c r="R12" i="1"/>
  <c r="T67" i="1"/>
  <c r="V65" i="1"/>
  <c r="Q64" i="1"/>
  <c r="S62" i="1"/>
  <c r="U60" i="1"/>
  <c r="P59" i="1"/>
  <c r="R57" i="1"/>
  <c r="T55" i="1"/>
  <c r="V53" i="1"/>
  <c r="Q52" i="1"/>
  <c r="S50" i="1"/>
  <c r="U48" i="1"/>
  <c r="P47" i="1"/>
  <c r="R45" i="1"/>
  <c r="T43" i="1"/>
  <c r="V40" i="1"/>
  <c r="Q39" i="1"/>
  <c r="S37" i="1"/>
  <c r="U78" i="1"/>
  <c r="P77" i="1"/>
  <c r="R75" i="1"/>
  <c r="T73" i="1"/>
  <c r="V71" i="1"/>
  <c r="Q70" i="1"/>
  <c r="T12" i="1"/>
  <c r="P11" i="1"/>
  <c r="Q36" i="1"/>
  <c r="S34" i="1"/>
  <c r="U32" i="1"/>
  <c r="P31" i="1"/>
  <c r="R29" i="1"/>
  <c r="T27" i="1"/>
  <c r="V25" i="1"/>
  <c r="Q24" i="1"/>
  <c r="S22" i="1"/>
  <c r="U20" i="1"/>
  <c r="P19" i="1"/>
  <c r="R17" i="1"/>
  <c r="T15" i="1"/>
  <c r="V13" i="1"/>
  <c r="Q12" i="1"/>
  <c r="S67" i="1"/>
  <c r="U65" i="1"/>
  <c r="P64" i="1"/>
  <c r="R62" i="1"/>
  <c r="T60" i="1"/>
  <c r="V58" i="1"/>
  <c r="Q57" i="1"/>
  <c r="S55" i="1"/>
  <c r="U53" i="1"/>
  <c r="P52" i="1"/>
  <c r="R50" i="1"/>
  <c r="T48" i="1"/>
  <c r="V46" i="1"/>
  <c r="Q45" i="1"/>
  <c r="S43" i="1"/>
  <c r="U40" i="1"/>
  <c r="P39" i="1"/>
  <c r="R37" i="1"/>
  <c r="T78" i="1"/>
  <c r="V76" i="1"/>
  <c r="Q75" i="1"/>
  <c r="S73" i="1"/>
  <c r="U71" i="1"/>
  <c r="P70" i="1"/>
  <c r="V11" i="1"/>
  <c r="P36" i="1"/>
  <c r="R34" i="1"/>
  <c r="T32" i="1"/>
  <c r="V30" i="1"/>
  <c r="Q29" i="1"/>
  <c r="S27" i="1"/>
  <c r="U25" i="1"/>
  <c r="P24" i="1"/>
  <c r="R22" i="1"/>
  <c r="T20" i="1"/>
  <c r="V18" i="1"/>
  <c r="Q17" i="1"/>
  <c r="S15" i="1"/>
  <c r="U13" i="1"/>
  <c r="P12" i="1"/>
  <c r="R67" i="1"/>
  <c r="T65" i="1"/>
  <c r="V63" i="1"/>
  <c r="Q62" i="1"/>
  <c r="S60" i="1"/>
  <c r="U58" i="1"/>
  <c r="P57" i="1"/>
  <c r="R55" i="1"/>
  <c r="T53" i="1"/>
  <c r="V51" i="1"/>
  <c r="Q50" i="1"/>
  <c r="S48" i="1"/>
  <c r="U46" i="1"/>
  <c r="P45" i="1"/>
  <c r="R43" i="1"/>
  <c r="T40" i="1"/>
  <c r="V38" i="1"/>
  <c r="Q37" i="1"/>
  <c r="S78" i="1"/>
  <c r="U76" i="1"/>
  <c r="P75" i="1"/>
  <c r="R73" i="1"/>
  <c r="T71" i="1"/>
  <c r="V69" i="1"/>
  <c r="U11" i="1"/>
  <c r="V35" i="1"/>
  <c r="Q34" i="1"/>
  <c r="S32" i="1"/>
  <c r="U30" i="1"/>
  <c r="R27" i="1"/>
  <c r="T25" i="1"/>
  <c r="V23" i="1"/>
  <c r="Q22" i="1"/>
  <c r="S20" i="1"/>
  <c r="U18" i="1"/>
  <c r="R15" i="1"/>
  <c r="T13" i="1"/>
  <c r="V68" i="1"/>
  <c r="Q67" i="1"/>
  <c r="S65" i="1"/>
  <c r="U63" i="1"/>
  <c r="R60" i="1"/>
  <c r="T58" i="1"/>
  <c r="V56" i="1"/>
  <c r="Q55" i="1"/>
  <c r="S53" i="1"/>
  <c r="U51" i="1"/>
  <c r="R48" i="1"/>
  <c r="T46" i="1"/>
  <c r="V44" i="1"/>
  <c r="Q43" i="1"/>
  <c r="S40" i="1"/>
  <c r="U38" i="1"/>
  <c r="R78" i="1"/>
  <c r="T76" i="1"/>
  <c r="V74" i="1"/>
  <c r="Q73" i="1"/>
  <c r="S71" i="1"/>
  <c r="U69" i="1"/>
  <c r="T11" i="1"/>
  <c r="U35" i="1"/>
  <c r="R32" i="1"/>
  <c r="T30" i="1"/>
  <c r="V28" i="1"/>
  <c r="Q27" i="1"/>
  <c r="S25" i="1"/>
  <c r="U23" i="1"/>
  <c r="R20" i="1"/>
  <c r="T18" i="1"/>
  <c r="V16" i="1"/>
  <c r="Q15" i="1"/>
  <c r="S13" i="1"/>
  <c r="U68" i="1"/>
  <c r="R65" i="1"/>
  <c r="T63" i="1"/>
  <c r="V61" i="1"/>
  <c r="Q60" i="1"/>
  <c r="S58" i="1"/>
  <c r="U56" i="1"/>
  <c r="R53" i="1"/>
  <c r="T51" i="1"/>
  <c r="V49" i="1"/>
  <c r="Q48" i="1"/>
  <c r="S46" i="1"/>
  <c r="U44" i="1"/>
  <c r="R40" i="1"/>
  <c r="T38" i="1"/>
  <c r="V79" i="1"/>
  <c r="Q78" i="1"/>
  <c r="S76" i="1"/>
  <c r="U74" i="1"/>
  <c r="R71" i="1"/>
  <c r="T69" i="1"/>
  <c r="S11" i="1"/>
  <c r="T35" i="1"/>
  <c r="V33" i="1"/>
  <c r="Q32" i="1"/>
  <c r="S30" i="1"/>
  <c r="U28" i="1"/>
  <c r="R25" i="1"/>
  <c r="T23" i="1"/>
  <c r="V21" i="1"/>
  <c r="Q20" i="1"/>
  <c r="S18" i="1"/>
  <c r="U16" i="1"/>
  <c r="R13" i="1"/>
  <c r="R58" i="1"/>
  <c r="R46" i="1"/>
  <c r="V42" i="1"/>
  <c r="Q40" i="1"/>
  <c r="S38" i="1"/>
  <c r="U79" i="1"/>
  <c r="R76" i="1"/>
  <c r="T74" i="1"/>
  <c r="V72" i="1"/>
  <c r="Q71" i="1"/>
  <c r="S69" i="1"/>
  <c r="R11" i="1"/>
  <c r="S35" i="1"/>
  <c r="U33" i="1"/>
  <c r="R30" i="1"/>
  <c r="T28" i="1"/>
  <c r="V26" i="1"/>
  <c r="Q25" i="1"/>
  <c r="S23" i="1"/>
  <c r="U21" i="1"/>
  <c r="R18" i="1"/>
  <c r="T16" i="1"/>
  <c r="V14" i="1"/>
  <c r="Q13" i="1"/>
  <c r="S68" i="1"/>
  <c r="U66" i="1"/>
  <c r="R63" i="1"/>
  <c r="T61" i="1"/>
  <c r="V59" i="1"/>
  <c r="Q58" i="1"/>
  <c r="S56" i="1"/>
  <c r="U54" i="1"/>
  <c r="R51" i="1"/>
  <c r="T49" i="1"/>
  <c r="V47" i="1"/>
  <c r="Q46" i="1"/>
  <c r="S44" i="1"/>
  <c r="U42" i="1"/>
  <c r="R38" i="1"/>
  <c r="T79" i="1"/>
  <c r="V77" i="1"/>
  <c r="Q76" i="1"/>
  <c r="S74" i="1"/>
  <c r="U72" i="1"/>
  <c r="R69" i="1"/>
  <c r="R35" i="1"/>
  <c r="T33" i="1"/>
  <c r="V31" i="1"/>
  <c r="Q30" i="1"/>
  <c r="S28" i="1"/>
  <c r="U26" i="1"/>
  <c r="R23" i="1"/>
  <c r="T21" i="1"/>
  <c r="V19" i="1"/>
  <c r="Q18" i="1"/>
  <c r="S16" i="1"/>
  <c r="U14" i="1"/>
  <c r="T42" i="1"/>
  <c r="V39" i="1"/>
  <c r="Q38" i="1"/>
  <c r="S79" i="1"/>
  <c r="U77" i="1"/>
  <c r="R74" i="1"/>
  <c r="T72" i="1"/>
  <c r="V70" i="1"/>
  <c r="Q69" i="1"/>
</calcChain>
</file>

<file path=xl/sharedStrings.xml><?xml version="1.0" encoding="utf-8"?>
<sst xmlns="http://schemas.openxmlformats.org/spreadsheetml/2006/main" count="173" uniqueCount="68">
  <si>
    <t>레벨</t>
  </si>
  <si>
    <t>강화등급</t>
  </si>
  <si>
    <t>골드</t>
  </si>
  <si>
    <t>명예의 파편</t>
  </si>
  <si>
    <t>돌파석</t>
  </si>
  <si>
    <t>하급 오레하</t>
  </si>
  <si>
    <t>희귀 1강</t>
  </si>
  <si>
    <t>희귀 2강</t>
  </si>
  <si>
    <t>희귀 3강</t>
  </si>
  <si>
    <t>희귀 4강</t>
  </si>
  <si>
    <t>희귀 5강</t>
  </si>
  <si>
    <t>희귀 6강</t>
  </si>
  <si>
    <t>영웅 7강</t>
  </si>
  <si>
    <t>영웅 8강</t>
  </si>
  <si>
    <t>영웅 9강</t>
  </si>
  <si>
    <t>영웅 10강</t>
  </si>
  <si>
    <t>영웅 11강</t>
  </si>
  <si>
    <t>영웅 12강</t>
  </si>
  <si>
    <t>영웅 13강</t>
  </si>
  <si>
    <t>영웅 14강</t>
  </si>
  <si>
    <t>영웅 15강</t>
  </si>
  <si>
    <t>위명돌</t>
  </si>
  <si>
    <t>중급 오레하</t>
  </si>
  <si>
    <t>전설 7강</t>
  </si>
  <si>
    <t>전설 8강</t>
  </si>
  <si>
    <t>전설 9강</t>
  </si>
  <si>
    <t>전설 10강</t>
  </si>
  <si>
    <t>전설 11강</t>
  </si>
  <si>
    <t>전설 12강</t>
  </si>
  <si>
    <t>전설 13강</t>
  </si>
  <si>
    <t>전설 14강</t>
  </si>
  <si>
    <t>전설 15강</t>
  </si>
  <si>
    <t>유물 16강</t>
  </si>
  <si>
    <t>유물 17강</t>
  </si>
  <si>
    <t>유물 18강</t>
  </si>
  <si>
    <t>유물 19강</t>
  </si>
  <si>
    <t>유물 20강</t>
  </si>
  <si>
    <t>유물 21강</t>
  </si>
  <si>
    <t>유물 22강</t>
  </si>
  <si>
    <t>유물 23강</t>
  </si>
  <si>
    <t>유물 24강</t>
  </si>
  <si>
    <t>유물 25강</t>
  </si>
  <si>
    <t>무기</t>
    <phoneticPr fontId="4" type="noConversion"/>
  </si>
  <si>
    <t>방어구</t>
    <phoneticPr fontId="4" type="noConversion"/>
  </si>
  <si>
    <t>인게임 골드 시세
(2750원 기준)</t>
    <phoneticPr fontId="4" type="noConversion"/>
  </si>
  <si>
    <t>돌파석 시세</t>
    <phoneticPr fontId="4" type="noConversion"/>
  </si>
  <si>
    <t>위명돌 시세</t>
    <phoneticPr fontId="4" type="noConversion"/>
  </si>
  <si>
    <t>하급 오레하 시세</t>
    <phoneticPr fontId="4" type="noConversion"/>
  </si>
  <si>
    <t>중급 오레하 시세</t>
    <phoneticPr fontId="4" type="noConversion"/>
  </si>
  <si>
    <t>파괴석/수호석 결정</t>
    <phoneticPr fontId="4" type="noConversion"/>
  </si>
  <si>
    <t>파괴석 결정 시세</t>
    <phoneticPr fontId="4" type="noConversion"/>
  </si>
  <si>
    <t>수호석 결정 시세</t>
    <phoneticPr fontId="4" type="noConversion"/>
  </si>
  <si>
    <t>명예의 파편(중) 시세</t>
    <phoneticPr fontId="4" type="noConversion"/>
  </si>
  <si>
    <t>10.01 골드</t>
    <phoneticPr fontId="4" type="noConversion"/>
  </si>
  <si>
    <t>10.02 골드</t>
    <phoneticPr fontId="4" type="noConversion"/>
  </si>
  <si>
    <t>10.03 골드</t>
    <phoneticPr fontId="4" type="noConversion"/>
  </si>
  <si>
    <t>10.04 골드</t>
    <phoneticPr fontId="4" type="noConversion"/>
  </si>
  <si>
    <t>10.05 골드</t>
    <phoneticPr fontId="4" type="noConversion"/>
  </si>
  <si>
    <t>10.06 골드</t>
    <phoneticPr fontId="4" type="noConversion"/>
  </si>
  <si>
    <t>10.07 골드</t>
    <phoneticPr fontId="4" type="noConversion"/>
  </si>
  <si>
    <t>10.01 원화</t>
    <phoneticPr fontId="4" type="noConversion"/>
  </si>
  <si>
    <t>10.02 원화</t>
  </si>
  <si>
    <t>10.03 원화</t>
  </si>
  <si>
    <t>10.04 원화</t>
  </si>
  <si>
    <t>10.05 원화</t>
  </si>
  <si>
    <t>10.06 원화</t>
  </si>
  <si>
    <t>10.07 원화</t>
  </si>
  <si>
    <t>일주일전 대비 현금 필요양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</si>
</sst>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_ "/>
  </numFmts>
  <fonts count="6" x14ac:knownFonts="1">
    <font>
      <sz val="11"/>
      <color theme="1"/>
      <name val="맑은 고딕"/>
      <family val="2"/>
      <charset val="129"/>
      <scheme val="minor"/>
    </font>
    <font>
      <b/>
      <sz val="12"/>
      <color rgb="FFFFFF00"/>
      <name val="Arial"/>
      <family val="2"/>
    </font>
    <font>
      <sz val="10"/>
      <color theme="1"/>
      <name val="Arial"/>
      <family val="2"/>
    </font>
    <font>
      <sz val="8"/>
      <color rgb="FFFFFFFF"/>
      <name val="Arial"/>
      <family val="2"/>
    </font>
    <font>
      <sz val="8"/>
      <name val="맑은 고딕"/>
      <family val="2"/>
      <charset val="129"/>
      <scheme val="minor"/>
    </font>
    <font>
      <b/>
      <sz val="12"/>
      <color rgb="FFFFFF00"/>
      <name val="맑은 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0" fillId="8" borderId="1" xfId="0" applyNumberFormat="1" applyFill="1" applyBorder="1" applyAlignment="1">
      <alignment horizontal="center" vertical="center"/>
    </xf>
    <xf numFmtId="180" fontId="0" fillId="9" borderId="1" xfId="0" applyNumberForma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20480-5AE0-4C82-811D-FDBF0BE0E673}">
  <dimension ref="A1:W79"/>
  <sheetViews>
    <sheetView tabSelected="1" workbookViewId="0">
      <selection activeCell="O5" sqref="O5"/>
    </sheetView>
  </sheetViews>
  <sheetFormatPr defaultRowHeight="16.5" x14ac:dyDescent="0.3"/>
  <cols>
    <col min="1" max="1" width="20" style="1" bestFit="1" customWidth="1"/>
    <col min="2" max="2" width="9.5" style="1" bestFit="1" customWidth="1"/>
    <col min="3" max="3" width="9.625" style="1" bestFit="1" customWidth="1"/>
    <col min="4" max="4" width="5.875" style="1" bestFit="1" customWidth="1"/>
    <col min="5" max="5" width="13.5" style="1" customWidth="1"/>
    <col min="6" max="6" width="20.25" style="1" customWidth="1"/>
    <col min="7" max="7" width="12.5" style="1" customWidth="1"/>
    <col min="8" max="8" width="18.25" style="1" customWidth="1"/>
    <col min="9" max="22" width="10.25" style="12" bestFit="1" customWidth="1"/>
    <col min="23" max="23" width="25.5" style="1" bestFit="1" customWidth="1"/>
    <col min="24" max="16384" width="9" style="1"/>
  </cols>
  <sheetData>
    <row r="1" spans="1:23" x14ac:dyDescent="0.3">
      <c r="B1" s="1">
        <v>10.01</v>
      </c>
      <c r="C1" s="1">
        <v>10.02</v>
      </c>
      <c r="D1" s="1">
        <v>10.029999999999999</v>
      </c>
      <c r="E1" s="1">
        <v>10.039999999999999</v>
      </c>
      <c r="F1" s="1">
        <v>10.050000000000001</v>
      </c>
      <c r="G1" s="1">
        <v>10.06</v>
      </c>
      <c r="H1" s="1">
        <v>10.07</v>
      </c>
    </row>
    <row r="2" spans="1:23" ht="33" x14ac:dyDescent="0.3">
      <c r="A2" s="11" t="s">
        <v>44</v>
      </c>
      <c r="B2" s="1">
        <v>1470</v>
      </c>
      <c r="C2" s="1">
        <v>1510</v>
      </c>
      <c r="D2" s="1">
        <v>1540</v>
      </c>
      <c r="E2" s="1">
        <v>1600</v>
      </c>
      <c r="F2" s="1">
        <v>1660</v>
      </c>
      <c r="G2" s="1">
        <v>1720</v>
      </c>
      <c r="H2" s="1">
        <v>1800</v>
      </c>
    </row>
    <row r="3" spans="1:23" x14ac:dyDescent="0.3">
      <c r="A3" s="1" t="s">
        <v>52</v>
      </c>
      <c r="B3" s="1">
        <v>270.3</v>
      </c>
      <c r="C3" s="1">
        <v>255.9</v>
      </c>
      <c r="D3" s="1">
        <v>250.6</v>
      </c>
      <c r="E3" s="1">
        <v>236.6</v>
      </c>
      <c r="F3" s="1">
        <v>235</v>
      </c>
      <c r="G3" s="1">
        <v>235.1</v>
      </c>
      <c r="H3" s="1">
        <v>247</v>
      </c>
    </row>
    <row r="4" spans="1:23" x14ac:dyDescent="0.3">
      <c r="A4" s="1" t="s">
        <v>50</v>
      </c>
      <c r="B4" s="1">
        <v>17.100000000000001</v>
      </c>
      <c r="C4" s="1">
        <v>16.399999999999999</v>
      </c>
      <c r="D4" s="1">
        <v>16.2</v>
      </c>
      <c r="E4" s="1">
        <v>16.399999999999999</v>
      </c>
      <c r="F4" s="1">
        <v>16.3</v>
      </c>
      <c r="G4" s="1">
        <v>16.100000000000001</v>
      </c>
      <c r="H4" s="1">
        <v>15.5</v>
      </c>
    </row>
    <row r="5" spans="1:23" x14ac:dyDescent="0.3">
      <c r="A5" s="1" t="s">
        <v>51</v>
      </c>
      <c r="B5" s="1">
        <v>1</v>
      </c>
      <c r="C5" s="1">
        <v>1</v>
      </c>
      <c r="D5" s="1">
        <v>1</v>
      </c>
      <c r="E5" s="1">
        <v>1</v>
      </c>
      <c r="F5" s="1">
        <v>1</v>
      </c>
      <c r="G5" s="1">
        <v>1</v>
      </c>
      <c r="H5" s="1">
        <v>1</v>
      </c>
    </row>
    <row r="6" spans="1:23" x14ac:dyDescent="0.3">
      <c r="A6" s="1" t="s">
        <v>45</v>
      </c>
      <c r="B6" s="1">
        <v>29.4</v>
      </c>
      <c r="C6" s="1">
        <v>29.8</v>
      </c>
      <c r="D6" s="1">
        <v>30.1</v>
      </c>
      <c r="E6" s="1">
        <v>29.2</v>
      </c>
      <c r="F6" s="1">
        <v>27.9</v>
      </c>
      <c r="G6" s="1">
        <v>27.2</v>
      </c>
      <c r="H6" s="1">
        <v>27.8</v>
      </c>
    </row>
    <row r="7" spans="1:23" x14ac:dyDescent="0.3">
      <c r="A7" s="1" t="s">
        <v>46</v>
      </c>
      <c r="B7" s="1">
        <v>40.9</v>
      </c>
      <c r="C7" s="1">
        <v>39.700000000000003</v>
      </c>
      <c r="D7" s="1">
        <v>39.1</v>
      </c>
      <c r="E7" s="1">
        <v>40.200000000000003</v>
      </c>
      <c r="F7" s="1">
        <v>40.299999999999997</v>
      </c>
      <c r="G7" s="1">
        <v>40.9</v>
      </c>
      <c r="H7" s="1">
        <v>41</v>
      </c>
    </row>
    <row r="8" spans="1:23" x14ac:dyDescent="0.3">
      <c r="A8" s="1" t="s">
        <v>47</v>
      </c>
      <c r="B8" s="1">
        <v>12.3</v>
      </c>
      <c r="C8" s="1">
        <v>12.5</v>
      </c>
      <c r="D8" s="1">
        <v>12.3</v>
      </c>
      <c r="E8" s="1">
        <v>11.8</v>
      </c>
      <c r="F8" s="1">
        <v>11.8</v>
      </c>
      <c r="G8" s="1">
        <v>11.7</v>
      </c>
      <c r="H8" s="1">
        <v>11.6</v>
      </c>
    </row>
    <row r="9" spans="1:23" x14ac:dyDescent="0.3">
      <c r="A9" s="1" t="s">
        <v>48</v>
      </c>
      <c r="B9" s="1">
        <v>12.9</v>
      </c>
      <c r="C9" s="1">
        <v>12.9</v>
      </c>
      <c r="D9" s="1">
        <v>13.1</v>
      </c>
      <c r="E9" s="1">
        <v>14.1</v>
      </c>
      <c r="F9" s="1">
        <v>14.8</v>
      </c>
      <c r="G9" s="1">
        <v>15</v>
      </c>
      <c r="H9" s="1">
        <v>14.1</v>
      </c>
    </row>
    <row r="10" spans="1:23" ht="20.100000000000001" customHeight="1" x14ac:dyDescent="0.3">
      <c r="B10" s="2" t="s">
        <v>0</v>
      </c>
      <c r="C10" s="2" t="s">
        <v>1</v>
      </c>
      <c r="D10" s="2" t="s">
        <v>2</v>
      </c>
      <c r="E10" s="2" t="s">
        <v>3</v>
      </c>
      <c r="F10" s="3" t="s">
        <v>49</v>
      </c>
      <c r="G10" s="2" t="s">
        <v>4</v>
      </c>
      <c r="H10" s="2" t="s">
        <v>5</v>
      </c>
      <c r="I10" s="14" t="s">
        <v>53</v>
      </c>
      <c r="J10" s="14" t="s">
        <v>54</v>
      </c>
      <c r="K10" s="14" t="s">
        <v>55</v>
      </c>
      <c r="L10" s="14" t="s">
        <v>56</v>
      </c>
      <c r="M10" s="14" t="s">
        <v>57</v>
      </c>
      <c r="N10" s="14" t="s">
        <v>58</v>
      </c>
      <c r="O10" s="14" t="s">
        <v>59</v>
      </c>
      <c r="P10" s="15" t="s">
        <v>60</v>
      </c>
      <c r="Q10" s="15" t="s">
        <v>61</v>
      </c>
      <c r="R10" s="15" t="s">
        <v>62</v>
      </c>
      <c r="S10" s="15" t="s">
        <v>63</v>
      </c>
      <c r="T10" s="15" t="s">
        <v>64</v>
      </c>
      <c r="U10" s="15" t="s">
        <v>65</v>
      </c>
      <c r="V10" s="15" t="s">
        <v>66</v>
      </c>
      <c r="W10" s="1" t="s">
        <v>67</v>
      </c>
    </row>
    <row r="11" spans="1:23" ht="20.100000000000001" customHeight="1" x14ac:dyDescent="0.3">
      <c r="A11" s="1" t="s">
        <v>42</v>
      </c>
      <c r="B11" s="4">
        <v>1304</v>
      </c>
      <c r="C11" s="4" t="s">
        <v>6</v>
      </c>
      <c r="D11" s="5">
        <v>0</v>
      </c>
      <c r="E11" s="5">
        <v>355</v>
      </c>
      <c r="F11" s="6">
        <v>69</v>
      </c>
      <c r="G11" s="6">
        <v>2</v>
      </c>
      <c r="H11" s="6">
        <v>0</v>
      </c>
      <c r="I11" s="14">
        <f>$D11+$E11*B$3/1000+$F11*B$4/10+$G11*B$6+$H11*B$8</f>
        <v>272.74650000000003</v>
      </c>
      <c r="J11" s="14">
        <f t="shared" ref="J11:O11" si="0">$D11+$E11*C$3/1000+$F11*C$4/10+$G11*C$6+$H11*C$8</f>
        <v>263.60450000000003</v>
      </c>
      <c r="K11" s="14">
        <f t="shared" si="0"/>
        <v>260.94299999999998</v>
      </c>
      <c r="L11" s="14">
        <f t="shared" si="0"/>
        <v>255.553</v>
      </c>
      <c r="M11" s="14">
        <f t="shared" si="0"/>
        <v>251.69499999999999</v>
      </c>
      <c r="N11" s="14">
        <f t="shared" si="0"/>
        <v>248.95050000000001</v>
      </c>
      <c r="O11" s="14">
        <f t="shared" si="0"/>
        <v>250.23499999999999</v>
      </c>
      <c r="P11" s="15">
        <f>$I11/B$2*2750</f>
        <v>510.24005102040826</v>
      </c>
      <c r="Q11" s="15">
        <f t="shared" ref="Q11:V11" si="1">$I11/C$2*2750</f>
        <v>496.72375827814574</v>
      </c>
      <c r="R11" s="15">
        <f t="shared" si="1"/>
        <v>487.04732142857148</v>
      </c>
      <c r="S11" s="15">
        <f t="shared" si="1"/>
        <v>468.78304687500008</v>
      </c>
      <c r="T11" s="15">
        <f t="shared" si="1"/>
        <v>451.83908132530121</v>
      </c>
      <c r="U11" s="15">
        <f t="shared" si="1"/>
        <v>436.07725290697675</v>
      </c>
      <c r="V11" s="15">
        <f t="shared" si="1"/>
        <v>416.69604166666676</v>
      </c>
      <c r="W11" s="16">
        <f>V11/P11</f>
        <v>0.81666666666666665</v>
      </c>
    </row>
    <row r="12" spans="1:23" ht="20.100000000000001" customHeight="1" x14ac:dyDescent="0.3">
      <c r="A12" s="1" t="s">
        <v>43</v>
      </c>
      <c r="B12" s="4">
        <v>1304</v>
      </c>
      <c r="C12" s="4" t="s">
        <v>6</v>
      </c>
      <c r="D12" s="5">
        <v>0</v>
      </c>
      <c r="E12" s="5">
        <v>248</v>
      </c>
      <c r="F12" s="6">
        <v>41</v>
      </c>
      <c r="G12" s="6">
        <v>1</v>
      </c>
      <c r="H12" s="6">
        <v>0</v>
      </c>
      <c r="I12" s="14">
        <f>$D12+$E12*B$3/1000+$F12*B$5/10+$G12*B$6+$H12*B$8</f>
        <v>100.53440000000001</v>
      </c>
      <c r="J12" s="14">
        <f t="shared" ref="J12:O12" si="2">$D12+$E12*C$3/1000+$F12*C$5/10+$G12*C$6+$H12*C$8</f>
        <v>97.363200000000006</v>
      </c>
      <c r="K12" s="14">
        <f t="shared" si="2"/>
        <v>96.348799999999983</v>
      </c>
      <c r="L12" s="14">
        <f t="shared" si="2"/>
        <v>91.976799999999997</v>
      </c>
      <c r="M12" s="14">
        <f t="shared" si="2"/>
        <v>90.28</v>
      </c>
      <c r="N12" s="14">
        <f t="shared" si="2"/>
        <v>89.604799999999997</v>
      </c>
      <c r="O12" s="14">
        <f t="shared" si="2"/>
        <v>93.155999999999992</v>
      </c>
      <c r="P12" s="15">
        <f t="shared" ref="P12:P36" si="3">$I12/B$2*2750</f>
        <v>188.07455782312928</v>
      </c>
      <c r="Q12" s="15">
        <f t="shared" ref="Q12:Q36" si="4">$I12/C$2*2750</f>
        <v>183.09245033112583</v>
      </c>
      <c r="R12" s="15">
        <f t="shared" ref="R12:R36" si="5">$I12/D$2*2750</f>
        <v>179.52571428571429</v>
      </c>
      <c r="S12" s="15">
        <f t="shared" ref="S12:S36" si="6">$I12/E$2*2750</f>
        <v>172.79349999999999</v>
      </c>
      <c r="T12" s="15">
        <f t="shared" ref="T12:T36" si="7">$I12/F$2*2750</f>
        <v>166.54795180722891</v>
      </c>
      <c r="U12" s="15">
        <f t="shared" ref="U12:U36" si="8">$I12/G$2*2750</f>
        <v>160.73813953488374</v>
      </c>
      <c r="V12" s="15">
        <f t="shared" ref="V12:V36" si="9">$I12/H$2*2750</f>
        <v>153.59422222222224</v>
      </c>
      <c r="W12" s="16">
        <f t="shared" ref="W12:W75" si="10">V12/P12</f>
        <v>0.81666666666666665</v>
      </c>
    </row>
    <row r="13" spans="1:23" ht="20.100000000000001" customHeight="1" x14ac:dyDescent="0.3">
      <c r="A13" s="1" t="s">
        <v>42</v>
      </c>
      <c r="B13" s="4">
        <v>1307</v>
      </c>
      <c r="C13" s="4" t="s">
        <v>7</v>
      </c>
      <c r="D13" s="5">
        <v>0</v>
      </c>
      <c r="E13" s="5">
        <v>355</v>
      </c>
      <c r="F13" s="6">
        <v>69</v>
      </c>
      <c r="G13" s="6">
        <v>2</v>
      </c>
      <c r="H13" s="6">
        <v>0</v>
      </c>
      <c r="I13" s="14">
        <f>$D13+$E13*B$3/1000+$F13*B$4/10+$G13*B$6+$H13*B$8</f>
        <v>272.74650000000003</v>
      </c>
      <c r="J13" s="14">
        <f t="shared" ref="J13" si="11">$D13+$E13*C$3/1000+$F13*C$4/10+$G13*C$6+$H13*C$8</f>
        <v>263.60450000000003</v>
      </c>
      <c r="K13" s="14">
        <f t="shared" ref="K13" si="12">$D13+$E13*D$3/1000+$F13*D$4/10+$G13*D$6+$H13*D$8</f>
        <v>260.94299999999998</v>
      </c>
      <c r="L13" s="14">
        <f t="shared" ref="L13" si="13">$D13+$E13*E$3/1000+$F13*E$4/10+$G13*E$6+$H13*E$8</f>
        <v>255.553</v>
      </c>
      <c r="M13" s="14">
        <f t="shared" ref="M13" si="14">$D13+$E13*F$3/1000+$F13*F$4/10+$G13*F$6+$H13*F$8</f>
        <v>251.69499999999999</v>
      </c>
      <c r="N13" s="14">
        <f t="shared" ref="N13" si="15">$D13+$E13*G$3/1000+$F13*G$4/10+$G13*G$6+$H13*G$8</f>
        <v>248.95050000000001</v>
      </c>
      <c r="O13" s="14">
        <f t="shared" ref="O13" si="16">$D13+$E13*H$3/1000+$F13*H$4/10+$G13*H$6+$H13*H$8</f>
        <v>250.23499999999999</v>
      </c>
      <c r="P13" s="15">
        <f t="shared" si="3"/>
        <v>510.24005102040826</v>
      </c>
      <c r="Q13" s="15">
        <f t="shared" si="4"/>
        <v>496.72375827814574</v>
      </c>
      <c r="R13" s="15">
        <f t="shared" si="5"/>
        <v>487.04732142857148</v>
      </c>
      <c r="S13" s="15">
        <f t="shared" si="6"/>
        <v>468.78304687500008</v>
      </c>
      <c r="T13" s="15">
        <f t="shared" si="7"/>
        <v>451.83908132530121</v>
      </c>
      <c r="U13" s="15">
        <f t="shared" si="8"/>
        <v>436.07725290697675</v>
      </c>
      <c r="V13" s="15">
        <f t="shared" si="9"/>
        <v>416.69604166666676</v>
      </c>
      <c r="W13" s="16">
        <f t="shared" si="10"/>
        <v>0.81666666666666665</v>
      </c>
    </row>
    <row r="14" spans="1:23" ht="20.100000000000001" customHeight="1" x14ac:dyDescent="0.3">
      <c r="A14" s="1" t="s">
        <v>43</v>
      </c>
      <c r="B14" s="4">
        <v>1307</v>
      </c>
      <c r="C14" s="4" t="s">
        <v>7</v>
      </c>
      <c r="D14" s="5">
        <v>0</v>
      </c>
      <c r="E14" s="5">
        <v>248</v>
      </c>
      <c r="F14" s="6">
        <v>41</v>
      </c>
      <c r="G14" s="6">
        <v>1</v>
      </c>
      <c r="H14" s="6">
        <v>0</v>
      </c>
      <c r="I14" s="14">
        <f>$D14+$E14*B$3/1000+$F14*B$5/10+$G14*B$6+$H14*B$8</f>
        <v>100.53440000000001</v>
      </c>
      <c r="J14" s="14">
        <f t="shared" ref="J14" si="17">$D14+$E14*C$3/1000+$F14*C$5/10+$G14*C$6+$H14*C$8</f>
        <v>97.363200000000006</v>
      </c>
      <c r="K14" s="14">
        <f t="shared" ref="K14" si="18">$D14+$E14*D$3/1000+$F14*D$5/10+$G14*D$6+$H14*D$8</f>
        <v>96.348799999999983</v>
      </c>
      <c r="L14" s="14">
        <f t="shared" ref="L14" si="19">$D14+$E14*E$3/1000+$F14*E$5/10+$G14*E$6+$H14*E$8</f>
        <v>91.976799999999997</v>
      </c>
      <c r="M14" s="14">
        <f t="shared" ref="M14" si="20">$D14+$E14*F$3/1000+$F14*F$5/10+$G14*F$6+$H14*F$8</f>
        <v>90.28</v>
      </c>
      <c r="N14" s="14">
        <f t="shared" ref="N14" si="21">$D14+$E14*G$3/1000+$F14*G$5/10+$G14*G$6+$H14*G$8</f>
        <v>89.604799999999997</v>
      </c>
      <c r="O14" s="14">
        <f t="shared" ref="O14" si="22">$D14+$E14*H$3/1000+$F14*H$5/10+$G14*H$6+$H14*H$8</f>
        <v>93.155999999999992</v>
      </c>
      <c r="P14" s="15">
        <f t="shared" si="3"/>
        <v>188.07455782312928</v>
      </c>
      <c r="Q14" s="15">
        <f t="shared" si="4"/>
        <v>183.09245033112583</v>
      </c>
      <c r="R14" s="15">
        <f t="shared" si="5"/>
        <v>179.52571428571429</v>
      </c>
      <c r="S14" s="15">
        <f t="shared" si="6"/>
        <v>172.79349999999999</v>
      </c>
      <c r="T14" s="15">
        <f t="shared" si="7"/>
        <v>166.54795180722891</v>
      </c>
      <c r="U14" s="15">
        <f t="shared" si="8"/>
        <v>160.73813953488374</v>
      </c>
      <c r="V14" s="15">
        <f t="shared" si="9"/>
        <v>153.59422222222224</v>
      </c>
      <c r="W14" s="16">
        <f t="shared" si="10"/>
        <v>0.81666666666666665</v>
      </c>
    </row>
    <row r="15" spans="1:23" ht="20.100000000000001" customHeight="1" x14ac:dyDescent="0.3">
      <c r="A15" s="1" t="s">
        <v>42</v>
      </c>
      <c r="B15" s="4">
        <v>1310</v>
      </c>
      <c r="C15" s="4" t="s">
        <v>8</v>
      </c>
      <c r="D15" s="5">
        <v>0</v>
      </c>
      <c r="E15" s="5">
        <v>355</v>
      </c>
      <c r="F15" s="6">
        <v>69</v>
      </c>
      <c r="G15" s="6">
        <v>3</v>
      </c>
      <c r="H15" s="6">
        <v>0</v>
      </c>
      <c r="I15" s="14">
        <f t="shared" ref="I15" si="23">$D15+$E15*B$3/1000+$F15*B$4/10+$G15*B$6+$H15*B$8</f>
        <v>302.1465</v>
      </c>
      <c r="J15" s="14">
        <f t="shared" ref="J15" si="24">$D15+$E15*C$3/1000+$F15*C$4/10+$G15*C$6+$H15*C$8</f>
        <v>293.40449999999998</v>
      </c>
      <c r="K15" s="14">
        <f t="shared" ref="K15" si="25">$D15+$E15*D$3/1000+$F15*D$4/10+$G15*D$6+$H15*D$8</f>
        <v>291.04300000000001</v>
      </c>
      <c r="L15" s="14">
        <f t="shared" ref="L15" si="26">$D15+$E15*E$3/1000+$F15*E$4/10+$G15*E$6+$H15*E$8</f>
        <v>284.75299999999999</v>
      </c>
      <c r="M15" s="14">
        <f t="shared" ref="M15" si="27">$D15+$E15*F$3/1000+$F15*F$4/10+$G15*F$6+$H15*F$8</f>
        <v>279.59499999999997</v>
      </c>
      <c r="N15" s="14">
        <f t="shared" ref="N15" si="28">$D15+$E15*G$3/1000+$F15*G$4/10+$G15*G$6+$H15*G$8</f>
        <v>276.15049999999997</v>
      </c>
      <c r="O15" s="14">
        <f t="shared" ref="O15" si="29">$D15+$E15*H$3/1000+$F15*H$4/10+$G15*H$6+$H15*H$8</f>
        <v>278.03499999999997</v>
      </c>
      <c r="P15" s="15">
        <f t="shared" si="3"/>
        <v>565.24005102040815</v>
      </c>
      <c r="Q15" s="15">
        <f t="shared" si="4"/>
        <v>550.26680463576156</v>
      </c>
      <c r="R15" s="15">
        <f t="shared" si="5"/>
        <v>539.54732142857142</v>
      </c>
      <c r="S15" s="15">
        <f t="shared" si="6"/>
        <v>519.31429687499997</v>
      </c>
      <c r="T15" s="15">
        <f t="shared" si="7"/>
        <v>500.54390060240962</v>
      </c>
      <c r="U15" s="15">
        <f t="shared" si="8"/>
        <v>483.08306686046512</v>
      </c>
      <c r="V15" s="15">
        <f t="shared" si="9"/>
        <v>461.61270833333333</v>
      </c>
      <c r="W15" s="16">
        <f t="shared" si="10"/>
        <v>0.81666666666666665</v>
      </c>
    </row>
    <row r="16" spans="1:23" ht="20.100000000000001" customHeight="1" x14ac:dyDescent="0.3">
      <c r="A16" s="1" t="s">
        <v>43</v>
      </c>
      <c r="B16" s="4">
        <v>1310</v>
      </c>
      <c r="C16" s="4" t="s">
        <v>8</v>
      </c>
      <c r="D16" s="5">
        <v>0</v>
      </c>
      <c r="E16" s="5">
        <v>253</v>
      </c>
      <c r="F16" s="6">
        <v>41</v>
      </c>
      <c r="G16" s="6">
        <v>2</v>
      </c>
      <c r="H16" s="6">
        <v>0</v>
      </c>
      <c r="I16" s="14">
        <f t="shared" ref="I16" si="30">$D16+$E16*B$3/1000+$F16*B$5/10+$G16*B$6+$H16*B$8</f>
        <v>131.2859</v>
      </c>
      <c r="J16" s="14">
        <f t="shared" ref="J16" si="31">$D16+$E16*C$3/1000+$F16*C$5/10+$G16*C$6+$H16*C$8</f>
        <v>128.4427</v>
      </c>
      <c r="K16" s="14">
        <f t="shared" ref="K16" si="32">$D16+$E16*D$3/1000+$F16*D$5/10+$G16*D$6+$H16*D$8</f>
        <v>127.70179999999999</v>
      </c>
      <c r="L16" s="14">
        <f t="shared" ref="L16" si="33">$D16+$E16*E$3/1000+$F16*E$5/10+$G16*E$6+$H16*E$8</f>
        <v>122.35979999999999</v>
      </c>
      <c r="M16" s="14">
        <f t="shared" ref="M16" si="34">$D16+$E16*F$3/1000+$F16*F$5/10+$G16*F$6+$H16*F$8</f>
        <v>119.35499999999999</v>
      </c>
      <c r="N16" s="14">
        <f t="shared" ref="N16" si="35">$D16+$E16*G$3/1000+$F16*G$5/10+$G16*G$6+$H16*G$8</f>
        <v>117.9803</v>
      </c>
      <c r="O16" s="14">
        <f t="shared" ref="O16" si="36">$D16+$E16*H$3/1000+$F16*H$5/10+$G16*H$6+$H16*H$8</f>
        <v>122.191</v>
      </c>
      <c r="P16" s="15">
        <f t="shared" si="3"/>
        <v>245.60287414965987</v>
      </c>
      <c r="Q16" s="15">
        <f t="shared" si="4"/>
        <v>239.09683774834434</v>
      </c>
      <c r="R16" s="15">
        <f t="shared" si="5"/>
        <v>234.43910714285715</v>
      </c>
      <c r="S16" s="15">
        <f t="shared" si="6"/>
        <v>225.64764062500001</v>
      </c>
      <c r="T16" s="15">
        <f t="shared" si="7"/>
        <v>217.49170180722891</v>
      </c>
      <c r="U16" s="15">
        <f t="shared" si="8"/>
        <v>209.9047819767442</v>
      </c>
      <c r="V16" s="15">
        <f t="shared" si="9"/>
        <v>200.57568055555555</v>
      </c>
      <c r="W16" s="16">
        <f t="shared" si="10"/>
        <v>0.81666666666666665</v>
      </c>
    </row>
    <row r="17" spans="1:23" ht="20.100000000000001" customHeight="1" x14ac:dyDescent="0.3">
      <c r="A17" s="1" t="s">
        <v>42</v>
      </c>
      <c r="B17" s="4">
        <v>1315</v>
      </c>
      <c r="C17" s="4" t="s">
        <v>9</v>
      </c>
      <c r="D17" s="5">
        <v>0</v>
      </c>
      <c r="E17" s="5">
        <v>510</v>
      </c>
      <c r="F17" s="6">
        <v>99</v>
      </c>
      <c r="G17" s="6">
        <v>3</v>
      </c>
      <c r="H17" s="6">
        <v>1</v>
      </c>
      <c r="I17" s="14">
        <f t="shared" ref="I17" si="37">$D17+$E17*B$3/1000+$F17*B$4/10+$G17*B$6+$H17*B$8</f>
        <v>407.64300000000003</v>
      </c>
      <c r="J17" s="14">
        <f t="shared" ref="J17" si="38">$D17+$E17*C$3/1000+$F17*C$4/10+$G17*C$6+$H17*C$8</f>
        <v>394.76900000000001</v>
      </c>
      <c r="K17" s="14">
        <f t="shared" ref="K17" si="39">$D17+$E17*D$3/1000+$F17*D$4/10+$G17*D$6+$H17*D$8</f>
        <v>390.786</v>
      </c>
      <c r="L17" s="14">
        <f t="shared" ref="L17" si="40">$D17+$E17*E$3/1000+$F17*E$4/10+$G17*E$6+$H17*E$8</f>
        <v>382.42599999999999</v>
      </c>
      <c r="M17" s="14">
        <f t="shared" ref="M17" si="41">$D17+$E17*F$3/1000+$F17*F$4/10+$G17*F$6+$H17*F$8</f>
        <v>376.72</v>
      </c>
      <c r="N17" s="14">
        <f t="shared" ref="N17" si="42">$D17+$E17*G$3/1000+$F17*G$4/10+$G17*G$6+$H17*G$8</f>
        <v>372.59099999999995</v>
      </c>
      <c r="O17" s="14">
        <f t="shared" ref="O17" si="43">$D17+$E17*H$3/1000+$F17*H$4/10+$G17*H$6+$H17*H$8</f>
        <v>374.41999999999996</v>
      </c>
      <c r="P17" s="15">
        <f t="shared" si="3"/>
        <v>762.59744897959195</v>
      </c>
      <c r="Q17" s="15">
        <f t="shared" si="4"/>
        <v>742.39619205298015</v>
      </c>
      <c r="R17" s="15">
        <f t="shared" si="5"/>
        <v>727.93392857142851</v>
      </c>
      <c r="S17" s="15">
        <f t="shared" si="6"/>
        <v>700.63640625000005</v>
      </c>
      <c r="T17" s="15">
        <f t="shared" si="7"/>
        <v>675.31219879518073</v>
      </c>
      <c r="U17" s="15">
        <f t="shared" si="8"/>
        <v>651.754796511628</v>
      </c>
      <c r="V17" s="15">
        <f t="shared" si="9"/>
        <v>622.78791666666677</v>
      </c>
      <c r="W17" s="16">
        <f t="shared" si="10"/>
        <v>0.81666666666666665</v>
      </c>
    </row>
    <row r="18" spans="1:23" ht="20.100000000000001" customHeight="1" x14ac:dyDescent="0.3">
      <c r="A18" s="1" t="s">
        <v>43</v>
      </c>
      <c r="B18" s="4">
        <v>1315</v>
      </c>
      <c r="C18" s="4" t="s">
        <v>9</v>
      </c>
      <c r="D18" s="5">
        <v>0</v>
      </c>
      <c r="E18" s="5">
        <v>357</v>
      </c>
      <c r="F18" s="6">
        <v>60</v>
      </c>
      <c r="G18" s="6">
        <v>2</v>
      </c>
      <c r="H18" s="6">
        <v>1</v>
      </c>
      <c r="I18" s="14">
        <f t="shared" ref="I18" si="44">$D18+$E18*B$3/1000+$F18*B$5/10+$G18*B$6+$H18*B$8</f>
        <v>173.59710000000001</v>
      </c>
      <c r="J18" s="14">
        <f t="shared" ref="J18" si="45">$D18+$E18*C$3/1000+$F18*C$5/10+$G18*C$6+$H18*C$8</f>
        <v>169.4563</v>
      </c>
      <c r="K18" s="14">
        <f t="shared" ref="K18" si="46">$D18+$E18*D$3/1000+$F18*D$5/10+$G18*D$6+$H18*D$8</f>
        <v>167.96420000000001</v>
      </c>
      <c r="L18" s="14">
        <f t="shared" ref="L18" si="47">$D18+$E18*E$3/1000+$F18*E$5/10+$G18*E$6+$H18*E$8</f>
        <v>160.6662</v>
      </c>
      <c r="M18" s="14">
        <f t="shared" ref="M18" si="48">$D18+$E18*F$3/1000+$F18*F$5/10+$G18*F$6+$H18*F$8</f>
        <v>157.495</v>
      </c>
      <c r="N18" s="14">
        <f t="shared" ref="N18" si="49">$D18+$E18*G$3/1000+$F18*G$5/10+$G18*G$6+$H18*G$8</f>
        <v>156.0307</v>
      </c>
      <c r="O18" s="14">
        <f t="shared" ref="O18" si="50">$D18+$E18*H$3/1000+$F18*H$5/10+$G18*H$6+$H18*H$8</f>
        <v>161.37899999999999</v>
      </c>
      <c r="P18" s="15">
        <f t="shared" si="3"/>
        <v>324.75647959183675</v>
      </c>
      <c r="Q18" s="15">
        <f t="shared" si="4"/>
        <v>316.15365894039735</v>
      </c>
      <c r="R18" s="15">
        <f t="shared" si="5"/>
        <v>309.99482142857147</v>
      </c>
      <c r="S18" s="15">
        <f t="shared" si="6"/>
        <v>298.37001562500001</v>
      </c>
      <c r="T18" s="15">
        <f t="shared" si="7"/>
        <v>287.58555722891566</v>
      </c>
      <c r="U18" s="15">
        <f t="shared" si="8"/>
        <v>277.55350290697675</v>
      </c>
      <c r="V18" s="15">
        <f t="shared" si="9"/>
        <v>265.2177916666667</v>
      </c>
      <c r="W18" s="16">
        <f t="shared" si="10"/>
        <v>0.81666666666666676</v>
      </c>
    </row>
    <row r="19" spans="1:23" ht="20.100000000000001" customHeight="1" x14ac:dyDescent="0.3">
      <c r="A19" s="1" t="s">
        <v>42</v>
      </c>
      <c r="B19" s="4">
        <v>1320</v>
      </c>
      <c r="C19" s="4" t="s">
        <v>10</v>
      </c>
      <c r="D19" s="5">
        <v>0</v>
      </c>
      <c r="E19" s="5">
        <v>510</v>
      </c>
      <c r="F19" s="6">
        <v>99</v>
      </c>
      <c r="G19" s="6">
        <v>3</v>
      </c>
      <c r="H19" s="6">
        <v>1</v>
      </c>
      <c r="I19" s="14">
        <f t="shared" ref="I19" si="51">$D19+$E19*B$3/1000+$F19*B$4/10+$G19*B$6+$H19*B$8</f>
        <v>407.64300000000003</v>
      </c>
      <c r="J19" s="14">
        <f t="shared" ref="J19" si="52">$D19+$E19*C$3/1000+$F19*C$4/10+$G19*C$6+$H19*C$8</f>
        <v>394.76900000000001</v>
      </c>
      <c r="K19" s="14">
        <f t="shared" ref="K19" si="53">$D19+$E19*D$3/1000+$F19*D$4/10+$G19*D$6+$H19*D$8</f>
        <v>390.786</v>
      </c>
      <c r="L19" s="14">
        <f t="shared" ref="L19" si="54">$D19+$E19*E$3/1000+$F19*E$4/10+$G19*E$6+$H19*E$8</f>
        <v>382.42599999999999</v>
      </c>
      <c r="M19" s="14">
        <f t="shared" ref="M19" si="55">$D19+$E19*F$3/1000+$F19*F$4/10+$G19*F$6+$H19*F$8</f>
        <v>376.72</v>
      </c>
      <c r="N19" s="14">
        <f t="shared" ref="N19" si="56">$D19+$E19*G$3/1000+$F19*G$4/10+$G19*G$6+$H19*G$8</f>
        <v>372.59099999999995</v>
      </c>
      <c r="O19" s="14">
        <f t="shared" ref="O19" si="57">$D19+$E19*H$3/1000+$F19*H$4/10+$G19*H$6+$H19*H$8</f>
        <v>374.41999999999996</v>
      </c>
      <c r="P19" s="15">
        <f t="shared" si="3"/>
        <v>762.59744897959195</v>
      </c>
      <c r="Q19" s="15">
        <f t="shared" si="4"/>
        <v>742.39619205298015</v>
      </c>
      <c r="R19" s="15">
        <f t="shared" si="5"/>
        <v>727.93392857142851</v>
      </c>
      <c r="S19" s="15">
        <f t="shared" si="6"/>
        <v>700.63640625000005</v>
      </c>
      <c r="T19" s="15">
        <f t="shared" si="7"/>
        <v>675.31219879518073</v>
      </c>
      <c r="U19" s="15">
        <f t="shared" si="8"/>
        <v>651.754796511628</v>
      </c>
      <c r="V19" s="15">
        <f t="shared" si="9"/>
        <v>622.78791666666677</v>
      </c>
      <c r="W19" s="16">
        <f t="shared" si="10"/>
        <v>0.81666666666666665</v>
      </c>
    </row>
    <row r="20" spans="1:23" ht="20.100000000000001" customHeight="1" x14ac:dyDescent="0.3">
      <c r="A20" s="1" t="s">
        <v>43</v>
      </c>
      <c r="B20" s="4">
        <v>1320</v>
      </c>
      <c r="C20" s="4" t="s">
        <v>10</v>
      </c>
      <c r="D20" s="5">
        <v>0</v>
      </c>
      <c r="E20" s="5">
        <v>357</v>
      </c>
      <c r="F20" s="6">
        <v>60</v>
      </c>
      <c r="G20" s="6">
        <v>2</v>
      </c>
      <c r="H20" s="6">
        <v>1</v>
      </c>
      <c r="I20" s="14">
        <f t="shared" ref="I20" si="58">$D20+$E20*B$3/1000+$F20*B$5/10+$G20*B$6+$H20*B$8</f>
        <v>173.59710000000001</v>
      </c>
      <c r="J20" s="14">
        <f t="shared" ref="J20" si="59">$D20+$E20*C$3/1000+$F20*C$5/10+$G20*C$6+$H20*C$8</f>
        <v>169.4563</v>
      </c>
      <c r="K20" s="14">
        <f t="shared" ref="K20" si="60">$D20+$E20*D$3/1000+$F20*D$5/10+$G20*D$6+$H20*D$8</f>
        <v>167.96420000000001</v>
      </c>
      <c r="L20" s="14">
        <f t="shared" ref="L20" si="61">$D20+$E20*E$3/1000+$F20*E$5/10+$G20*E$6+$H20*E$8</f>
        <v>160.6662</v>
      </c>
      <c r="M20" s="14">
        <f t="shared" ref="M20" si="62">$D20+$E20*F$3/1000+$F20*F$5/10+$G20*F$6+$H20*F$8</f>
        <v>157.495</v>
      </c>
      <c r="N20" s="14">
        <f t="shared" ref="N20" si="63">$D20+$E20*G$3/1000+$F20*G$5/10+$G20*G$6+$H20*G$8</f>
        <v>156.0307</v>
      </c>
      <c r="O20" s="14">
        <f t="shared" ref="O20" si="64">$D20+$E20*H$3/1000+$F20*H$5/10+$G20*H$6+$H20*H$8</f>
        <v>161.37899999999999</v>
      </c>
      <c r="P20" s="15">
        <f t="shared" si="3"/>
        <v>324.75647959183675</v>
      </c>
      <c r="Q20" s="15">
        <f t="shared" si="4"/>
        <v>316.15365894039735</v>
      </c>
      <c r="R20" s="15">
        <f t="shared" si="5"/>
        <v>309.99482142857147</v>
      </c>
      <c r="S20" s="15">
        <f t="shared" si="6"/>
        <v>298.37001562500001</v>
      </c>
      <c r="T20" s="15">
        <f t="shared" si="7"/>
        <v>287.58555722891566</v>
      </c>
      <c r="U20" s="15">
        <f t="shared" si="8"/>
        <v>277.55350290697675</v>
      </c>
      <c r="V20" s="15">
        <f t="shared" si="9"/>
        <v>265.2177916666667</v>
      </c>
      <c r="W20" s="16">
        <f t="shared" si="10"/>
        <v>0.81666666666666676</v>
      </c>
    </row>
    <row r="21" spans="1:23" ht="20.100000000000001" customHeight="1" x14ac:dyDescent="0.3">
      <c r="A21" s="1" t="s">
        <v>42</v>
      </c>
      <c r="B21" s="4">
        <v>1325</v>
      </c>
      <c r="C21" s="4" t="s">
        <v>11</v>
      </c>
      <c r="D21" s="5">
        <v>0</v>
      </c>
      <c r="E21" s="5">
        <v>510</v>
      </c>
      <c r="F21" s="6">
        <v>99</v>
      </c>
      <c r="G21" s="6">
        <v>3</v>
      </c>
      <c r="H21" s="6">
        <v>1</v>
      </c>
      <c r="I21" s="14">
        <f t="shared" ref="I21" si="65">$D21+$E21*B$3/1000+$F21*B$4/10+$G21*B$6+$H21*B$8</f>
        <v>407.64300000000003</v>
      </c>
      <c r="J21" s="14">
        <f t="shared" ref="J21" si="66">$D21+$E21*C$3/1000+$F21*C$4/10+$G21*C$6+$H21*C$8</f>
        <v>394.76900000000001</v>
      </c>
      <c r="K21" s="14">
        <f t="shared" ref="K21" si="67">$D21+$E21*D$3/1000+$F21*D$4/10+$G21*D$6+$H21*D$8</f>
        <v>390.786</v>
      </c>
      <c r="L21" s="14">
        <f t="shared" ref="L21" si="68">$D21+$E21*E$3/1000+$F21*E$4/10+$G21*E$6+$H21*E$8</f>
        <v>382.42599999999999</v>
      </c>
      <c r="M21" s="14">
        <f t="shared" ref="M21" si="69">$D21+$E21*F$3/1000+$F21*F$4/10+$G21*F$6+$H21*F$8</f>
        <v>376.72</v>
      </c>
      <c r="N21" s="14">
        <f t="shared" ref="N21" si="70">$D21+$E21*G$3/1000+$F21*G$4/10+$G21*G$6+$H21*G$8</f>
        <v>372.59099999999995</v>
      </c>
      <c r="O21" s="14">
        <f t="shared" ref="O21" si="71">$D21+$E21*H$3/1000+$F21*H$4/10+$G21*H$6+$H21*H$8</f>
        <v>374.41999999999996</v>
      </c>
      <c r="P21" s="15">
        <f t="shared" si="3"/>
        <v>762.59744897959195</v>
      </c>
      <c r="Q21" s="15">
        <f t="shared" si="4"/>
        <v>742.39619205298015</v>
      </c>
      <c r="R21" s="15">
        <f t="shared" si="5"/>
        <v>727.93392857142851</v>
      </c>
      <c r="S21" s="15">
        <f t="shared" si="6"/>
        <v>700.63640625000005</v>
      </c>
      <c r="T21" s="15">
        <f t="shared" si="7"/>
        <v>675.31219879518073</v>
      </c>
      <c r="U21" s="15">
        <f t="shared" si="8"/>
        <v>651.754796511628</v>
      </c>
      <c r="V21" s="15">
        <f t="shared" si="9"/>
        <v>622.78791666666677</v>
      </c>
      <c r="W21" s="16">
        <f t="shared" si="10"/>
        <v>0.81666666666666665</v>
      </c>
    </row>
    <row r="22" spans="1:23" ht="20.100000000000001" customHeight="1" x14ac:dyDescent="0.3">
      <c r="A22" s="1" t="s">
        <v>43</v>
      </c>
      <c r="B22" s="4">
        <v>1325</v>
      </c>
      <c r="C22" s="4" t="s">
        <v>11</v>
      </c>
      <c r="D22" s="5">
        <v>0</v>
      </c>
      <c r="E22" s="5">
        <v>357</v>
      </c>
      <c r="F22" s="6">
        <v>60</v>
      </c>
      <c r="G22" s="6">
        <v>2</v>
      </c>
      <c r="H22" s="6">
        <v>1</v>
      </c>
      <c r="I22" s="14">
        <f t="shared" ref="I22" si="72">$D22+$E22*B$3/1000+$F22*B$5/10+$G22*B$6+$H22*B$8</f>
        <v>173.59710000000001</v>
      </c>
      <c r="J22" s="14">
        <f t="shared" ref="J22" si="73">$D22+$E22*C$3/1000+$F22*C$5/10+$G22*C$6+$H22*C$8</f>
        <v>169.4563</v>
      </c>
      <c r="K22" s="14">
        <f t="shared" ref="K22" si="74">$D22+$E22*D$3/1000+$F22*D$5/10+$G22*D$6+$H22*D$8</f>
        <v>167.96420000000001</v>
      </c>
      <c r="L22" s="14">
        <f t="shared" ref="L22" si="75">$D22+$E22*E$3/1000+$F22*E$5/10+$G22*E$6+$H22*E$8</f>
        <v>160.6662</v>
      </c>
      <c r="M22" s="14">
        <f t="shared" ref="M22" si="76">$D22+$E22*F$3/1000+$F22*F$5/10+$G22*F$6+$H22*F$8</f>
        <v>157.495</v>
      </c>
      <c r="N22" s="14">
        <f t="shared" ref="N22" si="77">$D22+$E22*G$3/1000+$F22*G$5/10+$G22*G$6+$H22*G$8</f>
        <v>156.0307</v>
      </c>
      <c r="O22" s="14">
        <f t="shared" ref="O22" si="78">$D22+$E22*H$3/1000+$F22*H$5/10+$G22*H$6+$H22*H$8</f>
        <v>161.37899999999999</v>
      </c>
      <c r="P22" s="15">
        <f t="shared" si="3"/>
        <v>324.75647959183675</v>
      </c>
      <c r="Q22" s="15">
        <f t="shared" si="4"/>
        <v>316.15365894039735</v>
      </c>
      <c r="R22" s="15">
        <f t="shared" si="5"/>
        <v>309.99482142857147</v>
      </c>
      <c r="S22" s="15">
        <f t="shared" si="6"/>
        <v>298.37001562500001</v>
      </c>
      <c r="T22" s="15">
        <f t="shared" si="7"/>
        <v>287.58555722891566</v>
      </c>
      <c r="U22" s="15">
        <f t="shared" si="8"/>
        <v>277.55350290697675</v>
      </c>
      <c r="V22" s="15">
        <f t="shared" si="9"/>
        <v>265.2177916666667</v>
      </c>
      <c r="W22" s="16">
        <f t="shared" si="10"/>
        <v>0.81666666666666676</v>
      </c>
    </row>
    <row r="23" spans="1:23" ht="20.100000000000001" customHeight="1" x14ac:dyDescent="0.3">
      <c r="A23" s="1" t="s">
        <v>42</v>
      </c>
      <c r="B23" s="7">
        <v>1330</v>
      </c>
      <c r="C23" s="7" t="s">
        <v>12</v>
      </c>
      <c r="D23" s="5">
        <v>221</v>
      </c>
      <c r="E23" s="5">
        <v>669</v>
      </c>
      <c r="F23" s="6">
        <v>142</v>
      </c>
      <c r="G23" s="6">
        <v>4</v>
      </c>
      <c r="H23" s="6">
        <v>2</v>
      </c>
      <c r="I23" s="14">
        <f t="shared" ref="I23" si="79">$D23+$E23*B$3/1000+$F23*B$4/10+$G23*B$6+$H23*B$8</f>
        <v>786.85070000000007</v>
      </c>
      <c r="J23" s="14">
        <f t="shared" ref="J23" si="80">$D23+$E23*C$3/1000+$F23*C$4/10+$G23*C$6+$H23*C$8</f>
        <v>769.27710000000002</v>
      </c>
      <c r="K23" s="14">
        <f t="shared" ref="K23" si="81">$D23+$E23*D$3/1000+$F23*D$4/10+$G23*D$6+$H23*D$8</f>
        <v>763.69139999999993</v>
      </c>
      <c r="L23" s="14">
        <f t="shared" ref="L23" si="82">$D23+$E23*E$3/1000+$F23*E$4/10+$G23*E$6+$H23*E$8</f>
        <v>752.56539999999995</v>
      </c>
      <c r="M23" s="14">
        <f t="shared" ref="M23" si="83">$D23+$E23*F$3/1000+$F23*F$4/10+$G23*F$6+$H23*F$8</f>
        <v>744.875</v>
      </c>
      <c r="N23" s="14">
        <f t="shared" ref="N23" si="84">$D23+$E23*G$3/1000+$F23*G$4/10+$G23*G$6+$H23*G$8</f>
        <v>739.1019</v>
      </c>
      <c r="O23" s="14">
        <f t="shared" ref="O23" si="85">$D23+$E23*H$3/1000+$F23*H$4/10+$G23*H$6+$H23*H$8</f>
        <v>740.74300000000005</v>
      </c>
      <c r="P23" s="15">
        <f t="shared" si="3"/>
        <v>1471.9996088435375</v>
      </c>
      <c r="Q23" s="15">
        <f t="shared" si="4"/>
        <v>1433.0062417218544</v>
      </c>
      <c r="R23" s="15">
        <f t="shared" si="5"/>
        <v>1405.0905357142858</v>
      </c>
      <c r="S23" s="15">
        <f t="shared" si="6"/>
        <v>1352.3996406250001</v>
      </c>
      <c r="T23" s="15">
        <f t="shared" si="7"/>
        <v>1303.5177259036145</v>
      </c>
      <c r="U23" s="15">
        <f t="shared" si="8"/>
        <v>1258.0461773255815</v>
      </c>
      <c r="V23" s="15">
        <f t="shared" si="9"/>
        <v>1202.1330138888891</v>
      </c>
      <c r="W23" s="16">
        <f t="shared" si="10"/>
        <v>0.81666666666666676</v>
      </c>
    </row>
    <row r="24" spans="1:23" ht="20.100000000000001" customHeight="1" x14ac:dyDescent="0.3">
      <c r="A24" s="1" t="s">
        <v>43</v>
      </c>
      <c r="B24" s="7">
        <v>1330</v>
      </c>
      <c r="C24" s="7" t="s">
        <v>12</v>
      </c>
      <c r="D24" s="5">
        <v>121</v>
      </c>
      <c r="E24" s="5">
        <v>467</v>
      </c>
      <c r="F24" s="6">
        <v>86</v>
      </c>
      <c r="G24" s="6">
        <v>2</v>
      </c>
      <c r="H24" s="6">
        <v>1</v>
      </c>
      <c r="I24" s="14">
        <f t="shared" ref="I24" si="86">$D24+$E24*B$3/1000+$F24*B$5/10+$G24*B$6+$H24*B$8</f>
        <v>326.93009999999998</v>
      </c>
      <c r="J24" s="14">
        <f t="shared" ref="J24" si="87">$D24+$E24*C$3/1000+$F24*C$5/10+$G24*C$6+$H24*C$8</f>
        <v>321.20530000000002</v>
      </c>
      <c r="K24" s="14">
        <f t="shared" ref="K24" si="88">$D24+$E24*D$3/1000+$F24*D$5/10+$G24*D$6+$H24*D$8</f>
        <v>319.1302</v>
      </c>
      <c r="L24" s="14">
        <f t="shared" ref="L24" si="89">$D24+$E24*E$3/1000+$F24*E$5/10+$G24*E$6+$H24*E$8</f>
        <v>310.29219999999998</v>
      </c>
      <c r="M24" s="14">
        <f t="shared" ref="M24" si="90">$D24+$E24*F$3/1000+$F24*F$5/10+$G24*F$6+$H24*F$8</f>
        <v>306.94499999999999</v>
      </c>
      <c r="N24" s="14">
        <f t="shared" ref="N24" si="91">$D24+$E24*G$3/1000+$F24*G$5/10+$G24*G$6+$H24*G$8</f>
        <v>305.49169999999998</v>
      </c>
      <c r="O24" s="14">
        <f t="shared" ref="O24" si="92">$D24+$E24*H$3/1000+$F24*H$5/10+$G24*H$6+$H24*H$8</f>
        <v>312.149</v>
      </c>
      <c r="P24" s="15">
        <f t="shared" si="3"/>
        <v>611.60392857142858</v>
      </c>
      <c r="Q24" s="15">
        <f t="shared" si="4"/>
        <v>595.40249999999992</v>
      </c>
      <c r="R24" s="15">
        <f t="shared" si="5"/>
        <v>583.80374999999992</v>
      </c>
      <c r="S24" s="15">
        <f t="shared" si="6"/>
        <v>561.91110937500002</v>
      </c>
      <c r="T24" s="15">
        <f t="shared" si="7"/>
        <v>541.60106927710842</v>
      </c>
      <c r="U24" s="15">
        <f t="shared" si="8"/>
        <v>522.70800872093025</v>
      </c>
      <c r="V24" s="15">
        <f t="shared" si="9"/>
        <v>499.47654166666666</v>
      </c>
      <c r="W24" s="16">
        <f t="shared" si="10"/>
        <v>0.81666666666666665</v>
      </c>
    </row>
    <row r="25" spans="1:23" ht="20.100000000000001" customHeight="1" x14ac:dyDescent="0.3">
      <c r="A25" s="1" t="s">
        <v>42</v>
      </c>
      <c r="B25" s="7">
        <v>1335</v>
      </c>
      <c r="C25" s="7" t="s">
        <v>13</v>
      </c>
      <c r="D25" s="5">
        <v>262</v>
      </c>
      <c r="E25" s="5">
        <v>675</v>
      </c>
      <c r="F25" s="6">
        <v>169</v>
      </c>
      <c r="G25" s="6">
        <v>5</v>
      </c>
      <c r="H25" s="6">
        <v>3</v>
      </c>
      <c r="I25" s="14">
        <f t="shared" ref="I25" si="93">$D25+$E25*B$3/1000+$F25*B$4/10+$G25*B$6+$H25*B$8</f>
        <v>917.34249999999997</v>
      </c>
      <c r="J25" s="14">
        <f t="shared" ref="J25" si="94">$D25+$E25*C$3/1000+$F25*C$4/10+$G25*C$6+$H25*C$8</f>
        <v>898.39249999999993</v>
      </c>
      <c r="K25" s="14">
        <f t="shared" ref="K25" si="95">$D25+$E25*D$3/1000+$F25*D$4/10+$G25*D$6+$H25*D$8</f>
        <v>892.33499999999992</v>
      </c>
      <c r="L25" s="14">
        <f t="shared" ref="L25" si="96">$D25+$E25*E$3/1000+$F25*E$4/10+$G25*E$6+$H25*E$8</f>
        <v>880.26499999999999</v>
      </c>
      <c r="M25" s="14">
        <f t="shared" ref="M25" si="97">$D25+$E25*F$3/1000+$F25*F$4/10+$G25*F$6+$H25*F$8</f>
        <v>870.995</v>
      </c>
      <c r="N25" s="14">
        <f t="shared" ref="N25" si="98">$D25+$E25*G$3/1000+$F25*G$4/10+$G25*G$6+$H25*G$8</f>
        <v>863.88250000000005</v>
      </c>
      <c r="O25" s="14">
        <f t="shared" ref="O25" si="99">$D25+$E25*H$3/1000+$F25*H$4/10+$G25*H$6+$H25*H$8</f>
        <v>864.47499999999991</v>
      </c>
      <c r="P25" s="15">
        <f t="shared" si="3"/>
        <v>1716.1169217687075</v>
      </c>
      <c r="Q25" s="15">
        <f t="shared" si="4"/>
        <v>1670.6568708609273</v>
      </c>
      <c r="R25" s="15">
        <f t="shared" si="5"/>
        <v>1638.1116071428571</v>
      </c>
      <c r="S25" s="15">
        <f t="shared" si="6"/>
        <v>1576.682421875</v>
      </c>
      <c r="T25" s="15">
        <f t="shared" si="7"/>
        <v>1519.6939006024095</v>
      </c>
      <c r="U25" s="15">
        <f t="shared" si="8"/>
        <v>1466.6813226744184</v>
      </c>
      <c r="V25" s="15">
        <f t="shared" si="9"/>
        <v>1401.4954861111109</v>
      </c>
      <c r="W25" s="16">
        <f t="shared" si="10"/>
        <v>0.81666666666666654</v>
      </c>
    </row>
    <row r="26" spans="1:23" ht="20.100000000000001" customHeight="1" x14ac:dyDescent="0.3">
      <c r="A26" s="1" t="s">
        <v>43</v>
      </c>
      <c r="B26" s="7">
        <v>1335</v>
      </c>
      <c r="C26" s="7" t="s">
        <v>13</v>
      </c>
      <c r="D26" s="5">
        <v>144</v>
      </c>
      <c r="E26" s="5">
        <v>471</v>
      </c>
      <c r="F26" s="6">
        <v>102</v>
      </c>
      <c r="G26" s="6">
        <v>3</v>
      </c>
      <c r="H26" s="6">
        <v>1</v>
      </c>
      <c r="I26" s="14">
        <f t="shared" ref="I26" si="100">$D26+$E26*B$3/1000+$F26*B$5/10+$G26*B$6+$H26*B$8</f>
        <v>382.01130000000001</v>
      </c>
      <c r="J26" s="14">
        <f t="shared" ref="J26" si="101">$D26+$E26*C$3/1000+$F26*C$5/10+$G26*C$6+$H26*C$8</f>
        <v>376.62890000000004</v>
      </c>
      <c r="K26" s="14">
        <f t="shared" ref="K26" si="102">$D26+$E26*D$3/1000+$F26*D$5/10+$G26*D$6+$H26*D$8</f>
        <v>374.83260000000001</v>
      </c>
      <c r="L26" s="14">
        <f t="shared" ref="L26" si="103">$D26+$E26*E$3/1000+$F26*E$5/10+$G26*E$6+$H26*E$8</f>
        <v>365.03860000000003</v>
      </c>
      <c r="M26" s="14">
        <f t="shared" ref="M26" si="104">$D26+$E26*F$3/1000+$F26*F$5/10+$G26*F$6+$H26*F$8</f>
        <v>360.38499999999999</v>
      </c>
      <c r="N26" s="14">
        <f t="shared" ref="N26" si="105">$D26+$E26*G$3/1000+$F26*G$5/10+$G26*G$6+$H26*G$8</f>
        <v>358.2321</v>
      </c>
      <c r="O26" s="14">
        <f t="shared" ref="O26" si="106">$D26+$E26*H$3/1000+$F26*H$5/10+$G26*H$6+$H26*H$8</f>
        <v>365.53700000000003</v>
      </c>
      <c r="P26" s="15">
        <f t="shared" si="3"/>
        <v>714.64698979591844</v>
      </c>
      <c r="Q26" s="15">
        <f t="shared" si="4"/>
        <v>695.7159437086093</v>
      </c>
      <c r="R26" s="15">
        <f t="shared" si="5"/>
        <v>682.16303571428568</v>
      </c>
      <c r="S26" s="15">
        <f t="shared" si="6"/>
        <v>656.58192187500003</v>
      </c>
      <c r="T26" s="15">
        <f t="shared" si="7"/>
        <v>632.85004518072287</v>
      </c>
      <c r="U26" s="15">
        <f t="shared" si="8"/>
        <v>610.7738808139535</v>
      </c>
      <c r="V26" s="15">
        <f t="shared" si="9"/>
        <v>583.62837500000001</v>
      </c>
      <c r="W26" s="16">
        <f t="shared" si="10"/>
        <v>0.81666666666666654</v>
      </c>
    </row>
    <row r="27" spans="1:23" ht="20.100000000000001" customHeight="1" x14ac:dyDescent="0.3">
      <c r="A27" s="1" t="s">
        <v>42</v>
      </c>
      <c r="B27" s="7">
        <v>1340</v>
      </c>
      <c r="C27" s="7" t="s">
        <v>14</v>
      </c>
      <c r="D27" s="5">
        <v>323</v>
      </c>
      <c r="E27" s="5">
        <v>684</v>
      </c>
      <c r="F27" s="6">
        <v>208</v>
      </c>
      <c r="G27" s="6">
        <v>6</v>
      </c>
      <c r="H27" s="6">
        <v>3</v>
      </c>
      <c r="I27" s="14">
        <f t="shared" ref="I27" si="107">$D27+$E27*B$3/1000+$F27*B$4/10+$G27*B$6+$H27*B$8</f>
        <v>1076.8652000000002</v>
      </c>
      <c r="J27" s="14">
        <f t="shared" ref="J27" si="108">$D27+$E27*C$3/1000+$F27*C$4/10+$G27*C$6+$H27*C$8</f>
        <v>1055.4556</v>
      </c>
      <c r="K27" s="14">
        <f t="shared" ref="K27" si="109">$D27+$E27*D$3/1000+$F27*D$4/10+$G27*D$6+$H27*D$8</f>
        <v>1048.8704</v>
      </c>
      <c r="L27" s="14">
        <f t="shared" ref="L27" si="110">$D27+$E27*E$3/1000+$F27*E$4/10+$G27*E$6+$H27*E$8</f>
        <v>1036.5544</v>
      </c>
      <c r="M27" s="14">
        <f t="shared" ref="M27" si="111">$D27+$E27*F$3/1000+$F27*F$4/10+$G27*F$6+$H27*F$8</f>
        <v>1025.58</v>
      </c>
      <c r="N27" s="14">
        <f t="shared" ref="N27" si="112">$D27+$E27*G$3/1000+$F27*G$4/10+$G27*G$6+$H27*G$8</f>
        <v>1016.9884000000001</v>
      </c>
      <c r="O27" s="14">
        <f t="shared" ref="O27" si="113">$D27+$E27*H$3/1000+$F27*H$4/10+$G27*H$6+$H27*H$8</f>
        <v>1015.9479999999999</v>
      </c>
      <c r="P27" s="15">
        <f t="shared" si="3"/>
        <v>2014.5437414965991</v>
      </c>
      <c r="Q27" s="15">
        <f t="shared" si="4"/>
        <v>1961.1783443708612</v>
      </c>
      <c r="R27" s="15">
        <f t="shared" si="5"/>
        <v>1922.9735714285719</v>
      </c>
      <c r="S27" s="15">
        <f t="shared" si="6"/>
        <v>1850.8620625000003</v>
      </c>
      <c r="T27" s="15">
        <f t="shared" si="7"/>
        <v>1783.9634337349401</v>
      </c>
      <c r="U27" s="15">
        <f t="shared" si="8"/>
        <v>1721.7321511627908</v>
      </c>
      <c r="V27" s="15">
        <f t="shared" si="9"/>
        <v>1645.2107222222226</v>
      </c>
      <c r="W27" s="16">
        <f t="shared" si="10"/>
        <v>0.81666666666666665</v>
      </c>
    </row>
    <row r="28" spans="1:23" ht="20.100000000000001" customHeight="1" x14ac:dyDescent="0.3">
      <c r="A28" s="1" t="s">
        <v>43</v>
      </c>
      <c r="B28" s="7">
        <v>1340</v>
      </c>
      <c r="C28" s="7" t="s">
        <v>14</v>
      </c>
      <c r="D28" s="5">
        <v>178</v>
      </c>
      <c r="E28" s="5">
        <v>478</v>
      </c>
      <c r="F28" s="6">
        <v>126</v>
      </c>
      <c r="G28" s="6">
        <v>3</v>
      </c>
      <c r="H28" s="6">
        <v>2</v>
      </c>
      <c r="I28" s="14">
        <f t="shared" ref="I28" si="114">$D28+$E28*B$3/1000+$F28*B$5/10+$G28*B$6+$H28*B$8</f>
        <v>432.60340000000002</v>
      </c>
      <c r="J28" s="14">
        <f t="shared" ref="J28" si="115">$D28+$E28*C$3/1000+$F28*C$5/10+$G28*C$6+$H28*C$8</f>
        <v>427.3202</v>
      </c>
      <c r="K28" s="14">
        <f t="shared" ref="K28" si="116">$D28+$E28*D$3/1000+$F28*D$5/10+$G28*D$6+$H28*D$8</f>
        <v>425.28680000000003</v>
      </c>
      <c r="L28" s="14">
        <f t="shared" ref="L28" si="117">$D28+$E28*E$3/1000+$F28*E$5/10+$G28*E$6+$H28*E$8</f>
        <v>414.89480000000003</v>
      </c>
      <c r="M28" s="14">
        <f t="shared" ref="M28" si="118">$D28+$E28*F$3/1000+$F28*F$5/10+$G28*F$6+$H28*F$8</f>
        <v>410.23</v>
      </c>
      <c r="N28" s="14">
        <f t="shared" ref="N28" si="119">$D28+$E28*G$3/1000+$F28*G$5/10+$G28*G$6+$H28*G$8</f>
        <v>407.9778</v>
      </c>
      <c r="O28" s="14">
        <f t="shared" ref="O28" si="120">$D28+$E28*H$3/1000+$F28*H$5/10+$G28*H$6+$H28*H$8</f>
        <v>415.26600000000002</v>
      </c>
      <c r="P28" s="15">
        <f t="shared" si="3"/>
        <v>809.29207482993206</v>
      </c>
      <c r="Q28" s="15">
        <f t="shared" si="4"/>
        <v>787.85387417218544</v>
      </c>
      <c r="R28" s="15">
        <f t="shared" si="5"/>
        <v>772.50607142857143</v>
      </c>
      <c r="S28" s="15">
        <f t="shared" si="6"/>
        <v>743.53709374999994</v>
      </c>
      <c r="T28" s="15">
        <f t="shared" si="7"/>
        <v>716.66225903614452</v>
      </c>
      <c r="U28" s="15">
        <f t="shared" si="8"/>
        <v>691.66241279069766</v>
      </c>
      <c r="V28" s="15">
        <f t="shared" si="9"/>
        <v>660.92186111111107</v>
      </c>
      <c r="W28" s="16">
        <f t="shared" si="10"/>
        <v>0.81666666666666654</v>
      </c>
    </row>
    <row r="29" spans="1:23" ht="20.100000000000001" customHeight="1" x14ac:dyDescent="0.3">
      <c r="A29" s="1" t="s">
        <v>42</v>
      </c>
      <c r="B29" s="7">
        <v>1345</v>
      </c>
      <c r="C29" s="7" t="s">
        <v>15</v>
      </c>
      <c r="D29" s="5">
        <v>323</v>
      </c>
      <c r="E29" s="5">
        <v>844</v>
      </c>
      <c r="F29" s="6">
        <v>258</v>
      </c>
      <c r="G29" s="6">
        <v>8</v>
      </c>
      <c r="H29" s="6">
        <v>3</v>
      </c>
      <c r="I29" s="14">
        <f t="shared" ref="I29" si="121">$D29+$E29*B$3/1000+$F29*B$4/10+$G29*B$6+$H29*B$8</f>
        <v>1264.4132000000002</v>
      </c>
      <c r="J29" s="14">
        <f t="shared" ref="J29" si="122">$D29+$E29*C$3/1000+$F29*C$4/10+$G29*C$6+$H29*C$8</f>
        <v>1237.9996000000001</v>
      </c>
      <c r="K29" s="14">
        <f t="shared" ref="K29" si="123">$D29+$E29*D$3/1000+$F29*D$4/10+$G29*D$6+$H29*D$8</f>
        <v>1230.1664000000001</v>
      </c>
      <c r="L29" s="14">
        <f t="shared" ref="L29" si="124">$D29+$E29*E$3/1000+$F29*E$4/10+$G29*E$6+$H29*E$8</f>
        <v>1214.8104000000001</v>
      </c>
      <c r="M29" s="14">
        <f t="shared" ref="M29" si="125">$D29+$E29*F$3/1000+$F29*F$4/10+$G29*F$6+$H29*F$8</f>
        <v>1200.4800000000002</v>
      </c>
      <c r="N29" s="14">
        <f t="shared" ref="N29" si="126">$D29+$E29*G$3/1000+$F29*G$4/10+$G29*G$6+$H29*G$8</f>
        <v>1189.5043999999998</v>
      </c>
      <c r="O29" s="14">
        <f t="shared" ref="O29" si="127">$D29+$E29*H$3/1000+$F29*H$4/10+$G29*H$6+$H29*H$8</f>
        <v>1188.568</v>
      </c>
      <c r="P29" s="15">
        <f t="shared" si="3"/>
        <v>2365.3988435374154</v>
      </c>
      <c r="Q29" s="15">
        <f t="shared" si="4"/>
        <v>2302.7392715231795</v>
      </c>
      <c r="R29" s="15">
        <f t="shared" si="5"/>
        <v>2257.8807142857145</v>
      </c>
      <c r="S29" s="15">
        <f t="shared" si="6"/>
        <v>2173.2101875000003</v>
      </c>
      <c r="T29" s="15">
        <f t="shared" si="7"/>
        <v>2094.6604216867472</v>
      </c>
      <c r="U29" s="15">
        <f t="shared" si="8"/>
        <v>2021.5908720930236</v>
      </c>
      <c r="V29" s="15">
        <f t="shared" si="9"/>
        <v>1931.7423888888893</v>
      </c>
      <c r="W29" s="16">
        <f t="shared" si="10"/>
        <v>0.81666666666666676</v>
      </c>
    </row>
    <row r="30" spans="1:23" ht="20.100000000000001" customHeight="1" x14ac:dyDescent="0.3">
      <c r="A30" s="1" t="s">
        <v>43</v>
      </c>
      <c r="B30" s="7">
        <v>1345</v>
      </c>
      <c r="C30" s="7" t="s">
        <v>15</v>
      </c>
      <c r="D30" s="5">
        <v>178</v>
      </c>
      <c r="E30" s="5">
        <v>588</v>
      </c>
      <c r="F30" s="6">
        <v>155</v>
      </c>
      <c r="G30" s="6">
        <v>5</v>
      </c>
      <c r="H30" s="6">
        <v>3</v>
      </c>
      <c r="I30" s="14">
        <f t="shared" ref="I30" si="128">$D30+$E30*B$3/1000+$F30*B$5/10+$G30*B$6+$H30*B$8</f>
        <v>536.33640000000003</v>
      </c>
      <c r="J30" s="14">
        <f t="shared" ref="J30" si="129">$D30+$E30*C$3/1000+$F30*C$5/10+$G30*C$6+$H30*C$8</f>
        <v>530.4692</v>
      </c>
      <c r="K30" s="14">
        <f t="shared" ref="K30" si="130">$D30+$E30*D$3/1000+$F30*D$5/10+$G30*D$6+$H30*D$8</f>
        <v>528.25279999999998</v>
      </c>
      <c r="L30" s="14">
        <f t="shared" ref="L30" si="131">$D30+$E30*E$3/1000+$F30*E$5/10+$G30*E$6+$H30*E$8</f>
        <v>514.02080000000001</v>
      </c>
      <c r="M30" s="14">
        <f t="shared" ref="M30" si="132">$D30+$E30*F$3/1000+$F30*F$5/10+$G30*F$6+$H30*F$8</f>
        <v>506.58000000000004</v>
      </c>
      <c r="N30" s="14">
        <f t="shared" ref="N30" si="133">$D30+$E30*G$3/1000+$F30*G$5/10+$G30*G$6+$H30*G$8</f>
        <v>502.83879999999999</v>
      </c>
      <c r="O30" s="14">
        <f t="shared" ref="O30" si="134">$D30+$E30*H$3/1000+$F30*H$5/10+$G30*H$6+$H30*H$8</f>
        <v>512.53599999999994</v>
      </c>
      <c r="P30" s="15">
        <f t="shared" si="3"/>
        <v>1003.3504081632653</v>
      </c>
      <c r="Q30" s="15">
        <f t="shared" si="4"/>
        <v>976.77158940397351</v>
      </c>
      <c r="R30" s="15">
        <f t="shared" si="5"/>
        <v>957.7435714285715</v>
      </c>
      <c r="S30" s="15">
        <f t="shared" si="6"/>
        <v>921.82818750000013</v>
      </c>
      <c r="T30" s="15">
        <f t="shared" si="7"/>
        <v>888.50909638554231</v>
      </c>
      <c r="U30" s="15">
        <f t="shared" si="8"/>
        <v>857.51459302325588</v>
      </c>
      <c r="V30" s="15">
        <f t="shared" si="9"/>
        <v>819.40283333333332</v>
      </c>
      <c r="W30" s="16">
        <f t="shared" si="10"/>
        <v>0.81666666666666665</v>
      </c>
    </row>
    <row r="31" spans="1:23" ht="20.100000000000001" customHeight="1" x14ac:dyDescent="0.3">
      <c r="A31" s="1" t="s">
        <v>42</v>
      </c>
      <c r="B31" s="7">
        <v>1350</v>
      </c>
      <c r="C31" s="7" t="s">
        <v>16</v>
      </c>
      <c r="D31" s="5">
        <v>323</v>
      </c>
      <c r="E31" s="5">
        <v>844</v>
      </c>
      <c r="F31" s="6">
        <v>258</v>
      </c>
      <c r="G31" s="6">
        <v>8</v>
      </c>
      <c r="H31" s="6">
        <v>3</v>
      </c>
      <c r="I31" s="14">
        <f t="shared" ref="I31" si="135">$D31+$E31*B$3/1000+$F31*B$4/10+$G31*B$6+$H31*B$8</f>
        <v>1264.4132000000002</v>
      </c>
      <c r="J31" s="14">
        <f t="shared" ref="J31" si="136">$D31+$E31*C$3/1000+$F31*C$4/10+$G31*C$6+$H31*C$8</f>
        <v>1237.9996000000001</v>
      </c>
      <c r="K31" s="14">
        <f t="shared" ref="K31" si="137">$D31+$E31*D$3/1000+$F31*D$4/10+$G31*D$6+$H31*D$8</f>
        <v>1230.1664000000001</v>
      </c>
      <c r="L31" s="14">
        <f t="shared" ref="L31" si="138">$D31+$E31*E$3/1000+$F31*E$4/10+$G31*E$6+$H31*E$8</f>
        <v>1214.8104000000001</v>
      </c>
      <c r="M31" s="14">
        <f t="shared" ref="M31" si="139">$D31+$E31*F$3/1000+$F31*F$4/10+$G31*F$6+$H31*F$8</f>
        <v>1200.4800000000002</v>
      </c>
      <c r="N31" s="14">
        <f t="shared" ref="N31" si="140">$D31+$E31*G$3/1000+$F31*G$4/10+$G31*G$6+$H31*G$8</f>
        <v>1189.5043999999998</v>
      </c>
      <c r="O31" s="14">
        <f t="shared" ref="O31" si="141">$D31+$E31*H$3/1000+$F31*H$4/10+$G31*H$6+$H31*H$8</f>
        <v>1188.568</v>
      </c>
      <c r="P31" s="15">
        <f t="shared" si="3"/>
        <v>2365.3988435374154</v>
      </c>
      <c r="Q31" s="15">
        <f t="shared" si="4"/>
        <v>2302.7392715231795</v>
      </c>
      <c r="R31" s="15">
        <f t="shared" si="5"/>
        <v>2257.8807142857145</v>
      </c>
      <c r="S31" s="15">
        <f t="shared" si="6"/>
        <v>2173.2101875000003</v>
      </c>
      <c r="T31" s="15">
        <f t="shared" si="7"/>
        <v>2094.6604216867472</v>
      </c>
      <c r="U31" s="15">
        <f t="shared" si="8"/>
        <v>2021.5908720930236</v>
      </c>
      <c r="V31" s="15">
        <f t="shared" si="9"/>
        <v>1931.7423888888893</v>
      </c>
      <c r="W31" s="16">
        <f t="shared" si="10"/>
        <v>0.81666666666666676</v>
      </c>
    </row>
    <row r="32" spans="1:23" ht="20.100000000000001" customHeight="1" x14ac:dyDescent="0.3">
      <c r="A32" s="1" t="s">
        <v>43</v>
      </c>
      <c r="B32" s="7">
        <v>1350</v>
      </c>
      <c r="C32" s="7" t="s">
        <v>16</v>
      </c>
      <c r="D32" s="5">
        <v>178</v>
      </c>
      <c r="E32" s="5">
        <v>588</v>
      </c>
      <c r="F32" s="6">
        <v>155</v>
      </c>
      <c r="G32" s="6">
        <v>5</v>
      </c>
      <c r="H32" s="6">
        <v>3</v>
      </c>
      <c r="I32" s="14">
        <f t="shared" ref="I32" si="142">$D32+$E32*B$3/1000+$F32*B$5/10+$G32*B$6+$H32*B$8</f>
        <v>536.33640000000003</v>
      </c>
      <c r="J32" s="14">
        <f t="shared" ref="J32" si="143">$D32+$E32*C$3/1000+$F32*C$5/10+$G32*C$6+$H32*C$8</f>
        <v>530.4692</v>
      </c>
      <c r="K32" s="14">
        <f t="shared" ref="K32" si="144">$D32+$E32*D$3/1000+$F32*D$5/10+$G32*D$6+$H32*D$8</f>
        <v>528.25279999999998</v>
      </c>
      <c r="L32" s="14">
        <f t="shared" ref="L32" si="145">$D32+$E32*E$3/1000+$F32*E$5/10+$G32*E$6+$H32*E$8</f>
        <v>514.02080000000001</v>
      </c>
      <c r="M32" s="14">
        <f t="shared" ref="M32" si="146">$D32+$E32*F$3/1000+$F32*F$5/10+$G32*F$6+$H32*F$8</f>
        <v>506.58000000000004</v>
      </c>
      <c r="N32" s="14">
        <f t="shared" ref="N32" si="147">$D32+$E32*G$3/1000+$F32*G$5/10+$G32*G$6+$H32*G$8</f>
        <v>502.83879999999999</v>
      </c>
      <c r="O32" s="14">
        <f t="shared" ref="O32" si="148">$D32+$E32*H$3/1000+$F32*H$5/10+$G32*H$6+$H32*H$8</f>
        <v>512.53599999999994</v>
      </c>
      <c r="P32" s="15">
        <f t="shared" si="3"/>
        <v>1003.3504081632653</v>
      </c>
      <c r="Q32" s="15">
        <f t="shared" si="4"/>
        <v>976.77158940397351</v>
      </c>
      <c r="R32" s="15">
        <f t="shared" si="5"/>
        <v>957.7435714285715</v>
      </c>
      <c r="S32" s="15">
        <f t="shared" si="6"/>
        <v>921.82818750000013</v>
      </c>
      <c r="T32" s="15">
        <f t="shared" si="7"/>
        <v>888.50909638554231</v>
      </c>
      <c r="U32" s="15">
        <f t="shared" si="8"/>
        <v>857.51459302325588</v>
      </c>
      <c r="V32" s="15">
        <f t="shared" si="9"/>
        <v>819.40283333333332</v>
      </c>
      <c r="W32" s="16">
        <f t="shared" si="10"/>
        <v>0.81666666666666665</v>
      </c>
    </row>
    <row r="33" spans="1:23" ht="20.100000000000001" customHeight="1" x14ac:dyDescent="0.3">
      <c r="A33" s="1" t="s">
        <v>42</v>
      </c>
      <c r="B33" s="7">
        <v>1355</v>
      </c>
      <c r="C33" s="7" t="s">
        <v>17</v>
      </c>
      <c r="D33" s="5">
        <v>422</v>
      </c>
      <c r="E33" s="5">
        <v>862</v>
      </c>
      <c r="F33" s="6">
        <v>338</v>
      </c>
      <c r="G33" s="6">
        <v>11</v>
      </c>
      <c r="H33" s="6">
        <v>4</v>
      </c>
      <c r="I33" s="14">
        <f t="shared" ref="I33" si="149">$D33+$E33*B$3/1000+$F33*B$4/10+$G33*B$6+$H33*B$8</f>
        <v>1605.5786000000001</v>
      </c>
      <c r="J33" s="14">
        <f t="shared" ref="J33" si="150">$D33+$E33*C$3/1000+$F33*C$4/10+$G33*C$6+$H33*C$8</f>
        <v>1574.7058</v>
      </c>
      <c r="K33" s="14">
        <f t="shared" ref="K33" si="151">$D33+$E33*D$3/1000+$F33*D$4/10+$G33*D$6+$H33*D$8</f>
        <v>1565.8772000000001</v>
      </c>
      <c r="L33" s="14">
        <f t="shared" ref="L33" si="152">$D33+$E33*E$3/1000+$F33*E$4/10+$G33*E$6+$H33*E$8</f>
        <v>1548.6692</v>
      </c>
      <c r="M33" s="14">
        <f t="shared" ref="M33" si="153">$D33+$E33*F$3/1000+$F33*F$4/10+$G33*F$6+$H33*F$8</f>
        <v>1529.61</v>
      </c>
      <c r="N33" s="14">
        <f t="shared" ref="N33" si="154">$D33+$E33*G$3/1000+$F33*G$4/10+$G33*G$6+$H33*G$8</f>
        <v>1514.8362000000002</v>
      </c>
      <c r="O33" s="14">
        <f t="shared" ref="O33" si="155">$D33+$E33*H$3/1000+$F33*H$4/10+$G33*H$6+$H33*H$8</f>
        <v>1511.0139999999999</v>
      </c>
      <c r="P33" s="15">
        <f t="shared" si="3"/>
        <v>3003.6334353741499</v>
      </c>
      <c r="Q33" s="15">
        <f t="shared" si="4"/>
        <v>2924.0669867549673</v>
      </c>
      <c r="R33" s="15">
        <f t="shared" si="5"/>
        <v>2867.1046428571431</v>
      </c>
      <c r="S33" s="15">
        <f t="shared" si="6"/>
        <v>2759.5882187500001</v>
      </c>
      <c r="T33" s="15">
        <f t="shared" si="7"/>
        <v>2659.8440662650601</v>
      </c>
      <c r="U33" s="15">
        <f t="shared" si="8"/>
        <v>2567.0588081395349</v>
      </c>
      <c r="V33" s="15">
        <f t="shared" si="9"/>
        <v>2452.9673055555554</v>
      </c>
      <c r="W33" s="16">
        <f t="shared" si="10"/>
        <v>0.81666666666666654</v>
      </c>
    </row>
    <row r="34" spans="1:23" ht="20.100000000000001" customHeight="1" x14ac:dyDescent="0.3">
      <c r="A34" s="1" t="s">
        <v>43</v>
      </c>
      <c r="B34" s="7">
        <v>1355</v>
      </c>
      <c r="C34" s="7" t="s">
        <v>17</v>
      </c>
      <c r="D34" s="5">
        <v>232</v>
      </c>
      <c r="E34" s="5">
        <v>601</v>
      </c>
      <c r="F34" s="6">
        <v>203</v>
      </c>
      <c r="G34" s="6">
        <v>6</v>
      </c>
      <c r="H34" s="6">
        <v>4</v>
      </c>
      <c r="I34" s="14">
        <f t="shared" ref="I34" si="156">$D34+$E34*B$3/1000+$F34*B$5/10+$G34*B$6+$H34*B$8</f>
        <v>640.35030000000006</v>
      </c>
      <c r="J34" s="14">
        <f t="shared" ref="J34" si="157">$D34+$E34*C$3/1000+$F34*C$5/10+$G34*C$6+$H34*C$8</f>
        <v>634.89589999999998</v>
      </c>
      <c r="K34" s="14">
        <f t="shared" ref="K34" si="158">$D34+$E34*D$3/1000+$F34*D$5/10+$G34*D$6+$H34*D$8</f>
        <v>632.71060000000011</v>
      </c>
      <c r="L34" s="14">
        <f t="shared" ref="L34" si="159">$D34+$E34*E$3/1000+$F34*E$5/10+$G34*E$6+$H34*E$8</f>
        <v>616.89660000000003</v>
      </c>
      <c r="M34" s="14">
        <f t="shared" ref="M34" si="160">$D34+$E34*F$3/1000+$F34*F$5/10+$G34*F$6+$H34*F$8</f>
        <v>608.13499999999999</v>
      </c>
      <c r="N34" s="14">
        <f t="shared" ref="N34" si="161">$D34+$E34*G$3/1000+$F34*G$5/10+$G34*G$6+$H34*G$8</f>
        <v>603.5951</v>
      </c>
      <c r="O34" s="14">
        <f t="shared" ref="O34" si="162">$D34+$E34*H$3/1000+$F34*H$5/10+$G34*H$6+$H34*H$8</f>
        <v>613.947</v>
      </c>
      <c r="P34" s="15">
        <f t="shared" si="3"/>
        <v>1197.9342346938777</v>
      </c>
      <c r="Q34" s="15">
        <f t="shared" si="4"/>
        <v>1166.2008774834439</v>
      </c>
      <c r="R34" s="15">
        <f t="shared" si="5"/>
        <v>1143.4826785714288</v>
      </c>
      <c r="S34" s="15">
        <f t="shared" si="6"/>
        <v>1100.6020781250002</v>
      </c>
      <c r="T34" s="15">
        <f t="shared" si="7"/>
        <v>1060.821280120482</v>
      </c>
      <c r="U34" s="15">
        <f t="shared" si="8"/>
        <v>1023.815886627907</v>
      </c>
      <c r="V34" s="15">
        <f t="shared" si="9"/>
        <v>978.31295833333343</v>
      </c>
      <c r="W34" s="16">
        <f t="shared" si="10"/>
        <v>0.81666666666666665</v>
      </c>
    </row>
    <row r="35" spans="1:23" ht="20.100000000000001" customHeight="1" x14ac:dyDescent="0.3">
      <c r="A35" s="1" t="s">
        <v>42</v>
      </c>
      <c r="B35" s="7">
        <v>1360</v>
      </c>
      <c r="C35" s="7" t="s">
        <v>18</v>
      </c>
      <c r="D35" s="5">
        <v>422</v>
      </c>
      <c r="E35" s="5">
        <v>1025</v>
      </c>
      <c r="F35" s="6">
        <v>401</v>
      </c>
      <c r="G35" s="6">
        <v>11</v>
      </c>
      <c r="H35" s="6">
        <v>6</v>
      </c>
      <c r="I35" s="14">
        <f t="shared" ref="I35" si="163">$D35+$E35*B$3/1000+$F35*B$4/10+$G35*B$6+$H35*B$8</f>
        <v>1781.9675</v>
      </c>
      <c r="J35" s="14">
        <f t="shared" ref="J35" si="164">$D35+$E35*C$3/1000+$F35*C$4/10+$G35*C$6+$H35*C$8</f>
        <v>1744.7375</v>
      </c>
      <c r="K35" s="14">
        <f t="shared" ref="K35" si="165">$D35+$E35*D$3/1000+$F35*D$4/10+$G35*D$6+$H35*D$8</f>
        <v>1733.385</v>
      </c>
      <c r="L35" s="14">
        <f t="shared" ref="L35" si="166">$D35+$E35*E$3/1000+$F35*E$4/10+$G35*E$6+$H35*E$8</f>
        <v>1714.155</v>
      </c>
      <c r="M35" s="14">
        <f t="shared" ref="M35" si="167">$D35+$E35*F$3/1000+$F35*F$4/10+$G35*F$6+$H35*F$8</f>
        <v>1694.2050000000002</v>
      </c>
      <c r="N35" s="14">
        <f t="shared" ref="N35" si="168">$D35+$E35*G$3/1000+$F35*G$4/10+$G35*G$6+$H35*G$8</f>
        <v>1677.9875000000002</v>
      </c>
      <c r="O35" s="14">
        <f t="shared" ref="O35" si="169">$D35+$E35*H$3/1000+$F35*H$4/10+$G35*H$6+$H35*H$8</f>
        <v>1672.1249999999998</v>
      </c>
      <c r="P35" s="15">
        <f t="shared" si="3"/>
        <v>3333.6126700680275</v>
      </c>
      <c r="Q35" s="15">
        <f t="shared" si="4"/>
        <v>3245.3050496688738</v>
      </c>
      <c r="R35" s="15">
        <f t="shared" si="5"/>
        <v>3182.0848214285716</v>
      </c>
      <c r="S35" s="15">
        <f t="shared" si="6"/>
        <v>3062.7566406249998</v>
      </c>
      <c r="T35" s="15">
        <f t="shared" si="7"/>
        <v>2952.0545933734938</v>
      </c>
      <c r="U35" s="15">
        <f t="shared" si="8"/>
        <v>2849.0759447674418</v>
      </c>
      <c r="V35" s="15">
        <f t="shared" si="9"/>
        <v>2722.4503472222223</v>
      </c>
      <c r="W35" s="16">
        <f t="shared" si="10"/>
        <v>0.81666666666666665</v>
      </c>
    </row>
    <row r="36" spans="1:23" ht="20.100000000000001" customHeight="1" x14ac:dyDescent="0.3">
      <c r="A36" s="1" t="s">
        <v>43</v>
      </c>
      <c r="B36" s="7">
        <v>1360</v>
      </c>
      <c r="C36" s="7" t="s">
        <v>18</v>
      </c>
      <c r="D36" s="5">
        <v>232</v>
      </c>
      <c r="E36" s="5">
        <v>715</v>
      </c>
      <c r="F36" s="6">
        <v>241</v>
      </c>
      <c r="G36" s="6">
        <v>6</v>
      </c>
      <c r="H36" s="6">
        <v>4</v>
      </c>
      <c r="I36" s="14">
        <f t="shared" ref="I36" si="170">$D36+$E36*B$3/1000+$F36*B$5/10+$G36*B$6+$H36*B$8</f>
        <v>674.96450000000004</v>
      </c>
      <c r="J36" s="14">
        <f t="shared" ref="J36" si="171">$D36+$E36*C$3/1000+$F36*C$5/10+$G36*C$6+$H36*C$8</f>
        <v>667.86850000000004</v>
      </c>
      <c r="K36" s="14">
        <f t="shared" ref="K36" si="172">$D36+$E36*D$3/1000+$F36*D$5/10+$G36*D$6+$H36*D$8</f>
        <v>665.07900000000006</v>
      </c>
      <c r="L36" s="14">
        <f t="shared" ref="L36" si="173">$D36+$E36*E$3/1000+$F36*E$5/10+$G36*E$6+$H36*E$8</f>
        <v>647.6690000000001</v>
      </c>
      <c r="M36" s="14">
        <f t="shared" ref="M36" si="174">$D36+$E36*F$3/1000+$F36*F$5/10+$G36*F$6+$H36*F$8</f>
        <v>638.72500000000002</v>
      </c>
      <c r="N36" s="14">
        <f t="shared" ref="N36" si="175">$D36+$E36*G$3/1000+$F36*G$5/10+$G36*G$6+$H36*G$8</f>
        <v>634.19650000000001</v>
      </c>
      <c r="O36" s="14">
        <f t="shared" ref="O36" si="176">$D36+$E36*H$3/1000+$F36*H$5/10+$G36*H$6+$H36*H$8</f>
        <v>645.90500000000009</v>
      </c>
      <c r="P36" s="15">
        <f t="shared" si="3"/>
        <v>1262.6886904761907</v>
      </c>
      <c r="Q36" s="15">
        <f t="shared" si="4"/>
        <v>1229.2399834437088</v>
      </c>
      <c r="R36" s="15">
        <f t="shared" si="5"/>
        <v>1205.29375</v>
      </c>
      <c r="S36" s="15">
        <f t="shared" si="6"/>
        <v>1160.095234375</v>
      </c>
      <c r="T36" s="15">
        <f t="shared" si="7"/>
        <v>1118.1640813253014</v>
      </c>
      <c r="U36" s="15">
        <f t="shared" si="8"/>
        <v>1079.1583575581396</v>
      </c>
      <c r="V36" s="15">
        <f t="shared" si="9"/>
        <v>1031.1957638888889</v>
      </c>
      <c r="W36" s="16">
        <f t="shared" si="10"/>
        <v>0.81666666666666654</v>
      </c>
    </row>
    <row r="37" spans="1:23" ht="20.100000000000001" customHeight="1" x14ac:dyDescent="0.3">
      <c r="A37" s="1" t="s">
        <v>42</v>
      </c>
      <c r="B37" s="7">
        <v>1365</v>
      </c>
      <c r="C37" s="7" t="s">
        <v>19</v>
      </c>
      <c r="D37" s="5">
        <v>422</v>
      </c>
      <c r="E37" s="5">
        <v>1025</v>
      </c>
      <c r="F37" s="6">
        <v>401</v>
      </c>
      <c r="G37" s="6">
        <v>13</v>
      </c>
      <c r="H37" s="6">
        <v>6</v>
      </c>
      <c r="I37" s="14">
        <f t="shared" ref="I37" si="177">$D37+$E37*B$3/1000+$F37*B$4/10+$G37*B$6+$H37*B$8</f>
        <v>1840.7674999999999</v>
      </c>
      <c r="J37" s="14">
        <f t="shared" ref="J37" si="178">$D37+$E37*C$3/1000+$F37*C$4/10+$G37*C$6+$H37*C$8</f>
        <v>1804.3375000000001</v>
      </c>
      <c r="K37" s="14">
        <f t="shared" ref="K37" si="179">$D37+$E37*D$3/1000+$F37*D$4/10+$G37*D$6+$H37*D$8</f>
        <v>1793.585</v>
      </c>
      <c r="L37" s="14">
        <f t="shared" ref="L37" si="180">$D37+$E37*E$3/1000+$F37*E$4/10+$G37*E$6+$H37*E$8</f>
        <v>1772.5549999999998</v>
      </c>
      <c r="M37" s="14">
        <f t="shared" ref="M37" si="181">$D37+$E37*F$3/1000+$F37*F$4/10+$G37*F$6+$H37*F$8</f>
        <v>1750.0050000000001</v>
      </c>
      <c r="N37" s="14">
        <f t="shared" ref="N37" si="182">$D37+$E37*G$3/1000+$F37*G$4/10+$G37*G$6+$H37*G$8</f>
        <v>1732.3875</v>
      </c>
      <c r="O37" s="14">
        <f t="shared" ref="O37" si="183">$D37+$E37*H$3/1000+$F37*H$4/10+$G37*H$6+$H37*H$8</f>
        <v>1727.7249999999999</v>
      </c>
      <c r="P37" s="15">
        <f t="shared" ref="P37:P68" si="184">$I37/B$2*2750</f>
        <v>3443.612670068027</v>
      </c>
      <c r="Q37" s="15">
        <f t="shared" ref="Q37:Q68" si="185">$I37/C$2*2750</f>
        <v>3352.3911423841059</v>
      </c>
      <c r="R37" s="15">
        <f t="shared" ref="R37:R68" si="186">$I37/D$2*2750</f>
        <v>3287.0848214285711</v>
      </c>
      <c r="S37" s="15">
        <f t="shared" ref="S37:S68" si="187">$I37/E$2*2750</f>
        <v>3163.8191406249994</v>
      </c>
      <c r="T37" s="15">
        <f t="shared" ref="T37:T68" si="188">$I37/F$2*2750</f>
        <v>3049.4642319277109</v>
      </c>
      <c r="U37" s="15">
        <f t="shared" ref="U37:U68" si="189">$I37/G$2*2750</f>
        <v>2943.0875726744189</v>
      </c>
      <c r="V37" s="15">
        <f t="shared" ref="V37:V68" si="190">$I37/H$2*2750</f>
        <v>2812.2836805555553</v>
      </c>
      <c r="W37" s="16">
        <f t="shared" si="10"/>
        <v>0.81666666666666665</v>
      </c>
    </row>
    <row r="38" spans="1:23" ht="20.100000000000001" customHeight="1" x14ac:dyDescent="0.3">
      <c r="A38" s="1" t="s">
        <v>43</v>
      </c>
      <c r="B38" s="7">
        <v>1365</v>
      </c>
      <c r="C38" s="7" t="s">
        <v>19</v>
      </c>
      <c r="D38" s="5">
        <v>232</v>
      </c>
      <c r="E38" s="5">
        <v>715</v>
      </c>
      <c r="F38" s="6">
        <v>241</v>
      </c>
      <c r="G38" s="6">
        <v>8</v>
      </c>
      <c r="H38" s="6">
        <v>4</v>
      </c>
      <c r="I38" s="14">
        <f t="shared" ref="I38" si="191">$D38+$E38*B$3/1000+$F38*B$5/10+$G38*B$6+$H38*B$8</f>
        <v>733.7645</v>
      </c>
      <c r="J38" s="14">
        <f t="shared" ref="J38" si="192">$D38+$E38*C$3/1000+$F38*C$5/10+$G38*C$6+$H38*C$8</f>
        <v>727.46850000000006</v>
      </c>
      <c r="K38" s="14">
        <f t="shared" ref="K38" si="193">$D38+$E38*D$3/1000+$F38*D$5/10+$G38*D$6+$H38*D$8</f>
        <v>725.279</v>
      </c>
      <c r="L38" s="14">
        <f t="shared" ref="L38" si="194">$D38+$E38*E$3/1000+$F38*E$5/10+$G38*E$6+$H38*E$8</f>
        <v>706.06900000000007</v>
      </c>
      <c r="M38" s="14">
        <f t="shared" ref="M38" si="195">$D38+$E38*F$3/1000+$F38*F$5/10+$G38*F$6+$H38*F$8</f>
        <v>694.52500000000009</v>
      </c>
      <c r="N38" s="14">
        <f t="shared" ref="N38" si="196">$D38+$E38*G$3/1000+$F38*G$5/10+$G38*G$6+$H38*G$8</f>
        <v>688.59649999999999</v>
      </c>
      <c r="O38" s="14">
        <f t="shared" ref="O38" si="197">$D38+$E38*H$3/1000+$F38*H$5/10+$G38*H$6+$H38*H$8</f>
        <v>701.505</v>
      </c>
      <c r="P38" s="15">
        <f t="shared" si="184"/>
        <v>1372.6886904761905</v>
      </c>
      <c r="Q38" s="15">
        <f t="shared" si="185"/>
        <v>1336.3260761589404</v>
      </c>
      <c r="R38" s="15">
        <f t="shared" si="186"/>
        <v>1310.29375</v>
      </c>
      <c r="S38" s="15">
        <f t="shared" si="187"/>
        <v>1261.157734375</v>
      </c>
      <c r="T38" s="15">
        <f t="shared" si="188"/>
        <v>1215.5737198795182</v>
      </c>
      <c r="U38" s="15">
        <f t="shared" si="189"/>
        <v>1173.1699854651163</v>
      </c>
      <c r="V38" s="15">
        <f t="shared" si="190"/>
        <v>1121.0290972222222</v>
      </c>
      <c r="W38" s="16">
        <f t="shared" si="10"/>
        <v>0.81666666666666665</v>
      </c>
    </row>
    <row r="39" spans="1:23" ht="20.100000000000001" customHeight="1" x14ac:dyDescent="0.3">
      <c r="A39" s="1" t="s">
        <v>42</v>
      </c>
      <c r="B39" s="7">
        <v>1370</v>
      </c>
      <c r="C39" s="7" t="s">
        <v>20</v>
      </c>
      <c r="D39" s="5">
        <v>476</v>
      </c>
      <c r="E39" s="5">
        <v>1037</v>
      </c>
      <c r="F39" s="6">
        <v>452</v>
      </c>
      <c r="G39" s="6">
        <v>14</v>
      </c>
      <c r="H39" s="6">
        <v>7</v>
      </c>
      <c r="I39" s="14">
        <f t="shared" ref="I39" si="198">$D39+$E39*B$3/1000+$F39*B$4/10+$G39*B$6+$H39*B$8</f>
        <v>2026.9211</v>
      </c>
      <c r="J39" s="14">
        <f t="shared" ref="J39" si="199">$D39+$E39*C$3/1000+$F39*C$4/10+$G39*C$6+$H39*C$8</f>
        <v>1987.3482999999999</v>
      </c>
      <c r="K39" s="14">
        <f t="shared" ref="K39" si="200">$D39+$E39*D$3/1000+$F39*D$4/10+$G39*D$6+$H39*D$8</f>
        <v>1975.6122</v>
      </c>
      <c r="L39" s="14">
        <f t="shared" ref="L39" si="201">$D39+$E39*E$3/1000+$F39*E$4/10+$G39*E$6+$H39*E$8</f>
        <v>1954.0341999999998</v>
      </c>
      <c r="M39" s="14">
        <f t="shared" ref="M39" si="202">$D39+$E39*F$3/1000+$F39*F$4/10+$G39*F$6+$H39*F$8</f>
        <v>1929.6549999999997</v>
      </c>
      <c r="N39" s="14">
        <f t="shared" ref="N39" si="203">$D39+$E39*G$3/1000+$F39*G$4/10+$G39*G$6+$H39*G$8</f>
        <v>1910.2187000000001</v>
      </c>
      <c r="O39" s="14">
        <f t="shared" ref="O39" si="204">$D39+$E39*H$3/1000+$F39*H$4/10+$G39*H$6+$H39*H$8</f>
        <v>1903.1390000000001</v>
      </c>
      <c r="P39" s="15">
        <f t="shared" si="184"/>
        <v>3791.8592006802724</v>
      </c>
      <c r="Q39" s="15">
        <f t="shared" si="185"/>
        <v>3691.4125993377488</v>
      </c>
      <c r="R39" s="15">
        <f t="shared" si="186"/>
        <v>3619.5019642857142</v>
      </c>
      <c r="S39" s="15">
        <f t="shared" si="187"/>
        <v>3483.7706406249999</v>
      </c>
      <c r="T39" s="15">
        <f t="shared" si="188"/>
        <v>3357.8512198795183</v>
      </c>
      <c r="U39" s="15">
        <f t="shared" si="189"/>
        <v>3240.7168750000001</v>
      </c>
      <c r="V39" s="15">
        <f t="shared" si="190"/>
        <v>3096.685013888889</v>
      </c>
      <c r="W39" s="16">
        <f t="shared" si="10"/>
        <v>0.81666666666666665</v>
      </c>
    </row>
    <row r="40" spans="1:23" ht="20.100000000000001" customHeight="1" x14ac:dyDescent="0.3">
      <c r="A40" s="1" t="s">
        <v>43</v>
      </c>
      <c r="B40" s="7">
        <v>1370</v>
      </c>
      <c r="C40" s="7" t="s">
        <v>20</v>
      </c>
      <c r="D40" s="5">
        <v>262</v>
      </c>
      <c r="E40" s="5">
        <v>723</v>
      </c>
      <c r="F40" s="6">
        <v>271</v>
      </c>
      <c r="G40" s="6">
        <v>10</v>
      </c>
      <c r="H40" s="6">
        <v>5</v>
      </c>
      <c r="I40" s="14">
        <f t="shared" ref="I40" si="205">$D40+$E40*B$3/1000+$F40*B$5/10+$G40*B$6+$H40*B$8</f>
        <v>840.02690000000007</v>
      </c>
      <c r="J40" s="14">
        <f t="shared" ref="J40" si="206">$D40+$E40*C$3/1000+$F40*C$5/10+$G40*C$6+$H40*C$8</f>
        <v>834.61570000000006</v>
      </c>
      <c r="K40" s="14">
        <f t="shared" ref="K40" si="207">$D40+$E40*D$3/1000+$F40*D$5/10+$G40*D$6+$H40*D$8</f>
        <v>832.78380000000004</v>
      </c>
      <c r="L40" s="14">
        <f t="shared" ref="L40" si="208">$D40+$E40*E$3/1000+$F40*E$5/10+$G40*E$6+$H40*E$8</f>
        <v>811.16179999999997</v>
      </c>
      <c r="M40" s="14">
        <f t="shared" ref="M40" si="209">$D40+$E40*F$3/1000+$F40*F$5/10+$G40*F$6+$H40*F$8</f>
        <v>797.005</v>
      </c>
      <c r="N40" s="14">
        <f t="shared" ref="N40" si="210">$D40+$E40*G$3/1000+$F40*G$5/10+$G40*G$6+$H40*G$8</f>
        <v>789.57730000000004</v>
      </c>
      <c r="O40" s="14">
        <f t="shared" ref="O40" si="211">$D40+$E40*H$3/1000+$F40*H$5/10+$G40*H$6+$H40*H$8</f>
        <v>803.68100000000004</v>
      </c>
      <c r="P40" s="15">
        <f t="shared" si="184"/>
        <v>1571.4788945578232</v>
      </c>
      <c r="Q40" s="15">
        <f t="shared" si="185"/>
        <v>1529.8503145695365</v>
      </c>
      <c r="R40" s="15">
        <f t="shared" si="186"/>
        <v>1500.0480357142858</v>
      </c>
      <c r="S40" s="15">
        <f t="shared" si="187"/>
        <v>1443.7962343750003</v>
      </c>
      <c r="T40" s="15">
        <f t="shared" si="188"/>
        <v>1391.6108283132533</v>
      </c>
      <c r="U40" s="15">
        <f t="shared" si="189"/>
        <v>1343.0662645348839</v>
      </c>
      <c r="V40" s="15">
        <f t="shared" si="190"/>
        <v>1283.3744305555558</v>
      </c>
      <c r="W40" s="16">
        <f t="shared" si="10"/>
        <v>0.81666666666666676</v>
      </c>
    </row>
    <row r="41" spans="1:23" ht="20.100000000000001" customHeight="1" x14ac:dyDescent="0.3">
      <c r="B41" s="8" t="s">
        <v>0</v>
      </c>
      <c r="C41" s="8" t="s">
        <v>1</v>
      </c>
      <c r="D41" s="8" t="s">
        <v>2</v>
      </c>
      <c r="E41" s="8" t="s">
        <v>3</v>
      </c>
      <c r="F41" s="3" t="s">
        <v>49</v>
      </c>
      <c r="G41" s="2" t="s">
        <v>21</v>
      </c>
      <c r="H41" s="2" t="s">
        <v>22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6"/>
    </row>
    <row r="42" spans="1:23" ht="20.100000000000001" customHeight="1" x14ac:dyDescent="0.3">
      <c r="A42" s="1" t="s">
        <v>42</v>
      </c>
      <c r="B42" s="9">
        <v>1375</v>
      </c>
      <c r="C42" s="9" t="s">
        <v>23</v>
      </c>
      <c r="D42" s="5">
        <v>283</v>
      </c>
      <c r="E42" s="5">
        <v>1390</v>
      </c>
      <c r="F42" s="6">
        <v>295</v>
      </c>
      <c r="G42" s="4">
        <v>6</v>
      </c>
      <c r="H42" s="4">
        <v>2</v>
      </c>
      <c r="I42" s="14">
        <f>$D42+$E42*B$3/1000+$F42*B$4/10+$G42*B$7+$H42*B$9</f>
        <v>1434.367</v>
      </c>
      <c r="J42" s="14">
        <f t="shared" ref="J42:O42" si="212">$D42+$E42*C$3/1000+$F42*C$4/10+$G42*C$7+$H42*C$9</f>
        <v>1386.501</v>
      </c>
      <c r="K42" s="14">
        <f t="shared" si="212"/>
        <v>1370.0339999999999</v>
      </c>
      <c r="L42" s="14">
        <f t="shared" si="212"/>
        <v>1365.0740000000001</v>
      </c>
      <c r="M42" s="14">
        <f t="shared" si="212"/>
        <v>1361.8999999999999</v>
      </c>
      <c r="N42" s="14">
        <f t="shared" si="212"/>
        <v>1360.1390000000001</v>
      </c>
      <c r="O42" s="14">
        <f t="shared" si="212"/>
        <v>1357.78</v>
      </c>
      <c r="P42" s="15">
        <f t="shared" si="184"/>
        <v>2683.3396258503403</v>
      </c>
      <c r="Q42" s="15">
        <f t="shared" si="185"/>
        <v>2612.2577814569536</v>
      </c>
      <c r="R42" s="15">
        <f t="shared" si="186"/>
        <v>2561.3696428571429</v>
      </c>
      <c r="S42" s="15">
        <f t="shared" si="187"/>
        <v>2465.3182812499999</v>
      </c>
      <c r="T42" s="15">
        <f t="shared" si="188"/>
        <v>2376.2103915662651</v>
      </c>
      <c r="U42" s="15">
        <f t="shared" si="189"/>
        <v>2293.3193313953489</v>
      </c>
      <c r="V42" s="15">
        <f t="shared" si="190"/>
        <v>2191.3940277777779</v>
      </c>
      <c r="W42" s="16">
        <f t="shared" si="10"/>
        <v>0.81666666666666665</v>
      </c>
    </row>
    <row r="43" spans="1:23" ht="20.100000000000001" customHeight="1" x14ac:dyDescent="0.3">
      <c r="A43" s="1" t="s">
        <v>43</v>
      </c>
      <c r="B43" s="9">
        <v>1375</v>
      </c>
      <c r="C43" s="9" t="s">
        <v>23</v>
      </c>
      <c r="D43" s="5">
        <v>146</v>
      </c>
      <c r="E43" s="5">
        <v>972</v>
      </c>
      <c r="F43" s="6">
        <v>178</v>
      </c>
      <c r="G43" s="4">
        <v>3</v>
      </c>
      <c r="H43" s="4">
        <v>2</v>
      </c>
      <c r="I43" s="14">
        <f>$D43+$E43*B$3/1000+$F43*B$5/10+$G43*B$7+$H43*B$9</f>
        <v>575.03160000000003</v>
      </c>
      <c r="J43" s="14">
        <f t="shared" ref="J43:O43" si="213">$D43+$E43*C$3/1000+$F43*C$5/10+$G43*C$7+$H43*C$9</f>
        <v>557.4348</v>
      </c>
      <c r="K43" s="14">
        <f t="shared" si="213"/>
        <v>550.88319999999999</v>
      </c>
      <c r="L43" s="14">
        <f t="shared" si="213"/>
        <v>542.5752</v>
      </c>
      <c r="M43" s="14">
        <f t="shared" si="213"/>
        <v>542.72</v>
      </c>
      <c r="N43" s="14">
        <f t="shared" si="213"/>
        <v>545.0172</v>
      </c>
      <c r="O43" s="14">
        <f t="shared" si="213"/>
        <v>555.08400000000006</v>
      </c>
      <c r="P43" s="15">
        <f t="shared" si="184"/>
        <v>1075.7393877551021</v>
      </c>
      <c r="Q43" s="15">
        <f t="shared" si="185"/>
        <v>1047.2429801324504</v>
      </c>
      <c r="R43" s="15">
        <f t="shared" si="186"/>
        <v>1026.8421428571428</v>
      </c>
      <c r="S43" s="15">
        <f t="shared" si="187"/>
        <v>988.33556250000015</v>
      </c>
      <c r="T43" s="15">
        <f t="shared" si="188"/>
        <v>952.61259036144588</v>
      </c>
      <c r="U43" s="15">
        <f t="shared" si="189"/>
        <v>919.38191860465122</v>
      </c>
      <c r="V43" s="15">
        <f t="shared" si="190"/>
        <v>878.52050000000008</v>
      </c>
      <c r="W43" s="16">
        <f t="shared" si="10"/>
        <v>0.81666666666666665</v>
      </c>
    </row>
    <row r="44" spans="1:23" ht="20.100000000000001" customHeight="1" x14ac:dyDescent="0.3">
      <c r="A44" s="1" t="s">
        <v>42</v>
      </c>
      <c r="B44" s="9">
        <v>1380</v>
      </c>
      <c r="C44" s="9" t="s">
        <v>24</v>
      </c>
      <c r="D44" s="5">
        <v>335</v>
      </c>
      <c r="E44" s="5">
        <v>1403</v>
      </c>
      <c r="F44" s="6">
        <v>350</v>
      </c>
      <c r="G44" s="4">
        <v>8</v>
      </c>
      <c r="H44" s="4">
        <v>3</v>
      </c>
      <c r="I44" s="14">
        <f t="shared" ref="I44:I79" si="214">$D44+$E44*B$3/1000+$F44*B$4/10+$G44*B$7+$H44*B$9</f>
        <v>1678.6309000000001</v>
      </c>
      <c r="J44" s="14">
        <f t="shared" ref="J44:J79" si="215">$D44+$E44*C$3/1000+$F44*C$4/10+$G44*C$7+$H44*C$9</f>
        <v>1624.3277</v>
      </c>
      <c r="K44" s="14">
        <f t="shared" ref="K44:K79" si="216">$D44+$E44*D$3/1000+$F44*D$4/10+$G44*D$7+$H44*D$9</f>
        <v>1605.6917999999998</v>
      </c>
      <c r="L44" s="14">
        <f t="shared" ref="L44:L79" si="217">$D44+$E44*E$3/1000+$F44*E$4/10+$G44*E$7+$H44*E$9</f>
        <v>1604.8497999999997</v>
      </c>
      <c r="M44" s="14">
        <f t="shared" ref="M44:M79" si="218">$D44+$E44*F$3/1000+$F44*F$4/10+$G44*F$7+$H44*F$9</f>
        <v>1602.0050000000001</v>
      </c>
      <c r="N44" s="14">
        <f t="shared" ref="N44:N79" si="219">$D44+$E44*G$3/1000+$F44*G$4/10+$G44*G$7+$H44*G$9</f>
        <v>1600.5453</v>
      </c>
      <c r="O44" s="14">
        <f t="shared" ref="O44:O79" si="220">$D44+$E44*H$3/1000+$F44*H$4/10+$G44*H$7+$H44*H$9</f>
        <v>1594.3409999999999</v>
      </c>
      <c r="P44" s="15">
        <f t="shared" si="184"/>
        <v>3140.2959013605441</v>
      </c>
      <c r="Q44" s="15">
        <f t="shared" si="185"/>
        <v>3057.1092549668874</v>
      </c>
      <c r="R44" s="15">
        <f t="shared" si="186"/>
        <v>2997.5551785714292</v>
      </c>
      <c r="S44" s="15">
        <f t="shared" si="187"/>
        <v>2885.1468593750005</v>
      </c>
      <c r="T44" s="15">
        <f t="shared" si="188"/>
        <v>2780.8644427710842</v>
      </c>
      <c r="U44" s="15">
        <f t="shared" si="189"/>
        <v>2683.8575436046513</v>
      </c>
      <c r="V44" s="15">
        <f t="shared" si="190"/>
        <v>2564.5749861111112</v>
      </c>
      <c r="W44" s="16">
        <f t="shared" si="10"/>
        <v>0.81666666666666676</v>
      </c>
    </row>
    <row r="45" spans="1:23" ht="20.100000000000001" customHeight="1" x14ac:dyDescent="0.3">
      <c r="A45" s="1" t="s">
        <v>43</v>
      </c>
      <c r="B45" s="9">
        <v>1380</v>
      </c>
      <c r="C45" s="9" t="s">
        <v>24</v>
      </c>
      <c r="D45" s="5">
        <v>173</v>
      </c>
      <c r="E45" s="5">
        <v>981</v>
      </c>
      <c r="F45" s="6">
        <v>211</v>
      </c>
      <c r="G45" s="4">
        <v>5</v>
      </c>
      <c r="H45" s="4">
        <v>3</v>
      </c>
      <c r="I45" s="14">
        <f t="shared" ref="I45:I79" si="221">$D45+$E45*B$3/1000+$F45*B$5/10+$G45*B$7+$H45*B$9</f>
        <v>702.46430000000009</v>
      </c>
      <c r="J45" s="14">
        <f t="shared" ref="J45:J79" si="222">$D45+$E45*C$3/1000+$F45*C$5/10+$G45*C$7+$H45*C$9</f>
        <v>682.3379000000001</v>
      </c>
      <c r="K45" s="14">
        <f t="shared" ref="K45:K79" si="223">$D45+$E45*D$3/1000+$F45*D$5/10+$G45*D$7+$H45*D$9</f>
        <v>674.73860000000002</v>
      </c>
      <c r="L45" s="14">
        <f t="shared" ref="L45:L79" si="224">$D45+$E45*E$3/1000+$F45*E$5/10+$G45*E$7+$H45*E$9</f>
        <v>669.50459999999998</v>
      </c>
      <c r="M45" s="14">
        <f t="shared" ref="M45:M79" si="225">$D45+$E45*F$3/1000+$F45*F$5/10+$G45*F$7+$H45*F$9</f>
        <v>670.53499999999997</v>
      </c>
      <c r="N45" s="14">
        <f t="shared" ref="N45:N79" si="226">$D45+$E45*G$3/1000+$F45*G$5/10+$G45*G$7+$H45*G$9</f>
        <v>674.23310000000004</v>
      </c>
      <c r="O45" s="14">
        <f t="shared" ref="O45:O79" si="227">$D45+$E45*H$3/1000+$F45*H$5/10+$G45*H$7+$H45*H$9</f>
        <v>683.70699999999999</v>
      </c>
      <c r="P45" s="15">
        <f t="shared" si="184"/>
        <v>1314.1338945578232</v>
      </c>
      <c r="Q45" s="15">
        <f t="shared" si="185"/>
        <v>1279.3224006622518</v>
      </c>
      <c r="R45" s="15">
        <f t="shared" si="186"/>
        <v>1254.4005357142858</v>
      </c>
      <c r="S45" s="15">
        <f t="shared" si="187"/>
        <v>1207.3605156250003</v>
      </c>
      <c r="T45" s="15">
        <f t="shared" si="188"/>
        <v>1163.7209789156627</v>
      </c>
      <c r="U45" s="15">
        <f t="shared" si="189"/>
        <v>1123.1260610465117</v>
      </c>
      <c r="V45" s="15">
        <f t="shared" si="190"/>
        <v>1073.2093472222223</v>
      </c>
      <c r="W45" s="16">
        <f t="shared" si="10"/>
        <v>0.81666666666666665</v>
      </c>
    </row>
    <row r="46" spans="1:23" ht="20.100000000000001" customHeight="1" x14ac:dyDescent="0.3">
      <c r="A46" s="1" t="s">
        <v>42</v>
      </c>
      <c r="B46" s="9">
        <v>1385</v>
      </c>
      <c r="C46" s="9" t="s">
        <v>25</v>
      </c>
      <c r="D46" s="5">
        <v>413</v>
      </c>
      <c r="E46" s="5">
        <v>1422</v>
      </c>
      <c r="F46" s="6">
        <v>431</v>
      </c>
      <c r="G46" s="4">
        <v>10</v>
      </c>
      <c r="H46" s="4">
        <v>5</v>
      </c>
      <c r="I46" s="14">
        <f t="shared" ref="I46:I79" si="228">$D46+$E46*B$3/1000+$F46*B$4/10+$G46*B$7+$H46*B$9</f>
        <v>2007.8766000000001</v>
      </c>
      <c r="J46" s="14">
        <f t="shared" ref="J46:J79" si="229">$D46+$E46*C$3/1000+$F46*C$4/10+$G46*C$7+$H46*C$9</f>
        <v>1945.2297999999998</v>
      </c>
      <c r="K46" s="14">
        <f t="shared" ref="K46:K79" si="230">$D46+$E46*D$3/1000+$F46*D$4/10+$G46*D$7+$H46*D$9</f>
        <v>1924.0732</v>
      </c>
      <c r="L46" s="14">
        <f t="shared" ref="L46:L79" si="231">$D46+$E46*E$3/1000+$F46*E$4/10+$G46*E$7+$H46*E$9</f>
        <v>1928.7851999999998</v>
      </c>
      <c r="M46" s="14">
        <f t="shared" ref="M46:M79" si="232">$D46+$E46*F$3/1000+$F46*F$4/10+$G46*F$7+$H46*F$9</f>
        <v>1926.7</v>
      </c>
      <c r="N46" s="14">
        <f t="shared" ref="N46:N79" si="233">$D46+$E46*G$3/1000+$F46*G$4/10+$G46*G$7+$H46*G$9</f>
        <v>1925.2222000000002</v>
      </c>
      <c r="O46" s="14">
        <f t="shared" ref="O46:O79" si="234">$D46+$E46*H$3/1000+$F46*H$4/10+$G46*H$7+$H46*H$9</f>
        <v>1912.7839999999999</v>
      </c>
      <c r="P46" s="15">
        <f t="shared" si="184"/>
        <v>3756.2317346938776</v>
      </c>
      <c r="Q46" s="15">
        <f t="shared" si="185"/>
        <v>3656.728907284768</v>
      </c>
      <c r="R46" s="15">
        <f t="shared" si="186"/>
        <v>3585.4939285714286</v>
      </c>
      <c r="S46" s="15">
        <f t="shared" si="187"/>
        <v>3451.0379062500001</v>
      </c>
      <c r="T46" s="15">
        <f t="shared" si="188"/>
        <v>3326.3015963855419</v>
      </c>
      <c r="U46" s="15">
        <f t="shared" si="189"/>
        <v>3210.2678197674418</v>
      </c>
      <c r="V46" s="15">
        <f t="shared" si="190"/>
        <v>3067.5892500000004</v>
      </c>
      <c r="W46" s="16">
        <f t="shared" si="10"/>
        <v>0.81666666666666676</v>
      </c>
    </row>
    <row r="47" spans="1:23" ht="20.100000000000001" customHeight="1" x14ac:dyDescent="0.3">
      <c r="A47" s="1" t="s">
        <v>43</v>
      </c>
      <c r="B47" s="9">
        <v>1385</v>
      </c>
      <c r="C47" s="9" t="s">
        <v>25</v>
      </c>
      <c r="D47" s="5">
        <v>213</v>
      </c>
      <c r="E47" s="5">
        <v>994</v>
      </c>
      <c r="F47" s="6">
        <v>260</v>
      </c>
      <c r="G47" s="4">
        <v>6</v>
      </c>
      <c r="H47" s="4">
        <v>3</v>
      </c>
      <c r="I47" s="14">
        <f t="shared" ref="I47:I79" si="235">$D47+$E47*B$3/1000+$F47*B$5/10+$G47*B$7+$H47*B$9</f>
        <v>791.77819999999997</v>
      </c>
      <c r="J47" s="14">
        <f t="shared" ref="J47:J79" si="236">$D47+$E47*C$3/1000+$F47*C$5/10+$G47*C$7+$H47*C$9</f>
        <v>770.26460000000009</v>
      </c>
      <c r="K47" s="14">
        <f t="shared" ref="K47:K79" si="237">$D47+$E47*D$3/1000+$F47*D$5/10+$G47*D$7+$H47*D$9</f>
        <v>761.99639999999999</v>
      </c>
      <c r="L47" s="14">
        <f t="shared" ref="L47:L79" si="238">$D47+$E47*E$3/1000+$F47*E$5/10+$G47*E$7+$H47*E$9</f>
        <v>757.68039999999996</v>
      </c>
      <c r="M47" s="14">
        <f t="shared" ref="M47:M79" si="239">$D47+$E47*F$3/1000+$F47*F$5/10+$G47*F$7+$H47*F$9</f>
        <v>758.79</v>
      </c>
      <c r="N47" s="14">
        <f t="shared" ref="N47:N79" si="240">$D47+$E47*G$3/1000+$F47*G$5/10+$G47*G$7+$H47*G$9</f>
        <v>763.08939999999996</v>
      </c>
      <c r="O47" s="14">
        <f t="shared" ref="O47:O79" si="241">$D47+$E47*H$3/1000+$F47*H$5/10+$G47*H$7+$H47*H$9</f>
        <v>772.81799999999998</v>
      </c>
      <c r="P47" s="15">
        <f t="shared" si="184"/>
        <v>1481.2177210884354</v>
      </c>
      <c r="Q47" s="15">
        <f t="shared" si="185"/>
        <v>1441.980165562914</v>
      </c>
      <c r="R47" s="15">
        <f t="shared" si="186"/>
        <v>1413.8896428571427</v>
      </c>
      <c r="S47" s="15">
        <f t="shared" si="187"/>
        <v>1360.86878125</v>
      </c>
      <c r="T47" s="15">
        <f t="shared" si="188"/>
        <v>1311.6807530120482</v>
      </c>
      <c r="U47" s="15">
        <f t="shared" si="189"/>
        <v>1265.9244476744186</v>
      </c>
      <c r="V47" s="15">
        <f t="shared" si="190"/>
        <v>1209.6611388888889</v>
      </c>
      <c r="W47" s="16">
        <f t="shared" si="10"/>
        <v>0.81666666666666665</v>
      </c>
    </row>
    <row r="48" spans="1:23" ht="20.100000000000001" customHeight="1" x14ac:dyDescent="0.3">
      <c r="A48" s="1" t="s">
        <v>42</v>
      </c>
      <c r="B48" s="9">
        <v>1390</v>
      </c>
      <c r="C48" s="9" t="s">
        <v>26</v>
      </c>
      <c r="D48" s="5">
        <v>413</v>
      </c>
      <c r="E48" s="5">
        <v>1754</v>
      </c>
      <c r="F48" s="6">
        <v>536</v>
      </c>
      <c r="G48" s="4">
        <v>10</v>
      </c>
      <c r="H48" s="4">
        <v>5</v>
      </c>
      <c r="I48" s="14">
        <f t="shared" ref="I48:I79" si="242">$D48+$E48*B$3/1000+$F48*B$4/10+$G48*B$7+$H48*B$9</f>
        <v>2277.1662000000001</v>
      </c>
      <c r="J48" s="14">
        <f t="shared" ref="J48:J79" si="243">$D48+$E48*C$3/1000+$F48*C$4/10+$G48*C$7+$H48*C$9</f>
        <v>2202.3886000000002</v>
      </c>
      <c r="K48" s="14">
        <f t="shared" ref="K48:K79" si="244">$D48+$E48*D$3/1000+$F48*D$4/10+$G48*D$7+$H48*D$9</f>
        <v>2177.3724000000002</v>
      </c>
      <c r="L48" s="14">
        <f t="shared" ref="L48:L79" si="245">$D48+$E48*E$3/1000+$F48*E$4/10+$G48*E$7+$H48*E$9</f>
        <v>2179.5364</v>
      </c>
      <c r="M48" s="14">
        <f t="shared" ref="M48:M79" si="246">$D48+$E48*F$3/1000+$F48*F$4/10+$G48*F$7+$H48*F$9</f>
        <v>2175.87</v>
      </c>
      <c r="N48" s="14">
        <f t="shared" ref="N48:N79" si="247">$D48+$E48*G$3/1000+$F48*G$4/10+$G48*G$7+$H48*G$9</f>
        <v>2172.3253999999997</v>
      </c>
      <c r="O48" s="14">
        <f t="shared" ref="O48:O79" si="248">$D48+$E48*H$3/1000+$F48*H$4/10+$G48*H$7+$H48*H$9</f>
        <v>2157.538</v>
      </c>
      <c r="P48" s="15">
        <f t="shared" si="184"/>
        <v>4260.0047959183676</v>
      </c>
      <c r="Q48" s="15">
        <f t="shared" si="185"/>
        <v>4147.156986754967</v>
      </c>
      <c r="R48" s="15">
        <f t="shared" si="186"/>
        <v>4066.3682142857147</v>
      </c>
      <c r="S48" s="15">
        <f t="shared" si="187"/>
        <v>3913.8794062500006</v>
      </c>
      <c r="T48" s="15">
        <f t="shared" si="188"/>
        <v>3772.4138855421688</v>
      </c>
      <c r="U48" s="15">
        <f t="shared" si="189"/>
        <v>3640.8180523255814</v>
      </c>
      <c r="V48" s="15">
        <f t="shared" si="190"/>
        <v>3479.003916666667</v>
      </c>
      <c r="W48" s="16">
        <f t="shared" si="10"/>
        <v>0.81666666666666665</v>
      </c>
    </row>
    <row r="49" spans="1:23" ht="20.100000000000001" customHeight="1" x14ac:dyDescent="0.3">
      <c r="A49" s="1" t="s">
        <v>43</v>
      </c>
      <c r="B49" s="9">
        <v>1390</v>
      </c>
      <c r="C49" s="9" t="s">
        <v>26</v>
      </c>
      <c r="D49" s="5">
        <v>213</v>
      </c>
      <c r="E49" s="5">
        <v>1226</v>
      </c>
      <c r="F49" s="6">
        <v>321</v>
      </c>
      <c r="G49" s="4">
        <v>6</v>
      </c>
      <c r="H49" s="4">
        <v>5</v>
      </c>
      <c r="I49" s="14">
        <f t="shared" ref="I49:I79" si="249">$D49+$E49*B$3/1000+$F49*B$5/10+$G49*B$7+$H49*B$9</f>
        <v>886.38779999999997</v>
      </c>
      <c r="J49" s="14">
        <f t="shared" ref="J49:J79" si="250">$D49+$E49*C$3/1000+$F49*C$5/10+$G49*C$7+$H49*C$9</f>
        <v>861.53340000000014</v>
      </c>
      <c r="K49" s="14">
        <f t="shared" ref="K49:K79" si="251">$D49+$E49*D$3/1000+$F49*D$5/10+$G49*D$7+$H49*D$9</f>
        <v>852.43560000000002</v>
      </c>
      <c r="L49" s="14">
        <f t="shared" ref="L49:L79" si="252">$D49+$E49*E$3/1000+$F49*E$5/10+$G49*E$7+$H49*E$9</f>
        <v>846.87160000000006</v>
      </c>
      <c r="M49" s="14">
        <f t="shared" ref="M49:M79" si="253">$D49+$E49*F$3/1000+$F49*F$5/10+$G49*F$7+$H49*F$9</f>
        <v>849.01</v>
      </c>
      <c r="N49" s="14">
        <f t="shared" ref="N49:N79" si="254">$D49+$E49*G$3/1000+$F49*G$5/10+$G49*G$7+$H49*G$9</f>
        <v>853.73259999999993</v>
      </c>
      <c r="O49" s="14">
        <f t="shared" ref="O49:O79" si="255">$D49+$E49*H$3/1000+$F49*H$5/10+$G49*H$7+$H49*H$9</f>
        <v>864.42200000000003</v>
      </c>
      <c r="P49" s="15">
        <f t="shared" si="184"/>
        <v>1658.208469387755</v>
      </c>
      <c r="Q49" s="15">
        <f t="shared" si="185"/>
        <v>1614.2824172185431</v>
      </c>
      <c r="R49" s="15">
        <f t="shared" si="186"/>
        <v>1582.8353571428572</v>
      </c>
      <c r="S49" s="15">
        <f t="shared" si="187"/>
        <v>1523.4790312499999</v>
      </c>
      <c r="T49" s="15">
        <f t="shared" si="188"/>
        <v>1468.4135240963853</v>
      </c>
      <c r="U49" s="15">
        <f t="shared" si="189"/>
        <v>1417.1897965116279</v>
      </c>
      <c r="V49" s="15">
        <f t="shared" si="190"/>
        <v>1354.2035833333334</v>
      </c>
      <c r="W49" s="16">
        <f t="shared" si="10"/>
        <v>0.81666666666666676</v>
      </c>
    </row>
    <row r="50" spans="1:23" ht="20.100000000000001" customHeight="1" x14ac:dyDescent="0.3">
      <c r="A50" s="1" t="s">
        <v>42</v>
      </c>
      <c r="B50" s="9">
        <v>1395</v>
      </c>
      <c r="C50" s="9" t="s">
        <v>27</v>
      </c>
      <c r="D50" s="5">
        <v>426</v>
      </c>
      <c r="E50" s="5">
        <v>1754</v>
      </c>
      <c r="F50" s="6">
        <v>536</v>
      </c>
      <c r="G50" s="4">
        <v>10</v>
      </c>
      <c r="H50" s="4">
        <v>5</v>
      </c>
      <c r="I50" s="14">
        <f t="shared" ref="I50:I79" si="256">$D50+$E50*B$3/1000+$F50*B$4/10+$G50*B$7+$H50*B$9</f>
        <v>2290.1662000000001</v>
      </c>
      <c r="J50" s="14">
        <f t="shared" ref="J50:J79" si="257">$D50+$E50*C$3/1000+$F50*C$4/10+$G50*C$7+$H50*C$9</f>
        <v>2215.3886000000002</v>
      </c>
      <c r="K50" s="14">
        <f t="shared" ref="K50:K79" si="258">$D50+$E50*D$3/1000+$F50*D$4/10+$G50*D$7+$H50*D$9</f>
        <v>2190.3724000000002</v>
      </c>
      <c r="L50" s="14">
        <f t="shared" ref="L50:L79" si="259">$D50+$E50*E$3/1000+$F50*E$4/10+$G50*E$7+$H50*E$9</f>
        <v>2192.5364</v>
      </c>
      <c r="M50" s="14">
        <f t="shared" ref="M50:M79" si="260">$D50+$E50*F$3/1000+$F50*F$4/10+$G50*F$7+$H50*F$9</f>
        <v>2188.87</v>
      </c>
      <c r="N50" s="14">
        <f t="shared" ref="N50:N79" si="261">$D50+$E50*G$3/1000+$F50*G$4/10+$G50*G$7+$H50*G$9</f>
        <v>2185.3253999999997</v>
      </c>
      <c r="O50" s="14">
        <f t="shared" ref="O50:O79" si="262">$D50+$E50*H$3/1000+$F50*H$4/10+$G50*H$7+$H50*H$9</f>
        <v>2170.538</v>
      </c>
      <c r="P50" s="15">
        <f t="shared" si="184"/>
        <v>4284.3245238095242</v>
      </c>
      <c r="Q50" s="15">
        <f t="shared" si="185"/>
        <v>4170.832483443709</v>
      </c>
      <c r="R50" s="15">
        <f t="shared" si="186"/>
        <v>4089.5825000000004</v>
      </c>
      <c r="S50" s="15">
        <f t="shared" si="187"/>
        <v>3936.2231562500001</v>
      </c>
      <c r="T50" s="15">
        <f t="shared" si="188"/>
        <v>3793.9500301204821</v>
      </c>
      <c r="U50" s="15">
        <f t="shared" si="189"/>
        <v>3661.6029360465118</v>
      </c>
      <c r="V50" s="15">
        <f t="shared" si="190"/>
        <v>3498.8650277777783</v>
      </c>
      <c r="W50" s="16">
        <f t="shared" si="10"/>
        <v>0.81666666666666676</v>
      </c>
    </row>
    <row r="51" spans="1:23" ht="20.100000000000001" customHeight="1" x14ac:dyDescent="0.3">
      <c r="A51" s="1" t="s">
        <v>43</v>
      </c>
      <c r="B51" s="9">
        <v>1395</v>
      </c>
      <c r="C51" s="9" t="s">
        <v>27</v>
      </c>
      <c r="D51" s="5">
        <v>213</v>
      </c>
      <c r="E51" s="5">
        <v>1226</v>
      </c>
      <c r="F51" s="6">
        <v>321</v>
      </c>
      <c r="G51" s="4">
        <v>6</v>
      </c>
      <c r="H51" s="4">
        <v>5</v>
      </c>
      <c r="I51" s="14">
        <f t="shared" ref="I51:I79" si="263">$D51+$E51*B$3/1000+$F51*B$5/10+$G51*B$7+$H51*B$9</f>
        <v>886.38779999999997</v>
      </c>
      <c r="J51" s="14">
        <f t="shared" ref="J51:J79" si="264">$D51+$E51*C$3/1000+$F51*C$5/10+$G51*C$7+$H51*C$9</f>
        <v>861.53340000000014</v>
      </c>
      <c r="K51" s="14">
        <f t="shared" ref="K51:K79" si="265">$D51+$E51*D$3/1000+$F51*D$5/10+$G51*D$7+$H51*D$9</f>
        <v>852.43560000000002</v>
      </c>
      <c r="L51" s="14">
        <f t="shared" ref="L51:L79" si="266">$D51+$E51*E$3/1000+$F51*E$5/10+$G51*E$7+$H51*E$9</f>
        <v>846.87160000000006</v>
      </c>
      <c r="M51" s="14">
        <f t="shared" ref="M51:M79" si="267">$D51+$E51*F$3/1000+$F51*F$5/10+$G51*F$7+$H51*F$9</f>
        <v>849.01</v>
      </c>
      <c r="N51" s="14">
        <f t="shared" ref="N51:N79" si="268">$D51+$E51*G$3/1000+$F51*G$5/10+$G51*G$7+$H51*G$9</f>
        <v>853.73259999999993</v>
      </c>
      <c r="O51" s="14">
        <f t="shared" ref="O51:O79" si="269">$D51+$E51*H$3/1000+$F51*H$5/10+$G51*H$7+$H51*H$9</f>
        <v>864.42200000000003</v>
      </c>
      <c r="P51" s="15">
        <f t="shared" si="184"/>
        <v>1658.208469387755</v>
      </c>
      <c r="Q51" s="15">
        <f t="shared" si="185"/>
        <v>1614.2824172185431</v>
      </c>
      <c r="R51" s="15">
        <f t="shared" si="186"/>
        <v>1582.8353571428572</v>
      </c>
      <c r="S51" s="15">
        <f t="shared" si="187"/>
        <v>1523.4790312499999</v>
      </c>
      <c r="T51" s="15">
        <f t="shared" si="188"/>
        <v>1468.4135240963853</v>
      </c>
      <c r="U51" s="15">
        <f t="shared" si="189"/>
        <v>1417.1897965116279</v>
      </c>
      <c r="V51" s="15">
        <f t="shared" si="190"/>
        <v>1354.2035833333334</v>
      </c>
      <c r="W51" s="16">
        <f t="shared" si="10"/>
        <v>0.81666666666666676</v>
      </c>
    </row>
    <row r="52" spans="1:23" ht="20.100000000000001" customHeight="1" x14ac:dyDescent="0.3">
      <c r="A52" s="1" t="s">
        <v>42</v>
      </c>
      <c r="B52" s="9">
        <v>1400</v>
      </c>
      <c r="C52" s="9" t="s">
        <v>28</v>
      </c>
      <c r="D52" s="5">
        <v>558</v>
      </c>
      <c r="E52" s="5">
        <v>1793</v>
      </c>
      <c r="F52" s="6">
        <v>701</v>
      </c>
      <c r="G52" s="4">
        <v>15</v>
      </c>
      <c r="H52" s="4">
        <v>6</v>
      </c>
      <c r="I52" s="14">
        <f t="shared" ref="I52:I79" si="270">$D52+$E52*B$3/1000+$F52*B$4/10+$G52*B$7+$H52*B$9</f>
        <v>2932.2579000000001</v>
      </c>
      <c r="J52" s="14">
        <f t="shared" ref="J52:J79" si="271">$D52+$E52*C$3/1000+$F52*C$4/10+$G52*C$7+$H52*C$9</f>
        <v>2839.3687</v>
      </c>
      <c r="K52" s="14">
        <f t="shared" ref="K52:K79" si="272">$D52+$E52*D$3/1000+$F52*D$4/10+$G52*D$7+$H52*D$9</f>
        <v>2808.0457999999999</v>
      </c>
      <c r="L52" s="14">
        <f t="shared" ref="L52:L79" si="273">$D52+$E52*E$3/1000+$F52*E$4/10+$G52*E$7+$H52*E$9</f>
        <v>2819.4638</v>
      </c>
      <c r="M52" s="14">
        <f t="shared" ref="M52:M79" si="274">$D52+$E52*F$3/1000+$F52*F$4/10+$G52*F$7+$H52*F$9</f>
        <v>2815.2850000000003</v>
      </c>
      <c r="N52" s="14">
        <f t="shared" ref="N52:N79" si="275">$D52+$E52*G$3/1000+$F52*G$4/10+$G52*G$7+$H52*G$9</f>
        <v>2811.6442999999999</v>
      </c>
      <c r="O52" s="14">
        <f t="shared" ref="O52:O79" si="276">$D52+$E52*H$3/1000+$F52*H$4/10+$G52*H$7+$H52*H$9</f>
        <v>2787.0209999999997</v>
      </c>
      <c r="P52" s="15">
        <f t="shared" si="184"/>
        <v>5485.5164795918372</v>
      </c>
      <c r="Q52" s="15">
        <f t="shared" si="185"/>
        <v>5340.2047847682124</v>
      </c>
      <c r="R52" s="15">
        <f t="shared" si="186"/>
        <v>5236.1748214285717</v>
      </c>
      <c r="S52" s="15">
        <f t="shared" si="187"/>
        <v>5039.8182656250001</v>
      </c>
      <c r="T52" s="15">
        <f t="shared" si="188"/>
        <v>4857.6561596385545</v>
      </c>
      <c r="U52" s="15">
        <f t="shared" si="189"/>
        <v>4688.2030377906976</v>
      </c>
      <c r="V52" s="15">
        <f t="shared" si="190"/>
        <v>4479.8384583333336</v>
      </c>
      <c r="W52" s="16">
        <f t="shared" si="10"/>
        <v>0.81666666666666665</v>
      </c>
    </row>
    <row r="53" spans="1:23" ht="20.100000000000001" customHeight="1" x14ac:dyDescent="0.3">
      <c r="A53" s="1" t="s">
        <v>43</v>
      </c>
      <c r="B53" s="9">
        <v>1400</v>
      </c>
      <c r="C53" s="9" t="s">
        <v>28</v>
      </c>
      <c r="D53" s="5">
        <v>279</v>
      </c>
      <c r="E53" s="5">
        <v>1252</v>
      </c>
      <c r="F53" s="6">
        <v>420</v>
      </c>
      <c r="G53" s="4">
        <v>11</v>
      </c>
      <c r="H53" s="4">
        <v>6</v>
      </c>
      <c r="I53" s="14">
        <f t="shared" ref="I53:I79" si="277">$D53+$E53*B$3/1000+$F53*B$5/10+$G53*B$7+$H53*B$9</f>
        <v>1186.7156</v>
      </c>
      <c r="J53" s="14">
        <f t="shared" ref="J53:J79" si="278">$D53+$E53*C$3/1000+$F53*C$5/10+$G53*C$7+$H53*C$9</f>
        <v>1155.4868000000001</v>
      </c>
      <c r="K53" s="14">
        <f t="shared" ref="K53:K79" si="279">$D53+$E53*D$3/1000+$F53*D$5/10+$G53*D$7+$H53*D$9</f>
        <v>1143.4512</v>
      </c>
      <c r="L53" s="14">
        <f t="shared" ref="L53:L79" si="280">$D53+$E53*E$3/1000+$F53*E$5/10+$G53*E$7+$H53*E$9</f>
        <v>1144.0232000000001</v>
      </c>
      <c r="M53" s="14">
        <f t="shared" ref="M53:M79" si="281">$D53+$E53*F$3/1000+$F53*F$5/10+$G53*F$7+$H53*F$9</f>
        <v>1147.32</v>
      </c>
      <c r="N53" s="14">
        <f t="shared" ref="N53:N79" si="282">$D53+$E53*G$3/1000+$F53*G$5/10+$G53*G$7+$H53*G$9</f>
        <v>1155.2451999999998</v>
      </c>
      <c r="O53" s="14">
        <f t="shared" ref="O53:O79" si="283">$D53+$E53*H$3/1000+$F53*H$5/10+$G53*H$7+$H53*H$9</f>
        <v>1165.8440000000001</v>
      </c>
      <c r="P53" s="15">
        <f t="shared" si="184"/>
        <v>2220.0461904761905</v>
      </c>
      <c r="Q53" s="15">
        <f t="shared" si="185"/>
        <v>2161.2370198675494</v>
      </c>
      <c r="R53" s="15">
        <f t="shared" si="186"/>
        <v>2119.1349999999998</v>
      </c>
      <c r="S53" s="15">
        <f t="shared" si="187"/>
        <v>2039.6674375</v>
      </c>
      <c r="T53" s="15">
        <f t="shared" si="188"/>
        <v>1965.9445180722889</v>
      </c>
      <c r="U53" s="15">
        <f t="shared" si="189"/>
        <v>1897.365058139535</v>
      </c>
      <c r="V53" s="15">
        <f t="shared" si="190"/>
        <v>1813.0377222222221</v>
      </c>
      <c r="W53" s="16">
        <f t="shared" si="10"/>
        <v>0.81666666666666654</v>
      </c>
    </row>
    <row r="54" spans="1:23" ht="20.100000000000001" customHeight="1" x14ac:dyDescent="0.3">
      <c r="A54" s="1" t="s">
        <v>42</v>
      </c>
      <c r="B54" s="9">
        <v>1405</v>
      </c>
      <c r="C54" s="9" t="s">
        <v>29</v>
      </c>
      <c r="D54" s="5">
        <v>558</v>
      </c>
      <c r="E54" s="5">
        <v>2131</v>
      </c>
      <c r="F54" s="6">
        <v>832</v>
      </c>
      <c r="G54" s="4">
        <v>15</v>
      </c>
      <c r="H54" s="4">
        <v>8</v>
      </c>
      <c r="I54" s="14">
        <f t="shared" ref="I54:I79" si="284">$D54+$E54*B$3/1000+$F54*B$4/10+$G54*B$7+$H54*B$9</f>
        <v>3273.4292999999998</v>
      </c>
      <c r="J54" s="14">
        <f t="shared" ref="J54:J79" si="285">$D54+$E54*C$3/1000+$F54*C$4/10+$G54*C$7+$H54*C$9</f>
        <v>3166.5029</v>
      </c>
      <c r="K54" s="14">
        <f t="shared" ref="K54:K79" si="286">$D54+$E54*D$3/1000+$F54*D$4/10+$G54*D$7+$H54*D$9</f>
        <v>3131.1686</v>
      </c>
      <c r="L54" s="14">
        <f t="shared" ref="L54:L79" si="287">$D54+$E54*E$3/1000+$F54*E$4/10+$G54*E$7+$H54*E$9</f>
        <v>3142.4746000000005</v>
      </c>
      <c r="M54" s="14">
        <f t="shared" ref="M54:M79" si="288">$D54+$E54*F$3/1000+$F54*F$4/10+$G54*F$7+$H54*F$9</f>
        <v>3137.8450000000003</v>
      </c>
      <c r="N54" s="14">
        <f t="shared" ref="N54:N79" si="289">$D54+$E54*G$3/1000+$F54*G$4/10+$G54*G$7+$H54*G$9</f>
        <v>3132.0181000000002</v>
      </c>
      <c r="O54" s="14">
        <f t="shared" ref="O54:O79" si="290">$D54+$E54*H$3/1000+$F54*H$4/10+$G54*H$7+$H54*H$9</f>
        <v>3101.7570000000001</v>
      </c>
      <c r="P54" s="15">
        <f t="shared" si="184"/>
        <v>6123.7622959183673</v>
      </c>
      <c r="Q54" s="15">
        <f t="shared" si="185"/>
        <v>5961.5434271523172</v>
      </c>
      <c r="R54" s="15">
        <f t="shared" si="186"/>
        <v>5845.4094642857135</v>
      </c>
      <c r="S54" s="15">
        <f t="shared" si="187"/>
        <v>5626.206609375</v>
      </c>
      <c r="T54" s="15">
        <f t="shared" si="188"/>
        <v>5422.849743975903</v>
      </c>
      <c r="U54" s="15">
        <f t="shared" si="189"/>
        <v>5233.6805668604648</v>
      </c>
      <c r="V54" s="15">
        <f t="shared" si="190"/>
        <v>5001.0725416666664</v>
      </c>
      <c r="W54" s="16">
        <f t="shared" si="10"/>
        <v>0.81666666666666665</v>
      </c>
    </row>
    <row r="55" spans="1:23" ht="20.100000000000001" customHeight="1" x14ac:dyDescent="0.3">
      <c r="A55" s="1" t="s">
        <v>43</v>
      </c>
      <c r="B55" s="9">
        <v>1405</v>
      </c>
      <c r="C55" s="9" t="s">
        <v>29</v>
      </c>
      <c r="D55" s="5">
        <v>279</v>
      </c>
      <c r="E55" s="5">
        <v>1489</v>
      </c>
      <c r="F55" s="6">
        <v>501</v>
      </c>
      <c r="G55" s="4">
        <v>11</v>
      </c>
      <c r="H55" s="4">
        <v>6</v>
      </c>
      <c r="I55" s="14">
        <f t="shared" ref="I55:I79" si="291">$D55+$E55*B$3/1000+$F55*B$5/10+$G55*B$7+$H55*B$9</f>
        <v>1258.8767</v>
      </c>
      <c r="J55" s="14">
        <f t="shared" ref="J55:J79" si="292">$D55+$E55*C$3/1000+$F55*C$5/10+$G55*C$7+$H55*C$9</f>
        <v>1224.2351000000003</v>
      </c>
      <c r="K55" s="14">
        <f t="shared" ref="K55:K79" si="293">$D55+$E55*D$3/1000+$F55*D$5/10+$G55*D$7+$H55*D$9</f>
        <v>1210.9433999999999</v>
      </c>
      <c r="L55" s="14">
        <f t="shared" ref="L55:L79" si="294">$D55+$E55*E$3/1000+$F55*E$5/10+$G55*E$7+$H55*E$9</f>
        <v>1208.1974</v>
      </c>
      <c r="M55" s="14">
        <f t="shared" ref="M55:M79" si="295">$D55+$E55*F$3/1000+$F55*F$5/10+$G55*F$7+$H55*F$9</f>
        <v>1211.115</v>
      </c>
      <c r="N55" s="14">
        <f t="shared" ref="N55:N79" si="296">$D55+$E55*G$3/1000+$F55*G$5/10+$G55*G$7+$H55*G$9</f>
        <v>1219.0639000000001</v>
      </c>
      <c r="O55" s="14">
        <f t="shared" ref="O55:O79" si="297">$D55+$E55*H$3/1000+$F55*H$5/10+$G55*H$7+$H55*H$9</f>
        <v>1232.4829999999999</v>
      </c>
      <c r="P55" s="15">
        <f t="shared" si="184"/>
        <v>2355.0414455782311</v>
      </c>
      <c r="Q55" s="15">
        <f t="shared" si="185"/>
        <v>2292.6562417218543</v>
      </c>
      <c r="R55" s="15">
        <f t="shared" si="186"/>
        <v>2247.994107142857</v>
      </c>
      <c r="S55" s="15">
        <f t="shared" si="187"/>
        <v>2163.6943281250001</v>
      </c>
      <c r="T55" s="15">
        <f t="shared" si="188"/>
        <v>2085.4885090361445</v>
      </c>
      <c r="U55" s="15">
        <f t="shared" si="189"/>
        <v>2012.7389098837209</v>
      </c>
      <c r="V55" s="15">
        <f t="shared" si="190"/>
        <v>1923.2838472222224</v>
      </c>
      <c r="W55" s="16">
        <f t="shared" si="10"/>
        <v>0.81666666666666687</v>
      </c>
    </row>
    <row r="56" spans="1:23" ht="20.100000000000001" customHeight="1" x14ac:dyDescent="0.3">
      <c r="A56" s="1" t="s">
        <v>42</v>
      </c>
      <c r="B56" s="9">
        <v>1410</v>
      </c>
      <c r="C56" s="9" t="s">
        <v>30</v>
      </c>
      <c r="D56" s="5">
        <v>558</v>
      </c>
      <c r="E56" s="5">
        <v>2131</v>
      </c>
      <c r="F56" s="6">
        <v>832</v>
      </c>
      <c r="G56" s="4">
        <v>17</v>
      </c>
      <c r="H56" s="4">
        <v>8</v>
      </c>
      <c r="I56" s="14">
        <f t="shared" ref="I56:I79" si="298">$D56+$E56*B$3/1000+$F56*B$4/10+$G56*B$7+$H56*B$9</f>
        <v>3355.2293</v>
      </c>
      <c r="J56" s="14">
        <f t="shared" ref="J56:J79" si="299">$D56+$E56*C$3/1000+$F56*C$4/10+$G56*C$7+$H56*C$9</f>
        <v>3245.9029</v>
      </c>
      <c r="K56" s="14">
        <f t="shared" ref="K56:K79" si="300">$D56+$E56*D$3/1000+$F56*D$4/10+$G56*D$7+$H56*D$9</f>
        <v>3209.3685999999998</v>
      </c>
      <c r="L56" s="14">
        <f t="shared" ref="L56:L79" si="301">$D56+$E56*E$3/1000+$F56*E$4/10+$G56*E$7+$H56*E$9</f>
        <v>3222.8746000000006</v>
      </c>
      <c r="M56" s="14">
        <f t="shared" ref="M56:M79" si="302">$D56+$E56*F$3/1000+$F56*F$4/10+$G56*F$7+$H56*F$9</f>
        <v>3218.4450000000002</v>
      </c>
      <c r="N56" s="14">
        <f t="shared" ref="N56:N79" si="303">$D56+$E56*G$3/1000+$F56*G$4/10+$G56*G$7+$H56*G$9</f>
        <v>3213.8181000000004</v>
      </c>
      <c r="O56" s="14">
        <f t="shared" ref="O56:O79" si="304">$D56+$E56*H$3/1000+$F56*H$4/10+$G56*H$7+$H56*H$9</f>
        <v>3183.7570000000001</v>
      </c>
      <c r="P56" s="15">
        <f t="shared" si="184"/>
        <v>6276.789506802721</v>
      </c>
      <c r="Q56" s="15">
        <f t="shared" si="185"/>
        <v>6110.5169370860922</v>
      </c>
      <c r="R56" s="15">
        <f t="shared" si="186"/>
        <v>5991.4808928571429</v>
      </c>
      <c r="S56" s="15">
        <f t="shared" si="187"/>
        <v>5766.800359375</v>
      </c>
      <c r="T56" s="15">
        <f t="shared" si="188"/>
        <v>5558.3617921686755</v>
      </c>
      <c r="U56" s="15">
        <f t="shared" si="189"/>
        <v>5364.4654505813951</v>
      </c>
      <c r="V56" s="15">
        <f t="shared" si="190"/>
        <v>5126.0447638888891</v>
      </c>
      <c r="W56" s="16">
        <f t="shared" si="10"/>
        <v>0.81666666666666665</v>
      </c>
    </row>
    <row r="57" spans="1:23" ht="20.100000000000001" customHeight="1" x14ac:dyDescent="0.3">
      <c r="A57" s="1" t="s">
        <v>43</v>
      </c>
      <c r="B57" s="9">
        <v>1410</v>
      </c>
      <c r="C57" s="9" t="s">
        <v>30</v>
      </c>
      <c r="D57" s="5">
        <v>279</v>
      </c>
      <c r="E57" s="5">
        <v>1489</v>
      </c>
      <c r="F57" s="6">
        <v>501</v>
      </c>
      <c r="G57" s="4">
        <v>11</v>
      </c>
      <c r="H57" s="4">
        <v>6</v>
      </c>
      <c r="I57" s="14">
        <f t="shared" ref="I57:I79" si="305">$D57+$E57*B$3/1000+$F57*B$5/10+$G57*B$7+$H57*B$9</f>
        <v>1258.8767</v>
      </c>
      <c r="J57" s="14">
        <f t="shared" ref="J57:J79" si="306">$D57+$E57*C$3/1000+$F57*C$5/10+$G57*C$7+$H57*C$9</f>
        <v>1224.2351000000003</v>
      </c>
      <c r="K57" s="14">
        <f t="shared" ref="K57:K79" si="307">$D57+$E57*D$3/1000+$F57*D$5/10+$G57*D$7+$H57*D$9</f>
        <v>1210.9433999999999</v>
      </c>
      <c r="L57" s="14">
        <f t="shared" ref="L57:L79" si="308">$D57+$E57*E$3/1000+$F57*E$5/10+$G57*E$7+$H57*E$9</f>
        <v>1208.1974</v>
      </c>
      <c r="M57" s="14">
        <f t="shared" ref="M57:M79" si="309">$D57+$E57*F$3/1000+$F57*F$5/10+$G57*F$7+$H57*F$9</f>
        <v>1211.115</v>
      </c>
      <c r="N57" s="14">
        <f t="shared" ref="N57:N79" si="310">$D57+$E57*G$3/1000+$F57*G$5/10+$G57*G$7+$H57*G$9</f>
        <v>1219.0639000000001</v>
      </c>
      <c r="O57" s="14">
        <f t="shared" ref="O57:O79" si="311">$D57+$E57*H$3/1000+$F57*H$5/10+$G57*H$7+$H57*H$9</f>
        <v>1232.4829999999999</v>
      </c>
      <c r="P57" s="15">
        <f t="shared" si="184"/>
        <v>2355.0414455782311</v>
      </c>
      <c r="Q57" s="15">
        <f t="shared" si="185"/>
        <v>2292.6562417218543</v>
      </c>
      <c r="R57" s="15">
        <f t="shared" si="186"/>
        <v>2247.994107142857</v>
      </c>
      <c r="S57" s="15">
        <f t="shared" si="187"/>
        <v>2163.6943281250001</v>
      </c>
      <c r="T57" s="15">
        <f t="shared" si="188"/>
        <v>2085.4885090361445</v>
      </c>
      <c r="U57" s="15">
        <f t="shared" si="189"/>
        <v>2012.7389098837209</v>
      </c>
      <c r="V57" s="15">
        <f t="shared" si="190"/>
        <v>1923.2838472222224</v>
      </c>
      <c r="W57" s="16">
        <f t="shared" si="10"/>
        <v>0.81666666666666687</v>
      </c>
    </row>
    <row r="58" spans="1:23" ht="20.100000000000001" customHeight="1" x14ac:dyDescent="0.3">
      <c r="A58" s="1" t="s">
        <v>42</v>
      </c>
      <c r="B58" s="9">
        <v>1415</v>
      </c>
      <c r="C58" s="9" t="s">
        <v>31</v>
      </c>
      <c r="D58" s="5">
        <v>628</v>
      </c>
      <c r="E58" s="5">
        <v>2155</v>
      </c>
      <c r="F58" s="6">
        <v>937</v>
      </c>
      <c r="G58" s="4">
        <v>19</v>
      </c>
      <c r="H58" s="4">
        <v>10</v>
      </c>
      <c r="I58" s="14">
        <f t="shared" ref="I58:I79" si="312">$D58+$E58*B$3/1000+$F58*B$4/10+$G58*B$7+$H58*B$9</f>
        <v>3718.8664999999996</v>
      </c>
      <c r="J58" s="14">
        <f t="shared" ref="J58:J79" si="313">$D58+$E58*C$3/1000+$F58*C$4/10+$G58*C$7+$H58*C$9</f>
        <v>3599.4445000000001</v>
      </c>
      <c r="K58" s="14">
        <f t="shared" ref="K58:K79" si="314">$D58+$E58*D$3/1000+$F58*D$4/10+$G58*D$7+$H58*D$9</f>
        <v>3559.8830000000003</v>
      </c>
      <c r="L58" s="14">
        <f t="shared" ref="L58:L79" si="315">$D58+$E58*E$3/1000+$F58*E$4/10+$G58*E$7+$H58*E$9</f>
        <v>3579.3530000000001</v>
      </c>
      <c r="M58" s="14">
        <f t="shared" ref="M58:M79" si="316">$D58+$E58*F$3/1000+$F58*F$4/10+$G58*F$7+$H58*F$9</f>
        <v>3575.4349999999995</v>
      </c>
      <c r="N58" s="14">
        <f t="shared" ref="N58:N79" si="317">$D58+$E58*G$3/1000+$F58*G$4/10+$G58*G$7+$H58*G$9</f>
        <v>3570.3105</v>
      </c>
      <c r="O58" s="14">
        <f t="shared" ref="O58:O79" si="318">$D58+$E58*H$3/1000+$F58*H$4/10+$G58*H$7+$H58*H$9</f>
        <v>3532.6349999999998</v>
      </c>
      <c r="P58" s="15">
        <f t="shared" si="184"/>
        <v>6957.0631802721082</v>
      </c>
      <c r="Q58" s="15">
        <f t="shared" si="185"/>
        <v>6772.7701158940381</v>
      </c>
      <c r="R58" s="15">
        <f t="shared" si="186"/>
        <v>6640.8330357142859</v>
      </c>
      <c r="S58" s="15">
        <f t="shared" si="187"/>
        <v>6391.8017968749991</v>
      </c>
      <c r="T58" s="15">
        <f t="shared" si="188"/>
        <v>6160.7728162650592</v>
      </c>
      <c r="U58" s="15">
        <f t="shared" si="189"/>
        <v>5945.8621366279067</v>
      </c>
      <c r="V58" s="15">
        <f t="shared" si="190"/>
        <v>5681.6015972222222</v>
      </c>
      <c r="W58" s="16">
        <f t="shared" si="10"/>
        <v>0.81666666666666676</v>
      </c>
    </row>
    <row r="59" spans="1:23" ht="20.100000000000001" customHeight="1" x14ac:dyDescent="0.3">
      <c r="A59" s="1" t="s">
        <v>43</v>
      </c>
      <c r="B59" s="9">
        <v>1415</v>
      </c>
      <c r="C59" s="9" t="s">
        <v>31</v>
      </c>
      <c r="D59" s="5">
        <v>333</v>
      </c>
      <c r="E59" s="5">
        <v>1506</v>
      </c>
      <c r="F59" s="6">
        <v>564</v>
      </c>
      <c r="G59" s="4">
        <v>12</v>
      </c>
      <c r="H59" s="4">
        <v>7</v>
      </c>
      <c r="I59" s="14">
        <f t="shared" ref="I59:I79" si="319">$D59+$E59*B$3/1000+$F59*B$5/10+$G59*B$7+$H59*B$9</f>
        <v>1377.5717999999999</v>
      </c>
      <c r="J59" s="14">
        <f t="shared" ref="J59:J79" si="320">$D59+$E59*C$3/1000+$F59*C$5/10+$G59*C$7+$H59*C$9</f>
        <v>1341.4854</v>
      </c>
      <c r="K59" s="14">
        <f t="shared" ref="K59:K79" si="321">$D59+$E59*D$3/1000+$F59*D$5/10+$G59*D$7+$H59*D$9</f>
        <v>1327.7036000000001</v>
      </c>
      <c r="L59" s="14">
        <f t="shared" ref="L59:L79" si="322">$D59+$E59*E$3/1000+$F59*E$5/10+$G59*E$7+$H59*E$9</f>
        <v>1326.8196</v>
      </c>
      <c r="M59" s="14">
        <f t="shared" ref="M59:M79" si="323">$D59+$E59*F$3/1000+$F59*F$5/10+$G59*F$7+$H59*F$9</f>
        <v>1330.51</v>
      </c>
      <c r="N59" s="14">
        <f t="shared" ref="N59:N79" si="324">$D59+$E59*G$3/1000+$F59*G$5/10+$G59*G$7+$H59*G$9</f>
        <v>1339.2606000000001</v>
      </c>
      <c r="O59" s="14">
        <f t="shared" ref="O59:O79" si="325">$D59+$E59*H$3/1000+$F59*H$5/10+$G59*H$7+$H59*H$9</f>
        <v>1352.0820000000001</v>
      </c>
      <c r="P59" s="15">
        <f t="shared" si="184"/>
        <v>2577.0901020408164</v>
      </c>
      <c r="Q59" s="15">
        <f t="shared" si="185"/>
        <v>2508.8228145695361</v>
      </c>
      <c r="R59" s="15">
        <f t="shared" si="186"/>
        <v>2459.9496428571429</v>
      </c>
      <c r="S59" s="15">
        <f t="shared" si="187"/>
        <v>2367.7015312499998</v>
      </c>
      <c r="T59" s="15">
        <f t="shared" si="188"/>
        <v>2282.1219578313253</v>
      </c>
      <c r="U59" s="15">
        <f t="shared" si="189"/>
        <v>2202.5130523255812</v>
      </c>
      <c r="V59" s="15">
        <f t="shared" si="190"/>
        <v>2104.6235833333335</v>
      </c>
      <c r="W59" s="16">
        <f t="shared" si="10"/>
        <v>0.81666666666666665</v>
      </c>
    </row>
    <row r="60" spans="1:23" ht="20.100000000000001" customHeight="1" x14ac:dyDescent="0.3">
      <c r="A60" s="1" t="s">
        <v>42</v>
      </c>
      <c r="B60" s="10">
        <v>1430</v>
      </c>
      <c r="C60" s="10" t="s">
        <v>32</v>
      </c>
      <c r="D60" s="5">
        <v>4514</v>
      </c>
      <c r="E60" s="5">
        <v>15072</v>
      </c>
      <c r="F60" s="6">
        <v>7594</v>
      </c>
      <c r="G60" s="4">
        <v>146</v>
      </c>
      <c r="H60" s="4">
        <v>80</v>
      </c>
      <c r="I60" s="14">
        <f t="shared" ref="I60:I79" si="326">$D60+$E60*B$3/1000+$F60*B$4/10+$G60*B$7+$H60*B$9</f>
        <v>28577.101600000002</v>
      </c>
      <c r="J60" s="14">
        <f t="shared" ref="J60:J79" si="327">$D60+$E60*C$3/1000+$F60*C$4/10+$G60*C$7+$H60*C$9</f>
        <v>27653.284800000001</v>
      </c>
      <c r="K60" s="14">
        <f t="shared" ref="K60:K79" si="328">$D60+$E60*D$3/1000+$F60*D$4/10+$G60*D$7+$H60*D$9</f>
        <v>27349.923199999997</v>
      </c>
      <c r="L60" s="14">
        <f t="shared" ref="L60:L79" si="329">$D60+$E60*E$3/1000+$F60*E$4/10+$G60*E$7+$H60*E$9</f>
        <v>27531.395200000003</v>
      </c>
      <c r="M60" s="14">
        <f t="shared" ref="M60:M79" si="330">$D60+$E60*F$3/1000+$F60*F$4/10+$G60*F$7+$H60*F$9</f>
        <v>27501.94</v>
      </c>
      <c r="N60" s="14">
        <f t="shared" ref="N60:N79" si="331">$D60+$E60*G$3/1000+$F60*G$4/10+$G60*G$7+$H60*G$9</f>
        <v>27455.167200000004</v>
      </c>
      <c r="O60" s="14">
        <f t="shared" ref="O60:O79" si="332">$D60+$E60*H$3/1000+$F60*H$4/10+$G60*H$7+$H60*H$9</f>
        <v>27121.484</v>
      </c>
      <c r="P60" s="15">
        <f t="shared" si="184"/>
        <v>53460.564217687082</v>
      </c>
      <c r="Q60" s="15">
        <f t="shared" si="185"/>
        <v>52044.390331125833</v>
      </c>
      <c r="R60" s="15">
        <f t="shared" si="186"/>
        <v>51030.538571428573</v>
      </c>
      <c r="S60" s="15">
        <f t="shared" si="187"/>
        <v>49116.893375000007</v>
      </c>
      <c r="T60" s="15">
        <f t="shared" si="188"/>
        <v>47341.583975903617</v>
      </c>
      <c r="U60" s="15">
        <f t="shared" si="189"/>
        <v>45690.133372093027</v>
      </c>
      <c r="V60" s="15">
        <f t="shared" si="190"/>
        <v>43659.460777777778</v>
      </c>
      <c r="W60" s="16">
        <f t="shared" si="10"/>
        <v>0.81666666666666654</v>
      </c>
    </row>
    <row r="61" spans="1:23" ht="20.100000000000001" customHeight="1" x14ac:dyDescent="0.3">
      <c r="A61" s="1" t="s">
        <v>43</v>
      </c>
      <c r="B61" s="10">
        <v>1430</v>
      </c>
      <c r="C61" s="10" t="s">
        <v>32</v>
      </c>
      <c r="D61" s="5">
        <v>2323</v>
      </c>
      <c r="E61" s="5">
        <v>10612</v>
      </c>
      <c r="F61" s="6">
        <v>4554</v>
      </c>
      <c r="G61" s="4">
        <v>93</v>
      </c>
      <c r="H61" s="4">
        <v>66</v>
      </c>
      <c r="I61" s="14">
        <f t="shared" ref="I61:I79" si="333">$D61+$E61*B$3/1000+$F61*B$5/10+$G61*B$7+$H61*B$9</f>
        <v>10301.9236</v>
      </c>
      <c r="J61" s="14">
        <f t="shared" ref="J61:J79" si="334">$D61+$E61*C$3/1000+$F61*C$5/10+$G61*C$7+$H61*C$9</f>
        <v>10037.5108</v>
      </c>
      <c r="K61" s="14">
        <f t="shared" ref="K61:K79" si="335">$D61+$E61*D$3/1000+$F61*D$5/10+$G61*D$7+$H61*D$9</f>
        <v>9938.6671999999999</v>
      </c>
      <c r="L61" s="14">
        <f t="shared" ref="L61:L79" si="336">$D61+$E61*E$3/1000+$F61*E$5/10+$G61*E$7+$H61*E$9</f>
        <v>9958.3991999999998</v>
      </c>
      <c r="M61" s="14">
        <f t="shared" ref="M61:M79" si="337">$D61+$E61*F$3/1000+$F61*F$5/10+$G61*F$7+$H61*F$9</f>
        <v>9996.9199999999983</v>
      </c>
      <c r="N61" s="14">
        <f t="shared" ref="N61:N79" si="338">$D61+$E61*G$3/1000+$F61*G$5/10+$G61*G$7+$H61*G$9</f>
        <v>10066.981199999998</v>
      </c>
      <c r="O61" s="14">
        <f t="shared" ref="O61:O79" si="339">$D61+$E61*H$3/1000+$F61*H$5/10+$G61*H$7+$H61*H$9</f>
        <v>10143.164000000001</v>
      </c>
      <c r="P61" s="15">
        <f t="shared" si="184"/>
        <v>19272.30605442177</v>
      </c>
      <c r="Q61" s="15">
        <f t="shared" si="185"/>
        <v>18761.781390728476</v>
      </c>
      <c r="R61" s="15">
        <f t="shared" si="186"/>
        <v>18396.292142857143</v>
      </c>
      <c r="S61" s="15">
        <f t="shared" si="187"/>
        <v>17706.431187500002</v>
      </c>
      <c r="T61" s="15">
        <f t="shared" si="188"/>
        <v>17066.43969879518</v>
      </c>
      <c r="U61" s="15">
        <f t="shared" si="189"/>
        <v>16471.098779069765</v>
      </c>
      <c r="V61" s="15">
        <f t="shared" si="190"/>
        <v>15739.049944444445</v>
      </c>
      <c r="W61" s="16">
        <f t="shared" si="10"/>
        <v>0.81666666666666665</v>
      </c>
    </row>
    <row r="62" spans="1:23" ht="20.100000000000001" customHeight="1" x14ac:dyDescent="0.3">
      <c r="A62" s="1" t="s">
        <v>42</v>
      </c>
      <c r="B62" s="10">
        <v>1445</v>
      </c>
      <c r="C62" s="10" t="s">
        <v>33</v>
      </c>
      <c r="D62" s="5">
        <v>4514</v>
      </c>
      <c r="E62" s="5">
        <v>20515</v>
      </c>
      <c r="F62" s="6">
        <v>7594</v>
      </c>
      <c r="G62" s="4">
        <v>159</v>
      </c>
      <c r="H62" s="4">
        <v>93</v>
      </c>
      <c r="I62" s="14">
        <f t="shared" ref="I62:I79" si="340">$D62+$E62*B$3/1000+$F62*B$4/10+$G62*B$7+$H62*B$9</f>
        <v>30747.744500000001</v>
      </c>
      <c r="J62" s="14">
        <f t="shared" ref="J62:J79" si="341">$D62+$E62*C$3/1000+$F62*C$4/10+$G62*C$7+$H62*C$9</f>
        <v>29729.948499999999</v>
      </c>
      <c r="K62" s="14">
        <f t="shared" ref="K62:K79" si="342">$D62+$E62*D$3/1000+$F62*D$4/10+$G62*D$7+$H62*D$9</f>
        <v>29392.539000000001</v>
      </c>
      <c r="L62" s="14">
        <f t="shared" ref="L62:L79" si="343">$D62+$E62*E$3/1000+$F62*E$4/10+$G62*E$7+$H62*E$9</f>
        <v>29525.108999999997</v>
      </c>
      <c r="M62" s="14">
        <f t="shared" ref="M62:M79" si="344">$D62+$E62*F$3/1000+$F62*F$4/10+$G62*F$7+$H62*F$9</f>
        <v>29497.345000000005</v>
      </c>
      <c r="N62" s="14">
        <f t="shared" ref="N62:N79" si="345">$D62+$E62*G$3/1000+$F62*G$4/10+$G62*G$7+$H62*G$9</f>
        <v>29461.516499999998</v>
      </c>
      <c r="O62" s="14">
        <f t="shared" ref="O62:O79" si="346">$D62+$E62*H$3/1000+$F62*H$4/10+$G62*H$7+$H62*H$9</f>
        <v>29182.204999999998</v>
      </c>
      <c r="P62" s="15">
        <f t="shared" si="184"/>
        <v>57521.290731292516</v>
      </c>
      <c r="Q62" s="15">
        <f t="shared" si="185"/>
        <v>55997.547930463581</v>
      </c>
      <c r="R62" s="15">
        <f t="shared" si="186"/>
        <v>54906.686607142859</v>
      </c>
      <c r="S62" s="15">
        <f t="shared" si="187"/>
        <v>52847.685859375</v>
      </c>
      <c r="T62" s="15">
        <f t="shared" si="188"/>
        <v>50937.528539156621</v>
      </c>
      <c r="U62" s="15">
        <f t="shared" si="189"/>
        <v>49160.638008720933</v>
      </c>
      <c r="V62" s="15">
        <f t="shared" si="190"/>
        <v>46975.720763888887</v>
      </c>
      <c r="W62" s="16">
        <f t="shared" si="10"/>
        <v>0.81666666666666665</v>
      </c>
    </row>
    <row r="63" spans="1:23" ht="20.100000000000001" customHeight="1" x14ac:dyDescent="0.3">
      <c r="A63" s="1" t="s">
        <v>43</v>
      </c>
      <c r="B63" s="10">
        <v>1445</v>
      </c>
      <c r="C63" s="10" t="s">
        <v>33</v>
      </c>
      <c r="D63" s="5">
        <v>2323</v>
      </c>
      <c r="E63" s="5">
        <v>14344</v>
      </c>
      <c r="F63" s="6">
        <v>4554</v>
      </c>
      <c r="G63" s="4">
        <v>106</v>
      </c>
      <c r="H63" s="4">
        <v>66</v>
      </c>
      <c r="I63" s="14">
        <f t="shared" ref="I63:I79" si="347">$D63+$E63*B$3/1000+$F63*B$5/10+$G63*B$7+$H63*B$9</f>
        <v>11842.383199999998</v>
      </c>
      <c r="J63" s="14">
        <f t="shared" ref="J63:J79" si="348">$D63+$E63*C$3/1000+$F63*C$5/10+$G63*C$7+$H63*C$9</f>
        <v>11508.6296</v>
      </c>
      <c r="K63" s="14">
        <f t="shared" ref="K63:K79" si="349">$D63+$E63*D$3/1000+$F63*D$5/10+$G63*D$7+$H63*D$9</f>
        <v>11382.206400000001</v>
      </c>
      <c r="L63" s="14">
        <f t="shared" ref="L63:L79" si="350">$D63+$E63*E$3/1000+$F63*E$5/10+$G63*E$7+$H63*E$9</f>
        <v>11363.990400000001</v>
      </c>
      <c r="M63" s="14">
        <f t="shared" ref="M63:M79" si="351">$D63+$E63*F$3/1000+$F63*F$5/10+$G63*F$7+$H63*F$9</f>
        <v>11397.839999999998</v>
      </c>
      <c r="N63" s="14">
        <f t="shared" ref="N63:N79" si="352">$D63+$E63*G$3/1000+$F63*G$5/10+$G63*G$7+$H63*G$9</f>
        <v>11476.0744</v>
      </c>
      <c r="O63" s="14">
        <f t="shared" ref="O63:O79" si="353">$D63+$E63*H$3/1000+$F63*H$5/10+$G63*H$7+$H63*H$9</f>
        <v>11597.967999999999</v>
      </c>
      <c r="P63" s="15">
        <f t="shared" si="184"/>
        <v>22154.118231292512</v>
      </c>
      <c r="Q63" s="15">
        <f t="shared" si="185"/>
        <v>21567.254172185429</v>
      </c>
      <c r="R63" s="15">
        <f t="shared" si="186"/>
        <v>21147.112857142856</v>
      </c>
      <c r="S63" s="15">
        <f t="shared" si="187"/>
        <v>20354.096125</v>
      </c>
      <c r="T63" s="15">
        <f t="shared" si="188"/>
        <v>19618.405903614457</v>
      </c>
      <c r="U63" s="15">
        <f t="shared" si="189"/>
        <v>18934.042906976742</v>
      </c>
      <c r="V63" s="15">
        <f t="shared" si="190"/>
        <v>18092.529888888886</v>
      </c>
      <c r="W63" s="16">
        <f t="shared" si="10"/>
        <v>0.81666666666666676</v>
      </c>
    </row>
    <row r="64" spans="1:23" ht="20.100000000000001" customHeight="1" x14ac:dyDescent="0.3">
      <c r="A64" s="1" t="s">
        <v>42</v>
      </c>
      <c r="B64" s="10">
        <v>1460</v>
      </c>
      <c r="C64" s="10" t="s">
        <v>34</v>
      </c>
      <c r="D64" s="5">
        <v>7781</v>
      </c>
      <c r="E64" s="5">
        <v>30557</v>
      </c>
      <c r="F64" s="6">
        <v>13090</v>
      </c>
      <c r="G64" s="4">
        <v>320</v>
      </c>
      <c r="H64" s="4">
        <v>183</v>
      </c>
      <c r="I64" s="14">
        <f t="shared" ref="I64:I79" si="354">$D64+$E64*B$3/1000+$F64*B$4/10+$G64*B$7+$H64*B$9</f>
        <v>53873.157099999997</v>
      </c>
      <c r="J64" s="14">
        <f t="shared" ref="J64:J79" si="355">$D64+$E64*C$3/1000+$F64*C$4/10+$G64*C$7+$H64*C$9</f>
        <v>52132.836299999995</v>
      </c>
      <c r="K64" s="14">
        <f t="shared" ref="K64:K79" si="356">$D64+$E64*D$3/1000+$F64*D$4/10+$G64*D$7+$H64*D$9</f>
        <v>51553.684200000003</v>
      </c>
      <c r="L64" s="14">
        <f t="shared" ref="L64:L79" si="357">$D64+$E64*E$3/1000+$F64*E$4/10+$G64*E$7+$H64*E$9</f>
        <v>51922.686200000004</v>
      </c>
      <c r="M64" s="14">
        <f t="shared" ref="M64:M79" si="358">$D64+$E64*F$3/1000+$F64*F$4/10+$G64*F$7+$H64*F$9</f>
        <v>51902.995000000003</v>
      </c>
      <c r="N64" s="14">
        <f t="shared" ref="N64:N79" si="359">$D64+$E64*G$3/1000+$F64*G$4/10+$G64*G$7+$H64*G$9</f>
        <v>51872.850700000003</v>
      </c>
      <c r="O64" s="14">
        <f t="shared" ref="O64:O79" si="360">$D64+$E64*H$3/1000+$F64*H$4/10+$G64*H$7+$H64*H$9</f>
        <v>51318.379000000001</v>
      </c>
      <c r="P64" s="15">
        <f t="shared" si="184"/>
        <v>100783.11702380952</v>
      </c>
      <c r="Q64" s="15">
        <f t="shared" si="185"/>
        <v>98113.365579470206</v>
      </c>
      <c r="R64" s="15">
        <f t="shared" si="186"/>
        <v>96202.066250000003</v>
      </c>
      <c r="S64" s="15">
        <f t="shared" si="187"/>
        <v>92594.488765624992</v>
      </c>
      <c r="T64" s="15">
        <f t="shared" si="188"/>
        <v>89247.700015060225</v>
      </c>
      <c r="U64" s="15">
        <f t="shared" si="189"/>
        <v>86134.408154069766</v>
      </c>
      <c r="V64" s="15">
        <f t="shared" si="190"/>
        <v>82306.212236111096</v>
      </c>
      <c r="W64" s="16">
        <f t="shared" si="10"/>
        <v>0.81666666666666654</v>
      </c>
    </row>
    <row r="65" spans="1:23" ht="20.100000000000001" customHeight="1" x14ac:dyDescent="0.3">
      <c r="A65" s="1" t="s">
        <v>43</v>
      </c>
      <c r="B65" s="10">
        <v>1460</v>
      </c>
      <c r="C65" s="10" t="s">
        <v>34</v>
      </c>
      <c r="D65" s="5">
        <v>4005</v>
      </c>
      <c r="E65" s="5">
        <v>21355</v>
      </c>
      <c r="F65" s="6">
        <v>7850</v>
      </c>
      <c r="G65" s="4">
        <v>183</v>
      </c>
      <c r="H65" s="4">
        <v>137</v>
      </c>
      <c r="I65" s="14">
        <f t="shared" ref="I65:I79" si="361">$D65+$E65*B$3/1000+$F65*B$5/10+$G65*B$7+$H65*B$9</f>
        <v>19814.2565</v>
      </c>
      <c r="J65" s="14">
        <f t="shared" ref="J65:J79" si="362">$D65+$E65*C$3/1000+$F65*C$5/10+$G65*C$7+$H65*C$9</f>
        <v>19287.144499999999</v>
      </c>
      <c r="K65" s="14">
        <f t="shared" ref="K65:K79" si="363">$D65+$E65*D$3/1000+$F65*D$5/10+$G65*D$7+$H65*D$9</f>
        <v>19091.563000000002</v>
      </c>
      <c r="L65" s="14">
        <f t="shared" ref="L65:L79" si="364">$D65+$E65*E$3/1000+$F65*E$5/10+$G65*E$7+$H65*E$9</f>
        <v>19130.893</v>
      </c>
      <c r="M65" s="14">
        <f t="shared" ref="M65:M79" si="365">$D65+$E65*F$3/1000+$F65*F$5/10+$G65*F$7+$H65*F$9</f>
        <v>19210.924999999996</v>
      </c>
      <c r="N65" s="14">
        <f t="shared" ref="N65:N79" si="366">$D65+$E65*G$3/1000+$F65*G$5/10+$G65*G$7+$H65*G$9</f>
        <v>19350.2605</v>
      </c>
      <c r="O65" s="14">
        <f t="shared" ref="O65:O79" si="367">$D65+$E65*H$3/1000+$F65*H$5/10+$G65*H$7+$H65*H$9</f>
        <v>19499.385000000002</v>
      </c>
      <c r="P65" s="15">
        <f t="shared" si="184"/>
        <v>37067.486649659862</v>
      </c>
      <c r="Q65" s="15">
        <f t="shared" si="185"/>
        <v>36085.566473509934</v>
      </c>
      <c r="R65" s="15">
        <f t="shared" si="186"/>
        <v>35382.600892857139</v>
      </c>
      <c r="S65" s="15">
        <f t="shared" si="187"/>
        <v>34055.753359374998</v>
      </c>
      <c r="T65" s="15">
        <f t="shared" si="188"/>
        <v>32824.822515060237</v>
      </c>
      <c r="U65" s="15">
        <f t="shared" si="189"/>
        <v>31679.770566860465</v>
      </c>
      <c r="V65" s="15">
        <f t="shared" si="190"/>
        <v>30271.780763888888</v>
      </c>
      <c r="W65" s="16">
        <f t="shared" si="10"/>
        <v>0.81666666666666665</v>
      </c>
    </row>
    <row r="66" spans="1:23" ht="20.100000000000001" customHeight="1" x14ac:dyDescent="0.3">
      <c r="A66" s="1" t="s">
        <v>42</v>
      </c>
      <c r="B66" s="10">
        <v>1475</v>
      </c>
      <c r="C66" s="10" t="s">
        <v>35</v>
      </c>
      <c r="D66" s="5">
        <v>8124</v>
      </c>
      <c r="E66" s="5">
        <v>41654</v>
      </c>
      <c r="F66" s="6">
        <v>14876</v>
      </c>
      <c r="G66" s="4">
        <v>343</v>
      </c>
      <c r="H66" s="4">
        <v>206</v>
      </c>
      <c r="I66" s="14">
        <f t="shared" ref="I66:I79" si="368">$D66+$E66*B$3/1000+$F66*B$4/10+$G66*B$7+$H66*B$9</f>
        <v>61507.136200000001</v>
      </c>
      <c r="J66" s="14">
        <f t="shared" ref="J66:J79" si="369">$D66+$E66*C$3/1000+$F66*C$4/10+$G66*C$7+$H66*C$9</f>
        <v>59454.3986</v>
      </c>
      <c r="K66" s="14">
        <f t="shared" ref="K66:K79" si="370">$D66+$E66*D$3/1000+$F66*D$4/10+$G66*D$7+$H66*D$9</f>
        <v>58771.5124</v>
      </c>
      <c r="L66" s="14">
        <f t="shared" ref="L66:L79" si="371">$D66+$E66*E$3/1000+$F66*E$4/10+$G66*E$7+$H66*E$9</f>
        <v>59069.176399999997</v>
      </c>
      <c r="M66" s="14">
        <f t="shared" ref="M66:M79" si="372">$D66+$E66*F$3/1000+$F66*F$4/10+$G66*F$7+$H66*F$9</f>
        <v>59032.270000000011</v>
      </c>
      <c r="N66" s="14">
        <f t="shared" ref="N66:N79" si="373">$D66+$E66*G$3/1000+$F66*G$4/10+$G66*G$7+$H66*G$9</f>
        <v>58985.915399999998</v>
      </c>
      <c r="O66" s="14">
        <f t="shared" ref="O66:O79" si="374">$D66+$E66*H$3/1000+$F66*H$4/10+$G66*H$7+$H66*H$9</f>
        <v>58437.938000000002</v>
      </c>
      <c r="P66" s="15">
        <f t="shared" si="184"/>
        <v>115064.37044217688</v>
      </c>
      <c r="Q66" s="15">
        <f t="shared" si="185"/>
        <v>112016.30764900662</v>
      </c>
      <c r="R66" s="15">
        <f t="shared" si="186"/>
        <v>109834.17178571429</v>
      </c>
      <c r="S66" s="15">
        <f t="shared" si="187"/>
        <v>105715.39034375</v>
      </c>
      <c r="T66" s="15">
        <f t="shared" si="188"/>
        <v>101894.35213855423</v>
      </c>
      <c r="U66" s="15">
        <f t="shared" si="189"/>
        <v>98339.897994186045</v>
      </c>
      <c r="V66" s="15">
        <f t="shared" si="190"/>
        <v>93969.235861111098</v>
      </c>
      <c r="W66" s="16">
        <f t="shared" si="10"/>
        <v>0.81666666666666654</v>
      </c>
    </row>
    <row r="67" spans="1:23" ht="20.100000000000001" customHeight="1" x14ac:dyDescent="0.3">
      <c r="A67" s="1" t="s">
        <v>43</v>
      </c>
      <c r="B67" s="10">
        <v>1475</v>
      </c>
      <c r="C67" s="10" t="s">
        <v>35</v>
      </c>
      <c r="D67" s="5">
        <v>4005</v>
      </c>
      <c r="E67" s="5">
        <v>29299</v>
      </c>
      <c r="F67" s="6">
        <v>8925</v>
      </c>
      <c r="G67" s="4">
        <v>206</v>
      </c>
      <c r="H67" s="4">
        <v>160</v>
      </c>
      <c r="I67" s="14">
        <f t="shared" ref="I67:I79" si="375">$D67+$E67*B$3/1000+$F67*B$5/10+$G67*B$7+$H67*B$9</f>
        <v>23306.419699999999</v>
      </c>
      <c r="J67" s="14">
        <f t="shared" ref="J67:J79" si="376">$D67+$E67*C$3/1000+$F67*C$5/10+$G67*C$7+$H67*C$9</f>
        <v>22637.314100000003</v>
      </c>
      <c r="K67" s="14">
        <f t="shared" ref="K67:K79" si="377">$D67+$E67*D$3/1000+$F67*D$5/10+$G67*D$7+$H67*D$9</f>
        <v>22390.429400000001</v>
      </c>
      <c r="L67" s="14">
        <f t="shared" ref="L67:L79" si="378">$D67+$E67*E$3/1000+$F67*E$5/10+$G67*E$7+$H67*E$9</f>
        <v>22366.843399999998</v>
      </c>
      <c r="M67" s="14">
        <f t="shared" ref="M67:M79" si="379">$D67+$E67*F$3/1000+$F67*F$5/10+$G67*F$7+$H67*F$9</f>
        <v>22452.564999999999</v>
      </c>
      <c r="N67" s="14">
        <f t="shared" ref="N67:N79" si="380">$D67+$E67*G$3/1000+$F67*G$5/10+$G67*G$7+$H67*G$9</f>
        <v>22611.094899999996</v>
      </c>
      <c r="O67" s="14">
        <f t="shared" ref="O67:O79" si="381">$D67+$E67*H$3/1000+$F67*H$5/10+$G67*H$7+$H67*H$9</f>
        <v>22836.352999999999</v>
      </c>
      <c r="P67" s="15">
        <f t="shared" si="184"/>
        <v>43600.445017006801</v>
      </c>
      <c r="Q67" s="15">
        <f t="shared" si="185"/>
        <v>42445.466341059597</v>
      </c>
      <c r="R67" s="15">
        <f t="shared" si="186"/>
        <v>41618.60660714285</v>
      </c>
      <c r="S67" s="15">
        <f t="shared" si="187"/>
        <v>40057.908859374998</v>
      </c>
      <c r="T67" s="15">
        <f t="shared" si="188"/>
        <v>38610.032635542164</v>
      </c>
      <c r="U67" s="15">
        <f t="shared" si="189"/>
        <v>37263.171031976744</v>
      </c>
      <c r="V67" s="15">
        <f t="shared" si="190"/>
        <v>35607.030097222225</v>
      </c>
      <c r="W67" s="16">
        <f t="shared" si="10"/>
        <v>0.81666666666666676</v>
      </c>
    </row>
    <row r="68" spans="1:23" ht="20.100000000000001" customHeight="1" x14ac:dyDescent="0.3">
      <c r="A68" s="1" t="s">
        <v>42</v>
      </c>
      <c r="B68" s="10">
        <v>1490</v>
      </c>
      <c r="C68" s="10" t="s">
        <v>36</v>
      </c>
      <c r="D68" s="5">
        <v>12756</v>
      </c>
      <c r="E68" s="5">
        <v>62931</v>
      </c>
      <c r="F68" s="6">
        <v>22715</v>
      </c>
      <c r="G68" s="4">
        <v>559</v>
      </c>
      <c r="H68" s="4">
        <v>349</v>
      </c>
      <c r="I68" s="14">
        <f t="shared" ref="I68:I79" si="382">$D68+$E68*B$3/1000+$F68*B$4/10+$G68*B$7+$H68*B$9</f>
        <v>95974.099300000002</v>
      </c>
      <c r="J68" s="14">
        <f t="shared" ref="J68:J79" si="383">$D68+$E68*C$3/1000+$F68*C$4/10+$G68*C$7+$H68*C$9</f>
        <v>92807.0429</v>
      </c>
      <c r="K68" s="14">
        <f t="shared" ref="K68:K79" si="384">$D68+$E68*D$3/1000+$F68*D$4/10+$G68*D$7+$H68*D$9</f>
        <v>91753.608600000007</v>
      </c>
      <c r="L68" s="14">
        <f t="shared" ref="L68:L79" si="385">$D68+$E68*E$3/1000+$F68*E$4/10+$G68*E$7+$H68*E$9</f>
        <v>92290.77459999999</v>
      </c>
      <c r="M68" s="14">
        <f t="shared" ref="M68:M79" si="386">$D68+$E68*F$3/1000+$F68*F$4/10+$G68*F$7+$H68*F$9</f>
        <v>92263.134999999995</v>
      </c>
      <c r="N68" s="14">
        <f t="shared" ref="N68:N79" si="387">$D68+$E68*G$3/1000+$F68*G$4/10+$G68*G$7+$H68*G$9</f>
        <v>92220.328100000013</v>
      </c>
      <c r="O68" s="14">
        <f t="shared" ref="O68:O79" si="388">$D68+$E68*H$3/1000+$F68*H$4/10+$G68*H$7+$H68*H$9</f>
        <v>91348.106999999989</v>
      </c>
      <c r="P68" s="15">
        <f t="shared" si="184"/>
        <v>179543.38304421768</v>
      </c>
      <c r="Q68" s="15">
        <f t="shared" si="185"/>
        <v>174787.2669370861</v>
      </c>
      <c r="R68" s="15">
        <f t="shared" si="186"/>
        <v>171382.32017857142</v>
      </c>
      <c r="S68" s="15">
        <f t="shared" si="187"/>
        <v>164955.48317187501</v>
      </c>
      <c r="T68" s="15">
        <f t="shared" si="188"/>
        <v>158993.23679216867</v>
      </c>
      <c r="U68" s="15">
        <f t="shared" si="189"/>
        <v>153446.9610901163</v>
      </c>
      <c r="V68" s="15">
        <f t="shared" si="190"/>
        <v>146627.09615277778</v>
      </c>
      <c r="W68" s="16">
        <f t="shared" si="10"/>
        <v>0.81666666666666676</v>
      </c>
    </row>
    <row r="69" spans="1:23" ht="20.100000000000001" customHeight="1" x14ac:dyDescent="0.3">
      <c r="A69" s="1" t="s">
        <v>43</v>
      </c>
      <c r="B69" s="10">
        <v>1490</v>
      </c>
      <c r="C69" s="10" t="s">
        <v>36</v>
      </c>
      <c r="D69" s="5">
        <v>6116</v>
      </c>
      <c r="E69" s="5">
        <v>44185</v>
      </c>
      <c r="F69" s="6">
        <v>13629</v>
      </c>
      <c r="G69" s="4">
        <v>349</v>
      </c>
      <c r="H69" s="4">
        <v>245</v>
      </c>
      <c r="I69" s="14">
        <f t="shared" ref="I69:I79" si="389">$D69+$E69*B$3/1000+$F69*B$5/10+$G69*B$7+$H69*B$9</f>
        <v>36856.705500000004</v>
      </c>
      <c r="J69" s="14">
        <f t="shared" ref="J69:J79" si="390">$D69+$E69*C$3/1000+$F69*C$5/10+$G69*C$7+$H69*C$9</f>
        <v>35801.641500000005</v>
      </c>
      <c r="K69" s="14">
        <f t="shared" ref="K69:K79" si="391">$D69+$E69*D$3/1000+$F69*D$5/10+$G69*D$7+$H69*D$9</f>
        <v>35407.061000000002</v>
      </c>
      <c r="L69" s="14">
        <f t="shared" ref="L69:L79" si="392">$D69+$E69*E$3/1000+$F69*E$5/10+$G69*E$7+$H69*E$9</f>
        <v>35417.371000000006</v>
      </c>
      <c r="M69" s="14">
        <f t="shared" ref="M69:M79" si="393">$D69+$E69*F$3/1000+$F69*F$5/10+$G69*F$7+$H69*F$9</f>
        <v>35553.074999999997</v>
      </c>
      <c r="N69" s="14">
        <f t="shared" ref="N69:N79" si="394">$D69+$E69*G$3/1000+$F69*G$5/10+$G69*G$7+$H69*G$9</f>
        <v>35815.893499999998</v>
      </c>
      <c r="O69" s="14">
        <f t="shared" ref="O69:O79" si="395">$D69+$E69*H$3/1000+$F69*H$5/10+$G69*H$7+$H69*H$9</f>
        <v>36156.095000000001</v>
      </c>
      <c r="P69" s="15">
        <f t="shared" ref="P69:P79" si="396">$I69/B$2*2750</f>
        <v>68949.619132653068</v>
      </c>
      <c r="Q69" s="15">
        <f t="shared" ref="Q69:Q79" si="397">$I69/C$2*2750</f>
        <v>67123.139155629149</v>
      </c>
      <c r="R69" s="15">
        <f t="shared" ref="R69:R79" si="398">$I69/D$2*2750</f>
        <v>65815.545535714293</v>
      </c>
      <c r="S69" s="15">
        <f t="shared" ref="S69:S79" si="399">$I69/E$2*2750</f>
        <v>63347.462578125007</v>
      </c>
      <c r="T69" s="15">
        <f t="shared" ref="T69:T79" si="400">$I69/F$2*2750</f>
        <v>61057.795256024103</v>
      </c>
      <c r="U69" s="15">
        <f t="shared" ref="U69:U79" si="401">$I69/G$2*2750</f>
        <v>58927.872165697685</v>
      </c>
      <c r="V69" s="15">
        <f t="shared" ref="V69:V79" si="402">$I69/H$2*2750</f>
        <v>56308.855625000011</v>
      </c>
      <c r="W69" s="16">
        <f t="shared" si="10"/>
        <v>0.81666666666666676</v>
      </c>
    </row>
    <row r="70" spans="1:23" ht="20.100000000000001" customHeight="1" x14ac:dyDescent="0.3">
      <c r="A70" s="1" t="s">
        <v>42</v>
      </c>
      <c r="B70" s="10">
        <v>1505</v>
      </c>
      <c r="C70" s="10" t="s">
        <v>37</v>
      </c>
      <c r="D70" s="5">
        <v>13105</v>
      </c>
      <c r="E70" s="5">
        <v>85502</v>
      </c>
      <c r="F70" s="6">
        <v>22715</v>
      </c>
      <c r="G70" s="4">
        <v>594</v>
      </c>
      <c r="H70" s="4">
        <v>384</v>
      </c>
      <c r="I70" s="14">
        <f t="shared" ref="I70:I79" si="403">$D70+$E70*B$3/1000+$F70*B$4/10+$G70*B$7+$H70*B$9</f>
        <v>104307.04060000001</v>
      </c>
      <c r="J70" s="14">
        <f t="shared" ref="J70:J79" si="404">$D70+$E70*C$3/1000+$F70*C$4/10+$G70*C$7+$H70*C$9</f>
        <v>100772.9618</v>
      </c>
      <c r="K70" s="14">
        <f t="shared" ref="K70:K79" si="405">$D70+$E70*D$3/1000+$F70*D$4/10+$G70*D$7+$H70*D$9</f>
        <v>99585.901199999993</v>
      </c>
      <c r="L70" s="14">
        <f t="shared" ref="L70:L79" si="406">$D70+$E70*E$3/1000+$F70*E$4/10+$G70*E$7+$H70*E$9</f>
        <v>99880.573199999984</v>
      </c>
      <c r="M70" s="14">
        <f t="shared" ref="M70:M79" si="407">$D70+$E70*F$3/1000+$F70*F$4/10+$G70*F$7+$H70*F$9</f>
        <v>99844.819999999992</v>
      </c>
      <c r="N70" s="14">
        <f t="shared" ref="N70:N79" si="408">$D70+$E70*G$3/1000+$F70*G$4/10+$G70*G$7+$H70*G$9</f>
        <v>99832.270199999999</v>
      </c>
      <c r="O70" s="14">
        <f t="shared" ref="O70:O79" si="409">$D70+$E70*H$3/1000+$F70*H$4/10+$G70*H$7+$H70*H$9</f>
        <v>99200.644</v>
      </c>
      <c r="P70" s="15">
        <f t="shared" si="396"/>
        <v>195132.21880952382</v>
      </c>
      <c r="Q70" s="15">
        <f t="shared" si="397"/>
        <v>189963.15341059605</v>
      </c>
      <c r="R70" s="15">
        <f t="shared" si="398"/>
        <v>186262.57250000001</v>
      </c>
      <c r="S70" s="15">
        <f t="shared" si="399"/>
        <v>179277.72603125</v>
      </c>
      <c r="T70" s="15">
        <f t="shared" si="400"/>
        <v>172797.80822289159</v>
      </c>
      <c r="U70" s="15">
        <f t="shared" si="401"/>
        <v>166769.97770348837</v>
      </c>
      <c r="V70" s="15">
        <f t="shared" si="402"/>
        <v>159357.97869444446</v>
      </c>
      <c r="W70" s="16">
        <f t="shared" si="10"/>
        <v>0.81666666666666676</v>
      </c>
    </row>
    <row r="71" spans="1:23" ht="20.100000000000001" customHeight="1" x14ac:dyDescent="0.3">
      <c r="A71" s="1" t="s">
        <v>43</v>
      </c>
      <c r="B71" s="10">
        <v>1505</v>
      </c>
      <c r="C71" s="10" t="s">
        <v>37</v>
      </c>
      <c r="D71" s="5">
        <v>6290</v>
      </c>
      <c r="E71" s="5">
        <v>59966</v>
      </c>
      <c r="F71" s="6">
        <v>13629</v>
      </c>
      <c r="G71" s="4">
        <v>384</v>
      </c>
      <c r="H71" s="4">
        <v>280</v>
      </c>
      <c r="I71" s="14">
        <f t="shared" ref="I71:I79" si="410">$D71+$E71*B$3/1000+$F71*B$5/10+$G71*B$7+$H71*B$9</f>
        <v>43179.309800000003</v>
      </c>
      <c r="J71" s="14">
        <f t="shared" ref="J71:J79" si="411">$D71+$E71*C$3/1000+$F71*C$5/10+$G71*C$7+$H71*C$9</f>
        <v>41854.999400000001</v>
      </c>
      <c r="K71" s="14">
        <f t="shared" ref="K71:K79" si="412">$D71+$E71*D$3/1000+$F71*D$5/10+$G71*D$7+$H71*D$9</f>
        <v>41362.779600000002</v>
      </c>
      <c r="L71" s="14">
        <f t="shared" ref="L71:L79" si="413">$D71+$E71*E$3/1000+$F71*E$5/10+$G71*E$7+$H71*E$9</f>
        <v>41225.655600000006</v>
      </c>
      <c r="M71" s="14">
        <f t="shared" ref="M71:M79" si="414">$D71+$E71*F$3/1000+$F71*F$5/10+$G71*F$7+$H71*F$9</f>
        <v>41364.11</v>
      </c>
      <c r="N71" s="14">
        <f t="shared" ref="N71:N79" si="415">$D71+$E71*G$3/1000+$F71*G$5/10+$G71*G$7+$H71*G$9</f>
        <v>41656.506600000001</v>
      </c>
      <c r="O71" s="14">
        <f t="shared" ref="O71:O79" si="416">$D71+$E71*H$3/1000+$F71*H$5/10+$G71*H$7+$H71*H$9</f>
        <v>42156.502</v>
      </c>
      <c r="P71" s="15">
        <f t="shared" si="396"/>
        <v>80777.620374149672</v>
      </c>
      <c r="Q71" s="15">
        <f t="shared" si="397"/>
        <v>78637.815860927149</v>
      </c>
      <c r="R71" s="15">
        <f t="shared" si="398"/>
        <v>77105.910357142857</v>
      </c>
      <c r="S71" s="15">
        <f t="shared" si="399"/>
        <v>74214.438718750011</v>
      </c>
      <c r="T71" s="15">
        <f t="shared" si="400"/>
        <v>71531.989126506029</v>
      </c>
      <c r="U71" s="15">
        <f t="shared" si="401"/>
        <v>69036.687180232562</v>
      </c>
      <c r="V71" s="15">
        <f t="shared" si="402"/>
        <v>65968.389972222227</v>
      </c>
      <c r="W71" s="16">
        <f t="shared" si="10"/>
        <v>0.81666666666666665</v>
      </c>
    </row>
    <row r="72" spans="1:23" ht="20.100000000000001" customHeight="1" x14ac:dyDescent="0.3">
      <c r="A72" s="1" t="s">
        <v>42</v>
      </c>
      <c r="B72" s="10">
        <v>1520</v>
      </c>
      <c r="C72" s="10" t="s">
        <v>38</v>
      </c>
      <c r="D72" s="5">
        <v>36778</v>
      </c>
      <c r="E72" s="5">
        <v>174033</v>
      </c>
      <c r="F72" s="6">
        <v>68746</v>
      </c>
      <c r="G72" s="4">
        <v>1792</v>
      </c>
      <c r="H72" s="4">
        <v>1226</v>
      </c>
      <c r="I72" s="14">
        <f t="shared" ref="I72:I79" si="417">$D72+$E72*B$3/1000+$F72*B$4/10+$G72*B$7+$H72*B$9</f>
        <v>290482.97990000003</v>
      </c>
      <c r="J72" s="14">
        <f t="shared" ref="J72:J79" si="418">$D72+$E72*C$3/1000+$F72*C$4/10+$G72*C$7+$H72*C$9</f>
        <v>281014.28470000002</v>
      </c>
      <c r="K72" s="14">
        <f t="shared" ref="K72:K79" si="419">$D72+$E72*D$3/1000+$F72*D$4/10+$G72*D$7+$H72*D$9</f>
        <v>277886.98979999998</v>
      </c>
      <c r="L72" s="14">
        <f t="shared" ref="L72:L79" si="420">$D72+$E72*E$3/1000+$F72*E$4/10+$G72*E$7+$H72*E$9</f>
        <v>280022.64779999998</v>
      </c>
      <c r="M72" s="14">
        <f t="shared" ref="M72:M79" si="421">$D72+$E72*F$3/1000+$F72*F$4/10+$G72*F$7+$H72*F$9</f>
        <v>280094.13500000001</v>
      </c>
      <c r="N72" s="14">
        <f t="shared" ref="N72:N79" si="422">$D72+$E72*G$3/1000+$F72*G$4/10+$G72*G$7+$H72*G$9</f>
        <v>280057.0183</v>
      </c>
      <c r="O72" s="14">
        <f t="shared" ref="O72:O79" si="423">$D72+$E72*H$3/1000+$F72*H$4/10+$G72*H$7+$H72*H$9</f>
        <v>277079.05099999998</v>
      </c>
      <c r="P72" s="15">
        <f t="shared" si="396"/>
        <v>543420.54062925174</v>
      </c>
      <c r="Q72" s="15">
        <f t="shared" si="397"/>
        <v>529025.29451986763</v>
      </c>
      <c r="R72" s="15">
        <f t="shared" si="398"/>
        <v>518719.60696428572</v>
      </c>
      <c r="S72" s="15">
        <f t="shared" si="399"/>
        <v>499267.62170312507</v>
      </c>
      <c r="T72" s="15">
        <f t="shared" si="400"/>
        <v>481221.80405120488</v>
      </c>
      <c r="U72" s="15">
        <f t="shared" si="401"/>
        <v>464434.99693313963</v>
      </c>
      <c r="V72" s="15">
        <f t="shared" si="402"/>
        <v>443793.44151388895</v>
      </c>
      <c r="W72" s="16">
        <f t="shared" si="10"/>
        <v>0.81666666666666665</v>
      </c>
    </row>
    <row r="73" spans="1:23" ht="20.100000000000001" customHeight="1" x14ac:dyDescent="0.3">
      <c r="A73" s="1" t="s">
        <v>43</v>
      </c>
      <c r="B73" s="10">
        <v>1520</v>
      </c>
      <c r="C73" s="10" t="s">
        <v>38</v>
      </c>
      <c r="D73" s="5">
        <v>17917</v>
      </c>
      <c r="E73" s="5">
        <v>120530</v>
      </c>
      <c r="F73" s="6">
        <v>41210</v>
      </c>
      <c r="G73" s="4">
        <v>1132</v>
      </c>
      <c r="H73" s="4">
        <v>849</v>
      </c>
      <c r="I73" s="14">
        <f t="shared" ref="I73:I79" si="424">$D73+$E73*B$3/1000+$F73*B$5/10+$G73*B$7+$H73*B$9</f>
        <v>111868.159</v>
      </c>
      <c r="J73" s="14">
        <f t="shared" ref="J73:J79" si="425">$D73+$E73*C$3/1000+$F73*C$5/10+$G73*C$7+$H73*C$9</f>
        <v>108774.12700000001</v>
      </c>
      <c r="K73" s="14">
        <f t="shared" ref="K73:K79" si="426">$D73+$E73*D$3/1000+$F73*D$5/10+$G73*D$7+$H73*D$9</f>
        <v>107625.91800000001</v>
      </c>
      <c r="L73" s="14">
        <f t="shared" ref="L73:L79" si="427">$D73+$E73*E$3/1000+$F73*E$5/10+$G73*E$7+$H73*E$9</f>
        <v>108032.698</v>
      </c>
      <c r="M73" s="14">
        <f t="shared" ref="M73:M79" si="428">$D73+$E73*F$3/1000+$F73*F$5/10+$G73*F$7+$H73*F$9</f>
        <v>108547.34999999999</v>
      </c>
      <c r="N73" s="14">
        <f t="shared" ref="N73:N79" si="429">$D73+$E73*G$3/1000+$F73*G$5/10+$G73*G$7+$H73*G$9</f>
        <v>109408.40299999999</v>
      </c>
      <c r="O73" s="14">
        <f t="shared" ref="O73:O79" si="430">$D73+$E73*H$3/1000+$F73*H$5/10+$G73*H$7+$H73*H$9</f>
        <v>110191.81</v>
      </c>
      <c r="P73" s="15">
        <f t="shared" si="396"/>
        <v>209277.16819727892</v>
      </c>
      <c r="Q73" s="15">
        <f t="shared" si="397"/>
        <v>203733.40215231787</v>
      </c>
      <c r="R73" s="15">
        <f t="shared" si="398"/>
        <v>199764.56964285712</v>
      </c>
      <c r="S73" s="15">
        <f t="shared" si="399"/>
        <v>192273.39828124997</v>
      </c>
      <c r="T73" s="15">
        <f t="shared" si="400"/>
        <v>185323.75737951807</v>
      </c>
      <c r="U73" s="15">
        <f t="shared" si="401"/>
        <v>178858.97514534884</v>
      </c>
      <c r="V73" s="15">
        <f t="shared" si="402"/>
        <v>170909.68736111111</v>
      </c>
      <c r="W73" s="16">
        <f t="shared" si="10"/>
        <v>0.81666666666666665</v>
      </c>
    </row>
    <row r="74" spans="1:23" ht="20.100000000000001" customHeight="1" x14ac:dyDescent="0.3">
      <c r="A74" s="1" t="s">
        <v>42</v>
      </c>
      <c r="B74" s="10">
        <v>1535</v>
      </c>
      <c r="C74" s="10" t="s">
        <v>39</v>
      </c>
      <c r="D74" s="5">
        <v>38192</v>
      </c>
      <c r="E74" s="5">
        <v>236340</v>
      </c>
      <c r="F74" s="6">
        <v>68746</v>
      </c>
      <c r="G74" s="4">
        <v>1980</v>
      </c>
      <c r="H74" s="4">
        <v>1320</v>
      </c>
      <c r="I74" s="14">
        <f t="shared" ref="I74:I79" si="431">$D74+$E74*B$3/1000+$F74*B$4/10+$G74*B$7+$H74*B$9</f>
        <v>317640.36199999996</v>
      </c>
      <c r="J74" s="14">
        <f t="shared" ref="J74:J79" si="432">$D74+$E74*C$3/1000+$F74*C$4/10+$G74*C$7+$H74*C$9</f>
        <v>307048.84600000002</v>
      </c>
      <c r="K74" s="14">
        <f t="shared" ref="K74:K79" si="433">$D74+$E74*D$3/1000+$F74*D$4/10+$G74*D$7+$H74*D$9</f>
        <v>303497.32400000002</v>
      </c>
      <c r="L74" s="14">
        <f t="shared" ref="L74:L79" si="434">$D74+$E74*E$3/1000+$F74*E$4/10+$G74*E$7+$H74*E$9</f>
        <v>305061.484</v>
      </c>
      <c r="M74" s="14">
        <f t="shared" ref="M74:M79" si="435">$D74+$E74*F$3/1000+$F74*F$4/10+$G74*F$7+$H74*F$9</f>
        <v>305117.88</v>
      </c>
      <c r="N74" s="14">
        <f t="shared" ref="N74:N79" si="436">$D74+$E74*G$3/1000+$F74*G$4/10+$G74*G$7+$H74*G$9</f>
        <v>305218.59400000004</v>
      </c>
      <c r="O74" s="14">
        <f t="shared" ref="O74:O79" si="437">$D74+$E74*H$3/1000+$F74*H$4/10+$G74*H$7+$H74*H$9</f>
        <v>302916.28000000003</v>
      </c>
      <c r="P74" s="15">
        <f t="shared" si="396"/>
        <v>594225.16700680275</v>
      </c>
      <c r="Q74" s="15">
        <f t="shared" si="397"/>
        <v>578484.10298013233</v>
      </c>
      <c r="R74" s="15">
        <f t="shared" si="398"/>
        <v>567214.93214285711</v>
      </c>
      <c r="S74" s="15">
        <f t="shared" si="399"/>
        <v>545944.37218749989</v>
      </c>
      <c r="T74" s="15">
        <f t="shared" si="400"/>
        <v>526211.44307228911</v>
      </c>
      <c r="U74" s="15">
        <f t="shared" si="401"/>
        <v>507855.22994186042</v>
      </c>
      <c r="V74" s="15">
        <f t="shared" si="402"/>
        <v>485283.88638888887</v>
      </c>
      <c r="W74" s="16">
        <f t="shared" si="10"/>
        <v>0.81666666666666665</v>
      </c>
    </row>
    <row r="75" spans="1:23" ht="20.100000000000001" customHeight="1" x14ac:dyDescent="0.3">
      <c r="A75" s="1" t="s">
        <v>43</v>
      </c>
      <c r="B75" s="10">
        <v>1535</v>
      </c>
      <c r="C75" s="10" t="s">
        <v>39</v>
      </c>
      <c r="D75" s="5">
        <v>18389</v>
      </c>
      <c r="E75" s="5">
        <v>163524</v>
      </c>
      <c r="F75" s="6">
        <v>41210</v>
      </c>
      <c r="G75" s="4">
        <v>1226</v>
      </c>
      <c r="H75" s="4">
        <v>943</v>
      </c>
      <c r="I75" s="14">
        <f t="shared" ref="I75:I79" si="438">$D75+$E75*B$3/1000+$F75*B$5/10+$G75*B$7+$H75*B$9</f>
        <v>129018.63720000001</v>
      </c>
      <c r="J75" s="14">
        <f t="shared" ref="J75:J79" si="439">$D75+$E75*C$3/1000+$F75*C$5/10+$G75*C$7+$H75*C$9</f>
        <v>125192.69160000001</v>
      </c>
      <c r="K75" s="14">
        <f t="shared" ref="K75:K79" si="440">$D75+$E75*D$3/1000+$F75*D$5/10+$G75*D$7+$H75*D$9</f>
        <v>123779.0144</v>
      </c>
      <c r="L75" s="14">
        <f t="shared" ref="L75:L79" si="441">$D75+$E75*E$3/1000+$F75*E$5/10+$G75*E$7+$H75*E$9</f>
        <v>123781.2784</v>
      </c>
      <c r="M75" s="14">
        <f t="shared" ref="M75:M79" si="442">$D75+$E75*F$3/1000+$F75*F$5/10+$G75*F$7+$H75*F$9</f>
        <v>124302.34</v>
      </c>
      <c r="N75" s="14">
        <f t="shared" ref="N75:N79" si="443">$D75+$E75*G$3/1000+$F75*G$5/10+$G75*G$7+$H75*G$9</f>
        <v>125242.8924</v>
      </c>
      <c r="O75" s="14">
        <f t="shared" ref="O75:O79" si="444">$D75+$E75*H$3/1000+$F75*H$5/10+$G75*H$7+$H75*H$9</f>
        <v>126462.728</v>
      </c>
      <c r="P75" s="15">
        <f t="shared" si="396"/>
        <v>241361.39612244902</v>
      </c>
      <c r="Q75" s="15">
        <f t="shared" si="397"/>
        <v>234967.71675496691</v>
      </c>
      <c r="R75" s="15">
        <f t="shared" si="398"/>
        <v>230390.42357142858</v>
      </c>
      <c r="S75" s="15">
        <f t="shared" si="399"/>
        <v>221750.78268750003</v>
      </c>
      <c r="T75" s="15">
        <f t="shared" si="400"/>
        <v>213735.69415662653</v>
      </c>
      <c r="U75" s="15">
        <f t="shared" si="401"/>
        <v>206279.79784883722</v>
      </c>
      <c r="V75" s="15">
        <f t="shared" si="402"/>
        <v>197111.80683333336</v>
      </c>
      <c r="W75" s="16">
        <f t="shared" si="10"/>
        <v>0.81666666666666665</v>
      </c>
    </row>
    <row r="76" spans="1:23" ht="20.100000000000001" customHeight="1" x14ac:dyDescent="0.3">
      <c r="A76" s="1" t="s">
        <v>42</v>
      </c>
      <c r="B76" s="10">
        <v>1550</v>
      </c>
      <c r="C76" s="10" t="s">
        <v>40</v>
      </c>
      <c r="D76" s="5">
        <v>76710</v>
      </c>
      <c r="E76" s="5">
        <v>479423</v>
      </c>
      <c r="F76" s="6">
        <v>133146</v>
      </c>
      <c r="G76" s="4">
        <v>4018</v>
      </c>
      <c r="H76" s="4">
        <v>2922</v>
      </c>
      <c r="I76" s="14">
        <f t="shared" ref="I76:I79" si="445">$D76+$E76*B$3/1000+$F76*B$4/10+$G76*B$7+$H76*B$9</f>
        <v>636007.69689999998</v>
      </c>
      <c r="J76" s="14">
        <f t="shared" ref="J76:J79" si="446">$D76+$E76*C$3/1000+$F76*C$4/10+$G76*C$7+$H76*C$9</f>
        <v>614962.18570000003</v>
      </c>
      <c r="K76" s="14">
        <f t="shared" ref="K76:K79" si="447">$D76+$E76*D$3/1000+$F76*D$4/10+$G76*D$7+$H76*D$9</f>
        <v>607931.92379999999</v>
      </c>
      <c r="L76" s="14">
        <f t="shared" ref="L76:L79" si="448">$D76+$E76*E$3/1000+$F76*E$4/10+$G76*E$7+$H76*E$9</f>
        <v>611224.72179999994</v>
      </c>
      <c r="M76" s="14">
        <f t="shared" ref="M76:M79" si="449">$D76+$E76*F$3/1000+$F76*F$4/10+$G76*F$7+$H76*F$9</f>
        <v>611573.38500000001</v>
      </c>
      <c r="N76" s="14">
        <f t="shared" ref="N76:N79" si="450">$D76+$E76*G$3/1000+$F76*G$4/10+$G76*G$7+$H76*G$9</f>
        <v>611953.60729999992</v>
      </c>
      <c r="O76" s="14">
        <f t="shared" ref="O76:O79" si="451">$D76+$E76*H$3/1000+$F76*H$4/10+$G76*H$7+$H76*H$9</f>
        <v>607441.98099999991</v>
      </c>
      <c r="P76" s="15">
        <f t="shared" si="396"/>
        <v>1189810.3173299318</v>
      </c>
      <c r="Q76" s="15">
        <f t="shared" si="397"/>
        <v>1158292.1632284767</v>
      </c>
      <c r="R76" s="15">
        <f t="shared" si="398"/>
        <v>1135728.0301785714</v>
      </c>
      <c r="S76" s="15">
        <f t="shared" si="399"/>
        <v>1093138.2290468749</v>
      </c>
      <c r="T76" s="15">
        <f t="shared" si="400"/>
        <v>1053627.2087198794</v>
      </c>
      <c r="U76" s="15">
        <f t="shared" si="401"/>
        <v>1016872.7712063954</v>
      </c>
      <c r="V76" s="15">
        <f t="shared" si="402"/>
        <v>971678.42581944447</v>
      </c>
      <c r="W76" s="16">
        <f t="shared" ref="W76:W79" si="452">V76/P76</f>
        <v>0.81666666666666687</v>
      </c>
    </row>
    <row r="77" spans="1:23" ht="20.100000000000001" customHeight="1" x14ac:dyDescent="0.3">
      <c r="A77" s="1" t="s">
        <v>43</v>
      </c>
      <c r="B77" s="10">
        <v>1550</v>
      </c>
      <c r="C77" s="10" t="s">
        <v>40</v>
      </c>
      <c r="D77" s="5">
        <v>36528</v>
      </c>
      <c r="E77" s="5">
        <v>330733</v>
      </c>
      <c r="F77" s="6">
        <v>79815</v>
      </c>
      <c r="G77" s="4">
        <v>2557</v>
      </c>
      <c r="H77" s="4">
        <v>2009</v>
      </c>
      <c r="I77" s="14">
        <f t="shared" ref="I77:I79" si="453">$D77+$E77*B$3/1000+$F77*B$5/10+$G77*B$7+$H77*B$9</f>
        <v>264404.02989999996</v>
      </c>
      <c r="J77" s="14">
        <f t="shared" ref="J77:J79" si="454">$D77+$E77*C$3/1000+$F77*C$5/10+$G77*C$7+$H77*C$9</f>
        <v>256573.07470000003</v>
      </c>
      <c r="K77" s="14">
        <f t="shared" ref="K77:K79" si="455">$D77+$E77*D$3/1000+$F77*D$5/10+$G77*D$7+$H77*D$9</f>
        <v>253687.7898</v>
      </c>
      <c r="L77" s="14">
        <f t="shared" ref="L77:L79" si="456">$D77+$E77*E$3/1000+$F77*E$5/10+$G77*E$7+$H77*E$9</f>
        <v>253879.22779999999</v>
      </c>
      <c r="M77" s="14">
        <f t="shared" ref="M77:M79" si="457">$D77+$E77*F$3/1000+$F77*F$5/10+$G77*F$7+$H77*F$9</f>
        <v>255012.05499999999</v>
      </c>
      <c r="N77" s="14">
        <f t="shared" ref="N77:N79" si="458">$D77+$E77*G$3/1000+$F77*G$5/10+$G77*G$7+$H77*G$9</f>
        <v>256981.12829999998</v>
      </c>
      <c r="O77" s="14">
        <f t="shared" ref="O77:O79" si="459">$D77+$E77*H$3/1000+$F77*H$5/10+$G77*H$7+$H77*H$9</f>
        <v>259364.451</v>
      </c>
      <c r="P77" s="15">
        <f t="shared" si="396"/>
        <v>494633.38926870743</v>
      </c>
      <c r="Q77" s="15">
        <f t="shared" si="397"/>
        <v>481530.51802980126</v>
      </c>
      <c r="R77" s="15">
        <f t="shared" si="398"/>
        <v>472150.05339285708</v>
      </c>
      <c r="S77" s="15">
        <f t="shared" si="399"/>
        <v>454444.42639062495</v>
      </c>
      <c r="T77" s="15">
        <f t="shared" si="400"/>
        <v>438018.72423192766</v>
      </c>
      <c r="U77" s="15">
        <f t="shared" si="401"/>
        <v>422739.00129360455</v>
      </c>
      <c r="V77" s="15">
        <f t="shared" si="402"/>
        <v>403950.60123611102</v>
      </c>
      <c r="W77" s="16">
        <f t="shared" si="452"/>
        <v>0.81666666666666654</v>
      </c>
    </row>
    <row r="78" spans="1:23" ht="20.100000000000001" customHeight="1" x14ac:dyDescent="0.3">
      <c r="A78" s="1" t="s">
        <v>42</v>
      </c>
      <c r="B78" s="10">
        <v>1575</v>
      </c>
      <c r="C78" s="10" t="s">
        <v>41</v>
      </c>
      <c r="D78" s="5">
        <v>79449</v>
      </c>
      <c r="E78" s="5">
        <v>651238</v>
      </c>
      <c r="F78" s="6">
        <v>147392</v>
      </c>
      <c r="G78" s="4">
        <v>4383</v>
      </c>
      <c r="H78" s="4">
        <v>3288</v>
      </c>
      <c r="I78" s="14">
        <f t="shared" ref="I78:I79" si="460">$D78+$E78*B$3/1000+$F78*B$4/10+$G78*B$7+$H78*B$9</f>
        <v>729198.85139999993</v>
      </c>
      <c r="J78" s="14">
        <f t="shared" ref="J78:J79" si="461">$D78+$E78*C$3/1000+$F78*C$4/10+$G78*C$7+$H78*C$9</f>
        <v>704243.98419999995</v>
      </c>
      <c r="K78" s="14">
        <f t="shared" ref="K78:K79" si="462">$D78+$E78*D$3/1000+$F78*D$4/10+$G78*D$7+$H78*D$9</f>
        <v>695872.38280000002</v>
      </c>
      <c r="L78" s="14">
        <f t="shared" ref="L78:L79" si="463">$D78+$E78*E$3/1000+$F78*E$4/10+$G78*E$7+$H78*E$9</f>
        <v>697812.19079999998</v>
      </c>
      <c r="M78" s="14">
        <f t="shared" ref="M78:M79" si="464">$D78+$E78*F$3/1000+$F78*F$4/10+$G78*F$7+$H78*F$9</f>
        <v>698036.19000000006</v>
      </c>
      <c r="N78" s="14">
        <f t="shared" ref="N78:N79" si="465">$D78+$E78*G$3/1000+$F78*G$4/10+$G78*G$7+$H78*G$9</f>
        <v>698440.87379999994</v>
      </c>
      <c r="O78" s="14">
        <f t="shared" ref="O78:O79" si="466">$D78+$E78*H$3/1000+$F78*H$4/10+$G78*H$7+$H78*H$9</f>
        <v>694826.18599999999</v>
      </c>
      <c r="P78" s="15">
        <f t="shared" si="396"/>
        <v>1364147.5111224488</v>
      </c>
      <c r="Q78" s="15">
        <f t="shared" si="397"/>
        <v>1328011.1532119205</v>
      </c>
      <c r="R78" s="15">
        <f t="shared" si="398"/>
        <v>1302140.8060714286</v>
      </c>
      <c r="S78" s="15">
        <f t="shared" si="399"/>
        <v>1253310.52584375</v>
      </c>
      <c r="T78" s="15">
        <f t="shared" si="400"/>
        <v>1208010.1453915662</v>
      </c>
      <c r="U78" s="15">
        <f t="shared" si="401"/>
        <v>1165870.2565988372</v>
      </c>
      <c r="V78" s="15">
        <f t="shared" si="402"/>
        <v>1114053.8007499999</v>
      </c>
      <c r="W78" s="16">
        <f t="shared" si="452"/>
        <v>0.81666666666666665</v>
      </c>
    </row>
    <row r="79" spans="1:23" ht="20.100000000000001" customHeight="1" x14ac:dyDescent="0.3">
      <c r="A79" s="1" t="s">
        <v>43</v>
      </c>
      <c r="B79" s="10">
        <v>1575</v>
      </c>
      <c r="C79" s="10" t="s">
        <v>41</v>
      </c>
      <c r="D79" s="5">
        <v>38355</v>
      </c>
      <c r="E79" s="5">
        <v>450048</v>
      </c>
      <c r="F79" s="6">
        <v>88399</v>
      </c>
      <c r="G79" s="4">
        <v>2740</v>
      </c>
      <c r="H79" s="4">
        <v>2192</v>
      </c>
      <c r="I79" s="14">
        <f t="shared" ref="I79" si="467">$D79+$E79*B$3/1000+$F79*B$5/10+$G79*B$7+$H79*B$9</f>
        <v>309185.67439999996</v>
      </c>
      <c r="J79" s="14">
        <f t="shared" ref="J79" si="468">$D79+$E79*C$3/1000+$F79*C$5/10+$G79*C$7+$H79*C$9</f>
        <v>299416.98320000002</v>
      </c>
      <c r="K79" s="14">
        <f t="shared" ref="K79" si="469">$D79+$E79*D$3/1000+$F79*D$5/10+$G79*D$7+$H79*D$9</f>
        <v>295826.12880000001</v>
      </c>
      <c r="L79" s="14">
        <f t="shared" ref="L79" si="470">$D79+$E79*E$3/1000+$F79*E$5/10+$G79*E$7+$H79*E$9</f>
        <v>294731.45680000004</v>
      </c>
      <c r="M79" s="14">
        <f t="shared" ref="M79" si="471">$D79+$E79*F$3/1000+$F79*F$5/10+$G79*F$7+$H79*F$9</f>
        <v>295819.77999999997</v>
      </c>
      <c r="N79" s="14">
        <f t="shared" ref="N79" si="472">$D79+$E79*G$3/1000+$F79*G$5/10+$G79*G$7+$H79*G$9</f>
        <v>297947.18479999999</v>
      </c>
      <c r="O79" s="14">
        <f t="shared" ref="O79" si="473">$D79+$E79*H$3/1000+$F79*H$5/10+$G79*H$7+$H79*H$9</f>
        <v>301603.95600000001</v>
      </c>
      <c r="P79" s="15">
        <f t="shared" si="396"/>
        <v>578408.57455782301</v>
      </c>
      <c r="Q79" s="15">
        <f t="shared" si="397"/>
        <v>563086.49311258271</v>
      </c>
      <c r="R79" s="15">
        <f t="shared" si="398"/>
        <v>552117.27571428567</v>
      </c>
      <c r="S79" s="15">
        <f t="shared" si="399"/>
        <v>531412.87787500001</v>
      </c>
      <c r="T79" s="15">
        <f t="shared" si="400"/>
        <v>512205.18349397584</v>
      </c>
      <c r="U79" s="15">
        <f t="shared" si="401"/>
        <v>494337.56081395346</v>
      </c>
      <c r="V79" s="15">
        <f t="shared" si="402"/>
        <v>472367.00255555543</v>
      </c>
      <c r="W79" s="16">
        <f t="shared" si="452"/>
        <v>0.81666666666666665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C94B2-218A-4DA4-BBB3-29309BCD0274}">
  <dimension ref="A1"/>
  <sheetViews>
    <sheetView workbookViewId="0"/>
  </sheetViews>
  <sheetFormatPr defaultRowHeight="16.5" x14ac:dyDescent="0.3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윤병현</dc:creator>
  <cp:lastModifiedBy>윤병현</cp:lastModifiedBy>
  <dcterms:created xsi:type="dcterms:W3CDTF">2021-10-08T04:04:27Z</dcterms:created>
  <dcterms:modified xsi:type="dcterms:W3CDTF">2021-10-08T05:13:49Z</dcterms:modified>
</cp:coreProperties>
</file>