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769CF8BC-1B0D-4785-9225-F83EAE839012}" xr6:coauthVersionLast="45" xr6:coauthVersionMax="45" xr10:uidLastSave="{00000000-0000-0000-0000-000000000000}"/>
  <bookViews>
    <workbookView xWindow="21255" yWindow="0" windowWidth="20700" windowHeight="20100" activeTab="2" xr2:uid="{B5BBEED4-8107-4231-AC9B-08AA16ABECA5}"/>
  </bookViews>
  <sheets>
    <sheet name="고양" sheetId="1" r:id="rId1"/>
    <sheet name="정기" sheetId="2" r:id="rId2"/>
    <sheet name="복원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3" i="3" l="1"/>
  <c r="H73" i="3"/>
  <c r="G73" i="3"/>
  <c r="I42" i="3"/>
  <c r="H42" i="3"/>
  <c r="G42" i="3"/>
  <c r="I10" i="3"/>
  <c r="H10" i="3"/>
  <c r="G10" i="3"/>
  <c r="E9" i="2"/>
  <c r="E8" i="2"/>
  <c r="J11" i="2" s="1"/>
  <c r="J27" i="1"/>
  <c r="I27" i="1"/>
  <c r="H27" i="1"/>
  <c r="E5" i="1"/>
  <c r="J12" i="1" s="1"/>
  <c r="H11" i="2" l="1"/>
  <c r="I11" i="2"/>
  <c r="H12" i="1"/>
  <c r="I12" i="1"/>
</calcChain>
</file>

<file path=xl/sharedStrings.xml><?xml version="1.0" encoding="utf-8"?>
<sst xmlns="http://schemas.openxmlformats.org/spreadsheetml/2006/main" count="551" uniqueCount="393">
  <si>
    <t>주술사(고양) BIS 세트</t>
  </si>
  <si>
    <t>부위</t>
  </si>
  <si>
    <t>이름</t>
  </si>
  <si>
    <t>획득</t>
  </si>
  <si>
    <t>EP값</t>
    <phoneticPr fontId="2" type="noConversion"/>
  </si>
  <si>
    <t>T5</t>
    <phoneticPr fontId="2" type="noConversion"/>
  </si>
  <si>
    <t>고양-머리</t>
    <phoneticPr fontId="2" type="noConversion"/>
  </si>
  <si>
    <t>천재지변의 사슬 투구</t>
    <phoneticPr fontId="2" type="noConversion"/>
  </si>
  <si>
    <t>불뱀 제단/여군주 바쉬</t>
    <phoneticPr fontId="2" type="noConversion"/>
  </si>
  <si>
    <t>왕축받고</t>
    <phoneticPr fontId="2" type="noConversion"/>
  </si>
  <si>
    <t>EP값 계산기</t>
    <phoneticPr fontId="2" type="noConversion"/>
  </si>
  <si>
    <t>도전의 두건(가죽)</t>
    <phoneticPr fontId="2" type="noConversion"/>
  </si>
  <si>
    <t>카라잔/황천의 원령</t>
    <phoneticPr fontId="2" type="noConversion"/>
  </si>
  <si>
    <t>힘</t>
    <phoneticPr fontId="2" type="noConversion"/>
  </si>
  <si>
    <t>회오리 투구</t>
  </si>
  <si>
    <t>카라잔/말체자르</t>
    <phoneticPr fontId="2" type="noConversion"/>
  </si>
  <si>
    <t>민첩</t>
    <phoneticPr fontId="2" type="noConversion"/>
  </si>
  <si>
    <t>거친 황야의 투구(가죽)</t>
    <phoneticPr fontId="2" type="noConversion"/>
  </si>
  <si>
    <t>옛힐스(0)/시대의사냥꾼</t>
  </si>
  <si>
    <t>적중</t>
    <phoneticPr fontId="2" type="noConversion"/>
  </si>
  <si>
    <t>치명</t>
    <phoneticPr fontId="2" type="noConversion"/>
  </si>
  <si>
    <t>고양-목걸이</t>
    <phoneticPr fontId="2" type="noConversion"/>
  </si>
  <si>
    <t>텔로니쿠스의 파괴력 펜던트</t>
    <phoneticPr fontId="2" type="noConversion"/>
  </si>
  <si>
    <t>폭풍우 요새/켈타스 선스트라이더</t>
    <phoneticPr fontId="2" type="noConversion"/>
  </si>
  <si>
    <t>전투력</t>
    <phoneticPr fontId="2" type="noConversion"/>
  </si>
  <si>
    <t>모험가의 목걸이</t>
    <phoneticPr fontId="2" type="noConversion"/>
  </si>
  <si>
    <t>불뱀 제단/일반몹</t>
    <phoneticPr fontId="2" type="noConversion"/>
  </si>
  <si>
    <t>숙련</t>
    <phoneticPr fontId="2" type="noConversion"/>
  </si>
  <si>
    <t>야수 격노의 목걸이</t>
    <phoneticPr fontId="2" type="noConversion"/>
  </si>
  <si>
    <t>불뱀 제단/심연의 잠복꾼</t>
    <phoneticPr fontId="2" type="noConversion"/>
  </si>
  <si>
    <t>가속</t>
    <phoneticPr fontId="2" type="noConversion"/>
  </si>
  <si>
    <t>비열한 계획의 목걸이</t>
  </si>
  <si>
    <t>정의의휘장(25)</t>
  </si>
  <si>
    <t>방어무시</t>
    <phoneticPr fontId="2" type="noConversion"/>
  </si>
  <si>
    <t>늑대인간 발톱 목걸이</t>
  </si>
  <si>
    <t>카라잔/어튜맨</t>
  </si>
  <si>
    <t>고양-어깨</t>
    <phoneticPr fontId="2" type="noConversion"/>
  </si>
  <si>
    <t>이방인의 어깨보호대(가죽)</t>
    <phoneticPr fontId="2" type="noConversion"/>
  </si>
  <si>
    <t>불뱀 제단/불안정한 히드로스</t>
    <phoneticPr fontId="2" type="noConversion"/>
  </si>
  <si>
    <t>지칠 줄 모르는 추적자의 어깨보호대</t>
    <phoneticPr fontId="2" type="noConversion"/>
  </si>
  <si>
    <t>불뱀 제단/겅둥파도 모로그림</t>
    <phoneticPr fontId="2" type="noConversion"/>
  </si>
  <si>
    <t>무자비의 칼날깃 어깨보호대(가죽)</t>
    <phoneticPr fontId="2" type="noConversion"/>
  </si>
  <si>
    <t>카라잔/체스</t>
  </si>
  <si>
    <t>회오리 어깨갑옷</t>
    <phoneticPr fontId="2" type="noConversion"/>
  </si>
  <si>
    <t>그룰의 둥지/마울가르</t>
    <phoneticPr fontId="2" type="noConversion"/>
  </si>
  <si>
    <t>T4</t>
    <phoneticPr fontId="2" type="noConversion"/>
  </si>
  <si>
    <t>천재지변의 어깨갑옷</t>
    <phoneticPr fontId="2" type="noConversion"/>
  </si>
  <si>
    <t>폭풍우 요새/공허의 절단기</t>
    <phoneticPr fontId="2" type="noConversion"/>
  </si>
  <si>
    <t>거친 황야의 어깨보호구(가죽)</t>
    <phoneticPr fontId="2" type="noConversion"/>
  </si>
  <si>
    <t>납골당(0)/순교자의 화신</t>
    <phoneticPr fontId="2" type="noConversion"/>
  </si>
  <si>
    <t>고양-망토</t>
    <phoneticPr fontId="2" type="noConversion"/>
  </si>
  <si>
    <t>탈라시안 야생망토</t>
    <phoneticPr fontId="2" type="noConversion"/>
  </si>
  <si>
    <t>검은강철 전투망토</t>
    <phoneticPr fontId="2" type="noConversion"/>
  </si>
  <si>
    <t>필보/파멸의 절단기</t>
    <phoneticPr fontId="2" type="noConversion"/>
  </si>
  <si>
    <t>복수의 외투</t>
  </si>
  <si>
    <t>재봉/착귀</t>
    <phoneticPr fontId="2" type="noConversion"/>
  </si>
  <si>
    <t>칼날비늘 전투망토</t>
    <phoneticPr fontId="2" type="noConversion"/>
  </si>
  <si>
    <t>검은약탈자의 외투</t>
  </si>
  <si>
    <t>카라잔/아란</t>
  </si>
  <si>
    <t>지옥 추적자의 망토</t>
    <phoneticPr fontId="2" type="noConversion"/>
  </si>
  <si>
    <t>마그테라돈</t>
    <phoneticPr fontId="2" type="noConversion"/>
  </si>
  <si>
    <t>혈기사 전쟁 망토</t>
    <phoneticPr fontId="2" type="noConversion"/>
  </si>
  <si>
    <t>정의의 휘장(25)</t>
    <phoneticPr fontId="2" type="noConversion"/>
  </si>
  <si>
    <t>아카나이 죽음의 수의</t>
  </si>
  <si>
    <t>납골당(0)/화신</t>
  </si>
  <si>
    <t>고양-가슴</t>
    <phoneticPr fontId="2" type="noConversion"/>
  </si>
  <si>
    <t>붉은바다 해적의 조끼(가죽)</t>
    <phoneticPr fontId="2" type="noConversion"/>
  </si>
  <si>
    <t>불뱀 제단/심연의 군주 카라드레스</t>
    <phoneticPr fontId="2" type="noConversion"/>
  </si>
  <si>
    <t>순찰대 사령관의 갑옷</t>
    <phoneticPr fontId="2" type="noConversion"/>
  </si>
  <si>
    <t>공포매듭 튜닉(가죽)</t>
    <phoneticPr fontId="2" type="noConversion"/>
  </si>
  <si>
    <t>천재지변의 가슴갑옷</t>
    <phoneticPr fontId="2" type="noConversion"/>
  </si>
  <si>
    <t>묵과의 흉갑(가죽)</t>
    <phoneticPr fontId="2" type="noConversion"/>
  </si>
  <si>
    <t>카라잔/파멸의 어둠</t>
    <phoneticPr fontId="2" type="noConversion"/>
  </si>
  <si>
    <t>회오리 흉갑</t>
  </si>
  <si>
    <t>마그테리돈</t>
  </si>
  <si>
    <t>고양-손목</t>
    <phoneticPr fontId="2" type="noConversion"/>
  </si>
  <si>
    <t>천궁의 손목띠</t>
    <phoneticPr fontId="2" type="noConversion"/>
  </si>
  <si>
    <t>폭풍우 요새/일반몹</t>
    <phoneticPr fontId="2" type="noConversion"/>
  </si>
  <si>
    <t>정조준의 추적자 손목띠</t>
    <phoneticPr fontId="2" type="noConversion"/>
  </si>
  <si>
    <t>불뱀 제단/눈먼 레오테라스</t>
    <phoneticPr fontId="2" type="noConversion"/>
  </si>
  <si>
    <t>최후의 완갑(가죽)</t>
    <phoneticPr fontId="2" type="noConversion"/>
  </si>
  <si>
    <t>폭풍우 요새/고위 정성술사 솔라리안</t>
    <phoneticPr fontId="2" type="noConversion"/>
  </si>
  <si>
    <t>원한의 팔보호구(가죽)</t>
    <phoneticPr fontId="2" type="noConversion"/>
  </si>
  <si>
    <t>카라잔/고결의 여신</t>
    <phoneticPr fontId="2" type="noConversion"/>
  </si>
  <si>
    <t>고양-장갑</t>
    <phoneticPr fontId="2" type="noConversion"/>
  </si>
  <si>
    <t>이글거리는 손아귀의 장갑(가죽)</t>
    <phoneticPr fontId="2" type="noConversion"/>
  </si>
  <si>
    <t>폭풍우 요새/알라르</t>
    <phoneticPr fontId="2" type="noConversion"/>
  </si>
  <si>
    <t>기교의 장갑(가죽)</t>
    <phoneticPr fontId="2" type="noConversion"/>
  </si>
  <si>
    <t>카라잔/일반몹</t>
  </si>
  <si>
    <t>거짓말쟁이의 혓바닥 장갑(가죽)</t>
    <phoneticPr fontId="2" type="noConversion"/>
  </si>
  <si>
    <t>마그테리돈</t>
    <phoneticPr fontId="2" type="noConversion"/>
  </si>
  <si>
    <t>천재지변의 건틀릿</t>
    <phoneticPr fontId="2" type="noConversion"/>
  </si>
  <si>
    <t>고양-허리</t>
    <phoneticPr fontId="2" type="noConversion"/>
  </si>
  <si>
    <t>백승의 허리띠(가죽)</t>
    <phoneticPr fontId="2" type="noConversion"/>
  </si>
  <si>
    <t>깊은 어둠의 허리띠(가죽)</t>
    <phoneticPr fontId="2" type="noConversion"/>
  </si>
  <si>
    <t>가죽세공</t>
    <phoneticPr fontId="2" type="noConversion"/>
  </si>
  <si>
    <t>그론매듭 허리띠(가죽)</t>
    <phoneticPr fontId="2" type="noConversion"/>
  </si>
  <si>
    <t>그룰/그룰</t>
  </si>
  <si>
    <t>죽음의 선고자 벨트(가죽)</t>
    <phoneticPr fontId="2" type="noConversion"/>
  </si>
  <si>
    <t>검은늪(0)/아에누스</t>
    <phoneticPr fontId="2" type="noConversion"/>
  </si>
  <si>
    <t>고양-바지</t>
    <phoneticPr fontId="2" type="noConversion"/>
  </si>
  <si>
    <t>살의의 다리보호구(가죽)</t>
    <phoneticPr fontId="2" type="noConversion"/>
  </si>
  <si>
    <t>명사수의 미늘 경갑</t>
    <phoneticPr fontId="2" type="noConversion"/>
  </si>
  <si>
    <t>필보/카자크</t>
  </si>
  <si>
    <t>잠행자의 경갑(가죽)</t>
    <phoneticPr fontId="2" type="noConversion"/>
  </si>
  <si>
    <t>카라잔/황천</t>
  </si>
  <si>
    <t>공허의 절단기 경갑</t>
    <phoneticPr fontId="2" type="noConversion"/>
  </si>
  <si>
    <t>천재지변의 다리갑옷</t>
    <phoneticPr fontId="2" type="noConversion"/>
  </si>
  <si>
    <t>샤트라스의 다리보호구(가죽)</t>
    <phoneticPr fontId="2" type="noConversion"/>
  </si>
  <si>
    <t>(호드)샤트라스로 배달</t>
    <phoneticPr fontId="2" type="noConversion"/>
  </si>
  <si>
    <t>고양-장화</t>
    <phoneticPr fontId="2" type="noConversion"/>
  </si>
  <si>
    <t>별잡이 장화</t>
    <phoneticPr fontId="2" type="noConversion"/>
  </si>
  <si>
    <t>폭풍우 요새/고위 점성술사 솔라리안</t>
    <phoneticPr fontId="2" type="noConversion"/>
  </si>
  <si>
    <t>산호매듭 장화</t>
    <phoneticPr fontId="2" type="noConversion"/>
  </si>
  <si>
    <t>변두리 여행자의 장화(가죽)</t>
    <phoneticPr fontId="2" type="noConversion"/>
  </si>
  <si>
    <t>카라잔/모로스</t>
  </si>
  <si>
    <t>퇴마사 장화</t>
    <phoneticPr fontId="2" type="noConversion"/>
  </si>
  <si>
    <t>카라잔/체스</t>
    <phoneticPr fontId="2" type="noConversion"/>
  </si>
  <si>
    <t>고양-반지</t>
    <phoneticPr fontId="2" type="noConversion"/>
  </si>
  <si>
    <t>순찰대 사령관의 고리</t>
    <phoneticPr fontId="2" type="noConversion"/>
  </si>
  <si>
    <t>필살의 반지</t>
    <phoneticPr fontId="2" type="noConversion"/>
  </si>
  <si>
    <t>상호 교환의 반지</t>
  </si>
  <si>
    <t>무수한 상처의 반지</t>
    <phoneticPr fontId="2" type="noConversion"/>
  </si>
  <si>
    <t>정복의 고대 반지</t>
    <phoneticPr fontId="2" type="noConversion"/>
  </si>
  <si>
    <t>변신의 대가 인장</t>
  </si>
  <si>
    <t>고난(확고)</t>
  </si>
  <si>
    <t>무자비한 샤파르의 고리</t>
    <phoneticPr fontId="2" type="noConversion"/>
  </si>
  <si>
    <t>마나(0)/요르</t>
    <phoneticPr fontId="2" type="noConversion"/>
  </si>
  <si>
    <t>가로나의 인장 반지</t>
  </si>
  <si>
    <t>카라잔/전시관리인</t>
    <phoneticPr fontId="2" type="noConversion"/>
  </si>
  <si>
    <t>고양-장신구</t>
    <phoneticPr fontId="2" type="noConversion"/>
  </si>
  <si>
    <t>용의 뼈 전리품</t>
  </si>
  <si>
    <t>로밀로의 독약병</t>
  </si>
  <si>
    <t>카메라/오페라(줄리엔)</t>
  </si>
  <si>
    <t>피의 욕망 브로치</t>
  </si>
  <si>
    <t>정의의휘장(41)</t>
  </si>
  <si>
    <t>해결사의 모래시계</t>
  </si>
  <si>
    <t>검은늪/템퍼루스</t>
  </si>
  <si>
    <t>극심한 부조화의 연산장치</t>
    <phoneticPr fontId="2" type="noConversion"/>
  </si>
  <si>
    <t>메카나르/철두철미한 파탈리온</t>
    <phoneticPr fontId="2" type="noConversion"/>
  </si>
  <si>
    <t>고양-주무기</t>
    <phoneticPr fontId="2" type="noConversion"/>
  </si>
  <si>
    <t>용의 일격 (2.7)</t>
    <phoneticPr fontId="2" type="noConversion"/>
  </si>
  <si>
    <t>대장기술</t>
    <phoneticPr fontId="2" type="noConversion"/>
  </si>
  <si>
    <t>불사조의 갈퀴발톱 (2.7)</t>
    <phoneticPr fontId="2" type="noConversion"/>
  </si>
  <si>
    <t>황천의 파멸 (2.6)</t>
    <phoneticPr fontId="2" type="noConversion"/>
  </si>
  <si>
    <t>참수도끼 (2.6)</t>
    <phoneticPr fontId="2" type="noConversion"/>
  </si>
  <si>
    <t>카라잔/말체</t>
  </si>
  <si>
    <t>고양-보조무기</t>
    <phoneticPr fontId="2" type="noConversion"/>
  </si>
  <si>
    <t>태양왕의 홀 (2.7)</t>
    <phoneticPr fontId="2" type="noConversion"/>
  </si>
  <si>
    <t>영혼의 착취자 (2.6)</t>
    <phoneticPr fontId="2" type="noConversion"/>
  </si>
  <si>
    <t>납골당(0)/총독 말라다르</t>
    <phoneticPr fontId="2" type="noConversion"/>
  </si>
  <si>
    <t>고양-토템</t>
    <phoneticPr fontId="2" type="noConversion"/>
  </si>
  <si>
    <t>별빛 바람의 토템</t>
  </si>
  <si>
    <t>마나(0)/팬더모니우스</t>
  </si>
  <si>
    <t>충돌의 토템</t>
  </si>
  <si>
    <t>(호드)스랄마징표(15)</t>
  </si>
  <si>
    <t>주술사(정기) BIS 세트</t>
    <phoneticPr fontId="2" type="noConversion"/>
  </si>
  <si>
    <t>Ep값</t>
    <phoneticPr fontId="2" type="noConversion"/>
  </si>
  <si>
    <t>정기-머리</t>
    <phoneticPr fontId="2" type="noConversion"/>
  </si>
  <si>
    <t>최고 기술자의 머리보호구(천)</t>
    <phoneticPr fontId="2" type="noConversion"/>
  </si>
  <si>
    <t>마법 강타의 두건(천)</t>
    <phoneticPr fontId="2" type="noConversion"/>
  </si>
  <si>
    <t>재봉술</t>
  </si>
  <si>
    <t>주문력</t>
    <phoneticPr fontId="2" type="noConversion"/>
  </si>
  <si>
    <t>천재지변의 머리보호구</t>
    <phoneticPr fontId="2" type="noConversion"/>
  </si>
  <si>
    <t>극대</t>
    <phoneticPr fontId="2" type="noConversion"/>
  </si>
  <si>
    <t>회오리 면갑</t>
  </si>
  <si>
    <t>주문적중</t>
    <phoneticPr fontId="2" type="noConversion"/>
  </si>
  <si>
    <t>폭풍술사의 투구</t>
  </si>
  <si>
    <t>정의의휘장(50)</t>
  </si>
  <si>
    <t>주문가속</t>
    <phoneticPr fontId="2" type="noConversion"/>
  </si>
  <si>
    <t>지능</t>
    <phoneticPr fontId="2" type="noConversion"/>
  </si>
  <si>
    <t>정기-목걸이</t>
    <phoneticPr fontId="2" type="noConversion"/>
  </si>
  <si>
    <t>태양왕의 부적</t>
    <phoneticPr fontId="2" type="noConversion"/>
  </si>
  <si>
    <t>정신</t>
    <phoneticPr fontId="2" type="noConversion"/>
  </si>
  <si>
    <t>훔친 영혼의 장신구</t>
  </si>
  <si>
    <t>마젠</t>
    <phoneticPr fontId="2" type="noConversion"/>
  </si>
  <si>
    <t>극한의 잠재력 브로치</t>
  </si>
  <si>
    <t>미궁/검은심장</t>
    <phoneticPr fontId="2" type="noConversion"/>
  </si>
  <si>
    <t>히드라 송곳니 목걸이</t>
    <phoneticPr fontId="2" type="noConversion"/>
  </si>
  <si>
    <t>지하수렁(0)/가즈안</t>
    <phoneticPr fontId="2" type="noConversion"/>
  </si>
  <si>
    <t>멈출 수 없는 격노의 브로치</t>
  </si>
  <si>
    <t>샬럿의 아이비</t>
  </si>
  <si>
    <t>월드드랍</t>
  </si>
  <si>
    <t>정기-어깨</t>
    <phoneticPr fontId="2" type="noConversion"/>
  </si>
  <si>
    <t>천재지변의 어깨보호대</t>
    <phoneticPr fontId="2" type="noConversion"/>
  </si>
  <si>
    <t>엘프 왕의 어깨보호대(천)</t>
    <phoneticPr fontId="2" type="noConversion"/>
  </si>
  <si>
    <t>일리다리 어깨보호대(천)</t>
    <phoneticPr fontId="2" type="noConversion"/>
  </si>
  <si>
    <t>회오리 어깨보호구</t>
  </si>
  <si>
    <t>그룰의 둥지/왕중왕 마울가르</t>
    <phoneticPr fontId="2" type="noConversion"/>
  </si>
  <si>
    <t>길들지 않은 마법의 어깨갑옷</t>
  </si>
  <si>
    <t>노역소(0)/쿠아그마란</t>
  </si>
  <si>
    <t>정기-망토</t>
    <phoneticPr fontId="2" type="noConversion"/>
  </si>
  <si>
    <t>귀족의 고대 마법망토</t>
  </si>
  <si>
    <t>잔인한 오우거 마법사의 망토</t>
  </si>
  <si>
    <t>비전의 루비 외투</t>
  </si>
  <si>
    <t>선스트라이더 왕가 망토</t>
    <phoneticPr fontId="2" type="noConversion"/>
  </si>
  <si>
    <t>변화하는 가능성의 망토</t>
    <phoneticPr fontId="2" type="noConversion"/>
  </si>
  <si>
    <t>정의의휘장(25)</t>
    <phoneticPr fontId="2" type="noConversion"/>
  </si>
  <si>
    <t>정기-가슴</t>
    <phoneticPr fontId="2" type="noConversion"/>
  </si>
  <si>
    <t>바다마녀의 의복(천)</t>
    <phoneticPr fontId="2" type="noConversion"/>
  </si>
  <si>
    <t>천재지변의 가슴보호대</t>
    <phoneticPr fontId="2" type="noConversion"/>
  </si>
  <si>
    <t>원한에 찬 메아리 로브(천)</t>
    <phoneticPr fontId="2" type="noConversion"/>
  </si>
  <si>
    <t>회오리 가슴보호구</t>
  </si>
  <si>
    <t>정기-손목</t>
    <phoneticPr fontId="2" type="noConversion"/>
  </si>
  <si>
    <t>정신폭풍 손목보호대(천)</t>
    <phoneticPr fontId="2" type="noConversion"/>
  </si>
  <si>
    <t>세상의 끝 팔보호구</t>
    <phoneticPr fontId="2" type="noConversion"/>
  </si>
  <si>
    <t>피의 용광로(0)/파괴자 켈리단</t>
    <phoneticPr fontId="2" type="noConversion"/>
  </si>
  <si>
    <t>대혼란의 팔보호구(천)</t>
    <phoneticPr fontId="2" type="noConversion"/>
  </si>
  <si>
    <t>재봉</t>
  </si>
  <si>
    <t>어둠의 붉은 팔보호구(천)</t>
    <phoneticPr fontId="2" type="noConversion"/>
  </si>
  <si>
    <t>지옥불 성루(0)/무적의 오모르</t>
    <phoneticPr fontId="2" type="noConversion"/>
  </si>
  <si>
    <t>정기-장갑</t>
    <phoneticPr fontId="2" type="noConversion"/>
  </si>
  <si>
    <t>고통의 불꽃 장갑(천)</t>
    <phoneticPr fontId="2" type="noConversion"/>
  </si>
  <si>
    <t>천재지변의 손보호구</t>
    <phoneticPr fontId="2" type="noConversion"/>
  </si>
  <si>
    <t>영혼 포식자의 장갑(천)</t>
    <phoneticPr fontId="2" type="noConversion"/>
  </si>
  <si>
    <t>태양왕의 건틀릿(천)</t>
    <phoneticPr fontId="2" type="noConversion"/>
  </si>
  <si>
    <t>풍부한 생각의 손보호구(천)</t>
    <phoneticPr fontId="2" type="noConversion"/>
  </si>
  <si>
    <t>회오리 손보호구</t>
    <phoneticPr fontId="2" type="noConversion"/>
  </si>
  <si>
    <t>정기-허리</t>
    <phoneticPr fontId="2" type="noConversion"/>
  </si>
  <si>
    <t>발파의 허리띠(천)</t>
    <phoneticPr fontId="2" type="noConversion"/>
  </si>
  <si>
    <t>재봉</t>
    <phoneticPr fontId="2" type="noConversion"/>
  </si>
  <si>
    <t>울부짖는 공포의 장식끈(천)</t>
    <phoneticPr fontId="2" type="noConversion"/>
  </si>
  <si>
    <t>몰락의 벨트(천)</t>
    <phoneticPr fontId="2" type="noConversion"/>
  </si>
  <si>
    <t>성스러운 감화의 허리띠(천)</t>
    <phoneticPr fontId="2" type="noConversion"/>
  </si>
  <si>
    <t>살아있는 불꽃의 벨트</t>
    <phoneticPr fontId="2" type="noConversion"/>
  </si>
  <si>
    <t>지하수렁(0)/헝가르펜</t>
    <phoneticPr fontId="2" type="noConversion"/>
  </si>
  <si>
    <t>정기-바지</t>
    <phoneticPr fontId="2" type="noConversion"/>
  </si>
  <si>
    <t>일곱번째 고리의 다리보호구(천)</t>
    <phoneticPr fontId="2" type="noConversion"/>
  </si>
  <si>
    <t>필보/카쟈크</t>
  </si>
  <si>
    <t>마법 강타의 바지(천)</t>
    <phoneticPr fontId="2" type="noConversion"/>
  </si>
  <si>
    <t>천재지변의 다리보호구</t>
    <phoneticPr fontId="2" type="noConversion"/>
  </si>
  <si>
    <t>폭풍노래 킬트</t>
    <phoneticPr fontId="2" type="noConversion"/>
  </si>
  <si>
    <t>지하수렁(0)/검은 추적자</t>
    <phoneticPr fontId="2" type="noConversion"/>
  </si>
  <si>
    <t>점성술사의 바지(천)</t>
    <phoneticPr fontId="2" type="noConversion"/>
  </si>
  <si>
    <t>(호드) 폭풍우 다리보호구(가죽)</t>
    <phoneticPr fontId="2" type="noConversion"/>
  </si>
  <si>
    <t>마그하르(매우)</t>
  </si>
  <si>
    <t>회오리 다리보호대</t>
    <phoneticPr fontId="2" type="noConversion"/>
  </si>
  <si>
    <t>그룰의 둥지/그룰</t>
    <phoneticPr fontId="2" type="noConversion"/>
  </si>
  <si>
    <t>정기-장화</t>
    <phoneticPr fontId="2" type="noConversion"/>
  </si>
  <si>
    <t>수호자의 벨벳 장화(천)</t>
    <phoneticPr fontId="2" type="noConversion"/>
  </si>
  <si>
    <t>예지의 장화(천)</t>
    <phoneticPr fontId="2" type="noConversion"/>
  </si>
  <si>
    <t>카라잔/고결</t>
  </si>
  <si>
    <t>칼바람 장화</t>
  </si>
  <si>
    <t>문장장식 장화(천)</t>
    <phoneticPr fontId="2" type="noConversion"/>
  </si>
  <si>
    <t>알카/스키리스</t>
  </si>
  <si>
    <t>루비 덧신(천)</t>
    <phoneticPr fontId="2" type="noConversion"/>
  </si>
  <si>
    <t>카라잔/오즈의 마법사</t>
    <phoneticPr fontId="2" type="noConversion"/>
  </si>
  <si>
    <t>정기-반지</t>
    <phoneticPr fontId="2" type="noConversion"/>
  </si>
  <si>
    <t>무자비한 폭풍의 반지</t>
  </si>
  <si>
    <t>끝없는 고리의 반지</t>
    <phoneticPr fontId="2" type="noConversion"/>
  </si>
  <si>
    <t>현자의 인장</t>
  </si>
  <si>
    <t>점술가(확고)</t>
  </si>
  <si>
    <t>대마법사의 보랏빛 인장</t>
  </si>
  <si>
    <t>보랏빛(확고)</t>
  </si>
  <si>
    <t>번득이는 아케이나이트 반지</t>
  </si>
  <si>
    <t>옛힐스(0)/시대의 사냥꾼</t>
    <phoneticPr fontId="2" type="noConversion"/>
  </si>
  <si>
    <t>붉은 분노의 고리</t>
    <phoneticPr fontId="2" type="noConversion"/>
  </si>
  <si>
    <t>순환의 반지</t>
  </si>
  <si>
    <t>아쉬옌의 선물</t>
    <phoneticPr fontId="2" type="noConversion"/>
  </si>
  <si>
    <t>세나리온 원정대(확고)</t>
    <phoneticPr fontId="2" type="noConversion"/>
  </si>
  <si>
    <t>정기-장신구</t>
    <phoneticPr fontId="2" type="noConversion"/>
  </si>
  <si>
    <t>번개 축전기</t>
  </si>
  <si>
    <t>카라잔/일후프</t>
  </si>
  <si>
    <t>점술가의 혈석</t>
  </si>
  <si>
    <t>점술가(매우)</t>
  </si>
  <si>
    <t>쿠아그미란의 눈</t>
  </si>
  <si>
    <t>노역소(0)/쿠아그미란</t>
    <phoneticPr fontId="2" type="noConversion"/>
  </si>
  <si>
    <t>은빛 초승달의 상징</t>
  </si>
  <si>
    <t xml:space="preserve">불안정한 흐름의 육분의 </t>
    <phoneticPr fontId="2" type="noConversion"/>
  </si>
  <si>
    <t>마그테리돈의 눈</t>
    <phoneticPr fontId="2" type="noConversion"/>
  </si>
  <si>
    <t>정기-주무기</t>
    <phoneticPr fontId="2" type="noConversion"/>
  </si>
  <si>
    <t>폭풍우 갈퀴</t>
    <phoneticPr fontId="2" type="noConversion"/>
  </si>
  <si>
    <t>정신의 나스레짐 단검</t>
  </si>
  <si>
    <t>파헤쳐진 비밀의 망치</t>
  </si>
  <si>
    <t>정기-방패</t>
    <phoneticPr fontId="2" type="noConversion"/>
  </si>
  <si>
    <t>마즈소릴의 명예 방패</t>
  </si>
  <si>
    <t>정의의휘장(33)</t>
  </si>
  <si>
    <t>용심장 화염방패</t>
    <phoneticPr fontId="2" type="noConversion"/>
  </si>
  <si>
    <t>정기-양손무기</t>
    <phoneticPr fontId="2" type="noConversion"/>
  </si>
  <si>
    <t>무한한 비밀의 지팡이</t>
  </si>
  <si>
    <t>카라잔/관리인</t>
  </si>
  <si>
    <t>연합의 열쇠</t>
    <phoneticPr fontId="2" type="noConversion"/>
  </si>
  <si>
    <t>테로크의 암흑지팡이</t>
  </si>
  <si>
    <t>세데크(0)/이키스</t>
  </si>
  <si>
    <t>아키나이 지팡이</t>
  </si>
  <si>
    <t>알도르(매우)</t>
  </si>
  <si>
    <t>정기-토템</t>
    <phoneticPr fontId="2" type="noConversion"/>
  </si>
  <si>
    <t>공허의 토템</t>
  </si>
  <si>
    <t>메카/군단저장고</t>
  </si>
  <si>
    <t>폭풍의 토템</t>
  </si>
  <si>
    <t>고동치는 대지의 토템</t>
  </si>
  <si>
    <t>정의의휘장(15)</t>
  </si>
  <si>
    <t>주술사(복원) BIS 세트</t>
  </si>
  <si>
    <t>복원-머리</t>
    <phoneticPr fontId="2" type="noConversion"/>
  </si>
  <si>
    <t>회오리 머리장식투구</t>
  </si>
  <si>
    <t>천재지변의 투구</t>
    <phoneticPr fontId="2" type="noConversion"/>
  </si>
  <si>
    <t>깊은 심연의 투구</t>
  </si>
  <si>
    <t>필보/절단기</t>
  </si>
  <si>
    <t>치유량</t>
    <phoneticPr fontId="2" type="noConversion"/>
  </si>
  <si>
    <t>백마법 두건(천)</t>
    <phoneticPr fontId="2" type="noConversion"/>
  </si>
  <si>
    <t>신성의 관(천)</t>
    <phoneticPr fontId="2" type="noConversion"/>
  </si>
  <si>
    <t>알카트라즈/선구자 스키리스</t>
    <phoneticPr fontId="2" type="noConversion"/>
  </si>
  <si>
    <t>복원-목걸이</t>
    <phoneticPr fontId="2" type="noConversion"/>
  </si>
  <si>
    <t>군주 생귀나르의 목걸이</t>
    <phoneticPr fontId="2" type="noConversion"/>
  </si>
  <si>
    <t>불꽃박차 부적</t>
  </si>
  <si>
    <t>카라잔/파멸</t>
  </si>
  <si>
    <t>그룰의 이빨</t>
  </si>
  <si>
    <t>헌신의 고대 부적</t>
  </si>
  <si>
    <t>눈부신 희망의 목걸이</t>
    <phoneticPr fontId="2" type="noConversion"/>
  </si>
  <si>
    <t>복원-어깨</t>
    <phoneticPr fontId="2" type="noConversion"/>
  </si>
  <si>
    <t>천재지변의 어깨보호구</t>
    <phoneticPr fontId="2" type="noConversion"/>
  </si>
  <si>
    <t>산호쐐기 어깨보호대</t>
    <phoneticPr fontId="2" type="noConversion"/>
  </si>
  <si>
    <t>회오리 어깨보호대</t>
  </si>
  <si>
    <t>그룰/마울가르</t>
  </si>
  <si>
    <t>룬토템의 어깨보호대(가죽)</t>
    <phoneticPr fontId="2" type="noConversion"/>
  </si>
  <si>
    <t>땅을 울리는 용의 어깨보호대</t>
  </si>
  <si>
    <t>복원-망토</t>
    <phoneticPr fontId="2" type="noConversion"/>
  </si>
  <si>
    <t>순수한 마음의 망토</t>
  </si>
  <si>
    <t>쏟아지는 햇빛 망토</t>
    <phoneticPr fontId="2" type="noConversion"/>
  </si>
  <si>
    <t>빨간 두건의 망토</t>
    <phoneticPr fontId="2" type="noConversion"/>
  </si>
  <si>
    <t>카라잔/오페라:커다란 나쁜 늑대</t>
    <phoneticPr fontId="2" type="noConversion"/>
  </si>
  <si>
    <t>주교의 망토</t>
    <phoneticPr fontId="2" type="noConversion"/>
  </si>
  <si>
    <t>생명의 망토</t>
  </si>
  <si>
    <t>영생의 망토</t>
    <phoneticPr fontId="2" type="noConversion"/>
  </si>
  <si>
    <t>지옥불 성루(0)/감시자 가르골마르</t>
    <phoneticPr fontId="2" type="noConversion"/>
  </si>
  <si>
    <t>백색 치유의 외투</t>
  </si>
  <si>
    <t>복원-가슴</t>
    <phoneticPr fontId="2" type="noConversion"/>
  </si>
  <si>
    <t>천재지변의 가슴보호구</t>
    <phoneticPr fontId="2" type="noConversion"/>
  </si>
  <si>
    <t>회오리 갑옷</t>
  </si>
  <si>
    <t>대지의 피 흉갑</t>
    <phoneticPr fontId="2" type="noConversion"/>
  </si>
  <si>
    <t>복원-손목</t>
    <phoneticPr fontId="2" type="noConversion"/>
  </si>
  <si>
    <t>정화의 손목띠(천)</t>
    <phoneticPr fontId="2" type="noConversion"/>
  </si>
  <si>
    <t>검은 심연의 전투손목띠</t>
    <phoneticPr fontId="2" type="noConversion"/>
  </si>
  <si>
    <t>소용돌이 팔보호구</t>
  </si>
  <si>
    <t>레믈로스의 숲손목띠(가죽)</t>
    <phoneticPr fontId="2" type="noConversion"/>
  </si>
  <si>
    <t>시간여행자의 손목띠(천)</t>
    <phoneticPr fontId="2" type="noConversion"/>
  </si>
  <si>
    <t>시간수호자(확고)</t>
  </si>
  <si>
    <t>복원-장갑</t>
    <phoneticPr fontId="2" type="noConversion"/>
  </si>
  <si>
    <t>우주폭풍 건틀릿</t>
    <phoneticPr fontId="2" type="noConversion"/>
  </si>
  <si>
    <t>집중의 장갑</t>
  </si>
  <si>
    <t>회오리 장갑</t>
  </si>
  <si>
    <t>천재지변의 장갑</t>
    <phoneticPr fontId="2" type="noConversion"/>
  </si>
  <si>
    <t>나무치료사의 장갑(가죽)</t>
    <phoneticPr fontId="2" type="noConversion"/>
  </si>
  <si>
    <t>복원-허리</t>
    <phoneticPr fontId="2" type="noConversion"/>
  </si>
  <si>
    <t>떨어진 별의 벨트</t>
    <phoneticPr fontId="2" type="noConversion"/>
  </si>
  <si>
    <t>재타르의 벨트(가죽)</t>
    <phoneticPr fontId="2" type="noConversion"/>
  </si>
  <si>
    <t>긴 여정의 허리띠(천)</t>
    <phoneticPr fontId="2" type="noConversion"/>
  </si>
  <si>
    <t>풍력의 허리띠</t>
  </si>
  <si>
    <t>복원-바지</t>
    <phoneticPr fontId="2" type="noConversion"/>
  </si>
  <si>
    <t>태양매 다리보호구</t>
    <phoneticPr fontId="2" type="noConversion"/>
  </si>
  <si>
    <t>천재지변의 다리보호대</t>
    <phoneticPr fontId="2" type="noConversion"/>
  </si>
  <si>
    <t>백마법 바지(천)</t>
    <phoneticPr fontId="2" type="noConversion"/>
  </si>
  <si>
    <t>회오리 킬트</t>
    <phoneticPr fontId="2" type="noConversion"/>
  </si>
  <si>
    <t>심장의 불길 다리보호구</t>
  </si>
  <si>
    <t>대지영혼 다리보호구(가죽)</t>
    <phoneticPr fontId="2" type="noConversion"/>
  </si>
  <si>
    <t>카라잔/오페라</t>
  </si>
  <si>
    <t>복원-장화</t>
    <phoneticPr fontId="2" type="noConversion"/>
  </si>
  <si>
    <t>폭풍우 추적자 장화</t>
    <phoneticPr fontId="2" type="noConversion"/>
  </si>
  <si>
    <t>고래가죽 장화(가죽)</t>
    <phoneticPr fontId="2" type="noConversion"/>
  </si>
  <si>
    <t>황금잎사귀 야생장화(가죽)</t>
    <phoneticPr fontId="2" type="noConversion"/>
  </si>
  <si>
    <t>필보/카자크</t>
    <phoneticPr fontId="2" type="noConversion"/>
  </si>
  <si>
    <t>영혼추적자 장화(천)</t>
    <phoneticPr fontId="2" type="noConversion"/>
  </si>
  <si>
    <t>숲군주 장화(가죽)</t>
    <phoneticPr fontId="2" type="noConversion"/>
  </si>
  <si>
    <t>복원-반지</t>
    <phoneticPr fontId="2" type="noConversion"/>
  </si>
  <si>
    <t>환생의 불사조 반지</t>
    <phoneticPr fontId="2" type="noConversion"/>
  </si>
  <si>
    <t>영생의 비취 반지</t>
  </si>
  <si>
    <t>나루 빛의 수호자 고리</t>
  </si>
  <si>
    <t>소생자의 산호 고리</t>
    <phoneticPr fontId="2" type="noConversion"/>
  </si>
  <si>
    <t>(호드)선조의 고리</t>
  </si>
  <si>
    <t>스랄마(매우)</t>
  </si>
  <si>
    <t>우주의 생명띠</t>
  </si>
  <si>
    <t>메카/세페스레아</t>
  </si>
  <si>
    <t>복원-장신구</t>
    <phoneticPr fontId="2" type="noConversion"/>
  </si>
  <si>
    <t>순교자의 정수</t>
  </si>
  <si>
    <t>무한한 세월의 스카라베</t>
  </si>
  <si>
    <t>검은늪/아에누스</t>
  </si>
  <si>
    <t>복원-주무기</t>
    <phoneticPr fontId="2" type="noConversion"/>
  </si>
  <si>
    <t>밝은 심연의 홀</t>
    <phoneticPr fontId="2" type="noConversion"/>
  </si>
  <si>
    <t>빛의 심판</t>
  </si>
  <si>
    <t>순결의 결정</t>
  </si>
  <si>
    <t>복원-방패</t>
    <phoneticPr fontId="2" type="noConversion"/>
  </si>
  <si>
    <t>구원자의 아이기스</t>
  </si>
  <si>
    <t>빛의 전도사의 신념 방패</t>
    <phoneticPr fontId="2" type="noConversion"/>
  </si>
  <si>
    <t>정의의휘장(33)</t>
    <phoneticPr fontId="2" type="noConversion"/>
  </si>
  <si>
    <t>복원-양손무기</t>
    <phoneticPr fontId="2" type="noConversion"/>
  </si>
  <si>
    <t>고동치는 수정핵 지팡이</t>
    <phoneticPr fontId="2" type="noConversion"/>
  </si>
  <si>
    <t>생명의 엑소다르 지팡이</t>
    <phoneticPr fontId="2" type="noConversion"/>
  </si>
  <si>
    <t>복원-토템</t>
    <phoneticPr fontId="2" type="noConversion"/>
  </si>
  <si>
    <t>치유의 비 토템</t>
  </si>
  <si>
    <t>야생의 재생 토템</t>
  </si>
  <si>
    <t>노역소(0)/멘누</t>
  </si>
  <si>
    <t>평원의 토템</t>
  </si>
  <si>
    <t>궁극의사냥감 퀘(링크)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</si>
</sst>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맑은 고딕"/>
      <family val="2"/>
      <charset val="129"/>
      <scheme val="minor"/>
    </font>
    <font>
      <b/>
      <sz val="10"/>
      <color rgb="FF000000"/>
      <name val="굴림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5470FF"/>
      </left>
      <right/>
      <top style="thin">
        <color rgb="FF5470FF"/>
      </top>
      <bottom/>
      <diagonal/>
    </border>
    <border>
      <left/>
      <right/>
      <top style="thin">
        <color rgb="FF5470FF"/>
      </top>
      <bottom/>
      <diagonal/>
    </border>
    <border>
      <left/>
      <right style="thin">
        <color rgb="FF5470FF"/>
      </right>
      <top style="thin">
        <color rgb="FF5470FF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1" fillId="2" borderId="1" xfId="0" applyFont="1" applyFill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5" fillId="4" borderId="0" xfId="0" applyFont="1" applyFill="1">
      <alignment vertical="center"/>
    </xf>
    <xf numFmtId="0" fontId="5" fillId="0" borderId="0" xfId="0" applyFo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3" fillId="0" borderId="5" xfId="0" applyFont="1" applyBorder="1">
      <alignment vertical="center"/>
    </xf>
    <xf numFmtId="0" fontId="1" fillId="2" borderId="1" xfId="0" applyFont="1" applyFill="1" applyBorder="1" applyAlignment="1">
      <alignment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4DF52-CA08-43F8-A1B2-72A25F48DE17}">
  <dimension ref="A1:J89"/>
  <sheetViews>
    <sheetView workbookViewId="0">
      <selection activeCell="C24" sqref="C24"/>
    </sheetView>
  </sheetViews>
  <sheetFormatPr defaultRowHeight="16.5" customHeight="1" x14ac:dyDescent="0.3"/>
  <cols>
    <col min="1" max="1" width="12.125" style="2" customWidth="1"/>
    <col min="2" max="3" width="32.625" style="2" customWidth="1"/>
    <col min="4" max="4" width="15.5" style="2" customWidth="1"/>
    <col min="5" max="8" width="11.625" style="2" customWidth="1"/>
    <col min="9" max="16384" width="9" style="2"/>
  </cols>
  <sheetData>
    <row r="1" spans="1:10" ht="16.5" customHeight="1" x14ac:dyDescent="0.3">
      <c r="A1" s="1" t="s">
        <v>0</v>
      </c>
      <c r="B1" s="1"/>
      <c r="C1" s="1"/>
    </row>
    <row r="2" spans="1:10" ht="16.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F2" s="4" t="s">
        <v>5</v>
      </c>
      <c r="G2" s="4"/>
      <c r="H2" s="4"/>
      <c r="I2" s="4"/>
      <c r="J2" s="4"/>
    </row>
    <row r="3" spans="1:10" ht="16.5" customHeight="1" x14ac:dyDescent="0.3">
      <c r="A3" s="5" t="s">
        <v>6</v>
      </c>
      <c r="B3" s="6" t="s">
        <v>7</v>
      </c>
      <c r="C3" s="6" t="s">
        <v>8</v>
      </c>
      <c r="D3" s="6">
        <v>230.64</v>
      </c>
      <c r="E3" s="7" t="s">
        <v>9</v>
      </c>
      <c r="F3" s="2" t="s">
        <v>10</v>
      </c>
    </row>
    <row r="4" spans="1:10" ht="16.5" customHeight="1" x14ac:dyDescent="0.3">
      <c r="A4" s="8"/>
      <c r="B4" s="6" t="s">
        <v>11</v>
      </c>
      <c r="C4" s="6" t="s">
        <v>12</v>
      </c>
      <c r="D4" s="6">
        <v>200.92</v>
      </c>
      <c r="E4" s="2">
        <v>2.2000000000000002</v>
      </c>
      <c r="F4" s="2" t="s">
        <v>13</v>
      </c>
      <c r="H4" s="2">
        <v>12</v>
      </c>
      <c r="I4" s="2">
        <v>16</v>
      </c>
    </row>
    <row r="5" spans="1:10" ht="16.5" customHeight="1" x14ac:dyDescent="0.3">
      <c r="A5" s="8"/>
      <c r="B5" s="6" t="s">
        <v>14</v>
      </c>
      <c r="C5" s="6" t="s">
        <v>15</v>
      </c>
      <c r="D5" s="6">
        <v>179.62</v>
      </c>
      <c r="E5" s="2">
        <f>1.8*1.1</f>
        <v>1.9800000000000002</v>
      </c>
      <c r="F5" s="2" t="s">
        <v>16</v>
      </c>
      <c r="J5" s="2">
        <v>25</v>
      </c>
    </row>
    <row r="6" spans="1:10" ht="16.5" customHeight="1" x14ac:dyDescent="0.3">
      <c r="A6" s="9"/>
      <c r="B6" s="6" t="s">
        <v>17</v>
      </c>
      <c r="C6" s="6" t="s">
        <v>18</v>
      </c>
      <c r="D6" s="6">
        <v>165.76</v>
      </c>
      <c r="E6" s="2">
        <v>1.4</v>
      </c>
      <c r="F6" s="2" t="s">
        <v>19</v>
      </c>
      <c r="J6" s="2">
        <v>17</v>
      </c>
    </row>
    <row r="7" spans="1:10" ht="16.5" customHeight="1" x14ac:dyDescent="0.3">
      <c r="A7" s="10"/>
      <c r="B7" s="11"/>
      <c r="C7" s="11"/>
      <c r="D7" s="12"/>
      <c r="E7" s="2">
        <v>2</v>
      </c>
      <c r="F7" s="2" t="s">
        <v>20</v>
      </c>
      <c r="H7" s="2">
        <v>21</v>
      </c>
      <c r="I7" s="2">
        <v>21</v>
      </c>
    </row>
    <row r="8" spans="1:10" ht="16.5" customHeight="1" x14ac:dyDescent="0.3">
      <c r="A8" s="13" t="s">
        <v>21</v>
      </c>
      <c r="B8" s="6" t="s">
        <v>22</v>
      </c>
      <c r="C8" s="6" t="s">
        <v>23</v>
      </c>
      <c r="D8" s="6">
        <v>123.46</v>
      </c>
      <c r="E8" s="2">
        <v>1</v>
      </c>
      <c r="F8" s="2" t="s">
        <v>24</v>
      </c>
      <c r="H8" s="2">
        <v>44</v>
      </c>
      <c r="I8" s="2">
        <v>44</v>
      </c>
      <c r="J8" s="2">
        <v>48</v>
      </c>
    </row>
    <row r="9" spans="1:10" ht="16.5" customHeight="1" x14ac:dyDescent="0.3">
      <c r="A9" s="14"/>
      <c r="B9" s="6" t="s">
        <v>25</v>
      </c>
      <c r="C9" s="6" t="s">
        <v>26</v>
      </c>
      <c r="D9" s="6">
        <v>116.4</v>
      </c>
      <c r="E9" s="2">
        <v>3</v>
      </c>
      <c r="F9" s="2" t="s">
        <v>27</v>
      </c>
    </row>
    <row r="10" spans="1:10" ht="16.5" customHeight="1" x14ac:dyDescent="0.3">
      <c r="A10" s="14"/>
      <c r="B10" s="6" t="s">
        <v>28</v>
      </c>
      <c r="C10" s="6" t="s">
        <v>29</v>
      </c>
      <c r="D10" s="6">
        <v>110</v>
      </c>
      <c r="E10" s="2">
        <v>1.48</v>
      </c>
      <c r="F10" s="2" t="s">
        <v>30</v>
      </c>
    </row>
    <row r="11" spans="1:10" ht="16.5" customHeight="1" x14ac:dyDescent="0.3">
      <c r="A11" s="14"/>
      <c r="B11" s="6" t="s">
        <v>31</v>
      </c>
      <c r="C11" s="6" t="s">
        <v>32</v>
      </c>
      <c r="D11" s="6">
        <v>106.8</v>
      </c>
      <c r="E11" s="2">
        <v>0.28000000000000003</v>
      </c>
      <c r="F11" s="2" t="s">
        <v>33</v>
      </c>
    </row>
    <row r="12" spans="1:10" ht="16.5" customHeight="1" x14ac:dyDescent="0.3">
      <c r="A12" s="15"/>
      <c r="B12" s="6" t="s">
        <v>34</v>
      </c>
      <c r="C12" s="6" t="s">
        <v>35</v>
      </c>
      <c r="D12" s="6">
        <v>105.4</v>
      </c>
      <c r="H12" s="16">
        <f>H4*$E$4+H5*$E$5+H6*$E$6+H7*$E$7+H8*$E$8+H9*$E$9+H10*$E$10+H11*$E$11</f>
        <v>112.4</v>
      </c>
      <c r="I12" s="16">
        <f t="shared" ref="I12" si="0">I4*$E$4+I5*$E$5+I6*$E$6+I7*$E$7+I8*$E$8+I9*$E$9+I10*$E$10+I11*$E$11</f>
        <v>121.2</v>
      </c>
      <c r="J12" s="16">
        <f>J4*$E$4+J5*$E$5+J6*$E$6+J7*$E$7+J8*$E$8+J9*$E$9+J10*$E$10+J11*$E$11</f>
        <v>121.30000000000001</v>
      </c>
    </row>
    <row r="13" spans="1:10" ht="16.5" customHeight="1" x14ac:dyDescent="0.3">
      <c r="A13" s="10"/>
      <c r="B13" s="11"/>
      <c r="C13" s="11"/>
      <c r="D13" s="12"/>
      <c r="H13" s="17"/>
      <c r="I13" s="17"/>
      <c r="J13" s="17"/>
    </row>
    <row r="14" spans="1:10" ht="16.5" customHeight="1" x14ac:dyDescent="0.3">
      <c r="A14" s="5" t="s">
        <v>36</v>
      </c>
      <c r="B14" s="6" t="s">
        <v>37</v>
      </c>
      <c r="C14" s="6" t="s">
        <v>38</v>
      </c>
      <c r="D14" s="6">
        <v>208.9</v>
      </c>
      <c r="H14" s="17"/>
      <c r="I14" s="17"/>
      <c r="J14" s="17"/>
    </row>
    <row r="15" spans="1:10" ht="16.5" customHeight="1" x14ac:dyDescent="0.3">
      <c r="A15" s="8"/>
      <c r="B15" s="6" t="s">
        <v>39</v>
      </c>
      <c r="C15" s="6" t="s">
        <v>40</v>
      </c>
      <c r="D15" s="6">
        <v>173.56</v>
      </c>
      <c r="H15" s="17"/>
      <c r="I15" s="17"/>
      <c r="J15" s="17"/>
    </row>
    <row r="16" spans="1:10" ht="16.5" customHeight="1" x14ac:dyDescent="0.3">
      <c r="A16" s="8"/>
      <c r="B16" s="6" t="s">
        <v>41</v>
      </c>
      <c r="C16" s="6" t="s">
        <v>42</v>
      </c>
      <c r="D16" s="6">
        <v>154.4</v>
      </c>
      <c r="H16" s="17"/>
      <c r="I16" s="17"/>
      <c r="J16" s="17"/>
    </row>
    <row r="17" spans="1:10" ht="16.5" customHeight="1" x14ac:dyDescent="0.3">
      <c r="A17" s="8"/>
      <c r="B17" s="6" t="s">
        <v>43</v>
      </c>
      <c r="C17" s="6" t="s">
        <v>44</v>
      </c>
      <c r="D17" s="6">
        <v>150.24</v>
      </c>
      <c r="F17" s="4" t="s">
        <v>45</v>
      </c>
      <c r="G17" s="4"/>
      <c r="H17" s="4"/>
      <c r="I17" s="4"/>
      <c r="J17" s="4"/>
    </row>
    <row r="18" spans="1:10" ht="16.5" customHeight="1" x14ac:dyDescent="0.3">
      <c r="A18" s="8"/>
      <c r="B18" s="6" t="s">
        <v>46</v>
      </c>
      <c r="C18" s="6" t="s">
        <v>47</v>
      </c>
      <c r="D18" s="6">
        <v>140.80000000000001</v>
      </c>
      <c r="F18" s="2" t="s">
        <v>10</v>
      </c>
    </row>
    <row r="19" spans="1:10" ht="16.5" customHeight="1" x14ac:dyDescent="0.3">
      <c r="A19" s="9"/>
      <c r="B19" s="6" t="s">
        <v>48</v>
      </c>
      <c r="C19" s="6" t="s">
        <v>49</v>
      </c>
      <c r="D19" s="6">
        <v>138.30000000000001</v>
      </c>
      <c r="E19" s="2">
        <v>2</v>
      </c>
      <c r="F19" s="2" t="s">
        <v>13</v>
      </c>
    </row>
    <row r="20" spans="1:10" ht="16.5" customHeight="1" x14ac:dyDescent="0.3">
      <c r="A20" s="10"/>
      <c r="B20" s="11"/>
      <c r="C20" s="11"/>
      <c r="D20" s="12"/>
      <c r="E20" s="2">
        <v>1.74</v>
      </c>
      <c r="F20" s="2" t="s">
        <v>16</v>
      </c>
    </row>
    <row r="21" spans="1:10" ht="16.5" customHeight="1" x14ac:dyDescent="0.3">
      <c r="A21" s="18" t="s">
        <v>50</v>
      </c>
      <c r="B21" s="6" t="s">
        <v>51</v>
      </c>
      <c r="C21" s="6" t="s">
        <v>23</v>
      </c>
      <c r="D21" s="6">
        <v>123.44</v>
      </c>
      <c r="E21" s="2">
        <v>1.34</v>
      </c>
      <c r="F21" s="2" t="s">
        <v>19</v>
      </c>
    </row>
    <row r="22" spans="1:10" ht="16.5" customHeight="1" x14ac:dyDescent="0.3">
      <c r="A22" s="19"/>
      <c r="B22" s="6" t="s">
        <v>52</v>
      </c>
      <c r="C22" s="6" t="s">
        <v>53</v>
      </c>
      <c r="D22" s="20">
        <v>120</v>
      </c>
      <c r="E22" s="2">
        <v>1.97</v>
      </c>
      <c r="F22" s="2" t="s">
        <v>20</v>
      </c>
    </row>
    <row r="23" spans="1:10" ht="16.5" customHeight="1" x14ac:dyDescent="0.3">
      <c r="A23" s="19"/>
      <c r="B23" s="6" t="s">
        <v>54</v>
      </c>
      <c r="C23" s="6" t="s">
        <v>55</v>
      </c>
      <c r="D23" s="6">
        <v>118.4</v>
      </c>
      <c r="E23" s="2">
        <v>1</v>
      </c>
      <c r="F23" s="2" t="s">
        <v>24</v>
      </c>
    </row>
    <row r="24" spans="1:10" ht="16.5" customHeight="1" x14ac:dyDescent="0.3">
      <c r="A24" s="19"/>
      <c r="B24" s="6" t="s">
        <v>56</v>
      </c>
      <c r="C24" s="6" t="s">
        <v>40</v>
      </c>
      <c r="D24" s="6">
        <v>118.14</v>
      </c>
      <c r="E24" s="2">
        <v>3</v>
      </c>
      <c r="F24" s="2" t="s">
        <v>27</v>
      </c>
    </row>
    <row r="25" spans="1:10" ht="16.5" customHeight="1" x14ac:dyDescent="0.3">
      <c r="A25" s="19"/>
      <c r="B25" s="6" t="s">
        <v>57</v>
      </c>
      <c r="C25" s="6" t="s">
        <v>58</v>
      </c>
      <c r="D25" s="6">
        <v>105.32</v>
      </c>
      <c r="E25" s="2">
        <v>1.28</v>
      </c>
      <c r="F25" s="2" t="s">
        <v>30</v>
      </c>
    </row>
    <row r="26" spans="1:10" ht="16.5" customHeight="1" x14ac:dyDescent="0.3">
      <c r="A26" s="19"/>
      <c r="B26" s="6" t="s">
        <v>59</v>
      </c>
      <c r="C26" s="6" t="s">
        <v>60</v>
      </c>
      <c r="D26" s="6">
        <v>104</v>
      </c>
      <c r="E26" s="2">
        <v>0.22</v>
      </c>
      <c r="F26" s="2" t="s">
        <v>33</v>
      </c>
    </row>
    <row r="27" spans="1:10" ht="16.5" customHeight="1" x14ac:dyDescent="0.3">
      <c r="A27" s="19"/>
      <c r="B27" s="6" t="s">
        <v>61</v>
      </c>
      <c r="C27" s="6" t="s">
        <v>62</v>
      </c>
      <c r="D27" s="6">
        <v>93.54</v>
      </c>
      <c r="H27" s="16">
        <f>H19*$E$19+H20*$E$20+H21*$E$21+H22*$E$22+H23*$E$23+H24*$E$24+H25*$E$25+H26*$E$26</f>
        <v>0</v>
      </c>
      <c r="I27" s="16">
        <f t="shared" ref="I27:J27" si="1">I19*$E$19+I20*$E$20+I21*$E$21+I22*$E$22+I23*$E$23+I24*$E$24+I25*$E$25+I26*$E$26</f>
        <v>0</v>
      </c>
      <c r="J27" s="16">
        <f t="shared" si="1"/>
        <v>0</v>
      </c>
    </row>
    <row r="28" spans="1:10" ht="16.5" customHeight="1" x14ac:dyDescent="0.3">
      <c r="A28" s="21"/>
      <c r="B28" s="6" t="s">
        <v>63</v>
      </c>
      <c r="C28" s="6" t="s">
        <v>64</v>
      </c>
      <c r="D28" s="6">
        <v>89.5</v>
      </c>
    </row>
    <row r="29" spans="1:10" ht="16.5" customHeight="1" x14ac:dyDescent="0.3">
      <c r="A29" s="10"/>
      <c r="B29" s="11"/>
      <c r="C29" s="11"/>
      <c r="D29" s="12"/>
    </row>
    <row r="30" spans="1:10" ht="16.5" customHeight="1" x14ac:dyDescent="0.3">
      <c r="A30" s="5" t="s">
        <v>65</v>
      </c>
      <c r="B30" s="6" t="s">
        <v>66</v>
      </c>
      <c r="C30" s="6" t="s">
        <v>67</v>
      </c>
      <c r="D30" s="6">
        <v>250.6</v>
      </c>
    </row>
    <row r="31" spans="1:10" ht="16.5" customHeight="1" x14ac:dyDescent="0.3">
      <c r="A31" s="8"/>
      <c r="B31" s="6" t="s">
        <v>68</v>
      </c>
      <c r="C31" s="6" t="s">
        <v>38</v>
      </c>
      <c r="D31" s="6">
        <v>237.6</v>
      </c>
    </row>
    <row r="32" spans="1:10" ht="16.5" customHeight="1" x14ac:dyDescent="0.3">
      <c r="A32" s="8"/>
      <c r="B32" s="6" t="s">
        <v>69</v>
      </c>
      <c r="C32" s="6" t="s">
        <v>53</v>
      </c>
      <c r="D32" s="6">
        <v>233</v>
      </c>
    </row>
    <row r="33" spans="1:4" ht="16.5" customHeight="1" x14ac:dyDescent="0.3">
      <c r="A33" s="8"/>
      <c r="B33" s="6" t="s">
        <v>70</v>
      </c>
      <c r="C33" s="6" t="s">
        <v>23</v>
      </c>
      <c r="D33" s="6">
        <v>230.56</v>
      </c>
    </row>
    <row r="34" spans="1:4" ht="16.5" customHeight="1" x14ac:dyDescent="0.3">
      <c r="A34" s="8"/>
      <c r="B34" s="6" t="s">
        <v>71</v>
      </c>
      <c r="C34" s="6" t="s">
        <v>72</v>
      </c>
      <c r="D34" s="6">
        <v>194.06</v>
      </c>
    </row>
    <row r="35" spans="1:4" ht="16.5" customHeight="1" x14ac:dyDescent="0.3">
      <c r="A35" s="9"/>
      <c r="B35" s="6" t="s">
        <v>73</v>
      </c>
      <c r="C35" s="6" t="s">
        <v>74</v>
      </c>
      <c r="D35" s="6">
        <v>182.6</v>
      </c>
    </row>
    <row r="36" spans="1:4" ht="16.5" customHeight="1" x14ac:dyDescent="0.3">
      <c r="A36" s="10"/>
      <c r="B36" s="11"/>
      <c r="C36" s="11"/>
      <c r="D36" s="12"/>
    </row>
    <row r="37" spans="1:4" ht="16.5" customHeight="1" x14ac:dyDescent="0.3">
      <c r="A37" s="5" t="s">
        <v>75</v>
      </c>
      <c r="B37" s="6" t="s">
        <v>76</v>
      </c>
      <c r="C37" s="6" t="s">
        <v>77</v>
      </c>
      <c r="D37" s="6">
        <v>115.66</v>
      </c>
    </row>
    <row r="38" spans="1:4" ht="16.5" customHeight="1" x14ac:dyDescent="0.3">
      <c r="A38" s="8"/>
      <c r="B38" s="6" t="s">
        <v>78</v>
      </c>
      <c r="C38" s="6" t="s">
        <v>79</v>
      </c>
      <c r="D38" s="6">
        <v>114</v>
      </c>
    </row>
    <row r="39" spans="1:4" ht="16.5" customHeight="1" x14ac:dyDescent="0.3">
      <c r="A39" s="8"/>
      <c r="B39" s="6" t="s">
        <v>80</v>
      </c>
      <c r="C39" s="6" t="s">
        <v>81</v>
      </c>
      <c r="D39" s="6">
        <v>112.32</v>
      </c>
    </row>
    <row r="40" spans="1:4" ht="16.5" customHeight="1" x14ac:dyDescent="0.3">
      <c r="A40" s="9"/>
      <c r="B40" s="6" t="s">
        <v>82</v>
      </c>
      <c r="C40" s="6" t="s">
        <v>83</v>
      </c>
      <c r="D40" s="6">
        <v>94</v>
      </c>
    </row>
    <row r="41" spans="1:4" ht="16.5" customHeight="1" x14ac:dyDescent="0.3">
      <c r="A41" s="10"/>
      <c r="B41" s="11"/>
      <c r="C41" s="11"/>
      <c r="D41" s="12"/>
    </row>
    <row r="42" spans="1:4" ht="16.5" customHeight="1" x14ac:dyDescent="0.3">
      <c r="A42" s="5" t="s">
        <v>84</v>
      </c>
      <c r="B42" s="6" t="s">
        <v>85</v>
      </c>
      <c r="C42" s="22" t="s">
        <v>86</v>
      </c>
      <c r="D42" s="22">
        <v>185.34</v>
      </c>
    </row>
    <row r="43" spans="1:4" ht="16.5" customHeight="1" x14ac:dyDescent="0.3">
      <c r="A43" s="8"/>
      <c r="B43" s="6" t="s">
        <v>87</v>
      </c>
      <c r="C43" s="6" t="s">
        <v>88</v>
      </c>
      <c r="D43" s="6">
        <v>162.41999999999999</v>
      </c>
    </row>
    <row r="44" spans="1:4" ht="16.5" customHeight="1" x14ac:dyDescent="0.3">
      <c r="A44" s="8"/>
      <c r="B44" s="6" t="s">
        <v>89</v>
      </c>
      <c r="C44" s="22" t="s">
        <v>90</v>
      </c>
      <c r="D44" s="22">
        <v>159.19999999999999</v>
      </c>
    </row>
    <row r="45" spans="1:4" ht="16.5" customHeight="1" x14ac:dyDescent="0.3">
      <c r="A45" s="9"/>
      <c r="B45" s="6" t="s">
        <v>91</v>
      </c>
      <c r="C45" s="6" t="s">
        <v>79</v>
      </c>
      <c r="D45" s="6">
        <v>158.12</v>
      </c>
    </row>
    <row r="46" spans="1:4" ht="16.5" customHeight="1" x14ac:dyDescent="0.3">
      <c r="A46" s="10"/>
      <c r="B46" s="11"/>
      <c r="C46" s="11"/>
      <c r="D46" s="12"/>
    </row>
    <row r="47" spans="1:4" ht="16.5" customHeight="1" x14ac:dyDescent="0.3">
      <c r="A47" s="23" t="s">
        <v>92</v>
      </c>
      <c r="B47" s="6" t="s">
        <v>93</v>
      </c>
      <c r="C47" s="6" t="s">
        <v>8</v>
      </c>
      <c r="D47" s="6">
        <v>238.76</v>
      </c>
    </row>
    <row r="48" spans="1:4" ht="16.5" customHeight="1" x14ac:dyDescent="0.3">
      <c r="A48" s="24"/>
      <c r="B48" s="6" t="s">
        <v>94</v>
      </c>
      <c r="C48" s="6" t="s">
        <v>95</v>
      </c>
      <c r="D48" s="6">
        <v>178.1</v>
      </c>
    </row>
    <row r="49" spans="1:4" ht="16.5" customHeight="1" x14ac:dyDescent="0.3">
      <c r="A49" s="24"/>
      <c r="B49" s="6" t="s">
        <v>96</v>
      </c>
      <c r="C49" s="6" t="s">
        <v>97</v>
      </c>
      <c r="D49" s="6">
        <v>152.80000000000001</v>
      </c>
    </row>
    <row r="50" spans="1:4" ht="16.5" customHeight="1" x14ac:dyDescent="0.3">
      <c r="A50" s="25"/>
      <c r="B50" s="6" t="s">
        <v>98</v>
      </c>
      <c r="C50" s="6" t="s">
        <v>99</v>
      </c>
      <c r="D50" s="6">
        <v>139.44</v>
      </c>
    </row>
    <row r="51" spans="1:4" ht="16.5" customHeight="1" x14ac:dyDescent="0.3">
      <c r="A51" s="10"/>
      <c r="B51" s="11"/>
      <c r="C51" s="11"/>
      <c r="D51" s="12"/>
    </row>
    <row r="52" spans="1:4" ht="16.5" customHeight="1" x14ac:dyDescent="0.3">
      <c r="A52" s="13" t="s">
        <v>100</v>
      </c>
      <c r="B52" s="6" t="s">
        <v>101</v>
      </c>
      <c r="C52" s="6" t="s">
        <v>23</v>
      </c>
      <c r="D52" s="6">
        <v>255.1</v>
      </c>
    </row>
    <row r="53" spans="1:4" ht="16.5" customHeight="1" x14ac:dyDescent="0.3">
      <c r="A53" s="14"/>
      <c r="B53" s="6" t="s">
        <v>102</v>
      </c>
      <c r="C53" s="6" t="s">
        <v>103</v>
      </c>
      <c r="D53" s="6">
        <v>232.38</v>
      </c>
    </row>
    <row r="54" spans="1:4" ht="16.5" customHeight="1" x14ac:dyDescent="0.3">
      <c r="A54" s="14"/>
      <c r="B54" s="6" t="s">
        <v>104</v>
      </c>
      <c r="C54" s="6" t="s">
        <v>105</v>
      </c>
      <c r="D54" s="6">
        <v>219.36</v>
      </c>
    </row>
    <row r="55" spans="1:4" ht="16.5" customHeight="1" x14ac:dyDescent="0.3">
      <c r="A55" s="14"/>
      <c r="B55" s="6" t="s">
        <v>106</v>
      </c>
      <c r="C55" s="6" t="s">
        <v>47</v>
      </c>
      <c r="D55" s="6">
        <v>211.58</v>
      </c>
    </row>
    <row r="56" spans="1:4" ht="16.5" customHeight="1" x14ac:dyDescent="0.3">
      <c r="A56" s="14"/>
      <c r="B56" s="6" t="s">
        <v>107</v>
      </c>
      <c r="C56" s="6" t="s">
        <v>67</v>
      </c>
      <c r="D56" s="6">
        <v>204.52</v>
      </c>
    </row>
    <row r="57" spans="1:4" ht="16.5" customHeight="1" x14ac:dyDescent="0.3">
      <c r="A57" s="15"/>
      <c r="B57" s="26" t="s">
        <v>108</v>
      </c>
      <c r="C57" s="22" t="s">
        <v>109</v>
      </c>
      <c r="D57" s="22">
        <v>192.5</v>
      </c>
    </row>
    <row r="58" spans="1:4" ht="16.5" customHeight="1" x14ac:dyDescent="0.3">
      <c r="A58" s="10"/>
      <c r="B58" s="11"/>
      <c r="C58" s="11"/>
      <c r="D58" s="12"/>
    </row>
    <row r="59" spans="1:4" ht="16.5" customHeight="1" x14ac:dyDescent="0.3">
      <c r="A59" s="13" t="s">
        <v>110</v>
      </c>
      <c r="B59" s="6" t="s">
        <v>111</v>
      </c>
      <c r="C59" s="6" t="s">
        <v>112</v>
      </c>
      <c r="D59" s="6">
        <v>166.54</v>
      </c>
    </row>
    <row r="60" spans="1:4" ht="16.5" customHeight="1" x14ac:dyDescent="0.3">
      <c r="A60" s="14"/>
      <c r="B60" s="6" t="s">
        <v>113</v>
      </c>
      <c r="C60" s="6" t="s">
        <v>8</v>
      </c>
      <c r="D60" s="6">
        <v>163.68</v>
      </c>
    </row>
    <row r="61" spans="1:4" ht="16.5" customHeight="1" x14ac:dyDescent="0.3">
      <c r="A61" s="14"/>
      <c r="B61" s="6" t="s">
        <v>114</v>
      </c>
      <c r="C61" s="6" t="s">
        <v>115</v>
      </c>
      <c r="D61" s="6">
        <v>157.41999999999999</v>
      </c>
    </row>
    <row r="62" spans="1:4" ht="16.5" customHeight="1" x14ac:dyDescent="0.3">
      <c r="A62" s="15"/>
      <c r="B62" s="6" t="s">
        <v>116</v>
      </c>
      <c r="C62" s="6" t="s">
        <v>117</v>
      </c>
      <c r="D62" s="6">
        <v>141.62</v>
      </c>
    </row>
    <row r="63" spans="1:4" ht="16.5" customHeight="1" x14ac:dyDescent="0.3">
      <c r="A63" s="10"/>
      <c r="B63" s="11"/>
      <c r="C63" s="11"/>
      <c r="D63" s="12"/>
    </row>
    <row r="64" spans="1:4" ht="16.5" customHeight="1" x14ac:dyDescent="0.3">
      <c r="A64" s="13" t="s">
        <v>118</v>
      </c>
      <c r="B64" s="6" t="s">
        <v>119</v>
      </c>
      <c r="C64" s="6" t="s">
        <v>23</v>
      </c>
      <c r="D64" s="6">
        <v>137.19999999999999</v>
      </c>
    </row>
    <row r="65" spans="1:4" ht="16.5" customHeight="1" x14ac:dyDescent="0.3">
      <c r="A65" s="14"/>
      <c r="B65" s="6" t="s">
        <v>120</v>
      </c>
      <c r="C65" s="6" t="s">
        <v>38</v>
      </c>
      <c r="D65" s="6">
        <v>124.12</v>
      </c>
    </row>
    <row r="66" spans="1:4" ht="16.5" customHeight="1" x14ac:dyDescent="0.3">
      <c r="A66" s="14"/>
      <c r="B66" s="6" t="s">
        <v>121</v>
      </c>
      <c r="C66" s="6" t="s">
        <v>103</v>
      </c>
      <c r="D66" s="6">
        <v>121</v>
      </c>
    </row>
    <row r="67" spans="1:4" ht="16.5" customHeight="1" x14ac:dyDescent="0.3">
      <c r="A67" s="14"/>
      <c r="B67" s="6" t="s">
        <v>122</v>
      </c>
      <c r="C67" s="6" t="s">
        <v>15</v>
      </c>
      <c r="D67" s="6">
        <v>116.6</v>
      </c>
    </row>
    <row r="68" spans="1:4" ht="16.5" customHeight="1" x14ac:dyDescent="0.3">
      <c r="A68" s="14"/>
      <c r="B68" s="6" t="s">
        <v>123</v>
      </c>
      <c r="C68" s="6" t="s">
        <v>29</v>
      </c>
      <c r="D68" s="6">
        <v>111.98</v>
      </c>
    </row>
    <row r="69" spans="1:4" ht="16.5" customHeight="1" x14ac:dyDescent="0.3">
      <c r="A69" s="14"/>
      <c r="B69" s="6" t="s">
        <v>124</v>
      </c>
      <c r="C69" s="6" t="s">
        <v>125</v>
      </c>
      <c r="D69" s="6">
        <v>109.5</v>
      </c>
    </row>
    <row r="70" spans="1:4" ht="16.5" customHeight="1" x14ac:dyDescent="0.3">
      <c r="A70" s="14"/>
      <c r="B70" s="6" t="s">
        <v>126</v>
      </c>
      <c r="C70" s="6" t="s">
        <v>127</v>
      </c>
      <c r="D70" s="6">
        <v>106.6</v>
      </c>
    </row>
    <row r="71" spans="1:4" ht="16.5" customHeight="1" x14ac:dyDescent="0.3">
      <c r="A71" s="15"/>
      <c r="B71" s="6" t="s">
        <v>128</v>
      </c>
      <c r="C71" s="6" t="s">
        <v>129</v>
      </c>
      <c r="D71" s="6">
        <v>104.8</v>
      </c>
    </row>
    <row r="72" spans="1:4" ht="16.5" customHeight="1" x14ac:dyDescent="0.3">
      <c r="A72" s="10"/>
      <c r="B72" s="11"/>
      <c r="C72" s="11"/>
      <c r="D72" s="12"/>
    </row>
    <row r="73" spans="1:4" ht="16.5" customHeight="1" x14ac:dyDescent="0.3">
      <c r="A73" s="13" t="s">
        <v>130</v>
      </c>
      <c r="B73" s="6" t="s">
        <v>131</v>
      </c>
      <c r="C73" s="6" t="s">
        <v>97</v>
      </c>
      <c r="D73" s="6"/>
    </row>
    <row r="74" spans="1:4" ht="16.5" customHeight="1" x14ac:dyDescent="0.3">
      <c r="A74" s="14"/>
      <c r="B74" s="6" t="s">
        <v>132</v>
      </c>
      <c r="C74" s="6" t="s">
        <v>133</v>
      </c>
      <c r="D74" s="6"/>
    </row>
    <row r="75" spans="1:4" ht="16.5" customHeight="1" x14ac:dyDescent="0.3">
      <c r="A75" s="14"/>
      <c r="B75" s="6" t="s">
        <v>134</v>
      </c>
      <c r="C75" s="6" t="s">
        <v>135</v>
      </c>
      <c r="D75" s="6"/>
    </row>
    <row r="76" spans="1:4" ht="16.5" customHeight="1" x14ac:dyDescent="0.3">
      <c r="A76" s="14"/>
      <c r="B76" s="6" t="s">
        <v>136</v>
      </c>
      <c r="C76" s="6" t="s">
        <v>137</v>
      </c>
      <c r="D76" s="6"/>
    </row>
    <row r="77" spans="1:4" ht="16.5" customHeight="1" x14ac:dyDescent="0.3">
      <c r="A77" s="15"/>
      <c r="B77" s="6" t="s">
        <v>138</v>
      </c>
      <c r="C77" s="6" t="s">
        <v>139</v>
      </c>
      <c r="D77" s="6"/>
    </row>
    <row r="78" spans="1:4" ht="16.5" customHeight="1" x14ac:dyDescent="0.3">
      <c r="A78" s="10"/>
      <c r="B78" s="11"/>
      <c r="C78" s="11"/>
      <c r="D78" s="12"/>
    </row>
    <row r="79" spans="1:4" ht="16.5" customHeight="1" x14ac:dyDescent="0.3">
      <c r="A79" s="13" t="s">
        <v>140</v>
      </c>
      <c r="B79" s="6" t="s">
        <v>141</v>
      </c>
      <c r="C79" s="6" t="s">
        <v>142</v>
      </c>
      <c r="D79" s="6"/>
    </row>
    <row r="80" spans="1:4" ht="16.5" customHeight="1" x14ac:dyDescent="0.3">
      <c r="A80" s="14"/>
      <c r="B80" s="6" t="s">
        <v>143</v>
      </c>
      <c r="C80" s="6" t="s">
        <v>86</v>
      </c>
      <c r="D80" s="6"/>
    </row>
    <row r="81" spans="1:4" ht="16.5" customHeight="1" x14ac:dyDescent="0.3">
      <c r="A81" s="14"/>
      <c r="B81" s="6" t="s">
        <v>144</v>
      </c>
      <c r="C81" s="6" t="s">
        <v>86</v>
      </c>
      <c r="D81" s="6"/>
    </row>
    <row r="82" spans="1:4" ht="16.5" customHeight="1" x14ac:dyDescent="0.3">
      <c r="A82" s="15"/>
      <c r="B82" s="6" t="s">
        <v>145</v>
      </c>
      <c r="C82" s="6" t="s">
        <v>146</v>
      </c>
      <c r="D82" s="6"/>
    </row>
    <row r="83" spans="1:4" ht="16.5" customHeight="1" x14ac:dyDescent="0.3">
      <c r="A83" s="10"/>
      <c r="B83" s="11"/>
      <c r="C83" s="11"/>
      <c r="D83" s="12"/>
    </row>
    <row r="84" spans="1:4" ht="16.5" customHeight="1" x14ac:dyDescent="0.3">
      <c r="A84" s="13" t="s">
        <v>147</v>
      </c>
      <c r="B84" s="6" t="s">
        <v>148</v>
      </c>
      <c r="C84" s="6" t="s">
        <v>23</v>
      </c>
      <c r="D84" s="6"/>
    </row>
    <row r="85" spans="1:4" ht="16.5" customHeight="1" x14ac:dyDescent="0.3">
      <c r="A85" s="14"/>
      <c r="B85" s="6" t="s">
        <v>144</v>
      </c>
      <c r="C85" s="6" t="s">
        <v>86</v>
      </c>
      <c r="D85" s="6"/>
    </row>
    <row r="86" spans="1:4" ht="16.5" customHeight="1" x14ac:dyDescent="0.3">
      <c r="A86" s="15"/>
      <c r="B86" s="6" t="s">
        <v>149</v>
      </c>
      <c r="C86" s="6" t="s">
        <v>150</v>
      </c>
      <c r="D86" s="6"/>
    </row>
    <row r="87" spans="1:4" ht="16.5" customHeight="1" x14ac:dyDescent="0.3">
      <c r="A87" s="10"/>
      <c r="B87" s="11"/>
      <c r="C87" s="11"/>
      <c r="D87" s="12"/>
    </row>
    <row r="88" spans="1:4" ht="16.5" customHeight="1" x14ac:dyDescent="0.3">
      <c r="A88" s="13" t="s">
        <v>151</v>
      </c>
      <c r="B88" s="6" t="s">
        <v>152</v>
      </c>
      <c r="C88" s="6" t="s">
        <v>153</v>
      </c>
      <c r="D88" s="6"/>
    </row>
    <row r="89" spans="1:4" ht="16.5" customHeight="1" x14ac:dyDescent="0.3">
      <c r="A89" s="15"/>
      <c r="B89" s="6" t="s">
        <v>154</v>
      </c>
      <c r="C89" s="6" t="s">
        <v>155</v>
      </c>
      <c r="D89" s="6"/>
    </row>
  </sheetData>
  <mergeCells count="32">
    <mergeCell ref="A87:D87"/>
    <mergeCell ref="A88:A89"/>
    <mergeCell ref="A72:D72"/>
    <mergeCell ref="A73:A77"/>
    <mergeCell ref="A78:D78"/>
    <mergeCell ref="A79:A82"/>
    <mergeCell ref="A83:D83"/>
    <mergeCell ref="A84:A86"/>
    <mergeCell ref="A51:D51"/>
    <mergeCell ref="A52:A57"/>
    <mergeCell ref="A58:D58"/>
    <mergeCell ref="A59:A62"/>
    <mergeCell ref="A63:D63"/>
    <mergeCell ref="A64:A71"/>
    <mergeCell ref="A36:D36"/>
    <mergeCell ref="A37:A40"/>
    <mergeCell ref="A41:D41"/>
    <mergeCell ref="A42:A45"/>
    <mergeCell ref="A46:D46"/>
    <mergeCell ref="A47:A50"/>
    <mergeCell ref="A14:A19"/>
    <mergeCell ref="F17:J17"/>
    <mergeCell ref="A20:D20"/>
    <mergeCell ref="A21:A28"/>
    <mergeCell ref="A29:D29"/>
    <mergeCell ref="A30:A35"/>
    <mergeCell ref="A1:C1"/>
    <mergeCell ref="F2:J2"/>
    <mergeCell ref="A3:A6"/>
    <mergeCell ref="A7:D7"/>
    <mergeCell ref="A8:A12"/>
    <mergeCell ref="A13:D1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DA6BA-69FC-42B1-9D80-220244BE8DB2}">
  <dimension ref="A1:J95"/>
  <sheetViews>
    <sheetView topLeftCell="A40" workbookViewId="0">
      <selection activeCell="B60" sqref="B60"/>
    </sheetView>
  </sheetViews>
  <sheetFormatPr defaultRowHeight="16.5" customHeight="1" x14ac:dyDescent="0.3"/>
  <cols>
    <col min="1" max="1" width="12.125" style="2" customWidth="1"/>
    <col min="2" max="3" width="32.625" style="2" customWidth="1"/>
    <col min="4" max="4" width="16" style="2" customWidth="1"/>
    <col min="5" max="8" width="11.625" style="2" customWidth="1"/>
    <col min="9" max="16384" width="9" style="2"/>
  </cols>
  <sheetData>
    <row r="1" spans="1:10" ht="16.5" customHeight="1" x14ac:dyDescent="0.3">
      <c r="A1" s="27" t="s">
        <v>156</v>
      </c>
      <c r="B1" s="28"/>
      <c r="C1" s="29"/>
      <c r="D1" s="30"/>
    </row>
    <row r="2" spans="1:10" ht="16.5" customHeight="1" x14ac:dyDescent="0.3">
      <c r="A2" s="3" t="s">
        <v>1</v>
      </c>
      <c r="B2" s="3" t="s">
        <v>2</v>
      </c>
      <c r="C2" s="31" t="s">
        <v>3</v>
      </c>
      <c r="D2" s="3" t="s">
        <v>157</v>
      </c>
    </row>
    <row r="3" spans="1:10" ht="16.5" customHeight="1" x14ac:dyDescent="0.3">
      <c r="A3" s="13" t="s">
        <v>158</v>
      </c>
      <c r="B3" s="32" t="s">
        <v>159</v>
      </c>
      <c r="C3" s="33" t="s">
        <v>47</v>
      </c>
      <c r="D3" s="32">
        <v>144.36000000000001</v>
      </c>
      <c r="E3" s="2" t="s">
        <v>9</v>
      </c>
      <c r="F3" s="2" t="s">
        <v>10</v>
      </c>
    </row>
    <row r="4" spans="1:10" ht="16.5" customHeight="1" x14ac:dyDescent="0.3">
      <c r="A4" s="14"/>
      <c r="B4" s="32" t="s">
        <v>160</v>
      </c>
      <c r="C4" s="33" t="s">
        <v>161</v>
      </c>
      <c r="D4" s="32">
        <v>116.29</v>
      </c>
      <c r="E4" s="2">
        <v>1</v>
      </c>
      <c r="F4" s="2" t="s">
        <v>162</v>
      </c>
      <c r="H4" s="2">
        <v>37</v>
      </c>
      <c r="I4" s="2">
        <v>22</v>
      </c>
    </row>
    <row r="5" spans="1:10" ht="16.5" customHeight="1" x14ac:dyDescent="0.3">
      <c r="A5" s="14"/>
      <c r="B5" s="32" t="s">
        <v>163</v>
      </c>
      <c r="C5" s="33" t="s">
        <v>8</v>
      </c>
      <c r="D5" s="32">
        <v>103.82</v>
      </c>
      <c r="E5" s="2">
        <v>1.05</v>
      </c>
      <c r="F5" s="2" t="s">
        <v>164</v>
      </c>
      <c r="H5" s="2">
        <v>21</v>
      </c>
    </row>
    <row r="6" spans="1:10" ht="16.5" customHeight="1" x14ac:dyDescent="0.3">
      <c r="A6" s="14"/>
      <c r="B6" s="32" t="s">
        <v>165</v>
      </c>
      <c r="C6" s="33" t="s">
        <v>15</v>
      </c>
      <c r="D6" s="32">
        <v>102.43</v>
      </c>
      <c r="E6" s="2">
        <v>0.9</v>
      </c>
      <c r="F6" s="2" t="s">
        <v>166</v>
      </c>
      <c r="I6" s="2">
        <v>12</v>
      </c>
    </row>
    <row r="7" spans="1:10" ht="16.5" customHeight="1" x14ac:dyDescent="0.3">
      <c r="A7" s="15"/>
      <c r="B7" s="32" t="s">
        <v>167</v>
      </c>
      <c r="C7" s="33" t="s">
        <v>168</v>
      </c>
      <c r="D7" s="32">
        <v>90.6</v>
      </c>
      <c r="E7" s="2">
        <v>0.9</v>
      </c>
      <c r="F7" s="2" t="s">
        <v>169</v>
      </c>
    </row>
    <row r="8" spans="1:10" ht="16.5" customHeight="1" x14ac:dyDescent="0.3">
      <c r="A8" s="10"/>
      <c r="B8" s="11"/>
      <c r="C8" s="11"/>
      <c r="D8" s="12"/>
      <c r="E8" s="2">
        <f>0.31*1.1</f>
        <v>0.34100000000000003</v>
      </c>
      <c r="F8" s="2" t="s">
        <v>170</v>
      </c>
      <c r="H8" s="2">
        <v>26</v>
      </c>
      <c r="I8" s="2">
        <v>18</v>
      </c>
    </row>
    <row r="9" spans="1:10" ht="16.5" customHeight="1" x14ac:dyDescent="0.3">
      <c r="A9" s="13" t="s">
        <v>171</v>
      </c>
      <c r="B9" s="32" t="s">
        <v>172</v>
      </c>
      <c r="C9" s="33" t="s">
        <v>23</v>
      </c>
      <c r="D9" s="32">
        <v>71.66</v>
      </c>
      <c r="E9" s="2">
        <f>0.09*1.1</f>
        <v>9.9000000000000005E-2</v>
      </c>
      <c r="F9" s="2" t="s">
        <v>173</v>
      </c>
    </row>
    <row r="10" spans="1:10" ht="16.5" customHeight="1" x14ac:dyDescent="0.3">
      <c r="A10" s="14"/>
      <c r="B10" s="32" t="s">
        <v>174</v>
      </c>
      <c r="C10" s="33" t="s">
        <v>15</v>
      </c>
      <c r="D10" s="32">
        <v>58.97</v>
      </c>
      <c r="E10" s="2">
        <v>1.1399999999999999</v>
      </c>
      <c r="F10" s="2" t="s">
        <v>175</v>
      </c>
    </row>
    <row r="11" spans="1:10" ht="16.5" customHeight="1" x14ac:dyDescent="0.3">
      <c r="A11" s="14"/>
      <c r="B11" s="32" t="s">
        <v>176</v>
      </c>
      <c r="C11" s="33" t="s">
        <v>177</v>
      </c>
      <c r="D11" s="32">
        <v>49.57</v>
      </c>
      <c r="H11" s="16">
        <f>H4*$E$4+H5*$E$5+H6*$E$6+H7*E7+H8*$E$8+H9*$E$9+H10*$E$10</f>
        <v>67.915999999999997</v>
      </c>
      <c r="I11" s="16">
        <f>I4*$E$4+I5*$E$5+I6*$E$6+I7*$E$7+I8*$E$8+I9*$E$9+I10*$E$10</f>
        <v>38.937999999999995</v>
      </c>
      <c r="J11" s="16">
        <f t="shared" ref="J11" si="0">J4*$E$4+J5*$E$5+J6*$E$6+J7*G7+J8*$E$8+J9*$E$9+J10*$E$10</f>
        <v>0</v>
      </c>
    </row>
    <row r="12" spans="1:10" ht="16.5" customHeight="1" x14ac:dyDescent="0.3">
      <c r="A12" s="14"/>
      <c r="B12" s="32" t="s">
        <v>178</v>
      </c>
      <c r="C12" s="33" t="s">
        <v>179</v>
      </c>
      <c r="D12" s="32">
        <v>38.86</v>
      </c>
    </row>
    <row r="13" spans="1:10" ht="16.5" customHeight="1" x14ac:dyDescent="0.3">
      <c r="A13" s="14"/>
      <c r="B13" s="32" t="s">
        <v>180</v>
      </c>
      <c r="C13" s="33" t="s">
        <v>115</v>
      </c>
      <c r="D13" s="32">
        <v>46.66</v>
      </c>
    </row>
    <row r="14" spans="1:10" ht="16.5" customHeight="1" x14ac:dyDescent="0.3">
      <c r="A14" s="15"/>
      <c r="B14" s="32" t="s">
        <v>181</v>
      </c>
      <c r="C14" s="32" t="s">
        <v>182</v>
      </c>
      <c r="D14" s="32"/>
    </row>
    <row r="15" spans="1:10" ht="16.5" customHeight="1" x14ac:dyDescent="0.3">
      <c r="A15" s="10"/>
      <c r="B15" s="11"/>
      <c r="C15" s="11"/>
      <c r="D15" s="12"/>
    </row>
    <row r="16" spans="1:10" ht="16.5" customHeight="1" x14ac:dyDescent="0.3">
      <c r="A16" s="13" t="s">
        <v>183</v>
      </c>
      <c r="B16" s="32" t="s">
        <v>184</v>
      </c>
      <c r="C16" s="34" t="s">
        <v>47</v>
      </c>
      <c r="D16" s="22">
        <v>100.27</v>
      </c>
    </row>
    <row r="17" spans="1:4" ht="16.5" customHeight="1" x14ac:dyDescent="0.3">
      <c r="A17" s="14"/>
      <c r="B17" s="32" t="s">
        <v>185</v>
      </c>
      <c r="C17" s="33" t="s">
        <v>77</v>
      </c>
      <c r="D17" s="32">
        <v>89.27</v>
      </c>
    </row>
    <row r="18" spans="1:4" ht="16.5" customHeight="1" x14ac:dyDescent="0.3">
      <c r="A18" s="14"/>
      <c r="B18" s="32" t="s">
        <v>186</v>
      </c>
      <c r="C18" s="33" t="s">
        <v>40</v>
      </c>
      <c r="D18" s="32">
        <v>84.44</v>
      </c>
    </row>
    <row r="19" spans="1:4" ht="16.5" customHeight="1" x14ac:dyDescent="0.3">
      <c r="A19" s="14"/>
      <c r="B19" s="32" t="s">
        <v>187</v>
      </c>
      <c r="C19" s="33" t="s">
        <v>188</v>
      </c>
      <c r="D19" s="32">
        <v>78.27</v>
      </c>
    </row>
    <row r="20" spans="1:4" ht="16.5" customHeight="1" x14ac:dyDescent="0.3">
      <c r="A20" s="15"/>
      <c r="B20" s="32" t="s">
        <v>189</v>
      </c>
      <c r="C20" s="33" t="s">
        <v>190</v>
      </c>
      <c r="D20" s="32">
        <v>66.7</v>
      </c>
    </row>
    <row r="21" spans="1:4" ht="16.5" customHeight="1" x14ac:dyDescent="0.3">
      <c r="A21" s="10"/>
      <c r="B21" s="11"/>
      <c r="C21" s="11"/>
      <c r="D21" s="12"/>
    </row>
    <row r="22" spans="1:4" ht="16.5" customHeight="1" x14ac:dyDescent="0.3">
      <c r="A22" s="13" t="s">
        <v>191</v>
      </c>
      <c r="B22" s="32" t="s">
        <v>192</v>
      </c>
      <c r="C22" s="33" t="s">
        <v>103</v>
      </c>
      <c r="D22" s="32">
        <v>61.06</v>
      </c>
    </row>
    <row r="23" spans="1:4" ht="16.5" customHeight="1" x14ac:dyDescent="0.3">
      <c r="A23" s="14"/>
      <c r="B23" s="32" t="s">
        <v>193</v>
      </c>
      <c r="C23" s="33" t="s">
        <v>188</v>
      </c>
      <c r="D23" s="32">
        <v>58.97</v>
      </c>
    </row>
    <row r="24" spans="1:4" ht="16.5" customHeight="1" x14ac:dyDescent="0.3">
      <c r="A24" s="14"/>
      <c r="B24" s="32" t="s">
        <v>194</v>
      </c>
      <c r="C24" s="33" t="s">
        <v>15</v>
      </c>
      <c r="D24" s="32">
        <v>53.36</v>
      </c>
    </row>
    <row r="25" spans="1:4" ht="16.5" customHeight="1" x14ac:dyDescent="0.3">
      <c r="A25" s="14"/>
      <c r="B25" s="32" t="s">
        <v>195</v>
      </c>
      <c r="C25" s="33" t="s">
        <v>23</v>
      </c>
      <c r="D25" s="32">
        <v>51.5</v>
      </c>
    </row>
    <row r="26" spans="1:4" ht="16.5" customHeight="1" x14ac:dyDescent="0.3">
      <c r="A26" s="15"/>
      <c r="B26" s="32" t="s">
        <v>196</v>
      </c>
      <c r="C26" s="33" t="s">
        <v>197</v>
      </c>
      <c r="D26" s="32">
        <v>49.56</v>
      </c>
    </row>
    <row r="27" spans="1:4" ht="16.5" customHeight="1" x14ac:dyDescent="0.3">
      <c r="A27" s="10"/>
      <c r="B27" s="11"/>
      <c r="C27" s="11"/>
      <c r="D27" s="12"/>
    </row>
    <row r="28" spans="1:4" ht="16.5" customHeight="1" x14ac:dyDescent="0.3">
      <c r="A28" s="13" t="s">
        <v>198</v>
      </c>
      <c r="B28" s="32" t="s">
        <v>199</v>
      </c>
      <c r="C28" s="33" t="s">
        <v>8</v>
      </c>
      <c r="D28" s="32">
        <v>154.4</v>
      </c>
    </row>
    <row r="29" spans="1:4" ht="16.5" customHeight="1" x14ac:dyDescent="0.3">
      <c r="A29" s="14"/>
      <c r="B29" s="32" t="s">
        <v>200</v>
      </c>
      <c r="C29" s="33" t="s">
        <v>23</v>
      </c>
      <c r="D29" s="32">
        <v>132.15</v>
      </c>
    </row>
    <row r="30" spans="1:4" ht="16.5" customHeight="1" x14ac:dyDescent="0.3">
      <c r="A30" s="14"/>
      <c r="B30" s="32" t="s">
        <v>201</v>
      </c>
      <c r="C30" s="33" t="s">
        <v>38</v>
      </c>
      <c r="D30" s="32">
        <v>114.33</v>
      </c>
    </row>
    <row r="31" spans="1:4" ht="16.5" customHeight="1" x14ac:dyDescent="0.3">
      <c r="A31" s="15"/>
      <c r="B31" s="32" t="s">
        <v>202</v>
      </c>
      <c r="C31" s="33" t="s">
        <v>74</v>
      </c>
      <c r="D31" s="32">
        <v>110.23</v>
      </c>
    </row>
    <row r="32" spans="1:4" ht="16.5" customHeight="1" x14ac:dyDescent="0.3">
      <c r="A32" s="10"/>
      <c r="B32" s="11"/>
      <c r="C32" s="11"/>
      <c r="D32" s="12"/>
    </row>
    <row r="33" spans="1:4" ht="16.5" customHeight="1" x14ac:dyDescent="0.3">
      <c r="A33" s="13" t="s">
        <v>203</v>
      </c>
      <c r="B33" s="32" t="s">
        <v>204</v>
      </c>
      <c r="C33" s="33" t="s">
        <v>86</v>
      </c>
      <c r="D33" s="32">
        <v>64.58</v>
      </c>
    </row>
    <row r="34" spans="1:4" ht="16.5" customHeight="1" x14ac:dyDescent="0.3">
      <c r="A34" s="14"/>
      <c r="B34" s="32" t="s">
        <v>205</v>
      </c>
      <c r="C34" s="33" t="s">
        <v>206</v>
      </c>
      <c r="D34" s="32">
        <v>46.33</v>
      </c>
    </row>
    <row r="35" spans="1:4" ht="16.5" customHeight="1" x14ac:dyDescent="0.3">
      <c r="A35" s="14"/>
      <c r="B35" s="32" t="s">
        <v>207</v>
      </c>
      <c r="C35" s="33" t="s">
        <v>208</v>
      </c>
      <c r="D35" s="32">
        <v>44.59</v>
      </c>
    </row>
    <row r="36" spans="1:4" ht="16.5" customHeight="1" x14ac:dyDescent="0.3">
      <c r="A36" s="15"/>
      <c r="B36" s="32" t="s">
        <v>209</v>
      </c>
      <c r="C36" s="33" t="s">
        <v>210</v>
      </c>
      <c r="D36" s="32">
        <v>38.94</v>
      </c>
    </row>
    <row r="37" spans="1:4" ht="16.5" customHeight="1" x14ac:dyDescent="0.3">
      <c r="A37" s="10"/>
      <c r="B37" s="11"/>
      <c r="C37" s="11"/>
      <c r="D37" s="12"/>
    </row>
    <row r="38" spans="1:4" ht="16.5" customHeight="1" x14ac:dyDescent="0.3">
      <c r="A38" s="13" t="s">
        <v>211</v>
      </c>
      <c r="B38" s="32" t="s">
        <v>212</v>
      </c>
      <c r="C38" s="33" t="s">
        <v>53</v>
      </c>
      <c r="D38" s="32">
        <v>95.4</v>
      </c>
    </row>
    <row r="39" spans="1:4" ht="16.5" customHeight="1" x14ac:dyDescent="0.3">
      <c r="A39" s="14"/>
      <c r="B39" s="32" t="s">
        <v>213</v>
      </c>
      <c r="C39" s="33" t="s">
        <v>79</v>
      </c>
      <c r="D39" s="32">
        <v>95.24</v>
      </c>
    </row>
    <row r="40" spans="1:4" ht="16.5" customHeight="1" x14ac:dyDescent="0.3">
      <c r="A40" s="14"/>
      <c r="B40" s="32" t="s">
        <v>214</v>
      </c>
      <c r="C40" s="33" t="s">
        <v>74</v>
      </c>
      <c r="D40" s="32">
        <v>87.83</v>
      </c>
    </row>
    <row r="41" spans="1:4" ht="16.5" customHeight="1" x14ac:dyDescent="0.3">
      <c r="A41" s="14"/>
      <c r="B41" s="32" t="s">
        <v>215</v>
      </c>
      <c r="C41" s="33" t="s">
        <v>23</v>
      </c>
      <c r="D41" s="32">
        <v>83.27</v>
      </c>
    </row>
    <row r="42" spans="1:4" ht="16.5" customHeight="1" x14ac:dyDescent="0.3">
      <c r="A42" s="14"/>
      <c r="B42" s="32" t="s">
        <v>216</v>
      </c>
      <c r="C42" s="33" t="s">
        <v>35</v>
      </c>
      <c r="D42" s="32">
        <v>75.400000000000006</v>
      </c>
    </row>
    <row r="43" spans="1:4" ht="16.5" customHeight="1" x14ac:dyDescent="0.3">
      <c r="A43" s="15"/>
      <c r="B43" s="32" t="s">
        <v>217</v>
      </c>
      <c r="C43" s="33" t="s">
        <v>129</v>
      </c>
      <c r="D43" s="32">
        <v>67.83</v>
      </c>
    </row>
    <row r="44" spans="1:4" ht="16.5" customHeight="1" x14ac:dyDescent="0.3">
      <c r="A44" s="10"/>
      <c r="B44" s="11"/>
      <c r="C44" s="11"/>
      <c r="D44" s="12"/>
    </row>
    <row r="45" spans="1:4" ht="16.5" customHeight="1" x14ac:dyDescent="0.3">
      <c r="A45" s="13" t="s">
        <v>218</v>
      </c>
      <c r="B45" s="32" t="s">
        <v>219</v>
      </c>
      <c r="C45" s="33" t="s">
        <v>220</v>
      </c>
      <c r="D45" s="32">
        <v>123.8</v>
      </c>
    </row>
    <row r="46" spans="1:4" ht="16.5" customHeight="1" x14ac:dyDescent="0.3">
      <c r="A46" s="14"/>
      <c r="B46" s="32" t="s">
        <v>221</v>
      </c>
      <c r="C46" s="33" t="s">
        <v>29</v>
      </c>
      <c r="D46" s="32">
        <v>93.51</v>
      </c>
    </row>
    <row r="47" spans="1:4" ht="16.5" customHeight="1" x14ac:dyDescent="0.3">
      <c r="A47" s="14"/>
      <c r="B47" s="32" t="s">
        <v>222</v>
      </c>
      <c r="C47" s="33" t="s">
        <v>208</v>
      </c>
      <c r="D47" s="32">
        <v>81.83</v>
      </c>
    </row>
    <row r="48" spans="1:4" ht="16.5" customHeight="1" x14ac:dyDescent="0.3">
      <c r="A48" s="14"/>
      <c r="B48" s="32" t="s">
        <v>223</v>
      </c>
      <c r="C48" s="33" t="s">
        <v>188</v>
      </c>
      <c r="D48" s="32">
        <v>73.47</v>
      </c>
    </row>
    <row r="49" spans="1:10" ht="16.5" customHeight="1" x14ac:dyDescent="0.3">
      <c r="A49" s="15"/>
      <c r="B49" s="32" t="s">
        <v>224</v>
      </c>
      <c r="C49" s="33" t="s">
        <v>225</v>
      </c>
      <c r="D49" s="32">
        <v>69.95</v>
      </c>
    </row>
    <row r="50" spans="1:10" ht="16.5" customHeight="1" x14ac:dyDescent="0.3">
      <c r="A50" s="10"/>
      <c r="B50" s="11"/>
      <c r="C50" s="11"/>
      <c r="D50" s="12"/>
    </row>
    <row r="51" spans="1:10" ht="16.5" customHeight="1" x14ac:dyDescent="0.3">
      <c r="A51" s="13" t="s">
        <v>226</v>
      </c>
      <c r="B51" s="32" t="s">
        <v>227</v>
      </c>
      <c r="C51" s="33" t="s">
        <v>228</v>
      </c>
      <c r="D51" s="32">
        <v>130.75</v>
      </c>
    </row>
    <row r="52" spans="1:10" ht="16.5" customHeight="1" x14ac:dyDescent="0.3">
      <c r="A52" s="14"/>
      <c r="B52" s="32" t="s">
        <v>229</v>
      </c>
      <c r="C52" s="33" t="s">
        <v>208</v>
      </c>
      <c r="D52" s="32">
        <v>122.43</v>
      </c>
    </row>
    <row r="53" spans="1:10" ht="16.5" customHeight="1" x14ac:dyDescent="0.3">
      <c r="A53" s="14"/>
      <c r="B53" s="32" t="s">
        <v>230</v>
      </c>
      <c r="C53" s="33" t="s">
        <v>67</v>
      </c>
      <c r="D53" s="32">
        <v>117.89</v>
      </c>
    </row>
    <row r="54" spans="1:10" ht="16.5" customHeight="1" x14ac:dyDescent="0.3">
      <c r="A54" s="14"/>
      <c r="B54" s="32" t="s">
        <v>231</v>
      </c>
      <c r="C54" s="33" t="s">
        <v>232</v>
      </c>
      <c r="D54" s="32">
        <v>104.13</v>
      </c>
    </row>
    <row r="55" spans="1:10" ht="16.5" customHeight="1" x14ac:dyDescent="0.3">
      <c r="A55" s="14"/>
      <c r="B55" s="32" t="s">
        <v>233</v>
      </c>
      <c r="C55" s="33" t="s">
        <v>112</v>
      </c>
      <c r="D55" s="32">
        <v>100.25</v>
      </c>
    </row>
    <row r="56" spans="1:10" ht="16.5" customHeight="1" x14ac:dyDescent="0.3">
      <c r="A56" s="14"/>
      <c r="B56" s="32" t="s">
        <v>234</v>
      </c>
      <c r="C56" s="33" t="s">
        <v>235</v>
      </c>
      <c r="D56" s="32">
        <v>94.73</v>
      </c>
    </row>
    <row r="57" spans="1:10" ht="16.5" customHeight="1" x14ac:dyDescent="0.3">
      <c r="A57" s="15"/>
      <c r="B57" s="32" t="s">
        <v>236</v>
      </c>
      <c r="C57" s="33" t="s">
        <v>237</v>
      </c>
      <c r="D57" s="32">
        <v>89.76</v>
      </c>
    </row>
    <row r="58" spans="1:10" ht="16.5" customHeight="1" x14ac:dyDescent="0.3">
      <c r="A58" s="10"/>
      <c r="B58" s="11"/>
      <c r="C58" s="11"/>
      <c r="D58" s="12"/>
      <c r="H58" s="17"/>
      <c r="I58" s="17"/>
      <c r="J58" s="17"/>
    </row>
    <row r="59" spans="1:10" ht="16.5" customHeight="1" x14ac:dyDescent="0.3">
      <c r="A59" s="13" t="s">
        <v>238</v>
      </c>
      <c r="B59" s="32" t="s">
        <v>239</v>
      </c>
      <c r="C59" s="33" t="s">
        <v>29</v>
      </c>
      <c r="D59" s="32">
        <v>82.85</v>
      </c>
    </row>
    <row r="60" spans="1:10" ht="16.5" customHeight="1" x14ac:dyDescent="0.3">
      <c r="A60" s="14"/>
      <c r="B60" s="32" t="s">
        <v>240</v>
      </c>
      <c r="C60" s="33" t="s">
        <v>241</v>
      </c>
      <c r="D60" s="32">
        <v>72.22</v>
      </c>
    </row>
    <row r="61" spans="1:10" ht="16.5" customHeight="1" x14ac:dyDescent="0.3">
      <c r="A61" s="14"/>
      <c r="B61" s="32" t="s">
        <v>242</v>
      </c>
      <c r="C61" s="33" t="s">
        <v>237</v>
      </c>
      <c r="D61" s="32">
        <v>66.11</v>
      </c>
    </row>
    <row r="62" spans="1:10" ht="16.5" customHeight="1" x14ac:dyDescent="0.3">
      <c r="A62" s="14"/>
      <c r="B62" s="32" t="s">
        <v>243</v>
      </c>
      <c r="C62" s="33" t="s">
        <v>244</v>
      </c>
      <c r="D62" s="32">
        <v>62.41</v>
      </c>
    </row>
    <row r="63" spans="1:10" ht="16.5" customHeight="1" x14ac:dyDescent="0.3">
      <c r="A63" s="15"/>
      <c r="B63" s="32" t="s">
        <v>245</v>
      </c>
      <c r="C63" s="33" t="s">
        <v>246</v>
      </c>
      <c r="D63" s="32">
        <v>59.29</v>
      </c>
    </row>
    <row r="64" spans="1:10" ht="16.5" customHeight="1" x14ac:dyDescent="0.3">
      <c r="A64" s="10"/>
      <c r="B64" s="11"/>
      <c r="C64" s="11"/>
      <c r="D64" s="12"/>
    </row>
    <row r="65" spans="1:4" ht="16.5" customHeight="1" x14ac:dyDescent="0.3">
      <c r="A65" s="13" t="s">
        <v>247</v>
      </c>
      <c r="B65" s="32" t="s">
        <v>248</v>
      </c>
      <c r="C65" s="33" t="s">
        <v>88</v>
      </c>
      <c r="D65" s="32">
        <v>68.069999999999993</v>
      </c>
    </row>
    <row r="66" spans="1:4" ht="16.5" customHeight="1" x14ac:dyDescent="0.3">
      <c r="A66" s="14"/>
      <c r="B66" s="32" t="s">
        <v>249</v>
      </c>
      <c r="C66" s="33" t="s">
        <v>8</v>
      </c>
      <c r="D66" s="32">
        <v>60.1</v>
      </c>
    </row>
    <row r="67" spans="1:4" ht="16.5" customHeight="1" x14ac:dyDescent="0.3">
      <c r="A67" s="14"/>
      <c r="B67" s="32" t="s">
        <v>250</v>
      </c>
      <c r="C67" s="33" t="s">
        <v>251</v>
      </c>
      <c r="D67" s="32">
        <v>57.07</v>
      </c>
    </row>
    <row r="68" spans="1:4" ht="16.5" customHeight="1" x14ac:dyDescent="0.3">
      <c r="A68" s="14"/>
      <c r="B68" s="32" t="s">
        <v>252</v>
      </c>
      <c r="C68" s="33" t="s">
        <v>253</v>
      </c>
      <c r="D68" s="6">
        <v>54.69</v>
      </c>
    </row>
    <row r="69" spans="1:4" ht="16.5" customHeight="1" x14ac:dyDescent="0.3">
      <c r="A69" s="14"/>
      <c r="B69" s="32" t="s">
        <v>254</v>
      </c>
      <c r="C69" s="33" t="s">
        <v>255</v>
      </c>
      <c r="D69" s="6">
        <v>50.47</v>
      </c>
    </row>
    <row r="70" spans="1:4" ht="16.5" customHeight="1" x14ac:dyDescent="0.3">
      <c r="A70" s="14"/>
      <c r="B70" s="32" t="s">
        <v>256</v>
      </c>
      <c r="C70" s="33" t="s">
        <v>90</v>
      </c>
      <c r="D70" s="6">
        <v>49.9</v>
      </c>
    </row>
    <row r="71" spans="1:4" ht="16.5" customHeight="1" x14ac:dyDescent="0.3">
      <c r="A71" s="14"/>
      <c r="B71" s="32" t="s">
        <v>257</v>
      </c>
      <c r="C71" s="33" t="s">
        <v>42</v>
      </c>
      <c r="D71" s="6">
        <v>46.6</v>
      </c>
    </row>
    <row r="72" spans="1:4" ht="16.5" customHeight="1" x14ac:dyDescent="0.3">
      <c r="A72" s="15"/>
      <c r="B72" s="32" t="s">
        <v>258</v>
      </c>
      <c r="C72" s="33" t="s">
        <v>259</v>
      </c>
      <c r="D72" s="6">
        <v>41.9</v>
      </c>
    </row>
    <row r="73" spans="1:4" ht="16.5" customHeight="1" x14ac:dyDescent="0.3">
      <c r="A73" s="10"/>
      <c r="B73" s="11"/>
      <c r="C73" s="11"/>
      <c r="D73" s="12"/>
    </row>
    <row r="74" spans="1:4" ht="16.5" customHeight="1" x14ac:dyDescent="0.3">
      <c r="A74" s="13" t="s">
        <v>260</v>
      </c>
      <c r="B74" s="32" t="s">
        <v>261</v>
      </c>
      <c r="C74" s="33" t="s">
        <v>262</v>
      </c>
      <c r="D74" s="32"/>
    </row>
    <row r="75" spans="1:4" ht="16.5" customHeight="1" x14ac:dyDescent="0.3">
      <c r="A75" s="14"/>
      <c r="B75" s="32" t="s">
        <v>263</v>
      </c>
      <c r="C75" s="33" t="s">
        <v>264</v>
      </c>
      <c r="D75" s="32"/>
    </row>
    <row r="76" spans="1:4" ht="16.5" customHeight="1" x14ac:dyDescent="0.3">
      <c r="A76" s="14"/>
      <c r="B76" s="32" t="s">
        <v>265</v>
      </c>
      <c r="C76" s="33" t="s">
        <v>266</v>
      </c>
      <c r="D76" s="32"/>
    </row>
    <row r="77" spans="1:4" ht="16.5" customHeight="1" x14ac:dyDescent="0.3">
      <c r="A77" s="14"/>
      <c r="B77" s="32" t="s">
        <v>267</v>
      </c>
      <c r="C77" s="33" t="s">
        <v>135</v>
      </c>
      <c r="D77" s="32"/>
    </row>
    <row r="78" spans="1:4" ht="16.5" customHeight="1" x14ac:dyDescent="0.3">
      <c r="A78" s="14"/>
      <c r="B78" s="32" t="s">
        <v>268</v>
      </c>
      <c r="C78" s="33" t="s">
        <v>67</v>
      </c>
      <c r="D78" s="32"/>
    </row>
    <row r="79" spans="1:4" ht="16.5" customHeight="1" x14ac:dyDescent="0.3">
      <c r="A79" s="15"/>
      <c r="B79" s="32" t="s">
        <v>269</v>
      </c>
      <c r="C79" s="33" t="s">
        <v>90</v>
      </c>
      <c r="D79" s="32"/>
    </row>
    <row r="80" spans="1:4" ht="16.5" customHeight="1" x14ac:dyDescent="0.3">
      <c r="A80" s="10"/>
      <c r="B80" s="11"/>
      <c r="C80" s="11"/>
      <c r="D80" s="12"/>
    </row>
    <row r="81" spans="1:4" ht="16.5" customHeight="1" x14ac:dyDescent="0.3">
      <c r="A81" s="14" t="s">
        <v>270</v>
      </c>
      <c r="B81" s="32" t="s">
        <v>271</v>
      </c>
      <c r="C81" s="33" t="s">
        <v>53</v>
      </c>
      <c r="D81" s="32"/>
    </row>
    <row r="82" spans="1:4" ht="16.5" customHeight="1" x14ac:dyDescent="0.3">
      <c r="A82" s="14"/>
      <c r="B82" s="32" t="s">
        <v>272</v>
      </c>
      <c r="C82" s="33" t="s">
        <v>146</v>
      </c>
      <c r="D82" s="32"/>
    </row>
    <row r="83" spans="1:4" ht="16.5" customHeight="1" x14ac:dyDescent="0.3">
      <c r="A83" s="15"/>
      <c r="B83" s="32" t="s">
        <v>273</v>
      </c>
      <c r="C83" s="33" t="s">
        <v>125</v>
      </c>
      <c r="D83" s="32"/>
    </row>
    <row r="84" spans="1:4" ht="16.5" customHeight="1" x14ac:dyDescent="0.3">
      <c r="A84" s="10"/>
      <c r="B84" s="11"/>
      <c r="C84" s="11"/>
      <c r="D84" s="12"/>
    </row>
    <row r="85" spans="1:4" ht="16.5" customHeight="1" x14ac:dyDescent="0.3">
      <c r="A85" s="13" t="s">
        <v>274</v>
      </c>
      <c r="B85" s="32" t="s">
        <v>275</v>
      </c>
      <c r="C85" s="33" t="s">
        <v>276</v>
      </c>
      <c r="D85" s="32"/>
    </row>
    <row r="86" spans="1:4" ht="16.5" customHeight="1" x14ac:dyDescent="0.3">
      <c r="A86" s="15"/>
      <c r="B86" s="32" t="s">
        <v>277</v>
      </c>
      <c r="C86" s="33" t="s">
        <v>72</v>
      </c>
      <c r="D86" s="32"/>
    </row>
    <row r="87" spans="1:4" ht="16.5" customHeight="1" x14ac:dyDescent="0.3">
      <c r="A87" s="10"/>
      <c r="B87" s="11"/>
      <c r="C87" s="11"/>
      <c r="D87" s="12"/>
    </row>
    <row r="88" spans="1:4" ht="16.5" customHeight="1" x14ac:dyDescent="0.3">
      <c r="A88" s="13" t="s">
        <v>278</v>
      </c>
      <c r="B88" s="32" t="s">
        <v>279</v>
      </c>
      <c r="C88" s="33" t="s">
        <v>280</v>
      </c>
      <c r="D88" s="32"/>
    </row>
    <row r="89" spans="1:4" ht="16.5" customHeight="1" x14ac:dyDescent="0.3">
      <c r="A89" s="14"/>
      <c r="B89" s="32" t="s">
        <v>281</v>
      </c>
      <c r="C89" s="33" t="s">
        <v>23</v>
      </c>
      <c r="D89" s="32"/>
    </row>
    <row r="90" spans="1:4" ht="16.5" customHeight="1" x14ac:dyDescent="0.3">
      <c r="A90" s="14"/>
      <c r="B90" s="32" t="s">
        <v>282</v>
      </c>
      <c r="C90" s="33" t="s">
        <v>283</v>
      </c>
      <c r="D90" s="32"/>
    </row>
    <row r="91" spans="1:4" ht="16.5" customHeight="1" x14ac:dyDescent="0.3">
      <c r="A91" s="15"/>
      <c r="B91" s="32" t="s">
        <v>284</v>
      </c>
      <c r="C91" s="33" t="s">
        <v>285</v>
      </c>
      <c r="D91" s="32"/>
    </row>
    <row r="92" spans="1:4" ht="16.5" customHeight="1" x14ac:dyDescent="0.3">
      <c r="A92" s="10"/>
      <c r="B92" s="11"/>
      <c r="C92" s="11"/>
      <c r="D92" s="12"/>
    </row>
    <row r="93" spans="1:4" ht="16.5" customHeight="1" x14ac:dyDescent="0.3">
      <c r="A93" s="13" t="s">
        <v>286</v>
      </c>
      <c r="B93" s="32" t="s">
        <v>287</v>
      </c>
      <c r="C93" s="33" t="s">
        <v>288</v>
      </c>
      <c r="D93" s="32"/>
    </row>
    <row r="94" spans="1:4" ht="16.5" customHeight="1" x14ac:dyDescent="0.3">
      <c r="A94" s="14"/>
      <c r="B94" s="32" t="s">
        <v>289</v>
      </c>
      <c r="C94" s="33" t="s">
        <v>182</v>
      </c>
      <c r="D94" s="32"/>
    </row>
    <row r="95" spans="1:4" ht="16.5" customHeight="1" x14ac:dyDescent="0.3">
      <c r="A95" s="15"/>
      <c r="B95" s="32" t="s">
        <v>290</v>
      </c>
      <c r="C95" s="33" t="s">
        <v>291</v>
      </c>
      <c r="D95" s="32"/>
    </row>
  </sheetData>
  <mergeCells count="32">
    <mergeCell ref="A92:D92"/>
    <mergeCell ref="A93:A95"/>
    <mergeCell ref="A80:D80"/>
    <mergeCell ref="A81:A83"/>
    <mergeCell ref="A84:D84"/>
    <mergeCell ref="A85:A86"/>
    <mergeCell ref="A87:D87"/>
    <mergeCell ref="A88:A91"/>
    <mergeCell ref="A58:D58"/>
    <mergeCell ref="A59:A63"/>
    <mergeCell ref="A64:D64"/>
    <mergeCell ref="A65:A72"/>
    <mergeCell ref="A73:D73"/>
    <mergeCell ref="A74:A79"/>
    <mergeCell ref="A37:D37"/>
    <mergeCell ref="A38:A43"/>
    <mergeCell ref="A44:D44"/>
    <mergeCell ref="A45:A49"/>
    <mergeCell ref="A50:D50"/>
    <mergeCell ref="A51:A57"/>
    <mergeCell ref="A21:D21"/>
    <mergeCell ref="A22:A26"/>
    <mergeCell ref="A27:D27"/>
    <mergeCell ref="A28:A31"/>
    <mergeCell ref="A32:D32"/>
    <mergeCell ref="A33:A36"/>
    <mergeCell ref="A1:C1"/>
    <mergeCell ref="A3:A7"/>
    <mergeCell ref="A8:D8"/>
    <mergeCell ref="A9:A14"/>
    <mergeCell ref="A15:D15"/>
    <mergeCell ref="A16:A20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52127-B913-4156-94D2-406E08B63277}">
  <dimension ref="A1:I85"/>
  <sheetViews>
    <sheetView tabSelected="1" topLeftCell="A16" workbookViewId="0">
      <selection activeCell="A94" sqref="A94"/>
    </sheetView>
  </sheetViews>
  <sheetFormatPr defaultRowHeight="16.5" customHeight="1" x14ac:dyDescent="0.3"/>
  <cols>
    <col min="1" max="1" width="13.375" style="2" bestFit="1" customWidth="1"/>
    <col min="2" max="3" width="32.625" style="2" customWidth="1"/>
    <col min="4" max="4" width="16" style="2" customWidth="1"/>
    <col min="5" max="8" width="11.625" style="2" customWidth="1"/>
    <col min="9" max="16384" width="9" style="2"/>
  </cols>
  <sheetData>
    <row r="1" spans="1:9" ht="16.5" customHeight="1" x14ac:dyDescent="0.3">
      <c r="A1" s="27" t="s">
        <v>292</v>
      </c>
      <c r="B1" s="28"/>
      <c r="C1" s="29"/>
      <c r="D1" s="30"/>
    </row>
    <row r="2" spans="1:9" ht="16.5" customHeight="1" x14ac:dyDescent="0.3">
      <c r="A2" s="3" t="s">
        <v>1</v>
      </c>
      <c r="B2" s="3" t="s">
        <v>2</v>
      </c>
      <c r="C2" s="3" t="s">
        <v>3</v>
      </c>
      <c r="D2" s="3" t="s">
        <v>157</v>
      </c>
    </row>
    <row r="3" spans="1:9" ht="16.5" customHeight="1" x14ac:dyDescent="0.3">
      <c r="A3" s="35" t="s">
        <v>293</v>
      </c>
      <c r="B3" s="6" t="s">
        <v>294</v>
      </c>
      <c r="C3" s="6" t="s">
        <v>146</v>
      </c>
      <c r="D3" s="32">
        <v>274.8</v>
      </c>
      <c r="F3" s="2" t="s">
        <v>10</v>
      </c>
    </row>
    <row r="4" spans="1:9" ht="16.5" customHeight="1" x14ac:dyDescent="0.3">
      <c r="A4" s="35"/>
      <c r="B4" s="6" t="s">
        <v>295</v>
      </c>
      <c r="C4" s="6" t="s">
        <v>8</v>
      </c>
      <c r="D4" s="32">
        <v>259.05</v>
      </c>
      <c r="E4" s="2">
        <v>1</v>
      </c>
      <c r="F4" s="2" t="s">
        <v>170</v>
      </c>
      <c r="G4" s="2">
        <v>41</v>
      </c>
    </row>
    <row r="5" spans="1:9" ht="16.5" customHeight="1" x14ac:dyDescent="0.3">
      <c r="A5" s="35"/>
      <c r="B5" s="6" t="s">
        <v>296</v>
      </c>
      <c r="C5" s="6" t="s">
        <v>297</v>
      </c>
      <c r="D5" s="32">
        <v>240</v>
      </c>
      <c r="E5" s="2">
        <v>1</v>
      </c>
      <c r="F5" s="2" t="s">
        <v>298</v>
      </c>
      <c r="G5" s="2">
        <v>86</v>
      </c>
    </row>
    <row r="6" spans="1:9" ht="16.5" customHeight="1" x14ac:dyDescent="0.3">
      <c r="A6" s="35"/>
      <c r="B6" s="6" t="s">
        <v>299</v>
      </c>
      <c r="C6" s="6" t="s">
        <v>55</v>
      </c>
      <c r="D6" s="32">
        <v>203</v>
      </c>
      <c r="E6" s="2">
        <v>0.32</v>
      </c>
      <c r="F6" s="2" t="s">
        <v>173</v>
      </c>
    </row>
    <row r="7" spans="1:9" ht="16.5" customHeight="1" x14ac:dyDescent="0.3">
      <c r="A7" s="35"/>
      <c r="B7" s="6" t="s">
        <v>300</v>
      </c>
      <c r="C7" s="6" t="s">
        <v>301</v>
      </c>
      <c r="D7" s="32">
        <v>200.4</v>
      </c>
      <c r="E7" s="2">
        <v>5</v>
      </c>
      <c r="F7" s="2" t="s">
        <v>175</v>
      </c>
      <c r="G7" s="2">
        <v>11</v>
      </c>
    </row>
    <row r="8" spans="1:9" ht="16.5" customHeight="1" x14ac:dyDescent="0.3">
      <c r="A8" s="10"/>
      <c r="B8" s="11"/>
      <c r="C8" s="11"/>
      <c r="D8" s="12"/>
      <c r="E8" s="2">
        <v>0.25</v>
      </c>
      <c r="F8" s="2" t="s">
        <v>164</v>
      </c>
    </row>
    <row r="9" spans="1:9" ht="16.5" customHeight="1" x14ac:dyDescent="0.3">
      <c r="A9" s="35" t="s">
        <v>302</v>
      </c>
      <c r="B9" s="32" t="s">
        <v>303</v>
      </c>
      <c r="C9" s="32" t="s">
        <v>23</v>
      </c>
      <c r="D9" s="32">
        <v>133</v>
      </c>
      <c r="E9" s="2">
        <v>0.74</v>
      </c>
      <c r="F9" s="2" t="s">
        <v>30</v>
      </c>
    </row>
    <row r="10" spans="1:9" ht="16.5" customHeight="1" x14ac:dyDescent="0.3">
      <c r="A10" s="35"/>
      <c r="B10" s="32" t="s">
        <v>304</v>
      </c>
      <c r="C10" s="32" t="s">
        <v>305</v>
      </c>
      <c r="D10" s="32">
        <v>121</v>
      </c>
      <c r="G10" s="16">
        <f>$E$4*G4+$E$5*G5+$E$6*G6+$E$7*G7+$E$8*G8+$E$9*G9+G3</f>
        <v>182</v>
      </c>
      <c r="H10" s="16">
        <f>$E$4*H4+$E$5*H5+$E$6*H6+$E$7*H7+$E$8*H8+$E$9*H9+H3</f>
        <v>0</v>
      </c>
      <c r="I10" s="16">
        <f>$E$4*I4+$E$5*I5+$E$6*I6+$E$7*I7+$E$8*I8+$E$9*I9+I3</f>
        <v>0</v>
      </c>
    </row>
    <row r="11" spans="1:9" ht="16.5" customHeight="1" x14ac:dyDescent="0.3">
      <c r="A11" s="35"/>
      <c r="B11" s="32" t="s">
        <v>306</v>
      </c>
      <c r="C11" s="32" t="s">
        <v>97</v>
      </c>
      <c r="D11" s="32">
        <v>113.08</v>
      </c>
    </row>
    <row r="12" spans="1:9" ht="16.5" customHeight="1" x14ac:dyDescent="0.3">
      <c r="A12" s="35"/>
      <c r="B12" s="32" t="s">
        <v>307</v>
      </c>
      <c r="C12" s="32" t="s">
        <v>297</v>
      </c>
      <c r="D12" s="32">
        <v>98</v>
      </c>
    </row>
    <row r="13" spans="1:9" ht="16.5" customHeight="1" x14ac:dyDescent="0.3">
      <c r="A13" s="35"/>
      <c r="B13" s="32" t="s">
        <v>308</v>
      </c>
      <c r="C13" s="32" t="s">
        <v>255</v>
      </c>
      <c r="D13" s="32">
        <v>98</v>
      </c>
    </row>
    <row r="14" spans="1:9" ht="16.5" customHeight="1" x14ac:dyDescent="0.3">
      <c r="A14" s="10"/>
      <c r="B14" s="11"/>
      <c r="C14" s="11"/>
      <c r="D14" s="12"/>
    </row>
    <row r="15" spans="1:9" ht="16.5" customHeight="1" x14ac:dyDescent="0.3">
      <c r="A15" s="35" t="s">
        <v>309</v>
      </c>
      <c r="B15" s="6" t="s">
        <v>310</v>
      </c>
      <c r="C15" s="6" t="s">
        <v>47</v>
      </c>
      <c r="D15" s="32">
        <v>192</v>
      </c>
    </row>
    <row r="16" spans="1:9" ht="16.5" customHeight="1" x14ac:dyDescent="0.3">
      <c r="A16" s="35"/>
      <c r="B16" s="6" t="s">
        <v>311</v>
      </c>
      <c r="C16" s="6" t="s">
        <v>79</v>
      </c>
      <c r="D16" s="32">
        <v>181</v>
      </c>
    </row>
    <row r="17" spans="1:4" ht="16.5" customHeight="1" x14ac:dyDescent="0.3">
      <c r="A17" s="35"/>
      <c r="B17" s="6" t="s">
        <v>312</v>
      </c>
      <c r="C17" s="6" t="s">
        <v>313</v>
      </c>
      <c r="D17" s="32">
        <v>143</v>
      </c>
    </row>
    <row r="18" spans="1:4" ht="16.5" customHeight="1" x14ac:dyDescent="0.3">
      <c r="A18" s="35"/>
      <c r="B18" s="6" t="s">
        <v>314</v>
      </c>
      <c r="C18" s="6" t="s">
        <v>8</v>
      </c>
      <c r="D18" s="32">
        <v>133.24</v>
      </c>
    </row>
    <row r="19" spans="1:4" ht="16.5" customHeight="1" x14ac:dyDescent="0.3">
      <c r="A19" s="35"/>
      <c r="B19" s="6" t="s">
        <v>315</v>
      </c>
      <c r="C19" s="6" t="s">
        <v>280</v>
      </c>
      <c r="D19" s="32">
        <v>132</v>
      </c>
    </row>
    <row r="20" spans="1:4" ht="16.5" customHeight="1" x14ac:dyDescent="0.3">
      <c r="A20" s="10"/>
      <c r="B20" s="11"/>
      <c r="C20" s="11"/>
      <c r="D20" s="12"/>
    </row>
    <row r="21" spans="1:4" ht="16.5" customHeight="1" x14ac:dyDescent="0.3">
      <c r="A21" s="35" t="s">
        <v>316</v>
      </c>
      <c r="B21" s="6" t="s">
        <v>317</v>
      </c>
      <c r="C21" s="6" t="s">
        <v>146</v>
      </c>
      <c r="D21" s="6">
        <v>111</v>
      </c>
    </row>
    <row r="22" spans="1:4" ht="16.5" customHeight="1" x14ac:dyDescent="0.3">
      <c r="A22" s="35"/>
      <c r="B22" s="6" t="s">
        <v>318</v>
      </c>
      <c r="C22" s="6" t="s">
        <v>23</v>
      </c>
      <c r="D22" s="32">
        <v>107.4</v>
      </c>
    </row>
    <row r="23" spans="1:4" ht="16.5" customHeight="1" x14ac:dyDescent="0.3">
      <c r="A23" s="35"/>
      <c r="B23" s="6" t="s">
        <v>319</v>
      </c>
      <c r="C23" s="6" t="s">
        <v>320</v>
      </c>
      <c r="D23" s="32">
        <v>105</v>
      </c>
    </row>
    <row r="24" spans="1:4" ht="16.5" customHeight="1" x14ac:dyDescent="0.3">
      <c r="A24" s="35"/>
      <c r="B24" s="6" t="s">
        <v>321</v>
      </c>
      <c r="C24" s="6" t="s">
        <v>62</v>
      </c>
      <c r="D24" s="32">
        <v>103</v>
      </c>
    </row>
    <row r="25" spans="1:4" ht="16.5" customHeight="1" x14ac:dyDescent="0.3">
      <c r="A25" s="35"/>
      <c r="B25" s="6" t="s">
        <v>322</v>
      </c>
      <c r="C25" s="6" t="s">
        <v>182</v>
      </c>
      <c r="D25" s="32">
        <v>102</v>
      </c>
    </row>
    <row r="26" spans="1:4" ht="16.5" customHeight="1" x14ac:dyDescent="0.3">
      <c r="A26" s="35"/>
      <c r="B26" s="6" t="s">
        <v>323</v>
      </c>
      <c r="C26" s="6" t="s">
        <v>324</v>
      </c>
      <c r="D26" s="32">
        <v>98</v>
      </c>
    </row>
    <row r="27" spans="1:4" ht="16.5" customHeight="1" x14ac:dyDescent="0.3">
      <c r="A27" s="35"/>
      <c r="B27" s="6" t="s">
        <v>325</v>
      </c>
      <c r="C27" s="6" t="s">
        <v>55</v>
      </c>
      <c r="D27" s="32">
        <v>94</v>
      </c>
    </row>
    <row r="28" spans="1:4" ht="16.5" customHeight="1" x14ac:dyDescent="0.3">
      <c r="A28" s="10"/>
      <c r="B28" s="11"/>
      <c r="C28" s="11"/>
      <c r="D28" s="12"/>
    </row>
    <row r="29" spans="1:4" ht="16.5" customHeight="1" x14ac:dyDescent="0.3">
      <c r="A29" s="35" t="s">
        <v>326</v>
      </c>
      <c r="B29" s="6" t="s">
        <v>327</v>
      </c>
      <c r="C29" s="6" t="s">
        <v>23</v>
      </c>
      <c r="D29" s="32">
        <v>249</v>
      </c>
    </row>
    <row r="30" spans="1:4" ht="16.5" customHeight="1" x14ac:dyDescent="0.3">
      <c r="A30" s="35"/>
      <c r="B30" s="6" t="s">
        <v>328</v>
      </c>
      <c r="C30" s="6" t="s">
        <v>74</v>
      </c>
      <c r="D30" s="32">
        <v>202</v>
      </c>
    </row>
    <row r="31" spans="1:4" ht="16.5" customHeight="1" x14ac:dyDescent="0.3">
      <c r="A31" s="35"/>
      <c r="B31" s="6" t="s">
        <v>329</v>
      </c>
      <c r="C31" s="6" t="s">
        <v>12</v>
      </c>
      <c r="D31" s="32">
        <v>182</v>
      </c>
    </row>
    <row r="32" spans="1:4" ht="16.5" customHeight="1" x14ac:dyDescent="0.3">
      <c r="A32" s="10"/>
      <c r="B32" s="11"/>
      <c r="C32" s="11"/>
      <c r="D32" s="12"/>
    </row>
    <row r="33" spans="1:9" ht="16.5" customHeight="1" x14ac:dyDescent="0.3">
      <c r="A33" s="35" t="s">
        <v>330</v>
      </c>
      <c r="B33" s="6" t="s">
        <v>331</v>
      </c>
      <c r="C33" s="6" t="s">
        <v>38</v>
      </c>
      <c r="D33" s="32">
        <v>113</v>
      </c>
    </row>
    <row r="34" spans="1:9" ht="16.5" customHeight="1" x14ac:dyDescent="0.3">
      <c r="A34" s="35"/>
      <c r="B34" s="6" t="s">
        <v>332</v>
      </c>
      <c r="C34" s="6" t="s">
        <v>38</v>
      </c>
      <c r="D34" s="32">
        <v>109</v>
      </c>
    </row>
    <row r="35" spans="1:9" ht="16.5" customHeight="1" x14ac:dyDescent="0.3">
      <c r="A35" s="35"/>
      <c r="B35" s="6" t="s">
        <v>333</v>
      </c>
      <c r="C35" s="6" t="s">
        <v>35</v>
      </c>
      <c r="D35" s="32">
        <v>101</v>
      </c>
      <c r="F35" s="2" t="s">
        <v>10</v>
      </c>
    </row>
    <row r="36" spans="1:9" ht="16.5" customHeight="1" x14ac:dyDescent="0.3">
      <c r="A36" s="35"/>
      <c r="B36" s="6" t="s">
        <v>334</v>
      </c>
      <c r="C36" s="6" t="s">
        <v>29</v>
      </c>
      <c r="D36" s="32">
        <v>88.72</v>
      </c>
      <c r="E36" s="2">
        <v>1</v>
      </c>
      <c r="F36" s="2" t="s">
        <v>170</v>
      </c>
      <c r="G36" s="2">
        <v>40</v>
      </c>
    </row>
    <row r="37" spans="1:9" ht="16.5" customHeight="1" x14ac:dyDescent="0.3">
      <c r="A37" s="35"/>
      <c r="B37" s="6" t="s">
        <v>335</v>
      </c>
      <c r="C37" s="6" t="s">
        <v>336</v>
      </c>
      <c r="D37" s="32">
        <v>76</v>
      </c>
      <c r="E37" s="2">
        <v>1</v>
      </c>
      <c r="F37" s="2" t="s">
        <v>298</v>
      </c>
      <c r="G37" s="2">
        <v>95</v>
      </c>
    </row>
    <row r="38" spans="1:9" ht="16.5" customHeight="1" x14ac:dyDescent="0.3">
      <c r="A38" s="10"/>
      <c r="B38" s="11"/>
      <c r="C38" s="11"/>
      <c r="D38" s="12"/>
      <c r="E38" s="2">
        <v>0.32</v>
      </c>
      <c r="F38" s="2" t="s">
        <v>173</v>
      </c>
    </row>
    <row r="39" spans="1:9" ht="16.5" customHeight="1" x14ac:dyDescent="0.3">
      <c r="A39" s="35" t="s">
        <v>337</v>
      </c>
      <c r="B39" s="6" t="s">
        <v>338</v>
      </c>
      <c r="C39" s="6" t="s">
        <v>112</v>
      </c>
      <c r="D39" s="22">
        <v>175.75</v>
      </c>
      <c r="E39" s="2">
        <v>5</v>
      </c>
      <c r="F39" s="2" t="s">
        <v>175</v>
      </c>
      <c r="G39" s="2">
        <v>11</v>
      </c>
    </row>
    <row r="40" spans="1:9" ht="16.5" customHeight="1" x14ac:dyDescent="0.3">
      <c r="A40" s="35"/>
      <c r="B40" s="6" t="s">
        <v>339</v>
      </c>
      <c r="C40" s="6" t="s">
        <v>83</v>
      </c>
      <c r="D40" s="32">
        <v>152</v>
      </c>
      <c r="E40" s="2">
        <v>0.25</v>
      </c>
      <c r="F40" s="2" t="s">
        <v>164</v>
      </c>
    </row>
    <row r="41" spans="1:9" ht="16.5" customHeight="1" x14ac:dyDescent="0.3">
      <c r="A41" s="35"/>
      <c r="B41" s="6" t="s">
        <v>340</v>
      </c>
      <c r="C41" s="6" t="s">
        <v>280</v>
      </c>
      <c r="D41" s="22">
        <v>146</v>
      </c>
      <c r="E41" s="2">
        <v>0.74</v>
      </c>
      <c r="F41" s="2" t="s">
        <v>30</v>
      </c>
    </row>
    <row r="42" spans="1:9" ht="16.5" customHeight="1" x14ac:dyDescent="0.3">
      <c r="A42" s="35"/>
      <c r="B42" s="6" t="s">
        <v>341</v>
      </c>
      <c r="C42" s="6" t="s">
        <v>79</v>
      </c>
      <c r="D42" s="22">
        <v>145.25</v>
      </c>
      <c r="G42" s="16">
        <f>$E36*G36+$E37*G37+$E38*G38+$E39*G39+$E40*G40+$E41*G41+G35</f>
        <v>190</v>
      </c>
      <c r="H42" s="16">
        <f>$E36*H36+$E37*H37+$E38*H38+$E39*H39+$E40*H40+$E41*H41+H35</f>
        <v>0</v>
      </c>
      <c r="I42" s="16">
        <f t="shared" ref="I42" si="0">$E36*I36+$E37*I37+$E38*I38+$E39*I39+$E40*I40+$E41*I41+I35</f>
        <v>0</v>
      </c>
    </row>
    <row r="43" spans="1:9" ht="16.5" customHeight="1" x14ac:dyDescent="0.3">
      <c r="A43" s="35"/>
      <c r="B43" s="6" t="s">
        <v>342</v>
      </c>
      <c r="C43" s="6" t="s">
        <v>83</v>
      </c>
      <c r="D43" s="6">
        <v>123.44</v>
      </c>
    </row>
    <row r="44" spans="1:9" ht="16.5" customHeight="1" x14ac:dyDescent="0.3">
      <c r="A44" s="10"/>
      <c r="B44" s="11"/>
      <c r="C44" s="11"/>
      <c r="D44" s="12"/>
    </row>
    <row r="45" spans="1:9" ht="16.5" customHeight="1" x14ac:dyDescent="0.3">
      <c r="A45" s="35" t="s">
        <v>343</v>
      </c>
      <c r="B45" s="6" t="s">
        <v>344</v>
      </c>
      <c r="C45" s="6" t="s">
        <v>77</v>
      </c>
      <c r="D45" s="32">
        <v>174</v>
      </c>
    </row>
    <row r="46" spans="1:9" ht="16.5" customHeight="1" x14ac:dyDescent="0.3">
      <c r="A46" s="35"/>
      <c r="B46" s="6" t="s">
        <v>345</v>
      </c>
      <c r="C46" s="6" t="s">
        <v>47</v>
      </c>
      <c r="D46" s="32">
        <v>148.68</v>
      </c>
    </row>
    <row r="47" spans="1:9" ht="16.5" customHeight="1" x14ac:dyDescent="0.3">
      <c r="A47" s="35"/>
      <c r="B47" s="6" t="s">
        <v>346</v>
      </c>
      <c r="C47" s="6" t="s">
        <v>55</v>
      </c>
      <c r="D47" s="32">
        <v>140.56</v>
      </c>
    </row>
    <row r="48" spans="1:9" ht="16.5" customHeight="1" x14ac:dyDescent="0.3">
      <c r="A48" s="35"/>
      <c r="B48" s="6" t="s">
        <v>347</v>
      </c>
      <c r="C48" s="6" t="s">
        <v>115</v>
      </c>
      <c r="D48" s="32">
        <v>137</v>
      </c>
    </row>
    <row r="49" spans="1:4" ht="16.5" customHeight="1" x14ac:dyDescent="0.3">
      <c r="A49" s="10"/>
      <c r="B49" s="11"/>
      <c r="C49" s="11"/>
      <c r="D49" s="12"/>
    </row>
    <row r="50" spans="1:4" ht="16.5" customHeight="1" x14ac:dyDescent="0.3">
      <c r="A50" s="35" t="s">
        <v>348</v>
      </c>
      <c r="B50" s="6" t="s">
        <v>349</v>
      </c>
      <c r="C50" s="6" t="s">
        <v>23</v>
      </c>
      <c r="D50" s="32">
        <v>264</v>
      </c>
    </row>
    <row r="51" spans="1:4" ht="16.5" customHeight="1" x14ac:dyDescent="0.3">
      <c r="A51" s="35"/>
      <c r="B51" s="6" t="s">
        <v>350</v>
      </c>
      <c r="C51" s="6" t="s">
        <v>67</v>
      </c>
      <c r="D51" s="32">
        <v>223</v>
      </c>
    </row>
    <row r="52" spans="1:4" ht="16.5" customHeight="1" x14ac:dyDescent="0.3">
      <c r="A52" s="35"/>
      <c r="B52" s="6" t="s">
        <v>351</v>
      </c>
      <c r="C52" s="6" t="s">
        <v>55</v>
      </c>
      <c r="D52" s="32">
        <v>192</v>
      </c>
    </row>
    <row r="53" spans="1:4" ht="16.5" customHeight="1" x14ac:dyDescent="0.3">
      <c r="A53" s="35"/>
      <c r="B53" s="6" t="s">
        <v>352</v>
      </c>
      <c r="C53" s="6" t="s">
        <v>237</v>
      </c>
      <c r="D53" s="32">
        <v>190</v>
      </c>
    </row>
    <row r="54" spans="1:4" ht="16.5" customHeight="1" x14ac:dyDescent="0.3">
      <c r="A54" s="35"/>
      <c r="B54" s="6" t="s">
        <v>353</v>
      </c>
      <c r="C54" s="6" t="s">
        <v>42</v>
      </c>
      <c r="D54" s="32">
        <v>178</v>
      </c>
    </row>
    <row r="55" spans="1:4" ht="16.5" customHeight="1" x14ac:dyDescent="0.3">
      <c r="A55" s="35"/>
      <c r="B55" s="6" t="s">
        <v>354</v>
      </c>
      <c r="C55" s="6" t="s">
        <v>355</v>
      </c>
      <c r="D55" s="32">
        <v>160.96</v>
      </c>
    </row>
    <row r="56" spans="1:4" ht="16.5" customHeight="1" x14ac:dyDescent="0.3">
      <c r="A56" s="10"/>
      <c r="B56" s="11"/>
      <c r="C56" s="11"/>
      <c r="D56" s="12"/>
    </row>
    <row r="57" spans="1:4" ht="16.5" customHeight="1" x14ac:dyDescent="0.3">
      <c r="A57" s="35" t="s">
        <v>356</v>
      </c>
      <c r="B57" s="32" t="s">
        <v>357</v>
      </c>
      <c r="C57" s="32" t="s">
        <v>29</v>
      </c>
      <c r="D57" s="32">
        <v>157</v>
      </c>
    </row>
    <row r="58" spans="1:4" ht="16.5" customHeight="1" x14ac:dyDescent="0.3">
      <c r="A58" s="35"/>
      <c r="B58" s="32" t="s">
        <v>358</v>
      </c>
      <c r="C58" s="32" t="s">
        <v>79</v>
      </c>
      <c r="D58" s="32">
        <v>145.04</v>
      </c>
    </row>
    <row r="59" spans="1:4" ht="16.5" customHeight="1" x14ac:dyDescent="0.3">
      <c r="A59" s="35"/>
      <c r="B59" s="32" t="s">
        <v>359</v>
      </c>
      <c r="C59" s="32" t="s">
        <v>360</v>
      </c>
      <c r="D59" s="32">
        <v>139.76</v>
      </c>
    </row>
    <row r="60" spans="1:4" ht="16.5" customHeight="1" x14ac:dyDescent="0.3">
      <c r="A60" s="35"/>
      <c r="B60" s="32" t="s">
        <v>361</v>
      </c>
      <c r="C60" s="32" t="s">
        <v>67</v>
      </c>
      <c r="D60" s="32">
        <v>137.56</v>
      </c>
    </row>
    <row r="61" spans="1:4" ht="16.5" customHeight="1" x14ac:dyDescent="0.3">
      <c r="A61" s="35"/>
      <c r="B61" s="32" t="s">
        <v>362</v>
      </c>
      <c r="C61" s="32" t="s">
        <v>42</v>
      </c>
      <c r="D61" s="32">
        <v>132.12</v>
      </c>
    </row>
    <row r="62" spans="1:4" ht="16.5" customHeight="1" x14ac:dyDescent="0.3">
      <c r="A62" s="10"/>
      <c r="B62" s="11"/>
      <c r="C62" s="11"/>
      <c r="D62" s="12"/>
    </row>
    <row r="63" spans="1:4" ht="16.5" customHeight="1" x14ac:dyDescent="0.3">
      <c r="A63" s="35" t="s">
        <v>363</v>
      </c>
      <c r="B63" s="32" t="s">
        <v>364</v>
      </c>
      <c r="C63" s="32" t="s">
        <v>86</v>
      </c>
      <c r="D63" s="32">
        <v>129</v>
      </c>
    </row>
    <row r="64" spans="1:4" ht="16.5" customHeight="1" x14ac:dyDescent="0.3">
      <c r="A64" s="35"/>
      <c r="B64" s="32" t="s">
        <v>365</v>
      </c>
      <c r="C64" s="32" t="s">
        <v>146</v>
      </c>
      <c r="D64" s="32">
        <v>128</v>
      </c>
    </row>
    <row r="65" spans="1:9" ht="16.5" customHeight="1" x14ac:dyDescent="0.3">
      <c r="A65" s="35"/>
      <c r="B65" s="32" t="s">
        <v>366</v>
      </c>
      <c r="C65" s="32" t="s">
        <v>74</v>
      </c>
      <c r="D65" s="32">
        <v>120</v>
      </c>
    </row>
    <row r="66" spans="1:9" ht="16.5" customHeight="1" x14ac:dyDescent="0.3">
      <c r="A66" s="35"/>
      <c r="B66" s="32" t="s">
        <v>367</v>
      </c>
      <c r="C66" s="32" t="s">
        <v>8</v>
      </c>
      <c r="D66" s="32">
        <v>97.64</v>
      </c>
      <c r="F66" s="2" t="s">
        <v>10</v>
      </c>
    </row>
    <row r="67" spans="1:9" ht="16.5" customHeight="1" x14ac:dyDescent="0.3">
      <c r="A67" s="35"/>
      <c r="B67" s="32" t="s">
        <v>368</v>
      </c>
      <c r="C67" s="32" t="s">
        <v>369</v>
      </c>
      <c r="D67" s="32">
        <v>92</v>
      </c>
      <c r="E67" s="2">
        <v>1</v>
      </c>
      <c r="F67" s="2" t="s">
        <v>170</v>
      </c>
      <c r="G67" s="2">
        <v>15</v>
      </c>
      <c r="H67" s="2">
        <v>23</v>
      </c>
      <c r="I67" s="2">
        <v>14</v>
      </c>
    </row>
    <row r="68" spans="1:9" ht="16.5" customHeight="1" x14ac:dyDescent="0.3">
      <c r="A68" s="35"/>
      <c r="B68" s="32" t="s">
        <v>370</v>
      </c>
      <c r="C68" s="32" t="s">
        <v>371</v>
      </c>
      <c r="D68" s="32">
        <v>92</v>
      </c>
      <c r="E68" s="2">
        <v>1</v>
      </c>
      <c r="F68" s="2" t="s">
        <v>298</v>
      </c>
      <c r="G68" s="2">
        <v>57</v>
      </c>
      <c r="H68" s="2">
        <v>55</v>
      </c>
      <c r="I68" s="2">
        <v>75</v>
      </c>
    </row>
    <row r="69" spans="1:9" ht="16.5" customHeight="1" x14ac:dyDescent="0.3">
      <c r="A69" s="10"/>
      <c r="B69" s="11"/>
      <c r="C69" s="11"/>
      <c r="D69" s="12"/>
      <c r="E69" s="2">
        <v>0.32</v>
      </c>
      <c r="F69" s="2" t="s">
        <v>173</v>
      </c>
      <c r="H69" s="2">
        <v>17</v>
      </c>
      <c r="I69" s="2">
        <v>27</v>
      </c>
    </row>
    <row r="70" spans="1:9" ht="16.5" customHeight="1" x14ac:dyDescent="0.3">
      <c r="A70" s="35" t="s">
        <v>372</v>
      </c>
      <c r="B70" s="32" t="s">
        <v>373</v>
      </c>
      <c r="C70" s="32" t="s">
        <v>135</v>
      </c>
      <c r="D70" s="32"/>
      <c r="E70" s="2">
        <v>5</v>
      </c>
      <c r="F70" s="2" t="s">
        <v>175</v>
      </c>
      <c r="G70" s="2">
        <v>4</v>
      </c>
    </row>
    <row r="71" spans="1:9" ht="16.5" customHeight="1" x14ac:dyDescent="0.3">
      <c r="A71" s="35"/>
      <c r="B71" s="32" t="s">
        <v>374</v>
      </c>
      <c r="C71" s="32" t="s">
        <v>375</v>
      </c>
      <c r="D71" s="32"/>
      <c r="E71" s="2">
        <v>0.25</v>
      </c>
      <c r="F71" s="2" t="s">
        <v>164</v>
      </c>
    </row>
    <row r="72" spans="1:9" ht="16.5" customHeight="1" x14ac:dyDescent="0.3">
      <c r="A72" s="10"/>
      <c r="B72" s="11"/>
      <c r="C72" s="11"/>
      <c r="D72" s="12"/>
      <c r="E72" s="2">
        <v>0.74</v>
      </c>
      <c r="F72" s="2" t="s">
        <v>30</v>
      </c>
    </row>
    <row r="73" spans="1:9" ht="16.5" customHeight="1" x14ac:dyDescent="0.3">
      <c r="A73" s="35" t="s">
        <v>376</v>
      </c>
      <c r="B73" s="32" t="s">
        <v>377</v>
      </c>
      <c r="C73" s="32" t="s">
        <v>8</v>
      </c>
      <c r="D73" s="32"/>
      <c r="G73" s="16">
        <f>$E67*G67+$E68*G68+$E69*G69+$E70*G70+$E71*G71+$E72*G72+G66</f>
        <v>92</v>
      </c>
      <c r="H73" s="16">
        <f>$E67*H67+$E68*H68+$E69*H69+$E70*H70+$E71*H71+$E72*H72+H66</f>
        <v>83.44</v>
      </c>
      <c r="I73" s="16">
        <f t="shared" ref="I73" si="1">$E67*I67+$E68*I68+$E69*I69+$E70*I70+$E71*I71+$E72*I72+I66</f>
        <v>97.64</v>
      </c>
    </row>
    <row r="74" spans="1:9" ht="16.5" customHeight="1" x14ac:dyDescent="0.3">
      <c r="A74" s="35"/>
      <c r="B74" s="32" t="s">
        <v>378</v>
      </c>
      <c r="C74" s="32" t="s">
        <v>146</v>
      </c>
      <c r="D74" s="32"/>
    </row>
    <row r="75" spans="1:9" ht="16.5" customHeight="1" x14ac:dyDescent="0.3">
      <c r="A75" s="35"/>
      <c r="B75" s="32" t="s">
        <v>379</v>
      </c>
      <c r="C75" s="32" t="s">
        <v>241</v>
      </c>
      <c r="D75" s="32"/>
    </row>
    <row r="76" spans="1:9" ht="16.5" customHeight="1" x14ac:dyDescent="0.3">
      <c r="A76" s="10"/>
      <c r="B76" s="11"/>
      <c r="C76" s="11"/>
      <c r="D76" s="12"/>
    </row>
    <row r="77" spans="1:9" ht="16.5" customHeight="1" x14ac:dyDescent="0.3">
      <c r="A77" s="13" t="s">
        <v>380</v>
      </c>
      <c r="B77" s="32" t="s">
        <v>381</v>
      </c>
      <c r="C77" s="32" t="s">
        <v>74</v>
      </c>
      <c r="D77" s="32"/>
    </row>
    <row r="78" spans="1:9" ht="16.5" customHeight="1" x14ac:dyDescent="0.3">
      <c r="A78" s="15"/>
      <c r="B78" s="32" t="s">
        <v>382</v>
      </c>
      <c r="C78" s="32" t="s">
        <v>383</v>
      </c>
      <c r="D78" s="32"/>
    </row>
    <row r="79" spans="1:9" ht="16.5" customHeight="1" x14ac:dyDescent="0.3">
      <c r="A79" s="10"/>
      <c r="B79" s="11"/>
      <c r="C79" s="11"/>
      <c r="D79" s="12"/>
    </row>
    <row r="80" spans="1:9" ht="16.5" customHeight="1" x14ac:dyDescent="0.3">
      <c r="A80" s="13" t="s">
        <v>384</v>
      </c>
      <c r="B80" s="32" t="s">
        <v>385</v>
      </c>
      <c r="C80" s="32" t="s">
        <v>90</v>
      </c>
      <c r="D80" s="32"/>
    </row>
    <row r="81" spans="1:4" ht="16.5" customHeight="1" x14ac:dyDescent="0.3">
      <c r="A81" s="15"/>
      <c r="B81" s="32" t="s">
        <v>386</v>
      </c>
      <c r="C81" s="32" t="s">
        <v>360</v>
      </c>
      <c r="D81" s="32"/>
    </row>
    <row r="82" spans="1:4" ht="16.5" customHeight="1" x14ac:dyDescent="0.3">
      <c r="A82" s="10"/>
      <c r="B82" s="11"/>
      <c r="C82" s="11"/>
      <c r="D82" s="12"/>
    </row>
    <row r="83" spans="1:4" ht="16.5" customHeight="1" x14ac:dyDescent="0.3">
      <c r="A83" s="13" t="s">
        <v>387</v>
      </c>
      <c r="B83" s="32" t="s">
        <v>388</v>
      </c>
      <c r="C83" s="32" t="s">
        <v>241</v>
      </c>
      <c r="D83" s="32"/>
    </row>
    <row r="84" spans="1:4" ht="16.5" customHeight="1" x14ac:dyDescent="0.3">
      <c r="A84" s="14"/>
      <c r="B84" s="32" t="s">
        <v>389</v>
      </c>
      <c r="C84" s="32" t="s">
        <v>390</v>
      </c>
      <c r="D84" s="32"/>
    </row>
    <row r="85" spans="1:4" ht="16.5" customHeight="1" x14ac:dyDescent="0.3">
      <c r="A85" s="15"/>
      <c r="B85" s="32" t="s">
        <v>391</v>
      </c>
      <c r="C85" s="22" t="s">
        <v>392</v>
      </c>
      <c r="D85" s="32"/>
    </row>
  </sheetData>
  <mergeCells count="32">
    <mergeCell ref="A82:D82"/>
    <mergeCell ref="A83:A85"/>
    <mergeCell ref="A72:D72"/>
    <mergeCell ref="A73:A75"/>
    <mergeCell ref="A76:D76"/>
    <mergeCell ref="A77:A78"/>
    <mergeCell ref="A79:D79"/>
    <mergeCell ref="A80:A81"/>
    <mergeCell ref="A56:D56"/>
    <mergeCell ref="A57:A61"/>
    <mergeCell ref="A62:D62"/>
    <mergeCell ref="A63:A68"/>
    <mergeCell ref="A69:D69"/>
    <mergeCell ref="A70:A71"/>
    <mergeCell ref="A38:D38"/>
    <mergeCell ref="A39:A43"/>
    <mergeCell ref="A44:D44"/>
    <mergeCell ref="A45:A48"/>
    <mergeCell ref="A49:D49"/>
    <mergeCell ref="A50:A55"/>
    <mergeCell ref="A20:D20"/>
    <mergeCell ref="A21:A27"/>
    <mergeCell ref="A28:D28"/>
    <mergeCell ref="A29:A31"/>
    <mergeCell ref="A32:D32"/>
    <mergeCell ref="A33:A37"/>
    <mergeCell ref="A1:C1"/>
    <mergeCell ref="A3:A7"/>
    <mergeCell ref="A8:D8"/>
    <mergeCell ref="A9:A13"/>
    <mergeCell ref="A14:D14"/>
    <mergeCell ref="A15:A19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고양</vt:lpstr>
      <vt:lpstr>정기</vt:lpstr>
      <vt:lpstr>복원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2021-10-16T23:54:47Z</dcterms:created>
  <dcterms:modified xsi:type="dcterms:W3CDTF">2021-10-16T23:55:31Z</dcterms:modified>
</cp:coreProperties>
</file>