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xception\다운로드\"/>
    </mc:Choice>
  </mc:AlternateContent>
  <bookViews>
    <workbookView xWindow="0" yWindow="0" windowWidth="28800" windowHeight="12285"/>
  </bookViews>
  <sheets>
    <sheet name="시간표" sheetId="1" r:id="rId1"/>
    <sheet name="레이드 숙제 관리" sheetId="2" r:id="rId2"/>
  </sheets>
  <definedNames>
    <definedName name="_xlnm._FilterDatabase" localSheetId="0" hidden="1">시간표!$A$1:$G$6</definedName>
  </definedNames>
  <calcPr calcId="162913"/>
</workbook>
</file>

<file path=xl/calcChain.xml><?xml version="1.0" encoding="utf-8"?>
<calcChain xmlns="http://schemas.openxmlformats.org/spreadsheetml/2006/main">
  <c r="G4" i="1" l="1"/>
  <c r="H4" i="1"/>
  <c r="F4" i="1"/>
  <c r="H3" i="1"/>
  <c r="B5" i="1" l="1"/>
  <c r="C5" i="1" s="1"/>
  <c r="D5" i="1" s="1"/>
  <c r="E5" i="1" s="1"/>
  <c r="F5" i="1" l="1"/>
  <c r="G5" i="1" s="1"/>
  <c r="H5" i="1" s="1"/>
</calcChain>
</file>

<file path=xl/comments1.xml><?xml version="1.0" encoding="utf-8"?>
<comments xmlns="http://schemas.openxmlformats.org/spreadsheetml/2006/main">
  <authors>
    <author>김태형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G4, H3, H4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건드리면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값이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바뀌거나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에러가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주의</t>
        </r>
      </text>
    </comment>
  </commentList>
</comments>
</file>

<file path=xl/sharedStrings.xml><?xml version="1.0" encoding="utf-8"?>
<sst xmlns="http://schemas.openxmlformats.org/spreadsheetml/2006/main" count="98" uniqueCount="66">
  <si>
    <t xml:space="preserve">주간 궁당장 레이드 시간표 </t>
  </si>
  <si>
    <t>가능한 시간을 적기</t>
  </si>
  <si>
    <t>TODAY:</t>
  </si>
  <si>
    <t>로</t>
  </si>
  <si>
    <t>목</t>
  </si>
  <si>
    <t>금</t>
  </si>
  <si>
    <t>토</t>
  </si>
  <si>
    <t>일</t>
  </si>
  <si>
    <t>월</t>
  </si>
  <si>
    <t>화</t>
  </si>
  <si>
    <t>pm 3 ~</t>
  </si>
  <si>
    <t>pm 10 ~</t>
  </si>
  <si>
    <t>ALL time</t>
  </si>
  <si>
    <t>pm 9~</t>
  </si>
  <si>
    <t>pm ??</t>
  </si>
  <si>
    <t>Impossible</t>
  </si>
  <si>
    <t>after pm 1 or 3</t>
  </si>
  <si>
    <t>Happy Sunday</t>
  </si>
  <si>
    <t>pm 6~</t>
  </si>
  <si>
    <t>pm 8~</t>
  </si>
  <si>
    <t>Any time</t>
  </si>
  <si>
    <t>pm 10~</t>
  </si>
  <si>
    <t>Undefined</t>
  </si>
  <si>
    <t>pm 7~</t>
  </si>
  <si>
    <t>O</t>
  </si>
  <si>
    <t>보상 획득 가능</t>
  </si>
  <si>
    <t>보상 획득 불가능</t>
  </si>
  <si>
    <t>A</t>
    <phoneticPr fontId="8" type="noConversion"/>
  </si>
  <si>
    <t>B</t>
    <phoneticPr fontId="8" type="noConversion"/>
  </si>
  <si>
    <t>C</t>
    <phoneticPr fontId="8" type="noConversion"/>
  </si>
  <si>
    <t>D</t>
    <phoneticPr fontId="8" type="noConversion"/>
  </si>
  <si>
    <t>E</t>
    <phoneticPr fontId="8" type="noConversion"/>
  </si>
  <si>
    <t>F</t>
    <phoneticPr fontId="8" type="noConversion"/>
  </si>
  <si>
    <t>G</t>
    <phoneticPr fontId="8" type="noConversion"/>
  </si>
  <si>
    <t>H</t>
    <phoneticPr fontId="8" type="noConversion"/>
  </si>
  <si>
    <t>I</t>
    <phoneticPr fontId="8" type="noConversion"/>
  </si>
  <si>
    <t>구분</t>
    <phoneticPr fontId="8" type="noConversion"/>
  </si>
  <si>
    <t>B</t>
    <phoneticPr fontId="8" type="noConversion"/>
  </si>
  <si>
    <t>C</t>
    <phoneticPr fontId="8" type="noConversion"/>
  </si>
  <si>
    <t>F</t>
    <phoneticPr fontId="8" type="noConversion"/>
  </si>
  <si>
    <t>E</t>
    <phoneticPr fontId="8" type="noConversion"/>
  </si>
  <si>
    <r>
      <t>(</t>
    </r>
    <r>
      <rPr>
        <sz val="10"/>
        <color rgb="FF000000"/>
        <rFont val="돋움"/>
        <family val="3"/>
        <charset val="129"/>
      </rPr>
      <t>예</t>
    </r>
    <r>
      <rPr>
        <sz val="10"/>
        <color rgb="FF000000"/>
        <rFont val="Arial"/>
        <family val="2"/>
      </rPr>
      <t xml:space="preserve">: </t>
    </r>
    <r>
      <rPr>
        <sz val="10"/>
        <color rgb="FF000000"/>
        <rFont val="돋움"/>
        <family val="3"/>
        <charset val="129"/>
      </rPr>
      <t>발탄노말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아래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아무거나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입력하면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색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변함</t>
    </r>
    <r>
      <rPr>
        <sz val="10"/>
        <color rgb="FF000000"/>
        <rFont val="Arial"/>
        <family val="2"/>
      </rPr>
      <t>.)</t>
    </r>
    <phoneticPr fontId="8" type="noConversion"/>
  </si>
  <si>
    <r>
      <rPr>
        <b/>
        <sz val="11"/>
        <color theme="1"/>
        <rFont val="돋움"/>
        <family val="3"/>
        <charset val="129"/>
      </rPr>
      <t>아이템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돋움"/>
        <family val="3"/>
        <charset val="129"/>
      </rPr>
      <t>레벨</t>
    </r>
    <phoneticPr fontId="8" type="noConversion"/>
  </si>
  <si>
    <r>
      <rPr>
        <b/>
        <sz val="10"/>
        <color theme="1"/>
        <rFont val="돋움"/>
        <family val="3"/>
        <charset val="129"/>
      </rPr>
      <t>완료</t>
    </r>
    <phoneticPr fontId="8" type="noConversion"/>
  </si>
  <si>
    <r>
      <rPr>
        <sz val="10"/>
        <color rgb="FF000000"/>
        <rFont val="돋움"/>
        <family val="3"/>
        <charset val="129"/>
      </rPr>
      <t>입력값에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따라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굵은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테두리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내부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색깔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바뀜</t>
    </r>
    <r>
      <rPr>
        <sz val="10"/>
        <color rgb="FF000000"/>
        <rFont val="Arial"/>
        <family val="2"/>
      </rPr>
      <t>.</t>
    </r>
    <phoneticPr fontId="8" type="noConversion"/>
  </si>
  <si>
    <t>A</t>
    <phoneticPr fontId="8" type="noConversion"/>
  </si>
  <si>
    <r>
      <t xml:space="preserve">(B5 </t>
    </r>
    <r>
      <rPr>
        <b/>
        <sz val="10"/>
        <color theme="1"/>
        <rFont val="돋움"/>
        <family val="3"/>
        <charset val="129"/>
      </rPr>
      <t>셀에</t>
    </r>
    <r>
      <rPr>
        <b/>
        <sz val="10"/>
        <color theme="1"/>
        <rFont val="Arial"/>
        <family val="2"/>
      </rPr>
      <t xml:space="preserve"> "" </t>
    </r>
    <r>
      <rPr>
        <b/>
        <sz val="10"/>
        <color theme="1"/>
        <rFont val="돋움"/>
        <family val="3"/>
        <charset val="129"/>
      </rPr>
      <t>지우고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입력</t>
    </r>
    <r>
      <rPr>
        <b/>
        <sz val="10"/>
        <color theme="1"/>
        <rFont val="Arial"/>
        <family val="2"/>
      </rPr>
      <t>)</t>
    </r>
    <phoneticPr fontId="8" type="noConversion"/>
  </si>
  <si>
    <r>
      <t>"</t>
    </r>
    <r>
      <rPr>
        <sz val="10"/>
        <color rgb="FF000000"/>
        <rFont val="Arial"/>
        <family val="2"/>
      </rPr>
      <t>=IFS(AND($H$4=1,$H$5&gt;4),$H$5-4,AND($H$4=2,$H$5&gt;5),$H$5-5,AND($H$4=3,$H$5&gt;6),$H$5-6,$H$4=4,$H$5,AND($H$4=5,$H$5&gt;1),$H$5-1,AND($H$4=6,$H$5&gt;2),$H$5-2,AND($H$4=7,$H$5&gt;3),$H$5-3,AND($G$5=2,$H$4=7,$H$5=3),28,AND(OR($G$5=1,$G$5=3,$G$5=5,$G$5=7,$G$5=8,$G$5=10,$G$5=12),$H$4=7,$H$5=3,),31,AND(OR($G$5=4,$G$5=6,$G$5=9,$G$5=11),$H$4=7,$H$5=3),30,$G$5=2,31-$H$5-$H$4,OR($G$5=1,$G$5=3,$G$5=5,$G$5=7,$G$5=8,$G$5=10,$G$5=12),34-$H$5-$H$4,OR($G$5=4,$G$5=6,$G$5=5,$G$5=9,$G$5=11),33-$H$5-$H$4)"</t>
    </r>
    <phoneticPr fontId="8" type="noConversion"/>
  </si>
  <si>
    <t>구분</t>
    <phoneticPr fontId="8" type="noConversion"/>
  </si>
  <si>
    <t>발탄하드</t>
    <phoneticPr fontId="8" type="noConversion"/>
  </si>
  <si>
    <t>쿠크리허설</t>
    <phoneticPr fontId="8" type="noConversion"/>
  </si>
  <si>
    <t>아브노말56</t>
    <phoneticPr fontId="8" type="noConversion"/>
  </si>
  <si>
    <t>아브하드56</t>
    <phoneticPr fontId="8" type="noConversion"/>
  </si>
  <si>
    <t>아이템 레벨</t>
    <phoneticPr fontId="8" type="noConversion"/>
  </si>
  <si>
    <t>오레하</t>
    <phoneticPr fontId="8" type="noConversion"/>
  </si>
  <si>
    <t>아르고스</t>
    <phoneticPr fontId="8" type="noConversion"/>
  </si>
  <si>
    <t>발탄노말</t>
    <phoneticPr fontId="8" type="noConversion"/>
  </si>
  <si>
    <t>비아노말</t>
    <phoneticPr fontId="8" type="noConversion"/>
  </si>
  <si>
    <t>비아하드</t>
    <phoneticPr fontId="8" type="noConversion"/>
  </si>
  <si>
    <t>쿠크노말</t>
    <phoneticPr fontId="8" type="noConversion"/>
  </si>
  <si>
    <t>아브데자뷰</t>
    <phoneticPr fontId="8" type="noConversion"/>
  </si>
  <si>
    <t>아브노말12</t>
    <phoneticPr fontId="8" type="noConversion"/>
  </si>
  <si>
    <t>아브노말34</t>
    <phoneticPr fontId="8" type="noConversion"/>
  </si>
  <si>
    <t>아브하드12</t>
    <phoneticPr fontId="8" type="noConversion"/>
  </si>
  <si>
    <t>아브하드34</t>
    <phoneticPr fontId="8" type="noConversion"/>
  </si>
  <si>
    <r>
      <rPr>
        <b/>
        <sz val="10"/>
        <color theme="1"/>
        <rFont val="돋움"/>
        <family val="3"/>
        <charset val="129"/>
      </rPr>
      <t>구글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스프레드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시트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또는</t>
    </r>
    <r>
      <rPr>
        <b/>
        <sz val="10"/>
        <color theme="1"/>
        <rFont val="Arial"/>
        <family val="2"/>
      </rPr>
      <t xml:space="preserve"> IFS </t>
    </r>
    <r>
      <rPr>
        <b/>
        <sz val="10"/>
        <color theme="1"/>
        <rFont val="돋움"/>
        <family val="3"/>
        <charset val="129"/>
      </rPr>
      <t>수식이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원활히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작동하는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엑셀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버전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사용자라면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아래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수식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사용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가능</t>
    </r>
    <r>
      <rPr>
        <b/>
        <sz val="10"/>
        <color theme="1"/>
        <rFont val="Arial"/>
        <family val="2"/>
      </rPr>
      <t>(</t>
    </r>
    <r>
      <rPr>
        <b/>
        <sz val="10"/>
        <color theme="1"/>
        <rFont val="돋움"/>
        <family val="3"/>
        <charset val="129"/>
      </rPr>
      <t>안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바꿔도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돋움"/>
        <family val="3"/>
        <charset val="129"/>
      </rPr>
      <t>됨</t>
    </r>
    <r>
      <rPr>
        <b/>
        <sz val="10"/>
        <color theme="1"/>
        <rFont val="Arial"/>
        <family val="2"/>
      </rPr>
      <t>)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</si>
</sst>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&quot;년&quot;"/>
    <numFmt numFmtId="177" formatCode="#&quot;월&quot;"/>
    <numFmt numFmtId="178" formatCode="#&quot;일&quot;"/>
  </numFmts>
  <fonts count="16">
    <font>
      <sz val="10"/>
      <color rgb="FF000000"/>
      <name val="Arial"/>
    </font>
    <font>
      <b/>
      <sz val="15"/>
      <color rgb="FFFF0000"/>
      <name val="Arial"/>
      <family val="2"/>
    </font>
    <font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돋움"/>
      <family val="3"/>
      <charset val="129"/>
    </font>
    <font>
      <b/>
      <sz val="11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24"/>
      <color rgb="FF000000"/>
      <name val="Malgun Gothic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F00"/>
        <bgColor rgb="FFFFFF00"/>
      </patternFill>
    </fill>
    <fill>
      <patternFill patternType="solid">
        <fgColor rgb="FFEA9999"/>
        <bgColor rgb="FFEA9999"/>
      </patternFill>
    </fill>
    <fill>
      <patternFill patternType="solid">
        <fgColor rgb="FF00B0F0"/>
        <bgColor rgb="FF00B0F0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E7E6E6"/>
      </left>
      <right/>
      <top style="thin">
        <color rgb="FFE7E6E6"/>
      </top>
      <bottom style="thin">
        <color rgb="FFE7E6E6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E7E6E6"/>
      </right>
      <top style="medium">
        <color indexed="64"/>
      </top>
      <bottom style="thin">
        <color rgb="FFE7E6E6"/>
      </bottom>
      <diagonal/>
    </border>
    <border>
      <left style="thin">
        <color rgb="FFE7E6E6"/>
      </left>
      <right style="thin">
        <color rgb="FFE7E6E6"/>
      </right>
      <top style="medium">
        <color indexed="64"/>
      </top>
      <bottom style="thin">
        <color rgb="FFE7E6E6"/>
      </bottom>
      <diagonal/>
    </border>
    <border>
      <left style="thin">
        <color rgb="FFE7E6E6"/>
      </left>
      <right style="medium">
        <color indexed="64"/>
      </right>
      <top style="medium">
        <color indexed="64"/>
      </top>
      <bottom style="thin">
        <color rgb="FFE7E6E6"/>
      </bottom>
      <diagonal/>
    </border>
    <border>
      <left style="medium">
        <color indexed="64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E7E6E6"/>
      </left>
      <right style="medium">
        <color indexed="64"/>
      </right>
      <top style="thin">
        <color rgb="FFE7E6E6"/>
      </top>
      <bottom style="thin">
        <color rgb="FFE7E6E6"/>
      </bottom>
      <diagonal/>
    </border>
    <border>
      <left style="medium">
        <color indexed="64"/>
      </left>
      <right style="thin">
        <color rgb="FFE7E6E6"/>
      </right>
      <top style="thin">
        <color rgb="FFE7E6E6"/>
      </top>
      <bottom style="medium">
        <color indexed="64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medium">
        <color indexed="64"/>
      </bottom>
      <diagonal/>
    </border>
    <border>
      <left style="thin">
        <color rgb="FFE7E6E6"/>
      </left>
      <right style="medium">
        <color indexed="64"/>
      </right>
      <top style="thin">
        <color rgb="FFE7E6E6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6" fillId="3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0" fillId="7" borderId="0" xfId="0" applyFont="1" applyFill="1" applyAlignment="1" applyProtection="1">
      <protection locked="0"/>
    </xf>
    <xf numFmtId="0" fontId="3" fillId="8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protection locked="0"/>
    </xf>
    <xf numFmtId="0" fontId="0" fillId="0" borderId="0" xfId="0" applyFont="1" applyAlignment="1" applyProtection="1"/>
    <xf numFmtId="0" fontId="2" fillId="0" borderId="0" xfId="0" applyFont="1" applyAlignment="1" applyProtection="1"/>
    <xf numFmtId="176" fontId="0" fillId="0" borderId="0" xfId="0" applyNumberFormat="1" applyFont="1" applyAlignment="1" applyProtection="1"/>
    <xf numFmtId="177" fontId="4" fillId="0" borderId="0" xfId="0" applyNumberFormat="1" applyFont="1" applyAlignment="1" applyProtection="1"/>
    <xf numFmtId="178" fontId="4" fillId="0" borderId="0" xfId="0" applyNumberFormat="1" applyFont="1" applyAlignment="1" applyProtection="1"/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178" fontId="5" fillId="0" borderId="8" xfId="0" applyNumberFormat="1" applyFont="1" applyBorder="1" applyAlignment="1" applyProtection="1">
      <alignment horizontal="center" vertical="center"/>
      <protection locked="0"/>
    </xf>
    <xf numFmtId="178" fontId="5" fillId="0" borderId="9" xfId="0" applyNumberFormat="1" applyFont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33"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시간표-style" pivot="0" count="2">
      <tableStyleElement type="firstRowStripe" dxfId="32"/>
      <tableStyleElement type="secondRowStripe" dxfId="31"/>
    </tableStyle>
    <tableStyle name="안일한 숙제 관리-style" pivot="0" count="3">
      <tableStyleElement type="headerRow" dxfId="30"/>
      <tableStyleElement type="firstRowStripe" dxfId="29"/>
      <tableStyleElement type="secondRowStrip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H15"/>
  <sheetViews>
    <sheetView tabSelected="1" zoomScale="115" zoomScaleNormal="115" workbookViewId="0">
      <selection sqref="A1:H1"/>
    </sheetView>
  </sheetViews>
  <sheetFormatPr defaultColWidth="14.42578125" defaultRowHeight="15.75" customHeight="1"/>
  <cols>
    <col min="1" max="1" width="25" style="11" customWidth="1"/>
    <col min="2" max="8" width="24.7109375" style="11" customWidth="1"/>
  </cols>
  <sheetData>
    <row r="1" spans="1:8" ht="38.25">
      <c r="A1" s="45" t="s">
        <v>0</v>
      </c>
      <c r="B1" s="45"/>
      <c r="C1" s="45"/>
      <c r="D1" s="45"/>
      <c r="E1" s="45"/>
      <c r="F1" s="45"/>
      <c r="G1" s="45"/>
      <c r="H1" s="45"/>
    </row>
    <row r="2" spans="1:8" ht="24.75" customHeight="1">
      <c r="A2" s="10" t="s">
        <v>1</v>
      </c>
      <c r="B2" s="10"/>
      <c r="C2" s="10"/>
    </row>
    <row r="3" spans="1:8" ht="12.75">
      <c r="E3" s="27"/>
      <c r="F3" s="27"/>
      <c r="G3" s="27"/>
      <c r="H3" s="28">
        <f ca="1">WEEKDAY(TODAY())</f>
        <v>6</v>
      </c>
    </row>
    <row r="4" spans="1:8" ht="13.5" thickBot="1">
      <c r="E4" s="12" t="s">
        <v>2</v>
      </c>
      <c r="F4" s="29">
        <f ca="1">YEAR(TODAY())</f>
        <v>2021</v>
      </c>
      <c r="G4" s="30">
        <f ca="1">MONTH(TODAY())</f>
        <v>12</v>
      </c>
      <c r="H4" s="31">
        <f ca="1">DAY(TODAY())</f>
        <v>3</v>
      </c>
    </row>
    <row r="5" spans="1:8" ht="15.75" customHeight="1">
      <c r="A5" s="43" t="s">
        <v>36</v>
      </c>
      <c r="B5" s="46">
        <f ca="1">IF(AND($H$3=1,$H$4&gt;4),$H$4-4,IF(AND($H$3=2,$H$4&gt;5),$H$4-5,IF(AND($H$3=3,$H$4&gt;6),$H$4-6,IF($H$3=4,$H$4,IF(AND($H$3=5,$H$4&gt;1),$H$4-1,IF(AND($H$3=6,$H$4&gt;2),$H$4-2,IF(AND($H$3=7,$H$4&gt;3),$H$4-3,IF(AND($G$4=2,$H$3=7,$H$4=3),28,IF(AND(OR($G$4=1,$G$4=3,$G$4=5,$G$4=7,$G$4=8,$G$4=10,$G$4=12),$H$3=7,$H$4=3),31,IF(AND(OR($G$4=4,$G$4=6,$G$4=9,$G$4=11),$H$3=7,$H$4=3),30,IF($G$4=2,31-$H$4-$H$3,IF(OR($G$4=1,$G$4=3,$G$4=5,$G$4=7,$G$4=8,$G$4=10,$G$4=12),34-$H$4-$H$3,IF(OR($G$4=4,$G$4=6,$G$4=5,$G$4=9,$G$4=11),33-$H$4-$H$3)))))))))))))</f>
        <v>1</v>
      </c>
      <c r="C5" s="46">
        <f t="shared" ref="C5:H5" ca="1" si="0">IF(OR(AND($G$4=2,B5=28),AND(OR($G$4=1,$G$4=3,$G$4=5,$G$4=7,$G$4=8,$G$4=10,$G$4=12),B5=31),AND(OR($G$4=4,$G$4=6,$G$4=9,$G$4=11),B5=30)),1,B5+1)</f>
        <v>2</v>
      </c>
      <c r="D5" s="46">
        <f t="shared" ca="1" si="0"/>
        <v>3</v>
      </c>
      <c r="E5" s="46">
        <f t="shared" ca="1" si="0"/>
        <v>4</v>
      </c>
      <c r="F5" s="46">
        <f t="shared" ca="1" si="0"/>
        <v>5</v>
      </c>
      <c r="G5" s="46">
        <f t="shared" ca="1" si="0"/>
        <v>6</v>
      </c>
      <c r="H5" s="47">
        <f t="shared" ca="1" si="0"/>
        <v>7</v>
      </c>
    </row>
    <row r="6" spans="1:8" ht="15.75" customHeight="1" thickBot="1">
      <c r="A6" s="44"/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4" t="s">
        <v>9</v>
      </c>
    </row>
    <row r="7" spans="1:8" ht="15.75" customHeight="1" thickTop="1">
      <c r="A7" s="15" t="s">
        <v>45</v>
      </c>
      <c r="B7" s="16" t="s">
        <v>19</v>
      </c>
      <c r="C7" s="16" t="s">
        <v>19</v>
      </c>
      <c r="D7" s="16" t="s">
        <v>19</v>
      </c>
      <c r="E7" s="16" t="s">
        <v>20</v>
      </c>
      <c r="F7" s="16" t="s">
        <v>19</v>
      </c>
      <c r="G7" s="16" t="s">
        <v>19</v>
      </c>
      <c r="H7" s="17" t="s">
        <v>19</v>
      </c>
    </row>
    <row r="8" spans="1:8" ht="15.75" customHeight="1">
      <c r="A8" s="15" t="s">
        <v>37</v>
      </c>
      <c r="B8" s="18" t="s">
        <v>10</v>
      </c>
      <c r="C8" s="18" t="s">
        <v>10</v>
      </c>
      <c r="D8" s="18" t="s">
        <v>11</v>
      </c>
      <c r="E8" s="18" t="s">
        <v>12</v>
      </c>
      <c r="F8" s="18" t="s">
        <v>12</v>
      </c>
      <c r="G8" s="18" t="s">
        <v>10</v>
      </c>
      <c r="H8" s="19" t="s">
        <v>21</v>
      </c>
    </row>
    <row r="9" spans="1:8" ht="15.75" customHeight="1">
      <c r="A9" s="15" t="s">
        <v>38</v>
      </c>
      <c r="B9" s="16" t="s">
        <v>13</v>
      </c>
      <c r="C9" s="16" t="s">
        <v>14</v>
      </c>
      <c r="D9" s="18" t="s">
        <v>15</v>
      </c>
      <c r="E9" s="16" t="s">
        <v>16</v>
      </c>
      <c r="F9" s="16" t="s">
        <v>17</v>
      </c>
      <c r="G9" s="16" t="s">
        <v>13</v>
      </c>
      <c r="H9" s="17" t="s">
        <v>10</v>
      </c>
    </row>
    <row r="10" spans="1:8" ht="15.75" customHeight="1">
      <c r="A10" s="15" t="s">
        <v>30</v>
      </c>
      <c r="B10" s="16" t="s">
        <v>13</v>
      </c>
      <c r="C10" s="16" t="s">
        <v>13</v>
      </c>
      <c r="D10" s="16" t="s">
        <v>13</v>
      </c>
      <c r="E10" s="16" t="s">
        <v>13</v>
      </c>
      <c r="F10" s="16" t="s">
        <v>18</v>
      </c>
      <c r="G10" s="16" t="s">
        <v>13</v>
      </c>
      <c r="H10" s="17" t="s">
        <v>13</v>
      </c>
    </row>
    <row r="11" spans="1:8" ht="15.75" customHeight="1">
      <c r="A11" s="15" t="s">
        <v>40</v>
      </c>
      <c r="B11" s="16" t="s">
        <v>13</v>
      </c>
      <c r="C11" s="16" t="s">
        <v>22</v>
      </c>
      <c r="D11" s="16" t="s">
        <v>22</v>
      </c>
      <c r="E11" s="16" t="s">
        <v>19</v>
      </c>
      <c r="F11" s="16" t="s">
        <v>23</v>
      </c>
      <c r="G11" s="16" t="s">
        <v>22</v>
      </c>
      <c r="H11" s="17" t="s">
        <v>13</v>
      </c>
    </row>
    <row r="12" spans="1:8" ht="15.75" customHeight="1" thickBot="1">
      <c r="A12" s="20" t="s">
        <v>39</v>
      </c>
      <c r="B12" s="21" t="s">
        <v>13</v>
      </c>
      <c r="C12" s="21" t="s">
        <v>13</v>
      </c>
      <c r="D12" s="21" t="s">
        <v>13</v>
      </c>
      <c r="E12" s="21" t="s">
        <v>22</v>
      </c>
      <c r="F12" s="21" t="s">
        <v>17</v>
      </c>
      <c r="G12" s="21" t="s">
        <v>13</v>
      </c>
      <c r="H12" s="22" t="s">
        <v>22</v>
      </c>
    </row>
    <row r="14" spans="1:8" ht="15.75" customHeight="1">
      <c r="A14" s="23" t="s">
        <v>65</v>
      </c>
      <c r="B14" s="24"/>
      <c r="C14" s="24"/>
      <c r="D14" s="24"/>
    </row>
    <row r="15" spans="1:8" ht="15.75" customHeight="1">
      <c r="A15" s="25" t="s">
        <v>46</v>
      </c>
      <c r="B15" s="26" t="s">
        <v>47</v>
      </c>
    </row>
  </sheetData>
  <sortState ref="A8:H13">
    <sortCondition ref="A8"/>
  </sortState>
  <mergeCells count="2">
    <mergeCell ref="A5:A6"/>
    <mergeCell ref="A1:H1"/>
  </mergeCells>
  <phoneticPr fontId="8" type="noConversion"/>
  <conditionalFormatting sqref="B7:H12">
    <cfRule type="containsText" dxfId="27" priority="19" operator="containsText" text="Undefined">
      <formula>NOT(ISERROR(SEARCH(("Undefined"),(B7))))</formula>
    </cfRule>
  </conditionalFormatting>
  <conditionalFormatting sqref="B7:H12">
    <cfRule type="containsBlanks" dxfId="26" priority="20">
      <formula>LEN(TRIM(B7))=0</formula>
    </cfRule>
  </conditionalFormatting>
  <conditionalFormatting sqref="B7:H12">
    <cfRule type="containsText" dxfId="25" priority="21" operator="containsText" text="Impossible">
      <formula>NOT(ISERROR(SEARCH(("Impossible"),(B7))))</formula>
    </cfRule>
  </conditionalFormatting>
  <conditionalFormatting sqref="B7:H12">
    <cfRule type="containsText" dxfId="24" priority="22" operator="containsText" text="Any time">
      <formula>NOT(ISERROR(SEARCH(("Any time"),(B7))))</formula>
    </cfRule>
  </conditionalFormatting>
  <conditionalFormatting sqref="B7:H12">
    <cfRule type="containsText" dxfId="23" priority="23" operator="containsText" text="All time">
      <formula>NOT(ISERROR(SEARCH(("All time"),(B7))))</formula>
    </cfRule>
  </conditionalFormatting>
  <conditionalFormatting sqref="B7:H12">
    <cfRule type="containsText" dxfId="22" priority="24" operator="containsText" text="Happy">
      <formula>NOT(ISERROR(SEARCH(("Happy"),(B7))))</formula>
    </cfRule>
  </conditionalFormatting>
  <conditionalFormatting sqref="A14:A15 A7:A12">
    <cfRule type="containsText" dxfId="21" priority="7" operator="containsText" text="Undefined">
      <formula>NOT(ISERROR(SEARCH(("Undefined"),(A7))))</formula>
    </cfRule>
  </conditionalFormatting>
  <conditionalFormatting sqref="A14:A15 A7:A12">
    <cfRule type="containsBlanks" dxfId="20" priority="8">
      <formula>LEN(TRIM(A7))=0</formula>
    </cfRule>
  </conditionalFormatting>
  <conditionalFormatting sqref="A14:A15 A7:A12">
    <cfRule type="containsText" dxfId="19" priority="9" operator="containsText" text="Impossible">
      <formula>NOT(ISERROR(SEARCH(("Impossible"),(A7))))</formula>
    </cfRule>
  </conditionalFormatting>
  <conditionalFormatting sqref="A14:A15 A7:A12">
    <cfRule type="containsText" dxfId="18" priority="10" operator="containsText" text="Any time">
      <formula>NOT(ISERROR(SEARCH(("Any time"),(A7))))</formula>
    </cfRule>
  </conditionalFormatting>
  <conditionalFormatting sqref="A14:A15 A7:A12">
    <cfRule type="containsText" dxfId="17" priority="11" operator="containsText" text="All time">
      <formula>NOT(ISERROR(SEARCH(("All time"),(A7))))</formula>
    </cfRule>
  </conditionalFormatting>
  <conditionalFormatting sqref="A14:A15 A7:A12">
    <cfRule type="containsText" dxfId="16" priority="12" operator="containsText" text="Happy">
      <formula>NOT(ISERROR(SEARCH(("Happy"),(A7))))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5"/>
  <sheetViews>
    <sheetView workbookViewId="0">
      <selection activeCell="D18" sqref="D18"/>
    </sheetView>
  </sheetViews>
  <sheetFormatPr defaultColWidth="14.42578125" defaultRowHeight="15.75" customHeight="1"/>
  <cols>
    <col min="1" max="1" width="15.85546875" customWidth="1"/>
    <col min="2" max="17" width="12.85546875" customWidth="1"/>
  </cols>
  <sheetData>
    <row r="1" spans="1:17" ht="16.5" customHeight="1"/>
    <row r="2" spans="1:17" ht="16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6.5" customHeight="1" thickBot="1">
      <c r="A3" s="41" t="s">
        <v>48</v>
      </c>
      <c r="B3" s="41" t="s">
        <v>53</v>
      </c>
      <c r="C3" s="42" t="s">
        <v>54</v>
      </c>
      <c r="D3" s="42" t="s">
        <v>55</v>
      </c>
      <c r="E3" s="42" t="s">
        <v>56</v>
      </c>
      <c r="F3" s="42" t="s">
        <v>49</v>
      </c>
      <c r="G3" s="42" t="s">
        <v>57</v>
      </c>
      <c r="H3" s="42" t="s">
        <v>58</v>
      </c>
      <c r="I3" s="42" t="s">
        <v>59</v>
      </c>
      <c r="J3" s="42" t="s">
        <v>50</v>
      </c>
      <c r="K3" s="42" t="s">
        <v>60</v>
      </c>
      <c r="L3" s="42" t="s">
        <v>61</v>
      </c>
      <c r="M3" s="42" t="s">
        <v>62</v>
      </c>
      <c r="N3" s="42" t="s">
        <v>51</v>
      </c>
      <c r="O3" s="42" t="s">
        <v>63</v>
      </c>
      <c r="P3" s="42" t="s">
        <v>64</v>
      </c>
      <c r="Q3" s="42" t="s">
        <v>52</v>
      </c>
    </row>
    <row r="4" spans="1:17" ht="16.5" customHeight="1">
      <c r="A4" s="40" t="s">
        <v>27</v>
      </c>
      <c r="B4" s="3">
        <v>1490</v>
      </c>
      <c r="C4" s="32"/>
      <c r="D4" s="33"/>
      <c r="E4" s="33"/>
      <c r="F4" s="33"/>
      <c r="G4" s="33"/>
      <c r="H4" s="33"/>
      <c r="I4" s="33" t="s">
        <v>24</v>
      </c>
      <c r="J4" s="33"/>
      <c r="K4" s="33"/>
      <c r="L4" s="33"/>
      <c r="M4" s="33"/>
      <c r="N4" s="33"/>
      <c r="O4" s="33"/>
      <c r="P4" s="33"/>
      <c r="Q4" s="34"/>
    </row>
    <row r="5" spans="1:17" ht="16.5" customHeight="1">
      <c r="A5" s="40" t="s">
        <v>28</v>
      </c>
      <c r="B5" s="3">
        <v>1500</v>
      </c>
      <c r="C5" s="35"/>
      <c r="D5" s="2"/>
      <c r="E5" s="2"/>
      <c r="F5" s="2" t="s">
        <v>24</v>
      </c>
      <c r="G5" s="2"/>
      <c r="H5" s="2"/>
      <c r="I5" s="2"/>
      <c r="J5" s="2"/>
      <c r="K5" s="2"/>
      <c r="L5" s="2"/>
      <c r="M5" s="2"/>
      <c r="N5" s="2"/>
      <c r="O5" s="2"/>
      <c r="P5" s="2"/>
      <c r="Q5" s="36"/>
    </row>
    <row r="6" spans="1:17" ht="16.5" customHeight="1">
      <c r="A6" s="40" t="s">
        <v>29</v>
      </c>
      <c r="B6" s="3">
        <v>1500</v>
      </c>
      <c r="C6" s="35"/>
      <c r="D6" s="2"/>
      <c r="E6" s="2"/>
      <c r="F6" s="2"/>
      <c r="G6" s="2"/>
      <c r="H6" s="2"/>
      <c r="I6" s="2" t="s">
        <v>24</v>
      </c>
      <c r="J6" s="2"/>
      <c r="K6" s="2"/>
      <c r="L6" s="2"/>
      <c r="M6" s="2"/>
      <c r="N6" s="2"/>
      <c r="O6" s="2"/>
      <c r="P6" s="2"/>
      <c r="Q6" s="36"/>
    </row>
    <row r="7" spans="1:17" ht="16.5" customHeight="1">
      <c r="A7" s="40" t="s">
        <v>30</v>
      </c>
      <c r="B7" s="3">
        <v>1505</v>
      </c>
      <c r="C7" s="35"/>
      <c r="D7" s="2"/>
      <c r="E7" s="2"/>
      <c r="F7" s="2"/>
      <c r="G7" s="2"/>
      <c r="H7" s="2"/>
      <c r="I7" s="2" t="s">
        <v>24</v>
      </c>
      <c r="J7" s="2"/>
      <c r="K7" s="2"/>
      <c r="L7" s="2"/>
      <c r="M7" s="2"/>
      <c r="N7" s="2"/>
      <c r="O7" s="2"/>
      <c r="P7" s="2"/>
      <c r="Q7" s="36"/>
    </row>
    <row r="8" spans="1:17" ht="16.5" customHeight="1">
      <c r="A8" s="40" t="s">
        <v>31</v>
      </c>
      <c r="B8" s="3">
        <v>1460</v>
      </c>
      <c r="C8" s="3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6"/>
    </row>
    <row r="9" spans="1:17" ht="16.5" customHeight="1">
      <c r="A9" s="40" t="s">
        <v>32</v>
      </c>
      <c r="B9" s="3">
        <v>1445</v>
      </c>
      <c r="C9" s="3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6"/>
    </row>
    <row r="10" spans="1:17" ht="16.5" customHeight="1">
      <c r="A10" s="40" t="s">
        <v>33</v>
      </c>
      <c r="B10" s="3">
        <v>1435</v>
      </c>
      <c r="C10" s="3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6"/>
    </row>
    <row r="11" spans="1:17" ht="16.5" customHeight="1">
      <c r="A11" s="40" t="s">
        <v>34</v>
      </c>
      <c r="B11" s="3">
        <v>1370</v>
      </c>
      <c r="C11" s="3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6"/>
    </row>
    <row r="12" spans="1:17" ht="16.5" customHeight="1" thickBot="1">
      <c r="A12" s="40" t="s">
        <v>35</v>
      </c>
      <c r="B12" s="3">
        <v>600</v>
      </c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3" spans="1:17" ht="16.5" customHeight="1"/>
    <row r="14" spans="1:17" ht="16.5" customHeight="1">
      <c r="A14" s="1" t="s">
        <v>42</v>
      </c>
      <c r="B14" s="5" t="s">
        <v>44</v>
      </c>
      <c r="C14" s="6"/>
      <c r="D14" s="6"/>
      <c r="E14" s="6"/>
    </row>
    <row r="15" spans="1:17" ht="16.5" customHeight="1">
      <c r="A15" s="4" t="s">
        <v>25</v>
      </c>
      <c r="B15" s="6"/>
      <c r="C15" s="6"/>
      <c r="D15" s="6"/>
      <c r="E15" s="6"/>
    </row>
    <row r="16" spans="1:17" ht="16.5" customHeight="1">
      <c r="A16" s="7" t="s">
        <v>26</v>
      </c>
      <c r="B16" s="6"/>
      <c r="C16" s="6"/>
      <c r="D16" s="6"/>
      <c r="E16" s="6"/>
    </row>
    <row r="17" spans="1:5" ht="16.5" customHeight="1">
      <c r="A17" s="8" t="s">
        <v>43</v>
      </c>
      <c r="B17" s="5" t="s">
        <v>41</v>
      </c>
      <c r="C17" s="6"/>
      <c r="D17" s="6"/>
      <c r="E17" s="6"/>
    </row>
    <row r="18" spans="1:5" ht="16.5" customHeight="1"/>
    <row r="19" spans="1:5" ht="16.5" customHeight="1"/>
    <row r="20" spans="1:5" ht="16.5" customHeight="1"/>
    <row r="21" spans="1:5" ht="16.5" customHeight="1"/>
    <row r="22" spans="1:5" ht="16.5" customHeight="1"/>
    <row r="23" spans="1:5" ht="16.5" customHeight="1"/>
    <row r="24" spans="1:5" ht="16.5" customHeight="1"/>
    <row r="25" spans="1:5" ht="16.5" customHeight="1"/>
    <row r="26" spans="1:5" ht="16.5" customHeight="1"/>
    <row r="27" spans="1:5" ht="16.5" customHeight="1"/>
    <row r="28" spans="1:5" ht="16.5" customHeight="1"/>
    <row r="29" spans="1:5" ht="16.5" customHeight="1"/>
    <row r="30" spans="1:5" ht="16.5" customHeight="1"/>
    <row r="31" spans="1:5" ht="16.5" customHeight="1"/>
    <row r="32" spans="1:5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</sheetData>
  <phoneticPr fontId="8" type="noConversion"/>
  <conditionalFormatting sqref="C4:Q12">
    <cfRule type="notContainsBlanks" dxfId="15" priority="1">
      <formula>LEN(TRIM(C4))&gt;0</formula>
    </cfRule>
  </conditionalFormatting>
  <conditionalFormatting sqref="E4:E12 F5">
    <cfRule type="expression" dxfId="14" priority="2">
      <formula>1415&lt;=$B4</formula>
    </cfRule>
  </conditionalFormatting>
  <conditionalFormatting sqref="F4:F12">
    <cfRule type="expression" dxfId="13" priority="3">
      <formula>1445&lt;=$B4</formula>
    </cfRule>
  </conditionalFormatting>
  <conditionalFormatting sqref="G4:G12">
    <cfRule type="expression" dxfId="12" priority="4">
      <formula>1430&lt;=$B4</formula>
    </cfRule>
  </conditionalFormatting>
  <conditionalFormatting sqref="D4:D12">
    <cfRule type="expression" dxfId="11" priority="5">
      <formula>AND($B4&gt;=1370,$B4&lt;1475)</formula>
    </cfRule>
  </conditionalFormatting>
  <conditionalFormatting sqref="H4:H12">
    <cfRule type="expression" dxfId="10" priority="6">
      <formula>$B4&gt;=1460</formula>
    </cfRule>
  </conditionalFormatting>
  <conditionalFormatting sqref="I4:I12">
    <cfRule type="expression" dxfId="9" priority="7">
      <formula>$B4&gt;=1475</formula>
    </cfRule>
  </conditionalFormatting>
  <conditionalFormatting sqref="L4:L12">
    <cfRule type="expression" dxfId="8" priority="8">
      <formula>$B4&gt;=1490</formula>
    </cfRule>
  </conditionalFormatting>
  <conditionalFormatting sqref="N4:N12">
    <cfRule type="expression" dxfId="7" priority="9">
      <formula>$B4&gt;=1520</formula>
    </cfRule>
  </conditionalFormatting>
  <conditionalFormatting sqref="M4:M12">
    <cfRule type="expression" dxfId="6" priority="10">
      <formula>$B4&gt;=1500</formula>
    </cfRule>
  </conditionalFormatting>
  <conditionalFormatting sqref="O4:O12">
    <cfRule type="expression" dxfId="5" priority="11">
      <formula>$B4&gt;=1540</formula>
    </cfRule>
  </conditionalFormatting>
  <conditionalFormatting sqref="P4:P12">
    <cfRule type="expression" dxfId="4" priority="12">
      <formula>$B4&gt;=1550</formula>
    </cfRule>
  </conditionalFormatting>
  <conditionalFormatting sqref="Q4:Q12">
    <cfRule type="expression" dxfId="3" priority="13">
      <formula>$B4&gt;=1560</formula>
    </cfRule>
  </conditionalFormatting>
  <conditionalFormatting sqref="J4:J12">
    <cfRule type="expression" dxfId="2" priority="14">
      <formula>$B4&gt;=1385</formula>
    </cfRule>
  </conditionalFormatting>
  <conditionalFormatting sqref="K4:K12">
    <cfRule type="expression" dxfId="1" priority="15">
      <formula>$B4&gt;=1430</formula>
    </cfRule>
  </conditionalFormatting>
  <conditionalFormatting sqref="C4:C12">
    <cfRule type="expression" dxfId="0" priority="16">
      <formula>AND($B4&gt;=1325,$B4&lt;1415)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시간표</vt:lpstr>
      <vt:lpstr>레이드 숙제 관리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김태형</cp:lastModifiedBy>
  <dcterms:modified xsi:type="dcterms:W3CDTF">2021-12-03T07:53:29Z</dcterms:modified>
</cp:coreProperties>
</file>