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7795" windowHeight="122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M14" i="1"/>
  <c r="M13" i="1"/>
  <c r="M12" i="1"/>
  <c r="M11" i="1"/>
  <c r="E5" i="1" l="1"/>
  <c r="D9" i="1"/>
  <c r="G9" i="1" s="1"/>
  <c r="E9" i="1"/>
  <c r="H9" i="1" s="1"/>
  <c r="F9" i="1"/>
  <c r="I9" i="1"/>
  <c r="M9" i="1"/>
  <c r="D10" i="1"/>
  <c r="F10" i="1" s="1"/>
  <c r="M10" i="1"/>
  <c r="D11" i="1"/>
  <c r="E11" i="1" s="1"/>
  <c r="D12" i="1"/>
  <c r="F12" i="1" s="1"/>
  <c r="E12" i="1"/>
  <c r="I12" i="1"/>
  <c r="D13" i="1"/>
  <c r="E13" i="1"/>
  <c r="H13" i="1" s="1"/>
  <c r="F13" i="1"/>
  <c r="I13" i="1"/>
  <c r="D14" i="1"/>
  <c r="E14" i="1"/>
  <c r="H14" i="1" s="1"/>
  <c r="F14" i="1"/>
  <c r="I14" i="1"/>
  <c r="D15" i="1"/>
  <c r="E15" i="1" s="1"/>
  <c r="D16" i="1"/>
  <c r="G16" i="1" s="1"/>
  <c r="E16" i="1"/>
  <c r="H16" i="1" s="1"/>
  <c r="F16" i="1"/>
  <c r="I16" i="1"/>
  <c r="D17" i="1"/>
  <c r="E17" i="1" s="1"/>
  <c r="D18" i="1"/>
  <c r="G18" i="1" s="1"/>
  <c r="E18" i="1"/>
  <c r="F18" i="1"/>
  <c r="I18" i="1"/>
  <c r="C19" i="1"/>
  <c r="E10" i="1" l="1"/>
  <c r="I10" i="1"/>
  <c r="H10" i="1"/>
  <c r="H17" i="1"/>
  <c r="H18" i="1"/>
  <c r="E19" i="1"/>
  <c r="G17" i="1"/>
  <c r="F15" i="1"/>
  <c r="H15" i="1" s="1"/>
  <c r="F17" i="1"/>
  <c r="H12" i="1"/>
  <c r="F11" i="1"/>
  <c r="F19" i="1" s="1"/>
  <c r="D19" i="1"/>
  <c r="I17" i="1"/>
  <c r="I15" i="1"/>
  <c r="I11" i="1"/>
  <c r="G19" i="1" l="1"/>
  <c r="H11" i="1"/>
  <c r="H19" i="1" s="1"/>
</calcChain>
</file>

<file path=xl/sharedStrings.xml><?xml version="1.0" encoding="utf-8"?>
<sst xmlns="http://schemas.openxmlformats.org/spreadsheetml/2006/main" count="20" uniqueCount="20">
  <si>
    <t>-</t>
    <phoneticPr fontId="1" type="noConversion"/>
  </si>
  <si>
    <t>계</t>
    <phoneticPr fontId="1" type="noConversion"/>
  </si>
  <si>
    <t>할인율</t>
    <phoneticPr fontId="1" type="noConversion"/>
  </si>
  <si>
    <t>쿠폰</t>
    <phoneticPr fontId="1" type="noConversion"/>
  </si>
  <si>
    <t>받아야 하나?</t>
    <phoneticPr fontId="1" type="noConversion"/>
  </si>
  <si>
    <t>최종 받는 금액</t>
    <phoneticPr fontId="1" type="noConversion"/>
  </si>
  <si>
    <t>수수료 쿠폰</t>
    <phoneticPr fontId="1" type="noConversion"/>
  </si>
  <si>
    <t>탑클 할인</t>
    <phoneticPr fontId="1" type="noConversion"/>
  </si>
  <si>
    <t>PC방 할인</t>
    <phoneticPr fontId="1" type="noConversion"/>
  </si>
  <si>
    <t>기본수수료</t>
    <phoneticPr fontId="1" type="noConversion"/>
  </si>
  <si>
    <t>선수 가치</t>
    <phoneticPr fontId="1" type="noConversion"/>
  </si>
  <si>
    <t>구분</t>
    <phoneticPr fontId="1" type="noConversion"/>
  </si>
  <si>
    <t>40% 수쿠에 대한 기댓값</t>
    <phoneticPr fontId="1" type="noConversion"/>
  </si>
  <si>
    <t>BP</t>
    <phoneticPr fontId="1" type="noConversion"/>
  </si>
  <si>
    <t>1회 접속</t>
    <phoneticPr fontId="1" type="noConversion"/>
  </si>
  <si>
    <t>사용법</t>
    <phoneticPr fontId="1" type="noConversion"/>
  </si>
  <si>
    <t>1. 1회 접속 시 얻을 수 있는 BP의 기댓값을 적어주세요.</t>
    <phoneticPr fontId="1" type="noConversion"/>
  </si>
  <si>
    <t>2. 판매하려는 선수 가치 입력하세요.</t>
    <phoneticPr fontId="1" type="noConversion"/>
  </si>
  <si>
    <t>4. 40% 수수료 쿠폰을 사용해서 추가로 얻을 수 있는 금액이 쿠폰의 기댓값보다 높을 경우 받으시면 됩니다.</t>
    <phoneticPr fontId="1" type="noConversion"/>
  </si>
  <si>
    <t>3. 쿠폰 복붙하시면 수수료쿠폰으로 얻을 수 있는 BP 계산됩니다.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</si>
</sst>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_-* #,##0_-;\-* #,##0_-;_-* &quot;-&quot;?_-;_-@_-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6" borderId="2" xfId="0" applyNumberFormat="1" applyFill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78" fontId="0" fillId="8" borderId="2" xfId="0" applyNumberFormat="1" applyFill="1" applyBorder="1" applyAlignment="1">
      <alignment horizontal="center" vertical="center"/>
    </xf>
    <xf numFmtId="178" fontId="0" fillId="9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176" fontId="0" fillId="0" borderId="2" xfId="0" applyNumberFormat="1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176" fontId="3" fillId="10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9"/>
  <sheetViews>
    <sheetView tabSelected="1" zoomScale="85" zoomScaleNormal="85" workbookViewId="0">
      <selection activeCell="P16" sqref="P16"/>
    </sheetView>
  </sheetViews>
  <sheetFormatPr defaultRowHeight="16.5" x14ac:dyDescent="0.3"/>
  <cols>
    <col min="1" max="1" width="9" style="1"/>
    <col min="2" max="2" width="5.5" style="1" bestFit="1" customWidth="1"/>
    <col min="3" max="4" width="14.75" style="1" bestFit="1" customWidth="1"/>
    <col min="5" max="6" width="13.625" style="1" bestFit="1" customWidth="1"/>
    <col min="7" max="7" width="16.375" style="1" bestFit="1" customWidth="1"/>
    <col min="8" max="8" width="16.375" style="1" customWidth="1"/>
    <col min="9" max="9" width="16.375" style="1" bestFit="1" customWidth="1"/>
    <col min="10" max="11" width="0" style="1" hidden="1" customWidth="1"/>
    <col min="12" max="16384" width="9" style="1"/>
  </cols>
  <sheetData>
    <row r="4" spans="2:16" ht="20.25" customHeight="1" x14ac:dyDescent="0.3">
      <c r="C4" s="3" t="s">
        <v>14</v>
      </c>
      <c r="D4" s="3" t="s">
        <v>13</v>
      </c>
      <c r="E4" s="18" t="s">
        <v>12</v>
      </c>
      <c r="F4" s="18"/>
    </row>
    <row r="5" spans="2:16" ht="20.25" customHeight="1" x14ac:dyDescent="0.3">
      <c r="C5" s="3">
        <v>1000</v>
      </c>
      <c r="D5" s="21">
        <v>100000000</v>
      </c>
      <c r="E5" s="19">
        <f>+D5*3</f>
        <v>300000000</v>
      </c>
      <c r="F5" s="18"/>
    </row>
    <row r="8" spans="2:16" ht="21" customHeight="1" x14ac:dyDescent="0.3">
      <c r="B8" s="4" t="s">
        <v>11</v>
      </c>
      <c r="C8" s="17" t="s">
        <v>10</v>
      </c>
      <c r="D8" s="17" t="s">
        <v>9</v>
      </c>
      <c r="E8" s="17" t="s">
        <v>8</v>
      </c>
      <c r="F8" s="17" t="s">
        <v>7</v>
      </c>
      <c r="G8" s="17" t="s">
        <v>6</v>
      </c>
      <c r="H8" s="16" t="s">
        <v>5</v>
      </c>
      <c r="I8" s="16" t="s">
        <v>4</v>
      </c>
      <c r="M8" s="15" t="s">
        <v>3</v>
      </c>
      <c r="N8" s="15" t="s">
        <v>2</v>
      </c>
      <c r="P8" s="20" t="s">
        <v>15</v>
      </c>
    </row>
    <row r="9" spans="2:16" ht="21" customHeight="1" x14ac:dyDescent="0.3">
      <c r="B9" s="4">
        <v>1</v>
      </c>
      <c r="C9" s="7">
        <v>50000000000</v>
      </c>
      <c r="D9" s="3">
        <f t="shared" ref="D9:D18" si="0">+C9*0.4</f>
        <v>20000000000</v>
      </c>
      <c r="E9" s="3">
        <f t="shared" ref="E9:E18" si="1">+D9*0.3</f>
        <v>6000000000</v>
      </c>
      <c r="F9" s="3">
        <f t="shared" ref="F9:F18" si="2">+D9*0.2</f>
        <v>4000000000</v>
      </c>
      <c r="G9" s="14">
        <f>D9*0.4</f>
        <v>8000000000</v>
      </c>
      <c r="H9" s="3">
        <f t="shared" ref="H9:H18" si="3">+C9-E9-F9+G9</f>
        <v>48000000000</v>
      </c>
      <c r="I9" s="5" t="str">
        <f t="shared" ref="I9:I18" si="4">+IF(D9*0.4-D9*0.3&gt;$E$5,"O","X")</f>
        <v>O</v>
      </c>
      <c r="M9" s="14">
        <f>J9*0.4</f>
        <v>0</v>
      </c>
      <c r="N9" s="9">
        <v>0.4</v>
      </c>
      <c r="P9" s="20" t="s">
        <v>16</v>
      </c>
    </row>
    <row r="10" spans="2:16" ht="21" customHeight="1" x14ac:dyDescent="0.3">
      <c r="B10" s="4">
        <v>2</v>
      </c>
      <c r="C10" s="7">
        <v>7500000000</v>
      </c>
      <c r="D10" s="3">
        <f t="shared" si="0"/>
        <v>3000000000</v>
      </c>
      <c r="E10" s="3">
        <f t="shared" si="1"/>
        <v>900000000</v>
      </c>
      <c r="F10" s="3">
        <f t="shared" si="2"/>
        <v>600000000</v>
      </c>
      <c r="G10" s="13">
        <f>D10*0.3</f>
        <v>900000000</v>
      </c>
      <c r="H10" s="3">
        <f t="shared" si="3"/>
        <v>6900000000</v>
      </c>
      <c r="I10" s="5" t="str">
        <f t="shared" si="4"/>
        <v>X</v>
      </c>
      <c r="M10" s="13">
        <f>J10*0.3</f>
        <v>0</v>
      </c>
      <c r="N10" s="9">
        <v>0.3</v>
      </c>
      <c r="P10" s="20" t="s">
        <v>17</v>
      </c>
    </row>
    <row r="11" spans="2:16" ht="21" customHeight="1" x14ac:dyDescent="0.3">
      <c r="B11" s="4">
        <v>3</v>
      </c>
      <c r="C11" s="7"/>
      <c r="D11" s="3">
        <f t="shared" si="0"/>
        <v>0</v>
      </c>
      <c r="E11" s="3">
        <f t="shared" si="1"/>
        <v>0</v>
      </c>
      <c r="F11" s="3">
        <f t="shared" si="2"/>
        <v>0</v>
      </c>
      <c r="G11" s="12">
        <f>D11*0.25</f>
        <v>0</v>
      </c>
      <c r="H11" s="3">
        <f t="shared" si="3"/>
        <v>0</v>
      </c>
      <c r="I11" s="5" t="str">
        <f t="shared" si="4"/>
        <v>X</v>
      </c>
      <c r="M11" s="12">
        <f>J11*0.25</f>
        <v>0</v>
      </c>
      <c r="N11" s="9">
        <v>0.25</v>
      </c>
      <c r="P11" s="20" t="s">
        <v>19</v>
      </c>
    </row>
    <row r="12" spans="2:16" ht="21" customHeight="1" x14ac:dyDescent="0.3">
      <c r="B12" s="4">
        <v>4</v>
      </c>
      <c r="C12" s="7"/>
      <c r="D12" s="3">
        <f t="shared" si="0"/>
        <v>0</v>
      </c>
      <c r="E12" s="3">
        <f t="shared" si="1"/>
        <v>0</v>
      </c>
      <c r="F12" s="3">
        <f t="shared" si="2"/>
        <v>0</v>
      </c>
      <c r="G12" s="11">
        <f>D12*0.2</f>
        <v>0</v>
      </c>
      <c r="H12" s="3">
        <f t="shared" si="3"/>
        <v>0</v>
      </c>
      <c r="I12" s="5" t="str">
        <f t="shared" si="4"/>
        <v>X</v>
      </c>
      <c r="M12" s="11">
        <f>J12*0.2</f>
        <v>0</v>
      </c>
      <c r="N12" s="9">
        <v>0.2</v>
      </c>
      <c r="P12" s="20" t="s">
        <v>18</v>
      </c>
    </row>
    <row r="13" spans="2:16" ht="21" customHeight="1" x14ac:dyDescent="0.3">
      <c r="B13" s="4">
        <v>5</v>
      </c>
      <c r="C13" s="7"/>
      <c r="D13" s="3">
        <f t="shared" si="0"/>
        <v>0</v>
      </c>
      <c r="E13" s="3">
        <f t="shared" si="1"/>
        <v>0</v>
      </c>
      <c r="F13" s="3">
        <f t="shared" si="2"/>
        <v>0</v>
      </c>
      <c r="G13" s="10">
        <f>D13*0.15</f>
        <v>0</v>
      </c>
      <c r="H13" s="3">
        <f t="shared" si="3"/>
        <v>0</v>
      </c>
      <c r="I13" s="5" t="str">
        <f t="shared" si="4"/>
        <v>X</v>
      </c>
      <c r="M13" s="10">
        <f>J13*0.15</f>
        <v>0</v>
      </c>
      <c r="N13" s="9">
        <v>0.15</v>
      </c>
      <c r="P13" s="20"/>
    </row>
    <row r="14" spans="2:16" ht="21" customHeight="1" x14ac:dyDescent="0.3">
      <c r="B14" s="4">
        <v>6</v>
      </c>
      <c r="C14" s="7"/>
      <c r="D14" s="3">
        <f t="shared" si="0"/>
        <v>0</v>
      </c>
      <c r="E14" s="3">
        <f t="shared" si="1"/>
        <v>0</v>
      </c>
      <c r="F14" s="3">
        <f t="shared" si="2"/>
        <v>0</v>
      </c>
      <c r="G14" s="8">
        <f>D14*0.1</f>
        <v>0</v>
      </c>
      <c r="H14" s="3">
        <f t="shared" si="3"/>
        <v>0</v>
      </c>
      <c r="I14" s="5" t="str">
        <f t="shared" si="4"/>
        <v>X</v>
      </c>
      <c r="M14" s="8">
        <f>J14*0.1</f>
        <v>0</v>
      </c>
      <c r="N14" s="9">
        <v>0.1</v>
      </c>
    </row>
    <row r="15" spans="2:16" ht="21" customHeight="1" x14ac:dyDescent="0.3">
      <c r="B15" s="4">
        <v>7</v>
      </c>
      <c r="C15" s="7"/>
      <c r="D15" s="3">
        <f t="shared" si="0"/>
        <v>0</v>
      </c>
      <c r="E15" s="3">
        <f t="shared" si="1"/>
        <v>0</v>
      </c>
      <c r="F15" s="3">
        <f t="shared" si="2"/>
        <v>0</v>
      </c>
      <c r="G15" s="14">
        <f>D15*0.4</f>
        <v>0</v>
      </c>
      <c r="H15" s="3">
        <f t="shared" si="3"/>
        <v>0</v>
      </c>
      <c r="I15" s="5" t="str">
        <f t="shared" si="4"/>
        <v>X</v>
      </c>
    </row>
    <row r="16" spans="2:16" ht="21" customHeight="1" x14ac:dyDescent="0.3">
      <c r="B16" s="4">
        <v>8</v>
      </c>
      <c r="C16" s="7"/>
      <c r="D16" s="3">
        <f t="shared" si="0"/>
        <v>0</v>
      </c>
      <c r="E16" s="3">
        <f t="shared" si="1"/>
        <v>0</v>
      </c>
      <c r="F16" s="3">
        <f t="shared" si="2"/>
        <v>0</v>
      </c>
      <c r="G16" s="6">
        <f>+D16*$G$7/100</f>
        <v>0</v>
      </c>
      <c r="H16" s="3">
        <f t="shared" si="3"/>
        <v>0</v>
      </c>
      <c r="I16" s="5" t="str">
        <f t="shared" si="4"/>
        <v>X</v>
      </c>
    </row>
    <row r="17" spans="2:9" ht="21" customHeight="1" x14ac:dyDescent="0.3">
      <c r="B17" s="4">
        <v>9</v>
      </c>
      <c r="C17" s="7"/>
      <c r="D17" s="3">
        <f t="shared" si="0"/>
        <v>0</v>
      </c>
      <c r="E17" s="3">
        <f t="shared" si="1"/>
        <v>0</v>
      </c>
      <c r="F17" s="3">
        <f t="shared" si="2"/>
        <v>0</v>
      </c>
      <c r="G17" s="6">
        <f>+D17*$G$7/100</f>
        <v>0</v>
      </c>
      <c r="H17" s="3">
        <f t="shared" si="3"/>
        <v>0</v>
      </c>
      <c r="I17" s="5" t="str">
        <f t="shared" si="4"/>
        <v>X</v>
      </c>
    </row>
    <row r="18" spans="2:9" ht="21" customHeight="1" x14ac:dyDescent="0.3">
      <c r="B18" s="4">
        <v>10</v>
      </c>
      <c r="C18" s="7"/>
      <c r="D18" s="3">
        <f t="shared" si="0"/>
        <v>0</v>
      </c>
      <c r="E18" s="3">
        <f t="shared" si="1"/>
        <v>0</v>
      </c>
      <c r="F18" s="3">
        <f t="shared" si="2"/>
        <v>0</v>
      </c>
      <c r="G18" s="6">
        <f>+D18*$G$7/100</f>
        <v>0</v>
      </c>
      <c r="H18" s="3">
        <f t="shared" si="3"/>
        <v>0</v>
      </c>
      <c r="I18" s="5" t="str">
        <f t="shared" si="4"/>
        <v>X</v>
      </c>
    </row>
    <row r="19" spans="2:9" ht="21" customHeight="1" x14ac:dyDescent="0.3">
      <c r="B19" s="4" t="s">
        <v>1</v>
      </c>
      <c r="C19" s="3">
        <f t="shared" ref="C19:H19" si="5">+SUM(C9:C18)</f>
        <v>57500000000</v>
      </c>
      <c r="D19" s="3">
        <f t="shared" si="5"/>
        <v>23000000000</v>
      </c>
      <c r="E19" s="3">
        <f t="shared" si="5"/>
        <v>6900000000</v>
      </c>
      <c r="F19" s="3">
        <f t="shared" si="5"/>
        <v>4600000000</v>
      </c>
      <c r="G19" s="3">
        <f t="shared" si="5"/>
        <v>8900000000</v>
      </c>
      <c r="H19" s="3">
        <f t="shared" si="5"/>
        <v>54900000000</v>
      </c>
      <c r="I19" s="2" t="s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종욱</dc:creator>
  <cp:lastModifiedBy>종욱</cp:lastModifiedBy>
  <dcterms:created xsi:type="dcterms:W3CDTF">2022-04-21T05:20:33Z</dcterms:created>
  <dcterms:modified xsi:type="dcterms:W3CDTF">2022-04-21T05:33:19Z</dcterms:modified>
</cp:coreProperties>
</file>