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C66E2157-B28A-4AE4-B68B-4689D295740E}" xr6:coauthVersionLast="47" xr6:coauthVersionMax="47" xr10:uidLastSave="{00000000-0000-0000-0000-000000000000}"/>
  <bookViews>
    <workbookView xWindow="930" yWindow="30" windowWidth="24810" windowHeight="15855" activeTab="1" xr2:uid="{3B695FEB-2FE4-4988-A3F1-18A6AA462C29}"/>
  </bookViews>
  <sheets>
    <sheet name="버스트1" sheetId="1" r:id="rId1"/>
    <sheet name="버스트3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L22" i="1"/>
  <c r="V22" i="4"/>
  <c r="AB22" i="4" s="1"/>
  <c r="V3" i="4"/>
  <c r="AB3" i="4" s="1"/>
  <c r="V4" i="4"/>
  <c r="AB4" i="4" s="1"/>
  <c r="V5" i="4"/>
  <c r="AB5" i="4" s="1"/>
  <c r="V6" i="4"/>
  <c r="AB6" i="4" s="1"/>
  <c r="V7" i="4"/>
  <c r="AB7" i="4" s="1"/>
  <c r="V8" i="4"/>
  <c r="AB8" i="4" s="1"/>
  <c r="V9" i="4"/>
  <c r="AB9" i="4" s="1"/>
  <c r="V10" i="4"/>
  <c r="AB10" i="4" s="1"/>
  <c r="V11" i="4"/>
  <c r="AB11" i="4" s="1"/>
  <c r="V12" i="4"/>
  <c r="AB12" i="4" s="1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20" i="4"/>
  <c r="AB20" i="4" s="1"/>
  <c r="V21" i="4"/>
  <c r="AB21" i="4" s="1"/>
  <c r="V2" i="4"/>
  <c r="W22" i="4" s="1"/>
  <c r="Y22" i="4" s="1"/>
  <c r="N22" i="1"/>
  <c r="N21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" i="1"/>
  <c r="M2" i="1" s="1"/>
  <c r="AB2" i="4" l="1"/>
  <c r="X22" i="4"/>
  <c r="W4" i="4"/>
  <c r="W6" i="4"/>
  <c r="Y6" i="4" s="1"/>
  <c r="W10" i="4"/>
  <c r="Y10" i="4" s="1"/>
  <c r="W15" i="4"/>
  <c r="Y15" i="4" s="1"/>
  <c r="W19" i="4"/>
  <c r="Y19" i="4" s="1"/>
  <c r="W7" i="4"/>
  <c r="Y7" i="4" s="1"/>
  <c r="Z6" i="4" s="1"/>
  <c r="W16" i="4"/>
  <c r="Y16" i="4" s="1"/>
  <c r="W2" i="4"/>
  <c r="W8" i="4"/>
  <c r="Y8" i="4" s="1"/>
  <c r="W12" i="4"/>
  <c r="Y12" i="4" s="1"/>
  <c r="W17" i="4"/>
  <c r="Y17" i="4" s="1"/>
  <c r="Z16" i="4" s="1"/>
  <c r="W21" i="4"/>
  <c r="Y21" i="4" s="1"/>
  <c r="W11" i="4"/>
  <c r="Y11" i="4" s="1"/>
  <c r="Z10" i="4" s="1"/>
  <c r="W20" i="4"/>
  <c r="Y20" i="4" s="1"/>
  <c r="W13" i="4"/>
  <c r="Y13" i="4" s="1"/>
  <c r="W5" i="4"/>
  <c r="Y5" i="4" s="1"/>
  <c r="W3" i="4"/>
  <c r="Y3" i="4" s="1"/>
  <c r="W9" i="4"/>
  <c r="Y9" i="4" s="1"/>
  <c r="W14" i="4"/>
  <c r="Y14" i="4" s="1"/>
  <c r="Z13" i="4" s="1"/>
  <c r="W18" i="4"/>
  <c r="Y18" i="4" s="1"/>
  <c r="Z17" i="4" s="1"/>
  <c r="M20" i="1"/>
  <c r="N20" i="1" s="1"/>
  <c r="M16" i="1"/>
  <c r="M12" i="1"/>
  <c r="M8" i="1"/>
  <c r="M4" i="1"/>
  <c r="M3" i="1"/>
  <c r="M19" i="1"/>
  <c r="N19" i="1" s="1"/>
  <c r="M15" i="1"/>
  <c r="M11" i="1"/>
  <c r="M7" i="1"/>
  <c r="M22" i="1"/>
  <c r="M18" i="1"/>
  <c r="M14" i="1"/>
  <c r="M10" i="1"/>
  <c r="M6" i="1"/>
  <c r="M21" i="1"/>
  <c r="M17" i="1"/>
  <c r="M13" i="1"/>
  <c r="M9" i="1"/>
  <c r="M5" i="1"/>
  <c r="Z7" i="4" l="1"/>
  <c r="Z18" i="4"/>
  <c r="Z20" i="4"/>
  <c r="Z14" i="4"/>
  <c r="Z12" i="4"/>
  <c r="Z15" i="4"/>
  <c r="Z9" i="4"/>
  <c r="Z4" i="4"/>
  <c r="Z8" i="4"/>
  <c r="Z19" i="4"/>
  <c r="Z11" i="4"/>
  <c r="Z5" i="4"/>
  <c r="Z21" i="4"/>
  <c r="X2" i="4"/>
  <c r="Y2" i="4"/>
  <c r="Z2" i="4" s="1"/>
  <c r="X4" i="4"/>
  <c r="Y4" i="4"/>
  <c r="Z3" i="4" s="1"/>
  <c r="X9" i="4"/>
  <c r="X12" i="4"/>
  <c r="X6" i="4"/>
  <c r="X3" i="4"/>
  <c r="X8" i="4"/>
  <c r="X19" i="4"/>
  <c r="X18" i="4"/>
  <c r="X15" i="4"/>
  <c r="X20" i="4"/>
  <c r="X7" i="4"/>
  <c r="X11" i="4"/>
  <c r="X5" i="4"/>
  <c r="X21" i="4"/>
  <c r="X14" i="4"/>
  <c r="X13" i="4"/>
  <c r="X17" i="4"/>
  <c r="X16" i="4"/>
  <c r="X10" i="4"/>
</calcChain>
</file>

<file path=xl/sharedStrings.xml><?xml version="1.0" encoding="utf-8"?>
<sst xmlns="http://schemas.openxmlformats.org/spreadsheetml/2006/main" count="62" uniqueCount="48">
  <si>
    <t>버스트 스택</t>
    <phoneticPr fontId="2" type="noConversion"/>
  </si>
  <si>
    <t>비율</t>
    <phoneticPr fontId="2" type="noConversion"/>
  </si>
  <si>
    <t>평균</t>
    <phoneticPr fontId="2" type="noConversion"/>
  </si>
  <si>
    <t>추가 데미지</t>
    <phoneticPr fontId="2" type="noConversion"/>
  </si>
  <si>
    <t>1회</t>
    <phoneticPr fontId="2" type="noConversion"/>
  </si>
  <si>
    <t>2회</t>
    <phoneticPr fontId="2" type="noConversion"/>
  </si>
  <si>
    <t>3회</t>
  </si>
  <si>
    <t>4회</t>
  </si>
  <si>
    <t>5회</t>
  </si>
  <si>
    <t>6회</t>
  </si>
  <si>
    <t>7회</t>
  </si>
  <si>
    <t>8회</t>
  </si>
  <si>
    <t>9회</t>
  </si>
  <si>
    <t>10회</t>
  </si>
  <si>
    <t>공증 제외</t>
    <phoneticPr fontId="2" type="noConversion"/>
  </si>
  <si>
    <t>11회</t>
  </si>
  <si>
    <t>12회</t>
  </si>
  <si>
    <t>13회</t>
  </si>
  <si>
    <t>14회</t>
  </si>
  <si>
    <t>15회</t>
  </si>
  <si>
    <t>16회</t>
  </si>
  <si>
    <t>17회</t>
  </si>
  <si>
    <t>18회</t>
  </si>
  <si>
    <t>19회</t>
  </si>
  <si>
    <t>20회</t>
  </si>
  <si>
    <t>12스택</t>
  </si>
  <si>
    <t>1스택</t>
    <phoneticPr fontId="2" type="noConversion"/>
  </si>
  <si>
    <t>2스택</t>
  </si>
  <si>
    <t>3스택</t>
  </si>
  <si>
    <t>4스택</t>
  </si>
  <si>
    <t>5스택</t>
  </si>
  <si>
    <t>6스택</t>
  </si>
  <si>
    <t>7스택</t>
  </si>
  <si>
    <t>8스택</t>
  </si>
  <si>
    <t>9스택</t>
  </si>
  <si>
    <t>10스택</t>
  </si>
  <si>
    <t>11스택</t>
  </si>
  <si>
    <t>13스택</t>
  </si>
  <si>
    <t>14스택</t>
  </si>
  <si>
    <t>15스택</t>
  </si>
  <si>
    <t>16스택</t>
  </si>
  <si>
    <t>17스택</t>
  </si>
  <si>
    <t>18스택</t>
  </si>
  <si>
    <t>19스택</t>
  </si>
  <si>
    <t>20스택</t>
  </si>
  <si>
    <t>0스택</t>
    <phoneticPr fontId="2" type="noConversion"/>
  </si>
  <si>
    <t>버스트 20스택 대비 데미지</t>
    <phoneticPr fontId="2" type="noConversion"/>
  </si>
  <si>
    <t>버스트 뎀증 + 공증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</si>
</sst>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"/>
    <numFmt numFmtId="177" formatCode="0.000%"/>
    <numFmt numFmtId="178" formatCode="mm&quot;월&quot;\ dd&quot;일&quot;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CE867-C67E-4FEE-936D-00DE50FECFED}">
  <dimension ref="A1:Q50"/>
  <sheetViews>
    <sheetView topLeftCell="A22" zoomScaleNormal="100" workbookViewId="0">
      <selection activeCell="B24" sqref="B24:B27"/>
    </sheetView>
  </sheetViews>
  <sheetFormatPr defaultColWidth="13.75" defaultRowHeight="22.5" customHeight="1" x14ac:dyDescent="0.3"/>
  <cols>
    <col min="1" max="1" width="13.75" style="1" customWidth="1"/>
    <col min="2" max="11" width="8.625" style="1" customWidth="1"/>
    <col min="12" max="15" width="13.75" style="1"/>
    <col min="16" max="16" width="25.625" style="1" customWidth="1"/>
    <col min="17" max="16384" width="13.75" style="1"/>
  </cols>
  <sheetData>
    <row r="1" spans="1:17" ht="22.5" customHeight="1" x14ac:dyDescent="0.3">
      <c r="A1" s="1" t="s">
        <v>0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2</v>
      </c>
      <c r="M1" s="1" t="s">
        <v>1</v>
      </c>
      <c r="N1" s="1" t="s">
        <v>3</v>
      </c>
      <c r="P1" s="1" t="s">
        <v>46</v>
      </c>
    </row>
    <row r="2" spans="1:17" ht="22.5" customHeight="1" x14ac:dyDescent="0.3">
      <c r="A2" s="1">
        <v>0</v>
      </c>
      <c r="B2" s="1">
        <v>1491631</v>
      </c>
      <c r="C2" s="1">
        <v>1492316</v>
      </c>
      <c r="D2" s="1">
        <v>1484083</v>
      </c>
      <c r="E2" s="1">
        <v>1480038</v>
      </c>
      <c r="F2" s="1">
        <v>1491610</v>
      </c>
      <c r="G2" s="1">
        <v>1488590</v>
      </c>
      <c r="H2" s="1">
        <v>1492026</v>
      </c>
      <c r="I2" s="1">
        <v>1518018</v>
      </c>
      <c r="J2" s="1">
        <v>1519904</v>
      </c>
      <c r="K2" s="1">
        <v>1489517</v>
      </c>
      <c r="L2" s="1">
        <f t="shared" ref="L2:L22" si="0">SUM(B2:K2)/10</f>
        <v>1494773.3</v>
      </c>
      <c r="M2" s="1">
        <f>L2/L2</f>
        <v>1</v>
      </c>
      <c r="N2" s="2">
        <f>M2-1</f>
        <v>0</v>
      </c>
      <c r="P2" s="2">
        <f t="shared" ref="P2:P22" si="1">L2/3004785.4</f>
        <v>0.49746424486753699</v>
      </c>
    </row>
    <row r="3" spans="1:17" ht="22.5" customHeight="1" x14ac:dyDescent="0.3">
      <c r="A3" s="1">
        <v>1</v>
      </c>
      <c r="B3" s="1">
        <v>1529731</v>
      </c>
      <c r="C3" s="1">
        <v>1492848</v>
      </c>
      <c r="D3" s="1">
        <v>1519079</v>
      </c>
      <c r="E3" s="1">
        <v>1536531</v>
      </c>
      <c r="F3" s="1">
        <v>1484014</v>
      </c>
      <c r="G3" s="1">
        <v>1542982</v>
      </c>
      <c r="H3" s="1">
        <v>1521435</v>
      </c>
      <c r="I3" s="1">
        <v>1532255</v>
      </c>
      <c r="J3" s="1">
        <v>1512301</v>
      </c>
      <c r="K3" s="1">
        <v>1532867</v>
      </c>
      <c r="L3" s="1">
        <f t="shared" si="0"/>
        <v>1520404.3</v>
      </c>
      <c r="M3" s="1">
        <f>L3/L2</f>
        <v>1.0171470817681851</v>
      </c>
      <c r="N3" s="2">
        <f>M3-1</f>
        <v>1.7147081768185135E-2</v>
      </c>
      <c r="P3" s="2">
        <f t="shared" si="1"/>
        <v>0.50599430495102915</v>
      </c>
    </row>
    <row r="4" spans="1:17" ht="22.5" customHeight="1" x14ac:dyDescent="0.3">
      <c r="A4" s="1">
        <v>2</v>
      </c>
      <c r="B4" s="1">
        <v>1589279</v>
      </c>
      <c r="C4" s="1">
        <v>1538671</v>
      </c>
      <c r="D4" s="1">
        <v>1537242</v>
      </c>
      <c r="E4" s="1">
        <v>1518127</v>
      </c>
      <c r="F4" s="1">
        <v>1542132</v>
      </c>
      <c r="G4" s="1">
        <v>1546361</v>
      </c>
      <c r="H4" s="1">
        <v>1527234</v>
      </c>
      <c r="I4" s="1">
        <v>1547022</v>
      </c>
      <c r="J4" s="1">
        <v>1549191</v>
      </c>
      <c r="K4" s="1">
        <v>1497248</v>
      </c>
      <c r="L4" s="1">
        <f t="shared" si="0"/>
        <v>1539250.7</v>
      </c>
      <c r="M4" s="1">
        <f>L4/L2</f>
        <v>1.0297552812857975</v>
      </c>
      <c r="N4" s="2">
        <f t="shared" ref="N4:N22" si="2">M4-1</f>
        <v>2.9755281285797519E-2</v>
      </c>
      <c r="P4" s="2">
        <f t="shared" si="1"/>
        <v>0.51226643340319744</v>
      </c>
    </row>
    <row r="5" spans="1:17" ht="22.5" customHeight="1" x14ac:dyDescent="0.3">
      <c r="A5" s="1">
        <v>3</v>
      </c>
      <c r="B5" s="1">
        <v>1549050</v>
      </c>
      <c r="C5" s="1">
        <v>1554139</v>
      </c>
      <c r="D5" s="1">
        <v>1548129</v>
      </c>
      <c r="E5" s="1">
        <v>1541120</v>
      </c>
      <c r="F5" s="1">
        <v>1517558</v>
      </c>
      <c r="G5" s="1">
        <v>1559028</v>
      </c>
      <c r="H5" s="1">
        <v>1539323</v>
      </c>
      <c r="I5" s="1">
        <v>1563725</v>
      </c>
      <c r="J5" s="1">
        <v>1559166</v>
      </c>
      <c r="K5" s="1">
        <v>1522292</v>
      </c>
      <c r="L5" s="1">
        <f t="shared" si="0"/>
        <v>1545353</v>
      </c>
      <c r="M5" s="1">
        <f>L5/L2</f>
        <v>1.0338377063598874</v>
      </c>
      <c r="N5" s="2">
        <f t="shared" si="2"/>
        <v>3.3837706359887365E-2</v>
      </c>
      <c r="P5" s="2">
        <f t="shared" si="1"/>
        <v>0.51429729390990786</v>
      </c>
    </row>
    <row r="6" spans="1:17" ht="22.5" customHeight="1" x14ac:dyDescent="0.3">
      <c r="A6" s="1">
        <v>4</v>
      </c>
      <c r="B6" s="1">
        <v>1572525</v>
      </c>
      <c r="C6" s="1">
        <v>1583176</v>
      </c>
      <c r="D6" s="1">
        <v>1578842</v>
      </c>
      <c r="E6" s="1">
        <v>1546796</v>
      </c>
      <c r="F6" s="1">
        <v>1572830</v>
      </c>
      <c r="G6" s="1">
        <v>1540016</v>
      </c>
      <c r="H6" s="1">
        <v>1576009</v>
      </c>
      <c r="I6" s="1">
        <v>1572398</v>
      </c>
      <c r="J6" s="1">
        <v>1615629</v>
      </c>
      <c r="K6" s="1">
        <v>1569088</v>
      </c>
      <c r="L6" s="1">
        <f t="shared" si="0"/>
        <v>1572730.9</v>
      </c>
      <c r="M6" s="1">
        <f>L6/L2</f>
        <v>1.0521534603273954</v>
      </c>
      <c r="N6" s="2">
        <f t="shared" si="2"/>
        <v>5.2153460327395429E-2</v>
      </c>
      <c r="P6" s="2">
        <f t="shared" si="1"/>
        <v>0.52340872662653382</v>
      </c>
    </row>
    <row r="7" spans="1:17" ht="22.5" customHeight="1" x14ac:dyDescent="0.3">
      <c r="A7" s="1">
        <v>5</v>
      </c>
      <c r="B7" s="1">
        <v>1614964</v>
      </c>
      <c r="C7" s="1">
        <v>1653570</v>
      </c>
      <c r="D7" s="1">
        <v>1642809</v>
      </c>
      <c r="E7" s="1">
        <v>1639240</v>
      </c>
      <c r="F7" s="1">
        <v>1619115</v>
      </c>
      <c r="G7" s="1">
        <v>1606466</v>
      </c>
      <c r="H7" s="1">
        <v>1632549</v>
      </c>
      <c r="I7" s="1">
        <v>1687159</v>
      </c>
      <c r="J7" s="1">
        <v>1610283</v>
      </c>
      <c r="K7" s="1">
        <v>1616033</v>
      </c>
      <c r="L7" s="1">
        <f t="shared" si="0"/>
        <v>1632218.8</v>
      </c>
      <c r="M7" s="1">
        <f>L7/L2</f>
        <v>1.0919507325960398</v>
      </c>
      <c r="N7" s="2">
        <f t="shared" si="2"/>
        <v>9.1950732596039808E-2</v>
      </c>
      <c r="P7" s="2">
        <f t="shared" si="1"/>
        <v>0.54320644662344275</v>
      </c>
    </row>
    <row r="8" spans="1:17" ht="22.5" customHeight="1" x14ac:dyDescent="0.3">
      <c r="A8" s="1">
        <v>6</v>
      </c>
      <c r="B8" s="1">
        <v>1698800</v>
      </c>
      <c r="C8" s="1">
        <v>1677033</v>
      </c>
      <c r="D8" s="1">
        <v>1683834</v>
      </c>
      <c r="E8" s="1">
        <v>1708818</v>
      </c>
      <c r="F8" s="1">
        <v>1652563</v>
      </c>
      <c r="G8" s="1">
        <v>1722316</v>
      </c>
      <c r="H8" s="1">
        <v>1682321</v>
      </c>
      <c r="I8" s="1">
        <v>1634460</v>
      </c>
      <c r="J8" s="1">
        <v>1685661</v>
      </c>
      <c r="K8" s="1">
        <v>1683642</v>
      </c>
      <c r="L8" s="1">
        <f t="shared" si="0"/>
        <v>1682944.8</v>
      </c>
      <c r="M8" s="1">
        <f>L8/L2</f>
        <v>1.125886313329252</v>
      </c>
      <c r="N8" s="2">
        <f t="shared" si="2"/>
        <v>0.12588631332925204</v>
      </c>
      <c r="P8" s="2">
        <f t="shared" si="1"/>
        <v>0.56008818466703147</v>
      </c>
    </row>
    <row r="9" spans="1:17" ht="22.5" customHeight="1" x14ac:dyDescent="0.3">
      <c r="A9" s="1">
        <v>7</v>
      </c>
      <c r="B9" s="1">
        <v>1788205</v>
      </c>
      <c r="C9" s="1">
        <v>1738591</v>
      </c>
      <c r="D9" s="1">
        <v>1691133</v>
      </c>
      <c r="E9" s="1">
        <v>1684756</v>
      </c>
      <c r="F9" s="1">
        <v>1670609</v>
      </c>
      <c r="G9" s="1">
        <v>1710679</v>
      </c>
      <c r="H9" s="1">
        <v>1698858</v>
      </c>
      <c r="I9" s="1">
        <v>1712493</v>
      </c>
      <c r="J9" s="1">
        <v>1677899</v>
      </c>
      <c r="K9" s="1">
        <v>1693833</v>
      </c>
      <c r="L9" s="1">
        <f t="shared" si="0"/>
        <v>1706705.6</v>
      </c>
      <c r="M9" s="1">
        <f>L9/L2</f>
        <v>1.1417822354734326</v>
      </c>
      <c r="N9" s="2">
        <f t="shared" si="2"/>
        <v>0.14178223547343261</v>
      </c>
      <c r="P9" s="2">
        <f t="shared" si="1"/>
        <v>0.56799583757295946</v>
      </c>
    </row>
    <row r="10" spans="1:17" ht="22.5" customHeight="1" x14ac:dyDescent="0.3">
      <c r="A10" s="1">
        <v>8</v>
      </c>
      <c r="B10" s="1">
        <v>1741086</v>
      </c>
      <c r="C10" s="1">
        <v>1755092</v>
      </c>
      <c r="D10" s="1">
        <v>1740180</v>
      </c>
      <c r="E10" s="1">
        <v>1733789</v>
      </c>
      <c r="F10" s="1">
        <v>1738416</v>
      </c>
      <c r="G10" s="1">
        <v>1769678</v>
      </c>
      <c r="H10" s="1">
        <v>1762945</v>
      </c>
      <c r="I10" s="1">
        <v>1758976</v>
      </c>
      <c r="J10" s="1">
        <v>1742070</v>
      </c>
      <c r="K10" s="1">
        <v>1727652</v>
      </c>
      <c r="L10" s="1">
        <f t="shared" si="0"/>
        <v>1746988.4</v>
      </c>
      <c r="M10" s="1">
        <f>L10/L2</f>
        <v>1.1687313387254106</v>
      </c>
      <c r="N10" s="2">
        <f t="shared" si="2"/>
        <v>0.16873133872541057</v>
      </c>
      <c r="P10" s="2">
        <f t="shared" si="1"/>
        <v>0.58140205287206204</v>
      </c>
      <c r="Q10" s="4"/>
    </row>
    <row r="11" spans="1:17" ht="22.5" customHeight="1" x14ac:dyDescent="0.3">
      <c r="A11" s="1">
        <v>9</v>
      </c>
      <c r="B11" s="1">
        <v>1806468</v>
      </c>
      <c r="C11" s="1">
        <v>1782821</v>
      </c>
      <c r="D11" s="1">
        <v>1824185</v>
      </c>
      <c r="E11" s="1">
        <v>1813185</v>
      </c>
      <c r="F11" s="1">
        <v>1821243</v>
      </c>
      <c r="G11" s="1">
        <v>1820175</v>
      </c>
      <c r="H11" s="1">
        <v>1807322</v>
      </c>
      <c r="I11" s="1">
        <v>1809133</v>
      </c>
      <c r="J11" s="1">
        <v>1833856</v>
      </c>
      <c r="K11" s="1">
        <v>1835038</v>
      </c>
      <c r="L11" s="1">
        <f t="shared" si="0"/>
        <v>1815342.6</v>
      </c>
      <c r="M11" s="1">
        <f>L11/L2</f>
        <v>1.2144601458963711</v>
      </c>
      <c r="N11" s="2">
        <f t="shared" si="2"/>
        <v>0.21446014589637108</v>
      </c>
      <c r="P11" s="2">
        <f t="shared" si="1"/>
        <v>0.60415049940005705</v>
      </c>
      <c r="Q11" s="4"/>
    </row>
    <row r="12" spans="1:17" ht="22.5" customHeight="1" x14ac:dyDescent="0.3">
      <c r="A12" s="1">
        <v>10</v>
      </c>
      <c r="B12" s="1">
        <v>1867596</v>
      </c>
      <c r="C12" s="1">
        <v>1868813</v>
      </c>
      <c r="D12" s="1">
        <v>1915203</v>
      </c>
      <c r="E12" s="1">
        <v>1858790</v>
      </c>
      <c r="F12" s="1">
        <v>1889218</v>
      </c>
      <c r="G12" s="1">
        <v>1910700</v>
      </c>
      <c r="H12" s="1">
        <v>1880387</v>
      </c>
      <c r="I12" s="1">
        <v>1882143</v>
      </c>
      <c r="J12" s="1">
        <v>1894713</v>
      </c>
      <c r="K12" s="1">
        <v>1854358</v>
      </c>
      <c r="L12" s="1">
        <f t="shared" si="0"/>
        <v>1882192.1</v>
      </c>
      <c r="M12" s="1">
        <f>L12/L2</f>
        <v>1.2591823121271968</v>
      </c>
      <c r="N12" s="2">
        <f t="shared" si="2"/>
        <v>0.25918231212719678</v>
      </c>
      <c r="P12" s="2">
        <f t="shared" si="1"/>
        <v>0.6263981780529152</v>
      </c>
      <c r="Q12" s="4"/>
    </row>
    <row r="13" spans="1:17" ht="22.5" customHeight="1" x14ac:dyDescent="0.3">
      <c r="A13" s="1">
        <v>11</v>
      </c>
      <c r="B13" s="1">
        <v>1952509</v>
      </c>
      <c r="C13" s="1">
        <v>1986333</v>
      </c>
      <c r="D13" s="1">
        <v>1961818</v>
      </c>
      <c r="E13" s="1">
        <v>1939998</v>
      </c>
      <c r="F13" s="1">
        <v>1958723</v>
      </c>
      <c r="G13" s="1">
        <v>1968245</v>
      </c>
      <c r="H13" s="1">
        <v>1968715</v>
      </c>
      <c r="I13" s="1">
        <v>1934066</v>
      </c>
      <c r="J13" s="1">
        <v>1975505</v>
      </c>
      <c r="K13" s="1">
        <v>1958569</v>
      </c>
      <c r="L13" s="1">
        <f t="shared" si="0"/>
        <v>1960448.1</v>
      </c>
      <c r="M13" s="1">
        <f>L13/L2</f>
        <v>1.3115354013882907</v>
      </c>
      <c r="N13" s="2">
        <f t="shared" si="2"/>
        <v>0.31153540138829072</v>
      </c>
      <c r="P13" s="2">
        <f t="shared" si="1"/>
        <v>0.65244196806866817</v>
      </c>
      <c r="Q13" s="4"/>
    </row>
    <row r="14" spans="1:17" ht="22.5" customHeight="1" x14ac:dyDescent="0.3">
      <c r="A14" s="1">
        <v>12</v>
      </c>
      <c r="B14" s="1">
        <v>2037137</v>
      </c>
      <c r="C14" s="1">
        <v>2019671</v>
      </c>
      <c r="D14" s="1">
        <v>2022933</v>
      </c>
      <c r="E14" s="1">
        <v>2028593</v>
      </c>
      <c r="F14" s="1">
        <v>2030868</v>
      </c>
      <c r="G14" s="1">
        <v>2045415</v>
      </c>
      <c r="H14" s="1">
        <v>2067806</v>
      </c>
      <c r="I14" s="1">
        <v>2022170</v>
      </c>
      <c r="J14" s="1">
        <v>2026210</v>
      </c>
      <c r="K14" s="1">
        <v>2072880</v>
      </c>
      <c r="L14" s="1">
        <f t="shared" si="0"/>
        <v>2037368.3</v>
      </c>
      <c r="M14" s="1">
        <f>L14/L2</f>
        <v>1.3629948434321111</v>
      </c>
      <c r="N14" s="2">
        <f t="shared" si="2"/>
        <v>0.36299484343211108</v>
      </c>
      <c r="P14" s="2">
        <f t="shared" si="1"/>
        <v>0.6780412005463019</v>
      </c>
      <c r="Q14" s="4"/>
    </row>
    <row r="15" spans="1:17" ht="22.5" customHeight="1" x14ac:dyDescent="0.3">
      <c r="A15" s="1">
        <v>13</v>
      </c>
      <c r="B15" s="1">
        <v>2164387</v>
      </c>
      <c r="C15" s="1">
        <v>2107632</v>
      </c>
      <c r="D15" s="1">
        <v>2125426</v>
      </c>
      <c r="E15" s="1">
        <v>2143117</v>
      </c>
      <c r="F15" s="1">
        <v>2115110</v>
      </c>
      <c r="G15" s="1">
        <v>2175496</v>
      </c>
      <c r="H15" s="1">
        <v>2112422</v>
      </c>
      <c r="I15" s="1">
        <v>2137869</v>
      </c>
      <c r="J15" s="1">
        <v>2155297</v>
      </c>
      <c r="K15" s="1">
        <v>2164885</v>
      </c>
      <c r="L15" s="1">
        <f t="shared" si="0"/>
        <v>2140164.1</v>
      </c>
      <c r="M15" s="1">
        <f>L15/L2</f>
        <v>1.4317650040979459</v>
      </c>
      <c r="N15" s="2">
        <f t="shared" si="2"/>
        <v>0.43176500409794594</v>
      </c>
      <c r="P15" s="2">
        <f t="shared" si="1"/>
        <v>0.71225189659135069</v>
      </c>
      <c r="Q15" s="4"/>
    </row>
    <row r="16" spans="1:17" ht="22.5" customHeight="1" x14ac:dyDescent="0.3">
      <c r="A16" s="1">
        <v>14</v>
      </c>
      <c r="B16" s="1">
        <v>2267826</v>
      </c>
      <c r="C16" s="1">
        <v>2268173</v>
      </c>
      <c r="D16" s="1">
        <v>2273610</v>
      </c>
      <c r="E16" s="1">
        <v>2225617</v>
      </c>
      <c r="F16" s="1">
        <v>2215385</v>
      </c>
      <c r="G16" s="1">
        <v>2210835</v>
      </c>
      <c r="H16" s="1">
        <v>2250796</v>
      </c>
      <c r="I16" s="1">
        <v>2260920</v>
      </c>
      <c r="J16" s="1">
        <v>2269723</v>
      </c>
      <c r="K16" s="1">
        <v>2249376</v>
      </c>
      <c r="L16" s="1">
        <f t="shared" si="0"/>
        <v>2249226.1</v>
      </c>
      <c r="M16" s="1">
        <f>L16/L2</f>
        <v>1.5047272385718959</v>
      </c>
      <c r="N16" s="2">
        <f t="shared" si="2"/>
        <v>0.50472723857189594</v>
      </c>
      <c r="P16" s="2">
        <f t="shared" si="1"/>
        <v>0.74854799946778239</v>
      </c>
      <c r="Q16" s="4"/>
    </row>
    <row r="17" spans="1:17" ht="22.5" customHeight="1" x14ac:dyDescent="0.3">
      <c r="A17" s="1">
        <v>15</v>
      </c>
      <c r="B17" s="1">
        <v>2370058</v>
      </c>
      <c r="C17" s="1">
        <v>2327806</v>
      </c>
      <c r="D17" s="1">
        <v>2385822</v>
      </c>
      <c r="E17" s="1">
        <v>2367341</v>
      </c>
      <c r="F17" s="1">
        <v>2373321</v>
      </c>
      <c r="G17" s="1">
        <v>2377490</v>
      </c>
      <c r="H17" s="1">
        <v>2384650</v>
      </c>
      <c r="I17" s="1">
        <v>2317145</v>
      </c>
      <c r="J17" s="1">
        <v>2323597</v>
      </c>
      <c r="K17" s="1">
        <v>2355781</v>
      </c>
      <c r="L17" s="1">
        <f t="shared" si="0"/>
        <v>2358301.1</v>
      </c>
      <c r="M17" s="1">
        <f>L17/L2</f>
        <v>1.577698170016818</v>
      </c>
      <c r="N17" s="2">
        <f t="shared" si="2"/>
        <v>0.577698170016818</v>
      </c>
      <c r="P17" s="2">
        <f t="shared" si="1"/>
        <v>0.78484842877631134</v>
      </c>
      <c r="Q17" s="4"/>
    </row>
    <row r="18" spans="1:17" ht="22.5" customHeight="1" x14ac:dyDescent="0.3">
      <c r="A18" s="1">
        <v>16</v>
      </c>
      <c r="B18" s="1">
        <v>2459854</v>
      </c>
      <c r="C18" s="1">
        <v>2433294</v>
      </c>
      <c r="D18" s="1">
        <v>2460877</v>
      </c>
      <c r="E18" s="1">
        <v>2477813</v>
      </c>
      <c r="F18" s="1">
        <v>2513083</v>
      </c>
      <c r="G18" s="1">
        <v>2476176</v>
      </c>
      <c r="H18" s="1">
        <v>2502433</v>
      </c>
      <c r="I18" s="1">
        <v>2502699</v>
      </c>
      <c r="J18" s="1">
        <v>2488587</v>
      </c>
      <c r="K18" s="1">
        <v>2502469</v>
      </c>
      <c r="L18" s="1">
        <f t="shared" si="0"/>
        <v>2481728.5</v>
      </c>
      <c r="M18" s="1">
        <f>L18/L2</f>
        <v>1.6602708250140672</v>
      </c>
      <c r="N18" s="2">
        <f t="shared" si="2"/>
        <v>0.6602708250140672</v>
      </c>
      <c r="P18" s="2">
        <f t="shared" si="1"/>
        <v>0.82592537224122564</v>
      </c>
      <c r="Q18" s="4"/>
    </row>
    <row r="19" spans="1:17" ht="22.5" customHeight="1" x14ac:dyDescent="0.3">
      <c r="A19" s="1">
        <v>17</v>
      </c>
      <c r="B19" s="1">
        <v>2598004</v>
      </c>
      <c r="C19" s="1">
        <v>2606096</v>
      </c>
      <c r="D19" s="1">
        <v>2588917</v>
      </c>
      <c r="E19" s="1">
        <v>2570821</v>
      </c>
      <c r="F19" s="1">
        <v>2568546</v>
      </c>
      <c r="G19" s="1">
        <v>2679177</v>
      </c>
      <c r="H19" s="1">
        <v>2631339</v>
      </c>
      <c r="I19" s="1">
        <v>2568291</v>
      </c>
      <c r="J19" s="1">
        <v>2573600</v>
      </c>
      <c r="K19" s="1">
        <v>2598711</v>
      </c>
      <c r="L19" s="1">
        <f t="shared" si="0"/>
        <v>2598350.2000000002</v>
      </c>
      <c r="M19" s="1">
        <f>L19/L2</f>
        <v>1.7382904819078586</v>
      </c>
      <c r="N19" s="2">
        <f t="shared" si="2"/>
        <v>0.73829048190785862</v>
      </c>
      <c r="P19" s="2">
        <f t="shared" si="1"/>
        <v>0.86473736194271988</v>
      </c>
      <c r="Q19" s="4"/>
    </row>
    <row r="20" spans="1:17" ht="22.5" customHeight="1" x14ac:dyDescent="0.3">
      <c r="A20" s="1">
        <v>18</v>
      </c>
      <c r="B20" s="1">
        <v>2733311</v>
      </c>
      <c r="C20" s="1">
        <v>2688859</v>
      </c>
      <c r="D20" s="1">
        <v>2757343</v>
      </c>
      <c r="E20" s="1">
        <v>2770695</v>
      </c>
      <c r="F20" s="1">
        <v>2690917</v>
      </c>
      <c r="G20" s="1">
        <v>2689667</v>
      </c>
      <c r="H20" s="1">
        <v>2740338</v>
      </c>
      <c r="I20" s="1">
        <v>2710029</v>
      </c>
      <c r="J20" s="1">
        <v>2681840</v>
      </c>
      <c r="K20" s="1">
        <v>2695803</v>
      </c>
      <c r="L20" s="1">
        <f t="shared" si="0"/>
        <v>2715880.2</v>
      </c>
      <c r="M20" s="1">
        <f>L20/L2</f>
        <v>1.8169177894734942</v>
      </c>
      <c r="N20" s="2">
        <f t="shared" si="2"/>
        <v>0.81691778947349425</v>
      </c>
      <c r="P20" s="2">
        <f t="shared" si="1"/>
        <v>0.90385163612682629</v>
      </c>
      <c r="Q20" s="4"/>
    </row>
    <row r="21" spans="1:17" ht="22.5" customHeight="1" x14ac:dyDescent="0.3">
      <c r="A21" s="1">
        <v>19</v>
      </c>
      <c r="B21" s="1">
        <v>2869297</v>
      </c>
      <c r="C21" s="1">
        <v>2848443</v>
      </c>
      <c r="D21" s="1">
        <v>2890786</v>
      </c>
      <c r="E21" s="1">
        <v>2829972</v>
      </c>
      <c r="F21" s="1">
        <v>2895492</v>
      </c>
      <c r="G21" s="1">
        <v>2872485</v>
      </c>
      <c r="H21" s="1">
        <v>2688594</v>
      </c>
      <c r="I21" s="1">
        <v>2848343</v>
      </c>
      <c r="J21" s="1">
        <v>2914145</v>
      </c>
      <c r="K21" s="1">
        <v>2845932</v>
      </c>
      <c r="L21" s="1">
        <f t="shared" si="0"/>
        <v>2850348.9</v>
      </c>
      <c r="M21" s="1">
        <f>L21/L2</f>
        <v>1.9068770495164717</v>
      </c>
      <c r="N21" s="2">
        <f t="shared" si="2"/>
        <v>0.90687704951647174</v>
      </c>
      <c r="P21" s="2">
        <f t="shared" si="1"/>
        <v>0.94860315149294849</v>
      </c>
      <c r="Q21" s="4"/>
    </row>
    <row r="22" spans="1:17" ht="22.5" customHeight="1" x14ac:dyDescent="0.3">
      <c r="A22" s="1">
        <v>20</v>
      </c>
      <c r="B22" s="1">
        <v>3039830</v>
      </c>
      <c r="C22" s="1">
        <v>2976592</v>
      </c>
      <c r="D22" s="1">
        <v>3020060</v>
      </c>
      <c r="E22" s="1">
        <v>2983298</v>
      </c>
      <c r="F22" s="1">
        <v>2972698</v>
      </c>
      <c r="G22" s="1">
        <v>3037802</v>
      </c>
      <c r="H22" s="1">
        <v>2988192</v>
      </c>
      <c r="I22" s="1">
        <v>3050606</v>
      </c>
      <c r="J22" s="1">
        <v>2992186</v>
      </c>
      <c r="K22" s="1">
        <v>2986590</v>
      </c>
      <c r="L22" s="1">
        <f t="shared" si="0"/>
        <v>3004785.4</v>
      </c>
      <c r="M22" s="1">
        <f>L22/L2</f>
        <v>2.0101947231730724</v>
      </c>
      <c r="N22" s="2">
        <f t="shared" si="2"/>
        <v>1.0101947231730724</v>
      </c>
      <c r="P22" s="2">
        <f t="shared" si="1"/>
        <v>1</v>
      </c>
      <c r="Q22" s="4"/>
    </row>
    <row r="30" spans="1:17" ht="22.5" customHeight="1" x14ac:dyDescent="0.3">
      <c r="B30" s="2"/>
    </row>
    <row r="31" spans="1:17" ht="22.5" customHeight="1" x14ac:dyDescent="0.3">
      <c r="B31" s="2"/>
    </row>
    <row r="32" spans="1:17" ht="22.5" customHeight="1" x14ac:dyDescent="0.3">
      <c r="B32" s="2"/>
    </row>
    <row r="33" spans="2:2" ht="22.5" customHeight="1" x14ac:dyDescent="0.3">
      <c r="B33" s="2"/>
    </row>
    <row r="34" spans="2:2" ht="22.5" customHeight="1" x14ac:dyDescent="0.3">
      <c r="B34" s="2"/>
    </row>
    <row r="35" spans="2:2" ht="22.5" customHeight="1" x14ac:dyDescent="0.3">
      <c r="B35" s="2"/>
    </row>
    <row r="36" spans="2:2" ht="22.5" customHeight="1" x14ac:dyDescent="0.3">
      <c r="B36" s="2"/>
    </row>
    <row r="37" spans="2:2" ht="22.5" customHeight="1" x14ac:dyDescent="0.3">
      <c r="B37" s="2"/>
    </row>
    <row r="38" spans="2:2" ht="22.5" customHeight="1" x14ac:dyDescent="0.3">
      <c r="B38" s="2"/>
    </row>
    <row r="39" spans="2:2" ht="22.5" customHeight="1" x14ac:dyDescent="0.3">
      <c r="B39" s="2"/>
    </row>
    <row r="40" spans="2:2" ht="22.5" customHeight="1" x14ac:dyDescent="0.3">
      <c r="B40" s="2"/>
    </row>
    <row r="41" spans="2:2" ht="22.5" customHeight="1" x14ac:dyDescent="0.3">
      <c r="B41" s="2"/>
    </row>
    <row r="42" spans="2:2" ht="22.5" customHeight="1" x14ac:dyDescent="0.3">
      <c r="B42" s="2"/>
    </row>
    <row r="43" spans="2:2" ht="22.5" customHeight="1" x14ac:dyDescent="0.3">
      <c r="B43" s="2"/>
    </row>
    <row r="44" spans="2:2" ht="22.5" customHeight="1" x14ac:dyDescent="0.3">
      <c r="B44" s="2"/>
    </row>
    <row r="45" spans="2:2" ht="22.5" customHeight="1" x14ac:dyDescent="0.3">
      <c r="B45" s="2"/>
    </row>
    <row r="46" spans="2:2" ht="22.5" customHeight="1" x14ac:dyDescent="0.3">
      <c r="B46" s="2"/>
    </row>
    <row r="47" spans="2:2" ht="22.5" customHeight="1" x14ac:dyDescent="0.3">
      <c r="B47" s="2"/>
    </row>
    <row r="48" spans="2:2" ht="22.5" customHeight="1" x14ac:dyDescent="0.3">
      <c r="B48" s="2"/>
    </row>
    <row r="49" spans="2:2" ht="22.5" customHeight="1" x14ac:dyDescent="0.3">
      <c r="B49" s="2"/>
    </row>
    <row r="50" spans="2:2" ht="22.5" customHeight="1" x14ac:dyDescent="0.3">
      <c r="B50" s="2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874B6-C307-4495-8825-13A1386FD908}">
  <dimension ref="A1:AB50"/>
  <sheetViews>
    <sheetView tabSelected="1" topLeftCell="A10" zoomScaleNormal="100" workbookViewId="0">
      <selection activeCell="C28" sqref="C28"/>
    </sheetView>
  </sheetViews>
  <sheetFormatPr defaultColWidth="13.75" defaultRowHeight="22.5" customHeight="1" x14ac:dyDescent="0.3"/>
  <cols>
    <col min="1" max="1" width="13.75" style="1" customWidth="1"/>
    <col min="2" max="21" width="7.625" style="1" customWidth="1"/>
    <col min="22" max="22" width="13.75" style="1"/>
    <col min="23" max="23" width="9.75" style="1" customWidth="1"/>
    <col min="24" max="24" width="17.75" style="1" customWidth="1"/>
    <col min="25" max="25" width="19.75" style="1" customWidth="1"/>
    <col min="26" max="26" width="15.375" style="1" customWidth="1"/>
    <col min="27" max="27" width="10.25" style="1" customWidth="1"/>
    <col min="28" max="28" width="24.25" style="1" customWidth="1"/>
    <col min="29" max="16384" width="13.75" style="1"/>
  </cols>
  <sheetData>
    <row r="1" spans="1:28" ht="22.5" customHeight="1" x14ac:dyDescent="0.3">
      <c r="A1" s="1" t="s">
        <v>0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22</v>
      </c>
      <c r="T1" s="1" t="s">
        <v>23</v>
      </c>
      <c r="U1" s="1" t="s">
        <v>24</v>
      </c>
      <c r="V1" s="1" t="s">
        <v>2</v>
      </c>
      <c r="W1" s="1" t="s">
        <v>1</v>
      </c>
      <c r="X1" s="1" t="s">
        <v>47</v>
      </c>
      <c r="Y1" s="1" t="s">
        <v>14</v>
      </c>
      <c r="AB1" s="1" t="s">
        <v>46</v>
      </c>
    </row>
    <row r="2" spans="1:28" ht="22.5" customHeight="1" x14ac:dyDescent="0.3">
      <c r="A2" s="1">
        <v>0</v>
      </c>
      <c r="B2" s="1">
        <v>1141692</v>
      </c>
      <c r="C2" s="1">
        <v>1166591</v>
      </c>
      <c r="D2" s="1">
        <v>1149074</v>
      </c>
      <c r="E2" s="1">
        <v>1158327</v>
      </c>
      <c r="F2" s="1">
        <v>1162414</v>
      </c>
      <c r="G2" s="1">
        <v>1167450</v>
      </c>
      <c r="H2" s="1">
        <v>1154654</v>
      </c>
      <c r="I2" s="1">
        <v>1141208</v>
      </c>
      <c r="J2" s="1">
        <v>1163156</v>
      </c>
      <c r="K2" s="1">
        <v>1143240</v>
      </c>
      <c r="L2" s="1">
        <v>1157781</v>
      </c>
      <c r="M2" s="1">
        <v>1141041</v>
      </c>
      <c r="N2" s="1">
        <v>1143456</v>
      </c>
      <c r="O2" s="1">
        <v>1140150</v>
      </c>
      <c r="P2" s="1">
        <v>1164206</v>
      </c>
      <c r="Q2" s="1">
        <v>1158850</v>
      </c>
      <c r="R2" s="1">
        <v>1151017</v>
      </c>
      <c r="S2" s="1">
        <v>1148114</v>
      </c>
      <c r="T2" s="1">
        <v>1147046</v>
      </c>
      <c r="U2" s="1">
        <v>1150491</v>
      </c>
      <c r="V2" s="1">
        <f>SUM(B2:U2)/20</f>
        <v>1152497.8999999999</v>
      </c>
      <c r="W2" s="3">
        <f>V2/V2</f>
        <v>1</v>
      </c>
      <c r="X2" s="2">
        <f t="shared" ref="X2:X22" si="0">W2-1</f>
        <v>0</v>
      </c>
      <c r="Y2" s="2">
        <f>W2-1</f>
        <v>0</v>
      </c>
      <c r="Z2" s="2">
        <f>(Y3+1)/(Y2+1)-1</f>
        <v>3.6949950588209823E-3</v>
      </c>
      <c r="AA2" s="1" t="s">
        <v>45</v>
      </c>
      <c r="AB2" s="2">
        <f t="shared" ref="AB2:AB22" si="1">V2/2936765.25</f>
        <v>0.39243787020430043</v>
      </c>
    </row>
    <row r="3" spans="1:28" ht="22.5" customHeight="1" x14ac:dyDescent="0.3">
      <c r="A3" s="1">
        <v>1</v>
      </c>
      <c r="B3" s="1">
        <v>1176150</v>
      </c>
      <c r="C3" s="1">
        <v>1165012</v>
      </c>
      <c r="D3" s="1">
        <v>1169118</v>
      </c>
      <c r="E3" s="1">
        <v>1164201</v>
      </c>
      <c r="F3" s="1">
        <v>1153506</v>
      </c>
      <c r="G3" s="1">
        <v>1158005</v>
      </c>
      <c r="H3" s="1">
        <v>1171540</v>
      </c>
      <c r="I3" s="1">
        <v>1161170</v>
      </c>
      <c r="J3" s="1">
        <v>1171959</v>
      </c>
      <c r="K3" s="1">
        <v>1155149</v>
      </c>
      <c r="L3" s="1">
        <v>1162789</v>
      </c>
      <c r="M3" s="1">
        <v>1159611</v>
      </c>
      <c r="N3" s="1">
        <v>1157431</v>
      </c>
      <c r="O3" s="1">
        <v>1169941</v>
      </c>
      <c r="P3" s="1">
        <v>1183724</v>
      </c>
      <c r="Q3" s="1">
        <v>1160557</v>
      </c>
      <c r="R3" s="1">
        <v>1155751</v>
      </c>
      <c r="S3" s="1">
        <v>1175555</v>
      </c>
      <c r="T3" s="1">
        <v>1161743</v>
      </c>
      <c r="U3" s="1">
        <v>1180178</v>
      </c>
      <c r="V3" s="1">
        <f t="shared" ref="V3:V21" si="2">SUM(B3:U3)/20</f>
        <v>1165654.5</v>
      </c>
      <c r="W3" s="3">
        <f>V3/V2</f>
        <v>1.0114157257900427</v>
      </c>
      <c r="X3" s="2">
        <f t="shared" si="0"/>
        <v>1.1415725790042686E-2</v>
      </c>
      <c r="Y3" s="2">
        <f>W3*1.3/(1.3+A3/100)-1</f>
        <v>3.6949950588209823E-3</v>
      </c>
      <c r="Z3" s="2">
        <f t="shared" ref="Z3:Z21" si="3">(Y4+1)/(Y3+1)-1</f>
        <v>9.7740397425574166E-3</v>
      </c>
      <c r="AA3" s="5" t="s">
        <v>26</v>
      </c>
      <c r="AB3" s="2">
        <f t="shared" si="1"/>
        <v>0.3969178333201811</v>
      </c>
    </row>
    <row r="4" spans="1:28" ht="22.5" customHeight="1" x14ac:dyDescent="0.3">
      <c r="A4" s="1">
        <v>2</v>
      </c>
      <c r="B4" s="1">
        <v>1184491</v>
      </c>
      <c r="C4" s="1">
        <v>1189851</v>
      </c>
      <c r="D4" s="1">
        <v>1180874</v>
      </c>
      <c r="E4" s="1">
        <v>1181843</v>
      </c>
      <c r="F4" s="1">
        <v>1194827</v>
      </c>
      <c r="G4" s="1">
        <v>1175323</v>
      </c>
      <c r="H4" s="1">
        <v>1196116</v>
      </c>
      <c r="I4" s="1">
        <v>1170297</v>
      </c>
      <c r="J4" s="1">
        <v>1172776</v>
      </c>
      <c r="K4" s="1">
        <v>1188516</v>
      </c>
      <c r="L4" s="1">
        <v>1179045</v>
      </c>
      <c r="M4" s="1">
        <v>1188618</v>
      </c>
      <c r="N4" s="1">
        <v>1202307</v>
      </c>
      <c r="O4" s="1">
        <v>1163885</v>
      </c>
      <c r="P4" s="1">
        <v>1191132</v>
      </c>
      <c r="Q4" s="1">
        <v>1204261</v>
      </c>
      <c r="R4" s="1">
        <v>1187893</v>
      </c>
      <c r="S4" s="1">
        <v>1204289</v>
      </c>
      <c r="T4" s="1">
        <v>1193809</v>
      </c>
      <c r="U4" s="1">
        <v>1170502</v>
      </c>
      <c r="V4" s="1">
        <f t="shared" si="2"/>
        <v>1186032.75</v>
      </c>
      <c r="W4" s="3">
        <f>V4/V2</f>
        <v>1.0290975367503925</v>
      </c>
      <c r="X4" s="2">
        <f t="shared" si="0"/>
        <v>2.9097536750392505E-2</v>
      </c>
      <c r="Y4" s="2">
        <f t="shared" ref="Y4:Y22" si="4">W4*1.3/(1.3+A4/100)-1</f>
        <v>1.3505149829931895E-2</v>
      </c>
      <c r="Z4" s="2">
        <f t="shared" si="3"/>
        <v>1.2563999317602326E-2</v>
      </c>
      <c r="AA4" s="5" t="s">
        <v>27</v>
      </c>
      <c r="AB4" s="2">
        <f t="shared" si="1"/>
        <v>0.40385684555481577</v>
      </c>
    </row>
    <row r="5" spans="1:28" ht="22.5" customHeight="1" x14ac:dyDescent="0.3">
      <c r="A5" s="1">
        <v>3</v>
      </c>
      <c r="B5" s="1">
        <v>1225113</v>
      </c>
      <c r="C5" s="1">
        <v>1200083</v>
      </c>
      <c r="D5" s="1">
        <v>1195385</v>
      </c>
      <c r="E5" s="1">
        <v>1197458</v>
      </c>
      <c r="F5" s="1">
        <v>1201854</v>
      </c>
      <c r="G5" s="1">
        <v>1203436</v>
      </c>
      <c r="H5" s="1">
        <v>1212855</v>
      </c>
      <c r="I5" s="1">
        <v>1197324</v>
      </c>
      <c r="J5" s="1">
        <v>1197231</v>
      </c>
      <c r="K5" s="1">
        <v>1214836</v>
      </c>
      <c r="L5" s="1">
        <v>1231965</v>
      </c>
      <c r="M5" s="1">
        <v>1191350</v>
      </c>
      <c r="N5" s="1">
        <v>1228764</v>
      </c>
      <c r="O5" s="1">
        <v>1206355</v>
      </c>
      <c r="P5" s="1">
        <v>1208378</v>
      </c>
      <c r="Q5" s="1">
        <v>1221765</v>
      </c>
      <c r="R5" s="1">
        <v>1229479</v>
      </c>
      <c r="S5" s="1">
        <v>1207130</v>
      </c>
      <c r="T5" s="1">
        <v>1199089</v>
      </c>
      <c r="U5" s="1">
        <v>1230791</v>
      </c>
      <c r="V5" s="1">
        <f t="shared" si="2"/>
        <v>1210032.05</v>
      </c>
      <c r="W5" s="3">
        <f>V5/V2</f>
        <v>1.0499212623294152</v>
      </c>
      <c r="X5" s="2">
        <f t="shared" si="0"/>
        <v>4.9921262329415184E-2</v>
      </c>
      <c r="Y5" s="2">
        <f t="shared" si="4"/>
        <v>2.6238827840781687E-2</v>
      </c>
      <c r="Z5" s="2">
        <f t="shared" si="3"/>
        <v>1.967637902957331E-2</v>
      </c>
      <c r="AA5" s="5" t="s">
        <v>28</v>
      </c>
      <c r="AB5" s="2">
        <f t="shared" si="1"/>
        <v>0.41202886407076633</v>
      </c>
    </row>
    <row r="6" spans="1:28" ht="22.5" customHeight="1" x14ac:dyDescent="0.3">
      <c r="A6" s="1">
        <v>4</v>
      </c>
      <c r="B6" s="1">
        <v>1250402</v>
      </c>
      <c r="C6" s="1">
        <v>1227983</v>
      </c>
      <c r="D6" s="1">
        <v>1251670</v>
      </c>
      <c r="E6" s="1">
        <v>1228450</v>
      </c>
      <c r="F6" s="1">
        <v>1256271</v>
      </c>
      <c r="G6" s="1">
        <v>1226038</v>
      </c>
      <c r="H6" s="1">
        <v>1234073</v>
      </c>
      <c r="I6" s="1">
        <v>1223334</v>
      </c>
      <c r="J6" s="1">
        <v>1232685</v>
      </c>
      <c r="K6" s="1">
        <v>1241556</v>
      </c>
      <c r="L6" s="1">
        <v>1265903</v>
      </c>
      <c r="M6" s="1">
        <v>1252528</v>
      </c>
      <c r="N6" s="1">
        <v>1225223</v>
      </c>
      <c r="O6" s="1">
        <v>1241746</v>
      </c>
      <c r="P6" s="1">
        <v>1244847</v>
      </c>
      <c r="Q6" s="1">
        <v>1246538</v>
      </c>
      <c r="R6" s="1">
        <v>1238322</v>
      </c>
      <c r="S6" s="1">
        <v>1254784</v>
      </c>
      <c r="T6" s="1">
        <v>1253991</v>
      </c>
      <c r="U6" s="1">
        <v>1266018</v>
      </c>
      <c r="V6" s="1">
        <f t="shared" si="2"/>
        <v>1243118.1000000001</v>
      </c>
      <c r="W6" s="3">
        <f>V6/V2</f>
        <v>1.0786293840535417</v>
      </c>
      <c r="X6" s="2">
        <f t="shared" si="0"/>
        <v>7.8629384053541695E-2</v>
      </c>
      <c r="Y6" s="2">
        <f t="shared" si="4"/>
        <v>4.6431491992241947E-2</v>
      </c>
      <c r="Z6" s="2">
        <f t="shared" si="3"/>
        <v>2.8191981294634738E-2</v>
      </c>
      <c r="AA6" s="5" t="s">
        <v>29</v>
      </c>
      <c r="AB6" s="2">
        <f t="shared" si="1"/>
        <v>0.42329501821774829</v>
      </c>
    </row>
    <row r="7" spans="1:28" ht="22.5" customHeight="1" x14ac:dyDescent="0.3">
      <c r="A7" s="1">
        <v>5</v>
      </c>
      <c r="B7" s="1">
        <v>1295946</v>
      </c>
      <c r="C7" s="1">
        <v>1294075</v>
      </c>
      <c r="D7" s="1">
        <v>1307410</v>
      </c>
      <c r="E7" s="1">
        <v>1280106</v>
      </c>
      <c r="F7" s="1">
        <v>1304686</v>
      </c>
      <c r="G7" s="1">
        <v>1303543</v>
      </c>
      <c r="H7" s="1">
        <v>1288413</v>
      </c>
      <c r="I7" s="1">
        <v>1285494</v>
      </c>
      <c r="J7" s="1">
        <v>1272465</v>
      </c>
      <c r="K7" s="1">
        <v>1301612</v>
      </c>
      <c r="L7" s="1">
        <v>1276562</v>
      </c>
      <c r="M7" s="1">
        <v>1285560</v>
      </c>
      <c r="N7" s="1">
        <v>1301059</v>
      </c>
      <c r="O7" s="1">
        <v>1270970</v>
      </c>
      <c r="P7" s="1">
        <v>1277775</v>
      </c>
      <c r="Q7" s="1">
        <v>1268009</v>
      </c>
      <c r="R7" s="1">
        <v>1295792</v>
      </c>
      <c r="S7" s="1">
        <v>1278067</v>
      </c>
      <c r="T7" s="1">
        <v>1287628</v>
      </c>
      <c r="U7" s="1">
        <v>1278880</v>
      </c>
      <c r="V7" s="1">
        <f t="shared" si="2"/>
        <v>1287702.6000000001</v>
      </c>
      <c r="W7" s="3">
        <f>V7/V2</f>
        <v>1.1173144870806273</v>
      </c>
      <c r="X7" s="2">
        <f t="shared" si="0"/>
        <v>0.11731448708062731</v>
      </c>
      <c r="Y7" s="2">
        <f t="shared" si="4"/>
        <v>7.5932469040604023E-2</v>
      </c>
      <c r="Z7" s="2">
        <f t="shared" si="3"/>
        <v>2.8251040731719579E-2</v>
      </c>
      <c r="AA7" s="5" t="s">
        <v>30</v>
      </c>
      <c r="AB7" s="2">
        <f t="shared" si="1"/>
        <v>0.43847651765833179</v>
      </c>
    </row>
    <row r="8" spans="1:28" ht="22.5" customHeight="1" x14ac:dyDescent="0.3">
      <c r="A8" s="1">
        <v>6</v>
      </c>
      <c r="B8" s="1">
        <v>1337634</v>
      </c>
      <c r="C8" s="1">
        <v>1334218</v>
      </c>
      <c r="D8" s="1">
        <v>1327339</v>
      </c>
      <c r="E8" s="1">
        <v>1340528</v>
      </c>
      <c r="F8" s="1">
        <v>1335462</v>
      </c>
      <c r="G8" s="1">
        <v>1332548</v>
      </c>
      <c r="H8" s="1">
        <v>1343010</v>
      </c>
      <c r="I8" s="1">
        <v>1336454</v>
      </c>
      <c r="J8" s="1">
        <v>1334689</v>
      </c>
      <c r="K8" s="1">
        <v>1327103</v>
      </c>
      <c r="L8" s="1">
        <v>1317734</v>
      </c>
      <c r="M8" s="1">
        <v>1336349</v>
      </c>
      <c r="N8" s="1">
        <v>1321103</v>
      </c>
      <c r="O8" s="1">
        <v>1330537</v>
      </c>
      <c r="P8" s="1">
        <v>1334753</v>
      </c>
      <c r="Q8" s="1">
        <v>1348813</v>
      </c>
      <c r="R8" s="1">
        <v>1340463</v>
      </c>
      <c r="S8" s="1">
        <v>1329816</v>
      </c>
      <c r="T8" s="1">
        <v>1330557</v>
      </c>
      <c r="U8" s="1">
        <v>1338681</v>
      </c>
      <c r="V8" s="1">
        <f t="shared" si="2"/>
        <v>1333889.55</v>
      </c>
      <c r="W8" s="3">
        <f>V8/V2</f>
        <v>1.1573900047887291</v>
      </c>
      <c r="X8" s="2">
        <f t="shared" si="0"/>
        <v>0.15739000478872911</v>
      </c>
      <c r="Y8" s="2">
        <f t="shared" si="4"/>
        <v>0.10632868104804971</v>
      </c>
      <c r="Z8" s="2">
        <f t="shared" si="3"/>
        <v>3.5596543431403393E-2</v>
      </c>
      <c r="AA8" s="5" t="s">
        <v>31</v>
      </c>
      <c r="AB8" s="2">
        <f t="shared" si="1"/>
        <v>0.45420366847503391</v>
      </c>
    </row>
    <row r="9" spans="1:28" ht="22.5" customHeight="1" x14ac:dyDescent="0.3">
      <c r="A9" s="1">
        <v>7</v>
      </c>
      <c r="B9" s="1">
        <v>1388288</v>
      </c>
      <c r="C9" s="1">
        <v>1395163</v>
      </c>
      <c r="D9" s="1">
        <v>1404356</v>
      </c>
      <c r="E9" s="1">
        <v>1374309</v>
      </c>
      <c r="F9" s="1">
        <v>1392594</v>
      </c>
      <c r="G9" s="1">
        <v>1386926</v>
      </c>
      <c r="H9" s="1">
        <v>1386201</v>
      </c>
      <c r="I9" s="1">
        <v>1387578</v>
      </c>
      <c r="J9" s="1">
        <v>1402030</v>
      </c>
      <c r="K9" s="1">
        <v>1374021</v>
      </c>
      <c r="L9" s="1">
        <v>1392525</v>
      </c>
      <c r="M9" s="1">
        <v>1387377</v>
      </c>
      <c r="N9" s="1">
        <v>1397831</v>
      </c>
      <c r="O9" s="1">
        <v>1369274</v>
      </c>
      <c r="P9" s="1">
        <v>1395448</v>
      </c>
      <c r="Q9" s="1">
        <v>1381182</v>
      </c>
      <c r="R9" s="1">
        <v>1401295</v>
      </c>
      <c r="S9" s="1">
        <v>1413682</v>
      </c>
      <c r="T9" s="1">
        <v>1415497</v>
      </c>
      <c r="U9" s="1">
        <v>1384994</v>
      </c>
      <c r="V9" s="1">
        <f t="shared" si="2"/>
        <v>1391528.55</v>
      </c>
      <c r="W9" s="3">
        <f>V9/V2</f>
        <v>1.2074022434227429</v>
      </c>
      <c r="X9" s="2">
        <f t="shared" si="0"/>
        <v>0.20740224342274294</v>
      </c>
      <c r="Y9" s="2">
        <f t="shared" si="4"/>
        <v>0.14571015799238385</v>
      </c>
      <c r="Z9" s="2">
        <f t="shared" si="3"/>
        <v>3.9710762255140031E-2</v>
      </c>
      <c r="AA9" s="5" t="s">
        <v>32</v>
      </c>
      <c r="AB9" s="2">
        <f t="shared" si="1"/>
        <v>0.4738303648887156</v>
      </c>
    </row>
    <row r="10" spans="1:28" ht="22.5" customHeight="1" x14ac:dyDescent="0.3">
      <c r="A10" s="1">
        <v>8</v>
      </c>
      <c r="B10" s="1">
        <v>1455389</v>
      </c>
      <c r="C10" s="1">
        <v>1458073</v>
      </c>
      <c r="D10" s="1">
        <v>1445404</v>
      </c>
      <c r="E10" s="1">
        <v>1481094</v>
      </c>
      <c r="F10" s="1">
        <v>1436587</v>
      </c>
      <c r="G10" s="1">
        <v>1433210</v>
      </c>
      <c r="H10" s="1">
        <v>1457006</v>
      </c>
      <c r="I10" s="1">
        <v>1441036</v>
      </c>
      <c r="J10" s="1">
        <v>1449677</v>
      </c>
      <c r="K10" s="1">
        <v>1458181</v>
      </c>
      <c r="L10" s="1">
        <v>1474866</v>
      </c>
      <c r="M10" s="1">
        <v>1460828</v>
      </c>
      <c r="N10" s="1">
        <v>1448638</v>
      </c>
      <c r="O10" s="1">
        <v>1479161</v>
      </c>
      <c r="P10" s="1">
        <v>1456579</v>
      </c>
      <c r="Q10" s="1">
        <v>1480868</v>
      </c>
      <c r="R10" s="1">
        <v>1468685</v>
      </c>
      <c r="S10" s="1">
        <v>1452244</v>
      </c>
      <c r="T10" s="1">
        <v>1466112</v>
      </c>
      <c r="U10" s="1">
        <v>1443316</v>
      </c>
      <c r="V10" s="1">
        <f t="shared" si="2"/>
        <v>1457347.7</v>
      </c>
      <c r="W10" s="3">
        <f>V10/V2</f>
        <v>1.2645122390244703</v>
      </c>
      <c r="X10" s="2">
        <f t="shared" si="0"/>
        <v>0.2645122390244703</v>
      </c>
      <c r="Y10" s="2">
        <f t="shared" si="4"/>
        <v>0.19120718168971829</v>
      </c>
      <c r="Z10" s="2">
        <f t="shared" si="3"/>
        <v>4.2091671547856757E-2</v>
      </c>
      <c r="AA10" s="5" t="s">
        <v>33</v>
      </c>
      <c r="AB10" s="2">
        <f t="shared" si="1"/>
        <v>0.49624248993003439</v>
      </c>
    </row>
    <row r="11" spans="1:28" ht="22.5" customHeight="1" x14ac:dyDescent="0.3">
      <c r="A11" s="1">
        <v>9</v>
      </c>
      <c r="B11" s="1">
        <v>1555547</v>
      </c>
      <c r="C11" s="1">
        <v>1513632</v>
      </c>
      <c r="D11" s="1">
        <v>1509330</v>
      </c>
      <c r="E11" s="1">
        <v>1543160</v>
      </c>
      <c r="F11" s="1">
        <v>1557162</v>
      </c>
      <c r="G11" s="1">
        <v>1542301</v>
      </c>
      <c r="H11" s="1">
        <v>1514936</v>
      </c>
      <c r="I11" s="1">
        <v>1556045</v>
      </c>
      <c r="J11" s="1">
        <v>1540413</v>
      </c>
      <c r="K11" s="1">
        <v>1542444</v>
      </c>
      <c r="L11" s="1">
        <v>1520901</v>
      </c>
      <c r="M11" s="1">
        <v>1511363</v>
      </c>
      <c r="N11" s="1">
        <v>1519844</v>
      </c>
      <c r="O11" s="1">
        <v>1510089</v>
      </c>
      <c r="P11" s="1">
        <v>1512665</v>
      </c>
      <c r="Q11" s="1">
        <v>1556490</v>
      </c>
      <c r="R11" s="1">
        <v>1550243</v>
      </c>
      <c r="S11" s="1">
        <v>1508927</v>
      </c>
      <c r="T11" s="1">
        <v>1520391</v>
      </c>
      <c r="U11" s="1">
        <v>1508015</v>
      </c>
      <c r="V11" s="1">
        <f t="shared" si="2"/>
        <v>1529694.9</v>
      </c>
      <c r="W11" s="3">
        <f>V11/V2</f>
        <v>1.3272864965740936</v>
      </c>
      <c r="X11" s="2">
        <f t="shared" si="0"/>
        <v>0.32728649657409359</v>
      </c>
      <c r="Y11" s="2">
        <f t="shared" si="4"/>
        <v>0.24134708312685005</v>
      </c>
      <c r="Z11" s="2">
        <f t="shared" si="3"/>
        <v>4.9871555619172225E-2</v>
      </c>
      <c r="AA11" s="5" t="s">
        <v>34</v>
      </c>
      <c r="AB11" s="2">
        <f t="shared" si="1"/>
        <v>0.52087748586646476</v>
      </c>
    </row>
    <row r="12" spans="1:28" ht="22.5" customHeight="1" x14ac:dyDescent="0.3">
      <c r="A12" s="1">
        <v>10</v>
      </c>
      <c r="B12" s="1">
        <v>1602250</v>
      </c>
      <c r="C12" s="1">
        <v>1635293</v>
      </c>
      <c r="D12" s="1">
        <v>1617012</v>
      </c>
      <c r="E12" s="1">
        <v>1607348</v>
      </c>
      <c r="F12" s="1">
        <v>1624075</v>
      </c>
      <c r="G12" s="1">
        <v>1591798</v>
      </c>
      <c r="H12" s="1">
        <v>1611002</v>
      </c>
      <c r="I12" s="1">
        <v>1611119</v>
      </c>
      <c r="J12" s="1">
        <v>1616786</v>
      </c>
      <c r="K12" s="1">
        <v>1589234</v>
      </c>
      <c r="L12" s="1">
        <v>1641253</v>
      </c>
      <c r="M12" s="1">
        <v>1636616</v>
      </c>
      <c r="N12" s="1">
        <v>1638739</v>
      </c>
      <c r="O12" s="1">
        <v>1611153</v>
      </c>
      <c r="P12" s="1">
        <v>1606716</v>
      </c>
      <c r="Q12" s="1">
        <v>1623930</v>
      </c>
      <c r="R12" s="1">
        <v>1605167</v>
      </c>
      <c r="S12" s="1">
        <v>1627068</v>
      </c>
      <c r="T12" s="1">
        <v>1640774</v>
      </c>
      <c r="U12" s="1">
        <v>1613407</v>
      </c>
      <c r="V12" s="1">
        <f t="shared" si="2"/>
        <v>1617537</v>
      </c>
      <c r="W12" s="3">
        <f>V12/V2</f>
        <v>1.4035053773199935</v>
      </c>
      <c r="X12" s="2">
        <f t="shared" si="0"/>
        <v>0.40350537731999347</v>
      </c>
      <c r="Y12" s="2">
        <f t="shared" si="4"/>
        <v>0.30325499322570804</v>
      </c>
      <c r="Z12" s="2">
        <f t="shared" si="3"/>
        <v>4.3251372324380144E-2</v>
      </c>
      <c r="AA12" s="5" t="s">
        <v>35</v>
      </c>
      <c r="AB12" s="2">
        <f t="shared" si="1"/>
        <v>0.55078866109574132</v>
      </c>
    </row>
    <row r="13" spans="1:28" ht="22.5" customHeight="1" x14ac:dyDescent="0.3">
      <c r="A13" s="1">
        <v>11</v>
      </c>
      <c r="B13" s="1">
        <v>1707023</v>
      </c>
      <c r="C13" s="1">
        <v>1730243</v>
      </c>
      <c r="D13" s="1">
        <v>1691297</v>
      </c>
      <c r="E13" s="1">
        <v>1685984</v>
      </c>
      <c r="F13" s="1">
        <v>1726518</v>
      </c>
      <c r="G13" s="1">
        <v>1722872</v>
      </c>
      <c r="H13" s="1">
        <v>1701687</v>
      </c>
      <c r="I13" s="1">
        <v>1678580</v>
      </c>
      <c r="J13" s="1">
        <v>1714133</v>
      </c>
      <c r="K13" s="1">
        <v>1678688</v>
      </c>
      <c r="L13" s="1">
        <v>1712425</v>
      </c>
      <c r="M13" s="1">
        <v>1686035</v>
      </c>
      <c r="N13" s="1">
        <v>1693977</v>
      </c>
      <c r="O13" s="1">
        <v>1697665</v>
      </c>
      <c r="P13" s="1">
        <v>1699985</v>
      </c>
      <c r="Q13" s="1">
        <v>1689454</v>
      </c>
      <c r="R13" s="1">
        <v>1694974</v>
      </c>
      <c r="S13" s="1">
        <v>1716000</v>
      </c>
      <c r="T13" s="1">
        <v>1686168</v>
      </c>
      <c r="U13" s="1">
        <v>1677317</v>
      </c>
      <c r="V13" s="1">
        <f t="shared" si="2"/>
        <v>1699551.25</v>
      </c>
      <c r="W13" s="3">
        <f>V13/V2</f>
        <v>1.4746675460319711</v>
      </c>
      <c r="X13" s="2">
        <f t="shared" si="0"/>
        <v>0.47466754603197114</v>
      </c>
      <c r="Y13" s="2">
        <f t="shared" si="4"/>
        <v>0.35962256017132077</v>
      </c>
      <c r="Z13" s="2">
        <f t="shared" si="3"/>
        <v>5.4305728031294853E-2</v>
      </c>
      <c r="AA13" s="5" t="s">
        <v>36</v>
      </c>
      <c r="AB13" s="2">
        <f t="shared" si="1"/>
        <v>0.5787153910241889</v>
      </c>
    </row>
    <row r="14" spans="1:28" ht="22.5" customHeight="1" x14ac:dyDescent="0.3">
      <c r="A14" s="1">
        <v>12</v>
      </c>
      <c r="B14" s="1">
        <v>1808288</v>
      </c>
      <c r="C14" s="1">
        <v>1815395</v>
      </c>
      <c r="D14" s="1">
        <v>1797404</v>
      </c>
      <c r="E14" s="1">
        <v>1803946</v>
      </c>
      <c r="F14" s="1">
        <v>1808857</v>
      </c>
      <c r="G14" s="1">
        <v>1796658</v>
      </c>
      <c r="H14" s="1">
        <v>1796121</v>
      </c>
      <c r="I14" s="1">
        <v>1796617</v>
      </c>
      <c r="J14" s="1">
        <v>1815632</v>
      </c>
      <c r="K14" s="1">
        <v>1797996</v>
      </c>
      <c r="L14" s="1">
        <v>1830612</v>
      </c>
      <c r="M14" s="1">
        <v>1808139</v>
      </c>
      <c r="N14" s="1">
        <v>1810331</v>
      </c>
      <c r="O14" s="1">
        <v>1806763</v>
      </c>
      <c r="P14" s="1">
        <v>1809178</v>
      </c>
      <c r="Q14" s="1">
        <v>1773579</v>
      </c>
      <c r="R14" s="1">
        <v>1819222</v>
      </c>
      <c r="S14" s="1">
        <v>1802575</v>
      </c>
      <c r="T14" s="1">
        <v>1777835</v>
      </c>
      <c r="U14" s="1">
        <v>1815947</v>
      </c>
      <c r="V14" s="1">
        <f t="shared" si="2"/>
        <v>1804554.75</v>
      </c>
      <c r="W14" s="3">
        <f>V14/V2</f>
        <v>1.5657770395937383</v>
      </c>
      <c r="X14" s="2">
        <f t="shared" si="0"/>
        <v>0.56577703959373826</v>
      </c>
      <c r="Y14" s="2">
        <f t="shared" si="4"/>
        <v>0.43345785314919727</v>
      </c>
      <c r="Z14" s="2">
        <f t="shared" si="3"/>
        <v>5.0399019791136812E-2</v>
      </c>
      <c r="AA14" s="5" t="s">
        <v>25</v>
      </c>
      <c r="AB14" s="2">
        <f t="shared" si="1"/>
        <v>0.61447020663296126</v>
      </c>
    </row>
    <row r="15" spans="1:28" ht="22.5" customHeight="1" x14ac:dyDescent="0.3">
      <c r="A15" s="1">
        <v>13</v>
      </c>
      <c r="B15" s="1">
        <v>1934540</v>
      </c>
      <c r="C15" s="1">
        <v>1932768</v>
      </c>
      <c r="D15" s="1">
        <v>1877874</v>
      </c>
      <c r="E15" s="1">
        <v>1936158</v>
      </c>
      <c r="F15" s="1">
        <v>1909900</v>
      </c>
      <c r="G15" s="1">
        <v>1894454</v>
      </c>
      <c r="H15" s="1">
        <v>1916031</v>
      </c>
      <c r="I15" s="1">
        <v>1908511</v>
      </c>
      <c r="J15" s="1">
        <v>1890828</v>
      </c>
      <c r="K15" s="1">
        <v>1922030</v>
      </c>
      <c r="L15" s="1">
        <v>1883433</v>
      </c>
      <c r="M15" s="1">
        <v>1903084</v>
      </c>
      <c r="N15" s="1">
        <v>1937280</v>
      </c>
      <c r="O15" s="1">
        <v>1901826</v>
      </c>
      <c r="P15" s="1">
        <v>1934731</v>
      </c>
      <c r="Q15" s="1">
        <v>1916112</v>
      </c>
      <c r="R15" s="1">
        <v>1927165</v>
      </c>
      <c r="S15" s="1">
        <v>1885882</v>
      </c>
      <c r="T15" s="1">
        <v>1882957</v>
      </c>
      <c r="U15" s="1">
        <v>1881459</v>
      </c>
      <c r="V15" s="1">
        <f t="shared" si="2"/>
        <v>1908851.15</v>
      </c>
      <c r="W15" s="3">
        <f>V15/V2</f>
        <v>1.6562729962458067</v>
      </c>
      <c r="X15" s="2">
        <f t="shared" si="0"/>
        <v>0.65627299624580671</v>
      </c>
      <c r="Y15" s="2">
        <f t="shared" si="4"/>
        <v>0.50570272385982418</v>
      </c>
      <c r="Z15" s="2">
        <f t="shared" si="3"/>
        <v>5.2173032520110629E-2</v>
      </c>
      <c r="AA15" s="5" t="s">
        <v>37</v>
      </c>
      <c r="AB15" s="2">
        <f t="shared" si="1"/>
        <v>0.6499842471235997</v>
      </c>
    </row>
    <row r="16" spans="1:28" ht="22.5" customHeight="1" x14ac:dyDescent="0.3">
      <c r="A16" s="1">
        <v>14</v>
      </c>
      <c r="B16" s="1">
        <v>2007940</v>
      </c>
      <c r="C16" s="1">
        <v>2017223</v>
      </c>
      <c r="D16" s="1">
        <v>2054927</v>
      </c>
      <c r="E16" s="1">
        <v>2047430</v>
      </c>
      <c r="F16" s="1">
        <v>2041729</v>
      </c>
      <c r="G16" s="1">
        <v>2000278</v>
      </c>
      <c r="H16" s="1">
        <v>2009029</v>
      </c>
      <c r="I16" s="1">
        <v>2002701</v>
      </c>
      <c r="J16" s="1">
        <v>2013844</v>
      </c>
      <c r="K16" s="1">
        <v>2034929</v>
      </c>
      <c r="L16" s="1">
        <v>2000000</v>
      </c>
      <c r="M16" s="1">
        <v>1992982</v>
      </c>
      <c r="N16" s="1">
        <v>2034528</v>
      </c>
      <c r="O16" s="1">
        <v>2005871</v>
      </c>
      <c r="P16" s="1">
        <v>2025533</v>
      </c>
      <c r="Q16" s="1">
        <v>2012431</v>
      </c>
      <c r="R16" s="1">
        <v>2032784</v>
      </c>
      <c r="S16" s="1">
        <v>2061586</v>
      </c>
      <c r="T16" s="1">
        <v>2062002</v>
      </c>
      <c r="U16" s="1">
        <v>1991988</v>
      </c>
      <c r="V16" s="1">
        <f t="shared" si="2"/>
        <v>2022486.75</v>
      </c>
      <c r="W16" s="3">
        <f>V16/V2</f>
        <v>1.7548723949952536</v>
      </c>
      <c r="X16" s="2">
        <f t="shared" si="0"/>
        <v>0.7548723949952536</v>
      </c>
      <c r="Y16" s="2">
        <f t="shared" si="4"/>
        <v>0.58425980103738184</v>
      </c>
      <c r="Z16" s="2">
        <f t="shared" si="3"/>
        <v>5.4664996292141277E-2</v>
      </c>
      <c r="AA16" s="5" t="s">
        <v>38</v>
      </c>
      <c r="AB16" s="2">
        <f t="shared" si="1"/>
        <v>0.6886783851722571</v>
      </c>
    </row>
    <row r="17" spans="1:28" ht="22.5" customHeight="1" x14ac:dyDescent="0.3">
      <c r="A17" s="1">
        <v>15</v>
      </c>
      <c r="B17" s="1">
        <v>2120426</v>
      </c>
      <c r="C17" s="1">
        <v>2130827</v>
      </c>
      <c r="D17" s="1">
        <v>2130000</v>
      </c>
      <c r="E17" s="1">
        <v>2155599</v>
      </c>
      <c r="F17" s="1">
        <v>2162200</v>
      </c>
      <c r="G17" s="1">
        <v>2170582</v>
      </c>
      <c r="H17" s="1">
        <v>2125662</v>
      </c>
      <c r="I17" s="1">
        <v>2187209</v>
      </c>
      <c r="J17" s="1">
        <v>2142350</v>
      </c>
      <c r="K17" s="1">
        <v>2149661</v>
      </c>
      <c r="L17" s="1">
        <v>2128301</v>
      </c>
      <c r="M17" s="1">
        <v>2171344</v>
      </c>
      <c r="N17" s="1">
        <v>2184870</v>
      </c>
      <c r="O17" s="1">
        <v>2148462</v>
      </c>
      <c r="P17" s="1">
        <v>2144080</v>
      </c>
      <c r="Q17" s="1">
        <v>2131163</v>
      </c>
      <c r="R17" s="1">
        <v>2123570</v>
      </c>
      <c r="S17" s="1">
        <v>2185730</v>
      </c>
      <c r="T17" s="1">
        <v>2128221</v>
      </c>
      <c r="U17" s="1">
        <v>2136919</v>
      </c>
      <c r="V17" s="1">
        <f t="shared" si="2"/>
        <v>2147858.7999999998</v>
      </c>
      <c r="W17" s="3">
        <f>V17/V2</f>
        <v>1.8636552830161339</v>
      </c>
      <c r="X17" s="2">
        <f t="shared" si="0"/>
        <v>0.86365528301613392</v>
      </c>
      <c r="Y17" s="2">
        <f t="shared" si="4"/>
        <v>0.67086335718687873</v>
      </c>
      <c r="Z17" s="2">
        <f t="shared" si="3"/>
        <v>5.8289862207492993E-2</v>
      </c>
      <c r="AA17" s="5" t="s">
        <v>39</v>
      </c>
      <c r="AB17" s="2">
        <f t="shared" si="1"/>
        <v>0.73136891006184435</v>
      </c>
    </row>
    <row r="18" spans="1:28" ht="22.5" customHeight="1" x14ac:dyDescent="0.3">
      <c r="A18" s="1">
        <v>16</v>
      </c>
      <c r="B18" s="1">
        <v>2283193</v>
      </c>
      <c r="C18" s="1">
        <v>2306572</v>
      </c>
      <c r="D18" s="1">
        <v>2311352</v>
      </c>
      <c r="E18" s="1">
        <v>2256287</v>
      </c>
      <c r="F18" s="1">
        <v>2303711</v>
      </c>
      <c r="G18" s="1">
        <v>2318661</v>
      </c>
      <c r="H18" s="1">
        <v>2300846</v>
      </c>
      <c r="I18" s="1">
        <v>2275403</v>
      </c>
      <c r="J18" s="1">
        <v>2254062</v>
      </c>
      <c r="K18" s="1">
        <v>2322389</v>
      </c>
      <c r="L18" s="1">
        <v>2260218</v>
      </c>
      <c r="M18" s="1">
        <v>2284418</v>
      </c>
      <c r="N18" s="1">
        <v>2296140</v>
      </c>
      <c r="O18" s="1">
        <v>2325257</v>
      </c>
      <c r="P18" s="1">
        <v>2277380</v>
      </c>
      <c r="Q18" s="1">
        <v>2319858</v>
      </c>
      <c r="R18" s="1">
        <v>2259417</v>
      </c>
      <c r="S18" s="1">
        <v>2248390</v>
      </c>
      <c r="T18" s="1">
        <v>2264788</v>
      </c>
      <c r="U18" s="1">
        <v>2306327</v>
      </c>
      <c r="V18" s="1">
        <f t="shared" si="2"/>
        <v>2288733.4500000002</v>
      </c>
      <c r="W18" s="3">
        <f>V18/V2</f>
        <v>1.985889475373448</v>
      </c>
      <c r="X18" s="2">
        <f t="shared" si="0"/>
        <v>0.98588947537344795</v>
      </c>
      <c r="Y18" s="2">
        <f t="shared" si="4"/>
        <v>0.76825775204485103</v>
      </c>
      <c r="Z18" s="2">
        <f t="shared" si="3"/>
        <v>5.5411194082631177E-2</v>
      </c>
      <c r="AA18" s="5" t="s">
        <v>40</v>
      </c>
      <c r="AB18" s="2">
        <f t="shared" si="1"/>
        <v>0.7793382361766914</v>
      </c>
    </row>
    <row r="19" spans="1:28" ht="22.5" customHeight="1" x14ac:dyDescent="0.3">
      <c r="A19" s="1">
        <v>17</v>
      </c>
      <c r="B19" s="1">
        <v>2455482</v>
      </c>
      <c r="C19" s="1">
        <v>2394996</v>
      </c>
      <c r="D19" s="1">
        <v>2411641</v>
      </c>
      <c r="E19" s="1">
        <v>2433455</v>
      </c>
      <c r="F19" s="1">
        <v>2442554</v>
      </c>
      <c r="G19" s="1">
        <v>2407401</v>
      </c>
      <c r="H19" s="1">
        <v>2438055</v>
      </c>
      <c r="I19" s="1">
        <v>2474258</v>
      </c>
      <c r="J19" s="1">
        <v>2426425</v>
      </c>
      <c r="K19" s="1">
        <v>2460586</v>
      </c>
      <c r="L19" s="1">
        <v>2472511</v>
      </c>
      <c r="M19" s="1">
        <v>2419249</v>
      </c>
      <c r="N19" s="1">
        <v>2456275</v>
      </c>
      <c r="O19" s="1">
        <v>2426240</v>
      </c>
      <c r="P19" s="1">
        <v>2405601</v>
      </c>
      <c r="Q19" s="1">
        <v>2444046</v>
      </c>
      <c r="R19" s="1">
        <v>2418556</v>
      </c>
      <c r="S19" s="1">
        <v>2401570</v>
      </c>
      <c r="T19" s="1">
        <v>2404236</v>
      </c>
      <c r="U19" s="1">
        <v>2448859</v>
      </c>
      <c r="V19" s="1">
        <f t="shared" si="2"/>
        <v>2432099.7999999998</v>
      </c>
      <c r="W19" s="3">
        <f>V19/V2</f>
        <v>2.1102856673318016</v>
      </c>
      <c r="X19" s="2">
        <f t="shared" si="0"/>
        <v>1.1102856673318016</v>
      </c>
      <c r="Y19" s="2">
        <f t="shared" si="4"/>
        <v>0.86623902553152532</v>
      </c>
      <c r="Z19" s="2">
        <f t="shared" si="3"/>
        <v>5.8413702731166861E-2</v>
      </c>
      <c r="AA19" s="5" t="s">
        <v>41</v>
      </c>
      <c r="AB19" s="2">
        <f t="shared" si="1"/>
        <v>0.82815601281035311</v>
      </c>
    </row>
    <row r="20" spans="1:28" ht="22.5" customHeight="1" x14ac:dyDescent="0.3">
      <c r="A20" s="1">
        <v>18</v>
      </c>
      <c r="B20" s="1">
        <v>2601748</v>
      </c>
      <c r="C20" s="1">
        <v>2546027</v>
      </c>
      <c r="D20" s="1">
        <v>2569159</v>
      </c>
      <c r="E20" s="1">
        <v>2619504</v>
      </c>
      <c r="F20" s="1">
        <v>2577912</v>
      </c>
      <c r="G20" s="1">
        <v>2594534</v>
      </c>
      <c r="H20" s="1">
        <v>2573734</v>
      </c>
      <c r="I20" s="1">
        <v>2544915</v>
      </c>
      <c r="J20" s="1">
        <v>2595315</v>
      </c>
      <c r="K20" s="1">
        <v>2597753</v>
      </c>
      <c r="L20" s="1">
        <v>2613091</v>
      </c>
      <c r="M20" s="1">
        <v>2626254</v>
      </c>
      <c r="N20" s="1">
        <v>2616350</v>
      </c>
      <c r="O20" s="1">
        <v>2571736</v>
      </c>
      <c r="P20" s="1">
        <v>2628664</v>
      </c>
      <c r="Q20" s="1">
        <v>2572440</v>
      </c>
      <c r="R20" s="1">
        <v>2564426</v>
      </c>
      <c r="S20" s="1">
        <v>2581097</v>
      </c>
      <c r="T20" s="1">
        <v>2610500</v>
      </c>
      <c r="U20" s="1">
        <v>2628423</v>
      </c>
      <c r="V20" s="1">
        <f t="shared" si="2"/>
        <v>2591679.1</v>
      </c>
      <c r="W20" s="3">
        <f>V20/V2</f>
        <v>2.2487495204980421</v>
      </c>
      <c r="X20" s="2">
        <f t="shared" si="0"/>
        <v>1.2487495204980421</v>
      </c>
      <c r="Y20" s="2">
        <f t="shared" si="4"/>
        <v>0.97525295719422633</v>
      </c>
      <c r="Z20" s="2">
        <f t="shared" si="3"/>
        <v>5.8179886793968905E-2</v>
      </c>
      <c r="AA20" s="5" t="s">
        <v>42</v>
      </c>
      <c r="AB20" s="2">
        <f t="shared" si="1"/>
        <v>0.88249447244719337</v>
      </c>
    </row>
    <row r="21" spans="1:28" ht="22.5" customHeight="1" x14ac:dyDescent="0.3">
      <c r="A21" s="1">
        <v>19</v>
      </c>
      <c r="B21" s="1">
        <v>2765315</v>
      </c>
      <c r="C21" s="1">
        <v>2716325</v>
      </c>
      <c r="D21" s="1">
        <v>2765169</v>
      </c>
      <c r="E21" s="1">
        <v>2743094</v>
      </c>
      <c r="F21" s="1">
        <v>2791165</v>
      </c>
      <c r="G21" s="1">
        <v>2715579</v>
      </c>
      <c r="H21" s="1">
        <v>2779794</v>
      </c>
      <c r="I21" s="1">
        <v>2758114</v>
      </c>
      <c r="J21" s="1">
        <v>2744556</v>
      </c>
      <c r="K21" s="1">
        <v>2754400</v>
      </c>
      <c r="L21" s="1">
        <v>2709001</v>
      </c>
      <c r="M21" s="1">
        <v>2763734</v>
      </c>
      <c r="N21" s="1">
        <v>2750432</v>
      </c>
      <c r="O21" s="1">
        <v>2789051</v>
      </c>
      <c r="P21" s="1">
        <v>2789870</v>
      </c>
      <c r="Q21" s="1">
        <v>2773718</v>
      </c>
      <c r="R21" s="1">
        <v>2776997</v>
      </c>
      <c r="S21" s="1">
        <v>2795754</v>
      </c>
      <c r="T21" s="1">
        <v>2792848</v>
      </c>
      <c r="U21" s="1">
        <v>2744941</v>
      </c>
      <c r="V21" s="1">
        <f t="shared" si="2"/>
        <v>2760992.85</v>
      </c>
      <c r="W21" s="3">
        <f>V21/V2</f>
        <v>2.3956597664950197</v>
      </c>
      <c r="X21" s="2">
        <f t="shared" si="0"/>
        <v>1.3956597664950197</v>
      </c>
      <c r="Y21" s="2">
        <f t="shared" si="4"/>
        <v>1.0901729506332387</v>
      </c>
      <c r="Z21" s="2">
        <f t="shared" si="3"/>
        <v>5.657166587736695E-2</v>
      </c>
      <c r="AA21" s="5" t="s">
        <v>43</v>
      </c>
      <c r="AB21" s="2">
        <f t="shared" si="1"/>
        <v>0.94014761649743717</v>
      </c>
    </row>
    <row r="22" spans="1:28" ht="22.5" customHeight="1" x14ac:dyDescent="0.3">
      <c r="A22" s="1">
        <v>20</v>
      </c>
      <c r="B22" s="1">
        <v>2923093</v>
      </c>
      <c r="C22" s="1">
        <v>2947300</v>
      </c>
      <c r="D22" s="1">
        <v>2973592</v>
      </c>
      <c r="E22" s="1">
        <v>2876359</v>
      </c>
      <c r="F22" s="1">
        <v>2951427</v>
      </c>
      <c r="G22" s="1">
        <v>2969447</v>
      </c>
      <c r="H22" s="1">
        <v>2955284</v>
      </c>
      <c r="I22" s="1">
        <v>2958736</v>
      </c>
      <c r="J22" s="1">
        <v>2913627</v>
      </c>
      <c r="K22" s="1">
        <v>2972010</v>
      </c>
      <c r="L22" s="1">
        <v>2917530</v>
      </c>
      <c r="M22" s="1">
        <v>2932078</v>
      </c>
      <c r="N22" s="1">
        <v>2943523</v>
      </c>
      <c r="O22" s="1">
        <v>2911858</v>
      </c>
      <c r="P22" s="1">
        <v>2950369</v>
      </c>
      <c r="Q22" s="1">
        <v>2912562</v>
      </c>
      <c r="R22" s="1">
        <v>2956791</v>
      </c>
      <c r="S22" s="1">
        <v>2918762</v>
      </c>
      <c r="T22" s="1">
        <v>2933735</v>
      </c>
      <c r="U22" s="1">
        <v>2917222</v>
      </c>
      <c r="V22" s="1">
        <f>SUM(B22:U22)/20</f>
        <v>2936765.25</v>
      </c>
      <c r="W22" s="3">
        <f>V22/V2</f>
        <v>2.5481740574104301</v>
      </c>
      <c r="X22" s="2">
        <f t="shared" si="0"/>
        <v>1.5481740574104301</v>
      </c>
      <c r="Y22" s="2">
        <f t="shared" si="4"/>
        <v>1.2084175164223727</v>
      </c>
      <c r="Z22" s="2"/>
      <c r="AA22" s="5" t="s">
        <v>44</v>
      </c>
      <c r="AB22" s="2">
        <f t="shared" si="1"/>
        <v>1</v>
      </c>
    </row>
    <row r="24" spans="1:28" ht="22.5" customHeight="1" x14ac:dyDescent="0.3">
      <c r="Z24" s="2"/>
      <c r="AB24" s="2"/>
    </row>
    <row r="27" spans="1:28" ht="22.5" customHeight="1" x14ac:dyDescent="0.3">
      <c r="X27" s="7"/>
      <c r="Y27" s="6"/>
      <c r="Z27" s="6"/>
    </row>
    <row r="28" spans="1:28" ht="22.5" customHeight="1" x14ac:dyDescent="0.3">
      <c r="X28" s="7"/>
      <c r="Y28" s="7"/>
      <c r="Z28" s="7"/>
    </row>
    <row r="29" spans="1:28" ht="22.5" customHeight="1" x14ac:dyDescent="0.3">
      <c r="AA29" s="8"/>
    </row>
    <row r="30" spans="1:28" ht="22.5" customHeight="1" x14ac:dyDescent="0.3">
      <c r="B30" s="2"/>
    </row>
    <row r="31" spans="1:28" ht="22.5" customHeight="1" x14ac:dyDescent="0.3">
      <c r="B31" s="2"/>
    </row>
    <row r="32" spans="1:28" ht="22.5" customHeight="1" x14ac:dyDescent="0.3">
      <c r="B32" s="2"/>
    </row>
    <row r="33" spans="2:2" ht="22.5" customHeight="1" x14ac:dyDescent="0.3">
      <c r="B33" s="2"/>
    </row>
    <row r="34" spans="2:2" ht="22.5" customHeight="1" x14ac:dyDescent="0.3">
      <c r="B34" s="2"/>
    </row>
    <row r="35" spans="2:2" ht="22.5" customHeight="1" x14ac:dyDescent="0.3">
      <c r="B35" s="2"/>
    </row>
    <row r="36" spans="2:2" ht="22.5" customHeight="1" x14ac:dyDescent="0.3">
      <c r="B36" s="2"/>
    </row>
    <row r="37" spans="2:2" ht="22.5" customHeight="1" x14ac:dyDescent="0.3">
      <c r="B37" s="2"/>
    </row>
    <row r="38" spans="2:2" ht="22.5" customHeight="1" x14ac:dyDescent="0.3">
      <c r="B38" s="2"/>
    </row>
    <row r="39" spans="2:2" ht="22.5" customHeight="1" x14ac:dyDescent="0.3">
      <c r="B39" s="2"/>
    </row>
    <row r="40" spans="2:2" ht="22.5" customHeight="1" x14ac:dyDescent="0.3">
      <c r="B40" s="2"/>
    </row>
    <row r="41" spans="2:2" ht="22.5" customHeight="1" x14ac:dyDescent="0.3">
      <c r="B41" s="2"/>
    </row>
    <row r="42" spans="2:2" ht="22.5" customHeight="1" x14ac:dyDescent="0.3">
      <c r="B42" s="2"/>
    </row>
    <row r="43" spans="2:2" ht="22.5" customHeight="1" x14ac:dyDescent="0.3">
      <c r="B43" s="2"/>
    </row>
    <row r="44" spans="2:2" ht="22.5" customHeight="1" x14ac:dyDescent="0.3">
      <c r="B44" s="2"/>
    </row>
    <row r="45" spans="2:2" ht="22.5" customHeight="1" x14ac:dyDescent="0.3">
      <c r="B45" s="2"/>
    </row>
    <row r="46" spans="2:2" ht="22.5" customHeight="1" x14ac:dyDescent="0.3">
      <c r="B46" s="2"/>
    </row>
    <row r="47" spans="2:2" ht="22.5" customHeight="1" x14ac:dyDescent="0.3">
      <c r="B47" s="2"/>
    </row>
    <row r="48" spans="2:2" ht="22.5" customHeight="1" x14ac:dyDescent="0.3">
      <c r="B48" s="2"/>
    </row>
    <row r="49" spans="2:2" ht="22.5" customHeight="1" x14ac:dyDescent="0.3">
      <c r="B49" s="2"/>
    </row>
    <row r="50" spans="2:2" ht="22.5" customHeight="1" x14ac:dyDescent="0.3">
      <c r="B50" s="2"/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DEFC1214C774E544A39DEEB3566FABAF" ma:contentTypeVersion="2" ma:contentTypeDescription="새 문서를 만듭니다." ma:contentTypeScope="" ma:versionID="ea5b3a7643f13b8b8807bd5ba7a977bf">
  <xsd:schema xmlns:xsd="http://www.w3.org/2001/XMLSchema" xmlns:xs="http://www.w3.org/2001/XMLSchema" xmlns:p="http://schemas.microsoft.com/office/2006/metadata/properties" xmlns:ns3="f859df4b-7f51-4f34-93f6-0078cfac48f3" targetNamespace="http://schemas.microsoft.com/office/2006/metadata/properties" ma:root="true" ma:fieldsID="813a6965c7e19778de2faa7649a46fd4" ns3:_="">
    <xsd:import namespace="f859df4b-7f51-4f34-93f6-0078cfac48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59df4b-7f51-4f34-93f6-0078cfac48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205CFE-4916-4E43-9B61-79330428DDEE}">
  <ds:schemaRefs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859df4b-7f51-4f34-93f6-0078cfac48f3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9E1A282-465F-4756-87D0-BE09109912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7945A9-CE44-4EC8-ADA2-2F72EBAA3A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59df4b-7f51-4f34-93f6-0078cfac48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버스트1</vt:lpstr>
      <vt:lpstr>버스트3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2022-05-08T14:09:18Z</dcterms:created>
  <dcterms:modified xsi:type="dcterms:W3CDTF">2022-05-09T10:44:46Z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0x010100DEFC1214C774E544A39DEEB3566FABAF</vt:lpwstr>
  </property>
</Properties>
</file>