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12\Documents\"/>
    </mc:Choice>
  </mc:AlternateContent>
  <xr:revisionPtr revIDLastSave="0" documentId="13_ncr:1_{D7357766-E773-47FC-A780-B8C1744BC61B}" xr6:coauthVersionLast="47" xr6:coauthVersionMax="47" xr10:uidLastSave="{00000000-0000-0000-0000-000000000000}"/>
  <bookViews>
    <workbookView xWindow="-108" yWindow="-108" windowWidth="23256" windowHeight="12576" xr2:uid="{8DA313DE-E7A1-4D1B-AED2-ABE75EE1E2F2}"/>
  </bookViews>
  <sheets>
    <sheet name="보스회랑" sheetId="1" r:id="rId1"/>
    <sheet name="수식용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C9" i="1"/>
  <c r="B9" i="1"/>
  <c r="A9" i="1"/>
  <c r="D2" i="2"/>
  <c r="B5" i="2"/>
  <c r="C6" i="2" s="1"/>
  <c r="B2" i="2"/>
  <c r="C2" i="2"/>
  <c r="D5" i="2" l="1"/>
  <c r="B8" i="2"/>
  <c r="B9" i="2" s="1"/>
  <c r="A6" i="1" s="1"/>
  <c r="C5" i="2"/>
  <c r="C7" i="2" s="1"/>
  <c r="D6" i="2" l="1"/>
  <c r="D7" i="2" s="1"/>
  <c r="C8" i="2"/>
  <c r="C9" i="2" s="1"/>
  <c r="B6" i="1" s="1"/>
  <c r="E6" i="2" l="1"/>
  <c r="E7" i="2" s="1"/>
  <c r="D8" i="2"/>
  <c r="D9" i="2" s="1"/>
  <c r="C6" i="1" s="1"/>
  <c r="F6" i="2" l="1"/>
  <c r="F7" i="2" s="1"/>
  <c r="E8" i="2"/>
  <c r="E9" i="2" s="1"/>
  <c r="D6" i="1" s="1"/>
  <c r="G6" i="2" l="1"/>
  <c r="G7" i="2" s="1"/>
  <c r="F8" i="2"/>
  <c r="F9" i="2" s="1"/>
  <c r="E6" i="1" s="1"/>
  <c r="H6" i="2" l="1"/>
  <c r="H7" i="2" s="1"/>
  <c r="G8" i="2"/>
  <c r="G9" i="2" s="1"/>
  <c r="F6" i="1" s="1"/>
  <c r="I6" i="2" l="1"/>
  <c r="I7" i="2" s="1"/>
  <c r="H8" i="2"/>
  <c r="H9" i="2" s="1"/>
  <c r="G6" i="1" s="1"/>
  <c r="J6" i="2" l="1"/>
  <c r="J7" i="2" s="1"/>
  <c r="J8" i="2" s="1"/>
  <c r="J9" i="2" s="1"/>
  <c r="I6" i="1" s="1"/>
  <c r="I8" i="2"/>
  <c r="I9" i="2" s="1"/>
  <c r="H6" i="1" s="1"/>
</calcChain>
</file>

<file path=xl/sharedStrings.xml><?xml version="1.0" encoding="utf-8"?>
<sst xmlns="http://schemas.openxmlformats.org/spreadsheetml/2006/main" count="26" uniqueCount="17">
  <si>
    <t>회랑 노말</t>
    <phoneticPr fontId="1" type="noConversion"/>
  </si>
  <si>
    <t>회랑 하드</t>
    <phoneticPr fontId="1" type="noConversion"/>
  </si>
  <si>
    <t>회랑 헬</t>
    <phoneticPr fontId="1" type="noConversion"/>
  </si>
  <si>
    <t>사용 수량</t>
    <phoneticPr fontId="1" type="noConversion"/>
  </si>
  <si>
    <t>2레벨</t>
    <phoneticPr fontId="1" type="noConversion"/>
  </si>
  <si>
    <t>3레벨</t>
    <phoneticPr fontId="1" type="noConversion"/>
  </si>
  <si>
    <t>4레벨</t>
    <phoneticPr fontId="1" type="noConversion"/>
  </si>
  <si>
    <t>5레벨</t>
    <phoneticPr fontId="1" type="noConversion"/>
  </si>
  <si>
    <t>6레벨</t>
    <phoneticPr fontId="1" type="noConversion"/>
  </si>
  <si>
    <t>7레벨</t>
    <phoneticPr fontId="1" type="noConversion"/>
  </si>
  <si>
    <t>8레벨</t>
    <phoneticPr fontId="1" type="noConversion"/>
  </si>
  <si>
    <t>9레벨</t>
    <phoneticPr fontId="1" type="noConversion"/>
  </si>
  <si>
    <t>10레벨</t>
    <phoneticPr fontId="1" type="noConversion"/>
  </si>
  <si>
    <t>위명돌</t>
    <phoneticPr fontId="1" type="noConversion"/>
  </si>
  <si>
    <t>경명돌</t>
    <phoneticPr fontId="1" type="noConversion"/>
  </si>
  <si>
    <t>명돌</t>
    <phoneticPr fontId="1" type="noConversion"/>
  </si>
  <si>
    <t>카드경험치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</si>
</sst>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2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>
      <alignment vertical="center"/>
    </xf>
    <xf numFmtId="0" fontId="0" fillId="3" borderId="13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5" borderId="13" xfId="0" applyFill="1" applyBorder="1">
      <alignment vertical="center"/>
    </xf>
    <xf numFmtId="0" fontId="0" fillId="6" borderId="13" xfId="0" applyFill="1" applyBorder="1">
      <alignment vertical="center"/>
    </xf>
    <xf numFmtId="0" fontId="0" fillId="7" borderId="12" xfId="0" applyFill="1" applyBorder="1">
      <alignment vertical="center"/>
    </xf>
    <xf numFmtId="0" fontId="0" fillId="8" borderId="4" xfId="0" applyFill="1" applyBorder="1">
      <alignment vertical="center"/>
    </xf>
    <xf numFmtId="0" fontId="0" fillId="8" borderId="5" xfId="0" applyFill="1" applyBorder="1">
      <alignment vertical="center"/>
    </xf>
    <xf numFmtId="0" fontId="0" fillId="8" borderId="6" xfId="0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510540</xdr:colOff>
      <xdr:row>1</xdr:row>
      <xdr:rowOff>190500</xdr:rowOff>
    </xdr:from>
    <xdr:to>
      <xdr:col>7</xdr:col>
      <xdr:colOff>167640</xdr:colOff>
      <xdr:row>3</xdr:row>
      <xdr:rowOff>30480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97C00CCB-FDB1-D3A8-760F-122F5CF6304F}"/>
            </a:ext>
          </a:extLst>
        </xdr:cNvPr>
        <xdr:cNvSpPr/>
      </xdr:nvSpPr>
      <xdr:spPr>
        <a:xfrm>
          <a:off x="3192780" y="419100"/>
          <a:ext cx="1668780" cy="3124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여기에 사용 수량 기입</a:t>
          </a:r>
        </a:p>
      </xdr:txBody>
    </xdr:sp>
    <xdr:clientData/>
  </xdr:twoCellAnchor>
  <xdr:twoCellAnchor>
    <xdr:from>
      <xdr:col>4</xdr:col>
      <xdr:colOff>68580</xdr:colOff>
      <xdr:row>2</xdr:row>
      <xdr:rowOff>114300</xdr:rowOff>
    </xdr:from>
    <xdr:to>
      <xdr:col>4</xdr:col>
      <xdr:colOff>510540</xdr:colOff>
      <xdr:row>2</xdr:row>
      <xdr:rowOff>114300</xdr:rowOff>
    </xdr:to>
    <xdr:cxnSp macro="">
      <xdr:nvCxnSpPr>
        <xdr:cNvPr id="4" name="직선 화살표 연결선 3">
          <a:extLst>
            <a:ext uri="{FF2B5EF4-FFF2-40B4-BE49-F238E27FC236}">
              <a16:creationId xmlns:a16="http://schemas.microsoft.com/office/drawing/2014/main" id="{ECA5AC2D-E0C3-3D3E-801A-EF2B2E2D5686}"/>
            </a:ext>
          </a:extLst>
        </xdr:cNvPr>
        <xdr:cNvCxnSpPr/>
      </xdr:nvCxnSpPr>
      <xdr:spPr>
        <a:xfrm flipH="1">
          <a:off x="2750820" y="579120"/>
          <a:ext cx="441960" cy="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076A9-A35C-4CD8-A858-BDDAF2959150}">
  <dimension ref="A1:I10"/>
  <sheetViews>
    <sheetView tabSelected="1" workbookViewId="0">
      <selection activeCell="D7" sqref="D7"/>
    </sheetView>
  </sheetViews>
  <sheetFormatPr defaultRowHeight="17.399999999999999" x14ac:dyDescent="0.4"/>
  <cols>
    <col min="1" max="9" width="9.69921875" customWidth="1"/>
  </cols>
  <sheetData>
    <row r="1" spans="1:9" ht="18" thickBot="1" x14ac:dyDescent="0.45"/>
    <row r="2" spans="1:9" ht="18.600000000000001" thickTop="1" thickBot="1" x14ac:dyDescent="0.45">
      <c r="A2" s="1"/>
      <c r="B2" s="8" t="s">
        <v>0</v>
      </c>
      <c r="C2" s="7" t="s">
        <v>1</v>
      </c>
      <c r="D2" s="6" t="s">
        <v>2</v>
      </c>
    </row>
    <row r="3" spans="1:9" ht="18.600000000000001" thickTop="1" thickBot="1" x14ac:dyDescent="0.45">
      <c r="A3" s="2" t="s">
        <v>3</v>
      </c>
      <c r="B3" s="15"/>
      <c r="C3" s="16"/>
      <c r="D3" s="17"/>
    </row>
    <row r="4" spans="1:9" ht="18.600000000000001" thickTop="1" thickBot="1" x14ac:dyDescent="0.45"/>
    <row r="5" spans="1:9" ht="18.600000000000001" thickTop="1" thickBot="1" x14ac:dyDescent="0.45">
      <c r="A5" s="14" t="s">
        <v>4</v>
      </c>
      <c r="B5" s="13" t="s">
        <v>5</v>
      </c>
      <c r="C5" s="13" t="s">
        <v>6</v>
      </c>
      <c r="D5" s="12" t="s">
        <v>7</v>
      </c>
      <c r="E5" s="12" t="s">
        <v>8</v>
      </c>
      <c r="F5" s="9" t="s">
        <v>9</v>
      </c>
      <c r="G5" s="9" t="s">
        <v>10</v>
      </c>
      <c r="H5" s="10" t="s">
        <v>11</v>
      </c>
      <c r="I5" s="11" t="s">
        <v>12</v>
      </c>
    </row>
    <row r="6" spans="1:9" ht="18.600000000000001" thickTop="1" thickBot="1" x14ac:dyDescent="0.45">
      <c r="A6" s="3">
        <f>수식용!B9</f>
        <v>0</v>
      </c>
      <c r="B6" s="4">
        <f>수식용!C9</f>
        <v>0</v>
      </c>
      <c r="C6" s="4">
        <f>수식용!D9</f>
        <v>0</v>
      </c>
      <c r="D6" s="4">
        <f>수식용!E9</f>
        <v>0</v>
      </c>
      <c r="E6" s="4">
        <f>수식용!F9</f>
        <v>0</v>
      </c>
      <c r="F6" s="4">
        <f>수식용!G9</f>
        <v>0</v>
      </c>
      <c r="G6" s="4">
        <f>수식용!H9</f>
        <v>0</v>
      </c>
      <c r="H6" s="4">
        <f>수식용!I9</f>
        <v>0</v>
      </c>
      <c r="I6" s="5">
        <f>수식용!J9</f>
        <v>0</v>
      </c>
    </row>
    <row r="7" spans="1:9" ht="18.600000000000001" thickTop="1" thickBot="1" x14ac:dyDescent="0.45"/>
    <row r="8" spans="1:9" ht="18.600000000000001" thickTop="1" thickBot="1" x14ac:dyDescent="0.45">
      <c r="A8" s="18" t="s">
        <v>15</v>
      </c>
      <c r="B8" s="19" t="s">
        <v>13</v>
      </c>
      <c r="C8" s="20" t="s">
        <v>14</v>
      </c>
      <c r="E8" s="21" t="s">
        <v>16</v>
      </c>
    </row>
    <row r="9" spans="1:9" ht="18.600000000000001" thickTop="1" thickBot="1" x14ac:dyDescent="0.45">
      <c r="A9" s="3">
        <f>B3*17</f>
        <v>0</v>
      </c>
      <c r="B9" s="4">
        <f>B3*18</f>
        <v>0</v>
      </c>
      <c r="C9" s="5">
        <f>D3*26+C3*15</f>
        <v>0</v>
      </c>
      <c r="E9" s="22">
        <f>C3*8500+D3*8500</f>
        <v>0</v>
      </c>
    </row>
    <row r="10" spans="1:9" ht="18" thickTop="1" x14ac:dyDescent="0.4"/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A7B7-E205-4A9D-B5E0-94F36227225B}">
  <dimension ref="B2:J9"/>
  <sheetViews>
    <sheetView workbookViewId="0">
      <selection activeCell="C14" sqref="C14"/>
    </sheetView>
  </sheetViews>
  <sheetFormatPr defaultRowHeight="17.399999999999999" x14ac:dyDescent="0.4"/>
  <sheetData>
    <row r="2" spans="2:10" x14ac:dyDescent="0.4">
      <c r="B2">
        <f>보스회랑!B3</f>
        <v>0</v>
      </c>
      <c r="C2">
        <f>보스회랑!C3</f>
        <v>0</v>
      </c>
      <c r="D2">
        <f>보스회랑!D3</f>
        <v>0</v>
      </c>
    </row>
    <row r="4" spans="2:10" x14ac:dyDescent="0.4"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2:10" x14ac:dyDescent="0.4">
      <c r="B5">
        <f>D2*2</f>
        <v>0</v>
      </c>
      <c r="C5">
        <f>B2*1+C2*1+D2*2</f>
        <v>0</v>
      </c>
      <c r="D5">
        <f>B2*2+C2*2+D2*2</f>
        <v>0</v>
      </c>
    </row>
    <row r="6" spans="2:10" x14ac:dyDescent="0.4">
      <c r="C6">
        <f>ROUNDDOWN(B5/3,0)</f>
        <v>0</v>
      </c>
      <c r="D6">
        <f>ROUNDDOWN(C7/3,0)</f>
        <v>0</v>
      </c>
      <c r="E6">
        <f t="shared" ref="E6:J6" si="0">ROUNDDOWN(D7/3,0)</f>
        <v>0</v>
      </c>
      <c r="F6">
        <f t="shared" si="0"/>
        <v>0</v>
      </c>
      <c r="G6">
        <f t="shared" si="0"/>
        <v>0</v>
      </c>
      <c r="H6">
        <f t="shared" si="0"/>
        <v>0</v>
      </c>
      <c r="I6">
        <f t="shared" si="0"/>
        <v>0</v>
      </c>
      <c r="J6">
        <f t="shared" si="0"/>
        <v>0</v>
      </c>
    </row>
    <row r="7" spans="2:10" x14ac:dyDescent="0.4">
      <c r="C7">
        <f>C5+C6</f>
        <v>0</v>
      </c>
      <c r="D7">
        <f t="shared" ref="D7:J7" si="1">D5+D6</f>
        <v>0</v>
      </c>
      <c r="E7">
        <f t="shared" si="1"/>
        <v>0</v>
      </c>
      <c r="F7">
        <f t="shared" si="1"/>
        <v>0</v>
      </c>
      <c r="G7">
        <f t="shared" si="1"/>
        <v>0</v>
      </c>
      <c r="H7">
        <f t="shared" si="1"/>
        <v>0</v>
      </c>
      <c r="I7">
        <f t="shared" si="1"/>
        <v>0</v>
      </c>
      <c r="J7">
        <f t="shared" si="1"/>
        <v>0</v>
      </c>
    </row>
    <row r="8" spans="2:10" x14ac:dyDescent="0.4">
      <c r="B8">
        <f>B5/3-ROUNDDOWN(B5/3,0)</f>
        <v>0</v>
      </c>
      <c r="C8">
        <f>C7/3-ROUNDDOWN(C7/3,0)</f>
        <v>0</v>
      </c>
      <c r="D8">
        <f t="shared" ref="D8:J8" si="2">D7/3-ROUNDDOWN(D7/3,0)</f>
        <v>0</v>
      </c>
      <c r="E8">
        <f t="shared" si="2"/>
        <v>0</v>
      </c>
      <c r="F8">
        <f t="shared" si="2"/>
        <v>0</v>
      </c>
      <c r="G8">
        <f t="shared" si="2"/>
        <v>0</v>
      </c>
      <c r="H8">
        <f t="shared" si="2"/>
        <v>0</v>
      </c>
      <c r="I8">
        <f t="shared" si="2"/>
        <v>0</v>
      </c>
      <c r="J8">
        <f t="shared" si="2"/>
        <v>0</v>
      </c>
    </row>
    <row r="9" spans="2:10" x14ac:dyDescent="0.4">
      <c r="B9">
        <f>IF(B8&lt;&gt;0,IF(ROUND(B8,0)=0,1,2),)</f>
        <v>0</v>
      </c>
      <c r="C9">
        <f>IF(C8&lt;&gt;0,IF(ROUND(C8,0)=0,1,2),)</f>
        <v>0</v>
      </c>
      <c r="D9">
        <f t="shared" ref="D9:J9" si="3">IF(D8&lt;&gt;0,IF(ROUND(D8,0)=0,1,2),)</f>
        <v>0</v>
      </c>
      <c r="E9">
        <f t="shared" si="3"/>
        <v>0</v>
      </c>
      <c r="F9">
        <f t="shared" si="3"/>
        <v>0</v>
      </c>
      <c r="G9">
        <f t="shared" si="3"/>
        <v>0</v>
      </c>
      <c r="H9">
        <f t="shared" si="3"/>
        <v>0</v>
      </c>
      <c r="I9">
        <f t="shared" si="3"/>
        <v>0</v>
      </c>
      <c r="J9">
        <f t="shared" si="3"/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보스회랑</vt:lpstr>
      <vt:lpstr>수식용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김성덕</dc:creator>
  <cp:lastModifiedBy>김성덕</cp:lastModifiedBy>
  <dcterms:created xsi:type="dcterms:W3CDTF">2022-05-10T05:21:17Z</dcterms:created>
  <dcterms:modified xsi:type="dcterms:W3CDTF">2022-05-10T06:06:25Z</dcterms:modified>
</cp:coreProperties>
</file>