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4d94309049ef17/바탕 화면/"/>
    </mc:Choice>
  </mc:AlternateContent>
  <xr:revisionPtr revIDLastSave="441" documentId="8_{ABBC32AC-46E7-4680-AC6F-DEE8651C99E1}" xr6:coauthVersionLast="47" xr6:coauthVersionMax="47" xr10:uidLastSave="{C78F7099-1743-4CA6-9E2E-A1953C1FB542}"/>
  <bookViews>
    <workbookView xWindow="4125" yWindow="1455" windowWidth="6690" windowHeight="8850" xr2:uid="{6D766366-42EA-4FF8-89EF-8F1DBDC05FCA}"/>
  </bookViews>
  <sheets>
    <sheet name="Sheet1" sheetId="1" r:id="rId1"/>
  </sheets>
  <definedNames>
    <definedName name="_xlnm._FilterDatabase" localSheetId="0" hidden="1">Sheet1!$D$7:$F$11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I4" i="1"/>
  <c r="I5" i="1" s="1"/>
  <c r="F8" i="1" l="1"/>
  <c r="E9" i="1"/>
  <c r="F9" i="1" s="1"/>
  <c r="E10" i="1"/>
  <c r="F10" i="1" s="1"/>
  <c r="E11" i="1"/>
  <c r="F11" i="1" s="1"/>
</calcChain>
</file>

<file path=xl/sharedStrings.xml><?xml version="1.0" encoding="utf-8"?>
<sst xmlns="http://schemas.openxmlformats.org/spreadsheetml/2006/main" count="11" uniqueCount="11">
  <si>
    <t>엘몹</t>
    <phoneticPr fontId="4" type="noConversion"/>
  </si>
  <si>
    <t>마릿수</t>
    <phoneticPr fontId="4" type="noConversion"/>
  </si>
  <si>
    <t>포스몹</t>
    <phoneticPr fontId="4" type="noConversion"/>
  </si>
  <si>
    <t>일반몹</t>
    <phoneticPr fontId="4" type="noConversion"/>
  </si>
  <si>
    <t>보스몹</t>
    <phoneticPr fontId="4" type="noConversion"/>
  </si>
  <si>
    <t>별 개수</t>
    <phoneticPr fontId="4" type="noConversion"/>
  </si>
  <si>
    <t>확률(%)</t>
    <phoneticPr fontId="4" type="noConversion"/>
  </si>
  <si>
    <t>몬스터 Lv</t>
    <phoneticPr fontId="4" type="noConversion"/>
  </si>
  <si>
    <t>모궁링크 Lv</t>
    <phoneticPr fontId="4" type="noConversion"/>
  </si>
  <si>
    <r>
      <rPr>
        <b/>
        <sz val="14"/>
        <color theme="1"/>
        <rFont val="맑은 고딕"/>
        <family val="3"/>
        <charset val="129"/>
        <scheme val="minor"/>
      </rPr>
      <t>몬컬 확률 계산기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sz val="6"/>
        <color theme="1"/>
        <rFont val="맑은 고딕"/>
        <family val="3"/>
        <charset val="129"/>
        <scheme val="minor"/>
      </rPr>
      <t>(확률 - 메벤 댕청이 / 제작 - 자라는메르)</t>
    </r>
    <phoneticPr fontId="4" type="noConversion"/>
  </si>
  <si>
    <t>제발 등록 제발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</si>
</sst>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4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9C0006"/>
      <name val="맑은 고딕"/>
      <family val="3"/>
      <charset val="129"/>
      <scheme val="minor"/>
    </font>
    <font>
      <b/>
      <sz val="11"/>
      <color rgb="FF9C5700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20"/>
      <color theme="7" tint="0.39997558519241921"/>
      <name val="HY견고딕"/>
      <family val="1"/>
      <charset val="129"/>
    </font>
    <font>
      <sz val="11"/>
      <color theme="7" tint="0.39997558519241921"/>
      <name val="HY견고딕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3" xfId="2" applyFont="1" applyBorder="1" applyAlignment="1">
      <alignment horizontal="center" vertical="center"/>
    </xf>
    <xf numFmtId="0" fontId="6" fillId="4" borderId="3" xfId="3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5" xfId="0" applyFill="1" applyBorder="1">
      <alignment vertical="center"/>
    </xf>
    <xf numFmtId="0" fontId="0" fillId="7" borderId="16" xfId="0" applyFill="1" applyBorder="1">
      <alignment vertical="center"/>
    </xf>
    <xf numFmtId="0" fontId="0" fillId="7" borderId="17" xfId="0" applyFill="1" applyBorder="1">
      <alignment vertical="center"/>
    </xf>
    <xf numFmtId="0" fontId="0" fillId="7" borderId="18" xfId="0" applyFill="1" applyBorder="1">
      <alignment vertical="center"/>
    </xf>
    <xf numFmtId="0" fontId="0" fillId="7" borderId="20" xfId="0" applyFill="1" applyBorder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>
      <alignment vertical="center"/>
    </xf>
    <xf numFmtId="0" fontId="0" fillId="7" borderId="21" xfId="0" applyFill="1" applyBorder="1">
      <alignment vertical="center"/>
    </xf>
    <xf numFmtId="0" fontId="0" fillId="7" borderId="22" xfId="0" applyFill="1" applyBorder="1">
      <alignment vertical="center"/>
    </xf>
    <xf numFmtId="0" fontId="0" fillId="7" borderId="19" xfId="0" applyFill="1" applyBorder="1" applyAlignment="1">
      <alignment vertical="center"/>
    </xf>
    <xf numFmtId="0" fontId="0" fillId="7" borderId="19" xfId="0" applyFill="1" applyBorder="1">
      <alignment vertical="center"/>
    </xf>
    <xf numFmtId="0" fontId="0" fillId="7" borderId="0" xfId="0" applyFill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top"/>
    </xf>
    <xf numFmtId="0" fontId="11" fillId="9" borderId="24" xfId="0" applyFont="1" applyFill="1" applyBorder="1" applyAlignment="1">
      <alignment horizontal="center" vertical="top"/>
    </xf>
  </cellXfs>
  <cellStyles count="4">
    <cellStyle name="나쁨" xfId="2" builtinId="27"/>
    <cellStyle name="보통" xfId="3" builtinId="28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4</xdr:row>
          <xdr:rowOff>209550</xdr:rowOff>
        </xdr:from>
        <xdr:to>
          <xdr:col>6</xdr:col>
          <xdr:colOff>57150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썬데이 2배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4280-2FD1-4A9F-B923-D37CDA16D4BB}">
  <dimension ref="A1:L21"/>
  <sheetViews>
    <sheetView tabSelected="1" workbookViewId="0">
      <selection activeCell="B12" sqref="B12"/>
    </sheetView>
  </sheetViews>
  <sheetFormatPr defaultRowHeight="16.5"/>
  <cols>
    <col min="1" max="1" width="3" customWidth="1"/>
    <col min="2" max="2" width="10.875" customWidth="1"/>
    <col min="3" max="3" width="5.125" customWidth="1"/>
    <col min="4" max="4" width="7.75" customWidth="1"/>
    <col min="5" max="5" width="8.125" customWidth="1"/>
    <col min="6" max="6" width="8.25" customWidth="1"/>
    <col min="7" max="7" width="3.375" customWidth="1"/>
    <col min="8" max="8" width="9" customWidth="1"/>
  </cols>
  <sheetData>
    <row r="1" spans="1:12" ht="17.25" thickBot="1">
      <c r="A1" s="18"/>
      <c r="B1" s="19"/>
      <c r="C1" s="19"/>
      <c r="D1" s="19"/>
      <c r="E1" s="19"/>
      <c r="F1" s="19"/>
      <c r="G1" s="20"/>
    </row>
    <row r="2" spans="1:12" ht="16.5" customHeight="1">
      <c r="A2" s="21"/>
      <c r="B2" s="34" t="s">
        <v>9</v>
      </c>
      <c r="C2" s="35"/>
      <c r="D2" s="35"/>
      <c r="E2" s="35"/>
      <c r="F2" s="36"/>
      <c r="G2" s="28"/>
      <c r="H2" s="1"/>
      <c r="I2" s="1"/>
      <c r="J2" s="1"/>
      <c r="K2" s="1"/>
      <c r="L2" s="1"/>
    </row>
    <row r="3" spans="1:12" ht="17.25" thickBot="1">
      <c r="A3" s="21"/>
      <c r="B3" s="37"/>
      <c r="C3" s="38"/>
      <c r="D3" s="38"/>
      <c r="E3" s="38"/>
      <c r="F3" s="39"/>
      <c r="G3" s="28"/>
      <c r="H3" s="1"/>
      <c r="I3" s="32" t="b">
        <v>0</v>
      </c>
      <c r="J3" s="1"/>
      <c r="K3" s="1"/>
      <c r="L3" s="1"/>
    </row>
    <row r="4" spans="1:12" ht="15.75" customHeight="1" thickBot="1">
      <c r="A4" s="21"/>
      <c r="B4" s="24"/>
      <c r="C4" s="24"/>
      <c r="D4" s="30"/>
      <c r="E4" s="31"/>
      <c r="F4" s="29"/>
      <c r="G4" s="28"/>
      <c r="H4" s="1"/>
      <c r="I4" s="33">
        <f>IF(AND(B9&gt;0,B9&lt;7), 1+0.05*(B9+1), 1)</f>
        <v>1</v>
      </c>
      <c r="J4" s="1"/>
      <c r="K4" s="1"/>
      <c r="L4" s="1"/>
    </row>
    <row r="5" spans="1:12" ht="17.25" thickBot="1">
      <c r="A5" s="21"/>
      <c r="B5" s="3" t="s">
        <v>7</v>
      </c>
      <c r="C5" s="23"/>
      <c r="D5" s="31"/>
      <c r="E5" s="40" t="s">
        <v>10</v>
      </c>
      <c r="F5" s="41"/>
      <c r="G5" s="27"/>
      <c r="H5" s="1"/>
      <c r="I5" s="33">
        <f>IF(I3=TRUE, I4+1, I4)</f>
        <v>1</v>
      </c>
      <c r="J5" s="1"/>
      <c r="K5" s="1"/>
      <c r="L5" s="1"/>
    </row>
    <row r="6" spans="1:12" ht="18" thickTop="1" thickBot="1">
      <c r="A6" s="21"/>
      <c r="B6" s="2"/>
      <c r="C6" s="24"/>
      <c r="D6" s="24"/>
      <c r="E6" s="24"/>
      <c r="F6" s="24"/>
      <c r="G6" s="28"/>
      <c r="H6" s="1"/>
      <c r="I6" s="1"/>
      <c r="J6" s="1"/>
      <c r="K6" s="1"/>
      <c r="L6" s="1"/>
    </row>
    <row r="7" spans="1:12" ht="15" customHeight="1" thickBot="1">
      <c r="A7" s="21"/>
      <c r="B7" s="23"/>
      <c r="C7" s="24"/>
      <c r="D7" s="17"/>
      <c r="E7" s="12" t="s">
        <v>6</v>
      </c>
      <c r="F7" s="13" t="s">
        <v>1</v>
      </c>
      <c r="G7" s="28"/>
      <c r="H7" s="1"/>
      <c r="I7" s="1"/>
      <c r="J7" s="1"/>
      <c r="K7" s="1"/>
      <c r="L7" s="1"/>
    </row>
    <row r="8" spans="1:12" ht="17.25" thickBot="1">
      <c r="A8" s="21"/>
      <c r="B8" s="4" t="s">
        <v>8</v>
      </c>
      <c r="C8" s="24"/>
      <c r="D8" s="14" t="s">
        <v>3</v>
      </c>
      <c r="E8" s="6" t="str">
        <f>IF(OR(B6="",B9="",B12=""), "-", IF(B12&lt;4, IFERROR(ROUND(IF(B6&lt;100, (B12+1)/(3^(3-B12)*B6)*100*I5, 10^(3*B12-2)/B6^(B12+1)*100*I5),3),0), "-"))</f>
        <v>-</v>
      </c>
      <c r="F8" s="8" t="str">
        <f>IF(E8="-", "-", IFERROR(ROUNDUP(100/E8,0),0))</f>
        <v>-</v>
      </c>
      <c r="G8" s="28"/>
      <c r="H8" s="1"/>
      <c r="I8" s="1"/>
      <c r="J8" s="1"/>
      <c r="K8" s="1"/>
      <c r="L8" s="1"/>
    </row>
    <row r="9" spans="1:12" ht="18" thickTop="1" thickBot="1">
      <c r="A9" s="21"/>
      <c r="B9" s="2"/>
      <c r="C9" s="24"/>
      <c r="D9" s="15" t="s">
        <v>2</v>
      </c>
      <c r="E9" s="7" t="str">
        <f>IF(B12=2, IFERROR(ROUND(10/(B6^2)*100*I5,3),0), "-")</f>
        <v>-</v>
      </c>
      <c r="F9" s="9" t="str">
        <f>IF(E9="-", "-", IFERROR(ROUNDUP(100/E9,0),0))</f>
        <v>-</v>
      </c>
      <c r="G9" s="28"/>
      <c r="H9" s="1"/>
      <c r="I9" s="1"/>
      <c r="J9" s="1"/>
      <c r="K9" s="1"/>
      <c r="L9" s="1"/>
    </row>
    <row r="10" spans="1:12" ht="17.25" thickBot="1">
      <c r="A10" s="21"/>
      <c r="B10" s="24"/>
      <c r="C10" s="24"/>
      <c r="D10" s="15" t="s">
        <v>0</v>
      </c>
      <c r="E10" s="7" t="str">
        <f>IF(OR(B12=3,B12=4), IFERROR(ROUND(B6/B6-B12/B12+4/9,3)*100*I5,0), "-")</f>
        <v>-</v>
      </c>
      <c r="F10" s="9" t="str">
        <f>IF(E10="-", "-", IFERROR(ROUNDUP(100/E10,0),0))</f>
        <v>-</v>
      </c>
      <c r="G10" s="28"/>
      <c r="H10" s="1"/>
      <c r="I10" s="1"/>
      <c r="J10" s="1"/>
      <c r="K10" s="1"/>
      <c r="L10" s="1"/>
    </row>
    <row r="11" spans="1:12" ht="17.25" thickBot="1">
      <c r="A11" s="21"/>
      <c r="B11" s="5" t="s">
        <v>5</v>
      </c>
      <c r="C11" s="24"/>
      <c r="D11" s="16" t="s">
        <v>4</v>
      </c>
      <c r="E11" s="10" t="str">
        <f>IF(OR(B6="",B9="",B12=""), "-", IF(B12=1, "-", IFERROR(ROUND(1000/(B12*B6)*I5,3),0)))</f>
        <v>-</v>
      </c>
      <c r="F11" s="11" t="str">
        <f>IF(E11="-", "-", IFERROR(ROUNDUP(100/E11,0),0))</f>
        <v>-</v>
      </c>
      <c r="G11" s="28"/>
      <c r="H11" s="1"/>
      <c r="I11" s="1"/>
      <c r="J11" s="1"/>
      <c r="K11" s="1"/>
      <c r="L11" s="1"/>
    </row>
    <row r="12" spans="1:12" ht="18" thickTop="1" thickBot="1">
      <c r="A12" s="21"/>
      <c r="B12" s="2"/>
      <c r="C12" s="24"/>
      <c r="D12" s="29"/>
      <c r="E12" s="29"/>
      <c r="F12" s="29"/>
      <c r="G12" s="28"/>
      <c r="H12" s="1"/>
      <c r="I12" s="1"/>
      <c r="J12" s="1"/>
      <c r="K12" s="1"/>
      <c r="L12" s="1"/>
    </row>
    <row r="13" spans="1:12" ht="17.25" thickBot="1">
      <c r="A13" s="22"/>
      <c r="B13" s="25"/>
      <c r="C13" s="25"/>
      <c r="D13" s="25"/>
      <c r="E13" s="25"/>
      <c r="F13" s="25"/>
      <c r="G13" s="26"/>
      <c r="H13" s="1"/>
      <c r="I13" s="1"/>
      <c r="J13" s="1"/>
      <c r="K13" s="1"/>
      <c r="L13" s="1"/>
    </row>
    <row r="14" spans="1:12">
      <c r="E14" s="1"/>
      <c r="F14" s="1"/>
      <c r="G14" s="1"/>
      <c r="H14" s="1"/>
      <c r="I14" s="1"/>
      <c r="J14" s="1"/>
      <c r="K14" s="1"/>
      <c r="L14" s="1"/>
    </row>
    <row r="15" spans="1:12">
      <c r="E15" s="1"/>
      <c r="F15" s="1"/>
      <c r="G15" s="1"/>
      <c r="H15" s="1"/>
      <c r="I15" s="1"/>
      <c r="J15" s="1"/>
      <c r="K15" s="1"/>
      <c r="L15" s="1"/>
    </row>
    <row r="16" spans="1:12">
      <c r="E16" s="1"/>
      <c r="F16" s="1"/>
      <c r="G16" s="1"/>
      <c r="H16" s="1"/>
      <c r="I16" s="1"/>
      <c r="J16" s="1"/>
      <c r="K16" s="1"/>
      <c r="L16" s="1"/>
    </row>
    <row r="17" spans="5:12">
      <c r="E17" s="1"/>
      <c r="F17" s="1"/>
      <c r="G17" s="1"/>
      <c r="H17" s="1"/>
      <c r="I17" s="1"/>
      <c r="J17" s="1"/>
      <c r="K17" s="1"/>
      <c r="L17" s="1"/>
    </row>
    <row r="18" spans="5:12">
      <c r="E18" s="1"/>
      <c r="F18" s="1"/>
      <c r="G18" s="1"/>
      <c r="H18" s="1"/>
      <c r="I18" s="1"/>
      <c r="J18" s="1"/>
      <c r="K18" s="1"/>
      <c r="L18" s="1"/>
    </row>
    <row r="19" spans="5:12">
      <c r="E19" s="1"/>
      <c r="F19" s="1"/>
      <c r="G19" s="1"/>
      <c r="H19" s="1"/>
      <c r="I19" s="1"/>
      <c r="J19" s="1"/>
      <c r="K19" s="1"/>
      <c r="L19" s="1"/>
    </row>
    <row r="20" spans="5:12">
      <c r="E20" s="1"/>
      <c r="F20" s="1"/>
      <c r="G20" s="1"/>
      <c r="H20" s="1"/>
      <c r="I20" s="1"/>
      <c r="J20" s="1"/>
      <c r="K20" s="1"/>
      <c r="L20" s="1"/>
    </row>
    <row r="21" spans="5:12">
      <c r="E21" s="1"/>
      <c r="F21" s="1"/>
      <c r="G21" s="1"/>
      <c r="H21" s="1"/>
      <c r="I21" s="1"/>
      <c r="J21" s="1"/>
      <c r="K21" s="1"/>
      <c r="L21" s="1"/>
    </row>
  </sheetData>
  <mergeCells count="2">
    <mergeCell ref="B2:F3"/>
    <mergeCell ref="E5:F5"/>
  </mergeCells>
  <phoneticPr fontId="4" type="noConversion"/>
  <dataValidations count="3">
    <dataValidation type="whole" errorStyle="warning" allowBlank="1" showInputMessage="1" showErrorMessage="1" errorTitle="레벨이 이상합니다." error="올바른 레벨을 입력해주세요." sqref="B6" xr:uid="{388B709D-CC4E-47C5-9280-B0451B200D22}">
      <formula1>1</formula1>
      <formula2>500</formula2>
    </dataValidation>
    <dataValidation type="whole" errorStyle="warning" allowBlank="1" showInputMessage="1" showErrorMessage="1" errorTitle="올바르지 못한 수치입니다." error="0~6 사이의 숫자를 입력해 주세요." sqref="B9" xr:uid="{E9CD7C88-68D8-4E2B-A609-D9BD104DC2DD}">
      <formula1>0</formula1>
      <formula2>6</formula2>
    </dataValidation>
    <dataValidation type="whole" errorStyle="warning" allowBlank="1" showInputMessage="1" showErrorMessage="1" errorTitle="올바르지 못한 별 개수입니다." error="1~5 사이의 숫자를 입력해 주세요." sqref="B12" xr:uid="{1EDEA1F0-7407-40E8-AC72-B33AE6C52837}">
      <formula1>1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4</xdr:row>
                    <xdr:rowOff>209550</xdr:rowOff>
                  </from>
                  <to>
                    <xdr:col>6</xdr:col>
                    <xdr:colOff>57150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</dc:creator>
  <cp:lastModifiedBy>J Joel</cp:lastModifiedBy>
  <dcterms:created xsi:type="dcterms:W3CDTF">2022-05-20T14:36:10Z</dcterms:created>
  <dcterms:modified xsi:type="dcterms:W3CDTF">2022-05-20T18:41:14Z</dcterms:modified>
</cp:coreProperties>
</file>