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2.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drawings/drawing3.xml" ContentType="application/vnd.openxmlformats-officedocument.drawing+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drawings/drawing4.xml" ContentType="application/vnd.openxmlformats-officedocument.drawing+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drawings/drawing5.xml" ContentType="application/vnd.openxmlformats-officedocument.drawing+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drawings/drawing6.xml" ContentType="application/vnd.openxmlformats-officedocument.drawing+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현재_통합_문서"/>
  <workbookProtection workbookPassword="C643" lockStructure="1"/>
  <bookViews>
    <workbookView xWindow="0" yWindow="0" windowWidth="28800" windowHeight="12285"/>
  </bookViews>
  <sheets>
    <sheet name="캐릭터1" sheetId="1" r:id="rId1"/>
    <sheet name="캐릭터2" sheetId="7" r:id="rId2"/>
    <sheet name="캐릭터3" sheetId="8" r:id="rId3"/>
    <sheet name="캐릭터4" sheetId="9" r:id="rId4"/>
    <sheet name="캐릭터5" sheetId="10" r:id="rId5"/>
    <sheet name="캐릭터6" sheetId="11" r:id="rId6"/>
    <sheet name="스킬DB" sheetId="2" state="hidden" r:id="rId7"/>
    <sheet name="캐릭터DB" sheetId="3" state="hidden" r:id="rId8"/>
    <sheet name="DB" sheetId="5" state="hidden" r:id="rId9"/>
    <sheet name="연습" sheetId="4" state="hidden" r:id="rId10"/>
  </sheets>
  <definedNames>
    <definedName name="_xlnm._FilterDatabase" localSheetId="6" hidden="1">스킬DB!$A$1:$E$145</definedName>
    <definedName name="_xlnm._FilterDatabase" localSheetId="9" hidden="1">연습!$A$1:$B$21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37" i="2" l="1"/>
  <c r="G3136" i="2"/>
  <c r="G3135" i="2"/>
  <c r="G3134" i="2"/>
  <c r="G3133" i="2"/>
  <c r="G3132" i="2"/>
  <c r="G3131" i="2"/>
  <c r="G3130" i="2"/>
  <c r="G3129" i="2"/>
  <c r="G3128" i="2"/>
  <c r="G3127" i="2"/>
  <c r="G3126" i="2"/>
  <c r="G3125" i="2"/>
  <c r="G3124" i="2"/>
  <c r="G3123" i="2"/>
  <c r="G3122" i="2"/>
  <c r="G3121" i="2"/>
  <c r="G3120" i="2"/>
  <c r="G3119" i="2"/>
  <c r="G3118" i="2"/>
  <c r="G3117" i="2"/>
  <c r="G3116" i="2"/>
  <c r="G3115" i="2"/>
  <c r="G3114" i="2"/>
  <c r="G3113" i="2"/>
  <c r="G3112" i="2"/>
  <c r="G3111" i="2"/>
  <c r="G3110" i="2"/>
  <c r="G3109" i="2"/>
  <c r="G3108" i="2"/>
  <c r="G3107" i="2"/>
  <c r="G3106" i="2"/>
  <c r="G3105" i="2"/>
  <c r="G3104" i="2"/>
  <c r="G3103" i="2"/>
  <c r="G3102" i="2"/>
  <c r="G3101" i="2"/>
  <c r="G3100" i="2"/>
  <c r="G3099" i="2"/>
  <c r="G3098" i="2"/>
  <c r="G3097" i="2"/>
  <c r="G3096" i="2"/>
  <c r="G3095" i="2"/>
  <c r="G3094" i="2"/>
  <c r="G3093" i="2"/>
  <c r="G3092" i="2"/>
  <c r="G3091" i="2"/>
  <c r="G3090" i="2"/>
  <c r="G3089" i="2"/>
  <c r="G3088" i="2"/>
  <c r="G3087" i="2"/>
  <c r="G3086" i="2"/>
  <c r="G3085" i="2"/>
  <c r="G3084" i="2"/>
  <c r="G3083" i="2"/>
  <c r="G3082" i="2"/>
  <c r="G3081" i="2"/>
  <c r="G3080" i="2"/>
  <c r="G3079" i="2"/>
  <c r="G3078" i="2"/>
  <c r="G3077" i="2"/>
  <c r="G3076" i="2"/>
  <c r="G3075" i="2"/>
  <c r="G3074" i="2"/>
  <c r="G3073" i="2"/>
  <c r="G3072" i="2"/>
  <c r="G3071" i="2"/>
  <c r="G3070" i="2"/>
  <c r="G3069" i="2"/>
  <c r="G3068" i="2"/>
  <c r="G3067" i="2"/>
  <c r="G3066" i="2"/>
  <c r="G3065" i="2"/>
  <c r="G3064" i="2"/>
  <c r="G3063" i="2"/>
  <c r="G3062" i="2"/>
  <c r="G3061" i="2"/>
  <c r="G3060" i="2"/>
  <c r="G3059" i="2"/>
  <c r="G3058" i="2"/>
  <c r="G3057" i="2"/>
  <c r="G3056" i="2"/>
  <c r="G3055" i="2"/>
  <c r="G3054" i="2"/>
  <c r="G3053" i="2"/>
  <c r="G3052" i="2"/>
  <c r="G3051" i="2"/>
  <c r="G3050" i="2"/>
  <c r="G3049" i="2"/>
  <c r="G3048" i="2"/>
  <c r="G3047" i="2"/>
  <c r="G3046" i="2"/>
  <c r="G3045" i="2"/>
  <c r="G3044" i="2"/>
  <c r="G3043" i="2"/>
  <c r="G3042" i="2"/>
  <c r="G3041" i="2"/>
  <c r="G3040" i="2"/>
  <c r="G3039" i="2"/>
  <c r="G3038" i="2"/>
  <c r="G3037" i="2"/>
  <c r="G3036" i="2"/>
  <c r="G3035" i="2"/>
  <c r="G3034" i="2"/>
  <c r="G3033" i="2"/>
  <c r="G3032" i="2"/>
  <c r="G3031" i="2"/>
  <c r="G3030" i="2"/>
  <c r="G3029" i="2"/>
  <c r="G3028" i="2"/>
  <c r="G3027" i="2"/>
  <c r="G3026" i="2"/>
  <c r="G3025" i="2"/>
  <c r="G3024" i="2"/>
  <c r="G3023" i="2"/>
  <c r="G3022" i="2"/>
  <c r="G3021" i="2"/>
  <c r="G3020" i="2"/>
  <c r="G3019" i="2"/>
  <c r="G3018" i="2"/>
  <c r="G3017" i="2"/>
  <c r="G3016" i="2"/>
  <c r="G3015" i="2"/>
  <c r="G3014" i="2"/>
  <c r="G3013" i="2"/>
  <c r="G3012" i="2"/>
  <c r="G3011" i="2"/>
  <c r="G3010" i="2"/>
  <c r="G3009" i="2"/>
  <c r="G3008" i="2"/>
  <c r="G3007" i="2"/>
  <c r="G3006" i="2"/>
  <c r="G3005" i="2"/>
  <c r="G3004" i="2"/>
  <c r="G3003" i="2"/>
  <c r="G3002" i="2"/>
  <c r="G3001" i="2"/>
  <c r="G3000" i="2"/>
  <c r="G2999" i="2"/>
  <c r="G2998" i="2"/>
  <c r="G2997" i="2"/>
  <c r="G2996" i="2"/>
  <c r="G2995" i="2"/>
  <c r="G2994" i="2"/>
  <c r="G2993" i="2"/>
  <c r="G2992" i="2"/>
  <c r="G2991" i="2"/>
  <c r="G2990" i="2"/>
  <c r="G2989" i="2"/>
  <c r="G2988" i="2"/>
  <c r="G2987" i="2"/>
  <c r="G2986" i="2"/>
  <c r="G2985" i="2"/>
  <c r="G2984" i="2"/>
  <c r="G2983" i="2"/>
  <c r="G2982" i="2"/>
  <c r="G2981" i="2"/>
  <c r="G2980" i="2"/>
  <c r="G2979" i="2"/>
  <c r="G2978" i="2"/>
  <c r="G2977" i="2"/>
  <c r="G2976" i="2"/>
  <c r="G2975" i="2"/>
  <c r="G2974" i="2"/>
  <c r="G2973" i="2"/>
  <c r="G2972" i="2"/>
  <c r="G2971" i="2"/>
  <c r="G2970" i="2"/>
  <c r="G2969" i="2"/>
  <c r="G2968" i="2"/>
  <c r="G2967" i="2"/>
  <c r="G2966" i="2"/>
  <c r="G2965" i="2"/>
  <c r="G2964" i="2"/>
  <c r="G2963" i="2"/>
  <c r="G2962" i="2"/>
  <c r="G2961" i="2"/>
  <c r="G2960" i="2"/>
  <c r="G2959" i="2"/>
  <c r="G2958" i="2"/>
  <c r="G2957" i="2"/>
  <c r="G2956" i="2"/>
  <c r="G2955" i="2"/>
  <c r="G2954" i="2"/>
  <c r="G2953" i="2"/>
  <c r="G2952" i="2"/>
  <c r="G2951" i="2"/>
  <c r="G2950" i="2"/>
  <c r="G2949" i="2"/>
  <c r="G2948" i="2"/>
  <c r="G2947" i="2"/>
  <c r="G2946" i="2"/>
  <c r="G2945" i="2"/>
  <c r="G2944" i="2"/>
  <c r="G2943" i="2"/>
  <c r="G2942" i="2"/>
  <c r="G2941" i="2"/>
  <c r="G2940" i="2"/>
  <c r="G2939" i="2"/>
  <c r="G2938" i="2"/>
  <c r="G2937" i="2"/>
  <c r="G2936" i="2"/>
  <c r="G2935" i="2"/>
  <c r="G2934" i="2"/>
  <c r="G2933" i="2"/>
  <c r="G2932" i="2"/>
  <c r="G2931" i="2"/>
  <c r="G2930" i="2"/>
  <c r="G2929" i="2"/>
  <c r="G2928" i="2"/>
  <c r="G2927" i="2"/>
  <c r="G2926" i="2"/>
  <c r="G2925" i="2"/>
  <c r="G2924" i="2"/>
  <c r="G2923" i="2"/>
  <c r="G2922" i="2"/>
  <c r="G2921" i="2"/>
  <c r="G2920" i="2"/>
  <c r="G2919" i="2"/>
  <c r="G2918" i="2"/>
  <c r="G2917" i="2"/>
  <c r="G2916" i="2"/>
  <c r="G2915" i="2"/>
  <c r="G2914" i="2"/>
  <c r="G2913" i="2"/>
  <c r="G2912" i="2"/>
  <c r="G2911" i="2"/>
  <c r="G2910" i="2"/>
  <c r="G2909" i="2"/>
  <c r="G2908" i="2"/>
  <c r="G2907" i="2"/>
  <c r="G2906" i="2"/>
  <c r="G2905" i="2"/>
  <c r="G2904" i="2"/>
  <c r="G2903" i="2"/>
  <c r="G2902" i="2"/>
  <c r="G2901" i="2"/>
  <c r="G2900" i="2"/>
  <c r="G2899" i="2"/>
  <c r="G2898" i="2"/>
  <c r="G2897" i="2"/>
  <c r="G2896" i="2"/>
  <c r="G2895" i="2"/>
  <c r="G2894" i="2"/>
  <c r="G2893" i="2"/>
  <c r="G2892" i="2"/>
  <c r="G2891" i="2"/>
  <c r="G2890" i="2"/>
  <c r="G2889" i="2"/>
  <c r="G2888" i="2"/>
  <c r="G2887" i="2"/>
  <c r="G2886" i="2"/>
  <c r="G2885" i="2"/>
  <c r="G2884" i="2"/>
  <c r="G2883" i="2"/>
  <c r="G2882" i="2"/>
  <c r="G2881" i="2"/>
  <c r="G2880" i="2"/>
  <c r="G2879" i="2"/>
  <c r="G2878" i="2"/>
  <c r="G2877" i="2"/>
  <c r="G2876" i="2"/>
  <c r="G2875" i="2"/>
  <c r="G2874" i="2"/>
  <c r="G2873" i="2"/>
  <c r="G2872" i="2"/>
  <c r="G2871" i="2"/>
  <c r="G2870" i="2"/>
  <c r="G2869" i="2"/>
  <c r="G2868" i="2"/>
  <c r="G2867" i="2"/>
  <c r="G2866" i="2"/>
  <c r="G2865" i="2"/>
  <c r="G2864" i="2"/>
  <c r="G2863" i="2"/>
  <c r="G2862" i="2"/>
  <c r="G2861" i="2"/>
  <c r="G2860" i="2"/>
  <c r="G2859" i="2"/>
  <c r="G2858" i="2"/>
  <c r="G2857" i="2"/>
  <c r="G2856" i="2"/>
  <c r="G2855" i="2"/>
  <c r="G2854" i="2"/>
  <c r="G2853" i="2"/>
  <c r="G2852" i="2"/>
  <c r="G2851" i="2"/>
  <c r="G2850" i="2"/>
  <c r="G2849" i="2"/>
  <c r="G2848" i="2"/>
  <c r="G2847" i="2"/>
  <c r="G2846" i="2"/>
  <c r="G2845" i="2"/>
  <c r="G2844" i="2"/>
  <c r="G2843" i="2"/>
  <c r="G2842" i="2"/>
  <c r="G2841" i="2"/>
  <c r="G2840" i="2"/>
  <c r="G2839" i="2"/>
  <c r="G2838" i="2"/>
  <c r="G2837" i="2"/>
  <c r="G2836" i="2"/>
  <c r="G2835" i="2"/>
  <c r="G2834" i="2"/>
  <c r="G2833" i="2"/>
  <c r="G2832" i="2"/>
  <c r="G2831" i="2"/>
  <c r="G2830" i="2"/>
  <c r="G2829" i="2"/>
  <c r="G2828" i="2"/>
  <c r="G2827" i="2"/>
  <c r="G2826" i="2"/>
  <c r="G2825" i="2"/>
  <c r="G2824" i="2"/>
  <c r="G2823" i="2"/>
  <c r="G2822" i="2"/>
  <c r="G2821" i="2"/>
  <c r="G2820" i="2"/>
  <c r="G2819" i="2"/>
  <c r="G2818" i="2"/>
  <c r="G2817" i="2"/>
  <c r="G2816" i="2"/>
  <c r="G2815" i="2"/>
  <c r="G2814" i="2"/>
  <c r="G2813" i="2"/>
  <c r="G2812" i="2"/>
  <c r="G2811" i="2"/>
  <c r="G2810" i="2"/>
  <c r="G2809" i="2"/>
  <c r="G2808" i="2"/>
  <c r="G2807" i="2"/>
  <c r="G2806" i="2"/>
  <c r="G2805" i="2"/>
  <c r="G2804" i="2"/>
  <c r="G2803" i="2"/>
  <c r="G2802" i="2"/>
  <c r="G2801" i="2"/>
  <c r="G2800" i="2"/>
  <c r="G2799" i="2"/>
  <c r="G2798" i="2"/>
  <c r="G2797" i="2"/>
  <c r="G2796" i="2"/>
  <c r="G2795" i="2"/>
  <c r="G2794" i="2"/>
  <c r="G2793" i="2"/>
  <c r="G2792" i="2"/>
  <c r="G2791" i="2"/>
  <c r="G2790" i="2"/>
  <c r="G2789" i="2"/>
  <c r="G2788" i="2"/>
  <c r="G2787" i="2"/>
  <c r="G2786" i="2"/>
  <c r="G2785" i="2"/>
  <c r="G2784" i="2"/>
  <c r="G2783" i="2"/>
  <c r="G2782" i="2"/>
  <c r="G2781" i="2"/>
  <c r="G2780" i="2"/>
  <c r="G2779" i="2"/>
  <c r="G2778" i="2"/>
  <c r="G2777" i="2"/>
  <c r="G2776" i="2"/>
  <c r="G2775" i="2"/>
  <c r="G2774" i="2"/>
  <c r="G2773" i="2"/>
  <c r="G2772" i="2"/>
  <c r="G2771" i="2"/>
  <c r="G2770" i="2"/>
  <c r="G2769" i="2"/>
  <c r="G2768" i="2"/>
  <c r="G2767" i="2"/>
  <c r="G2766" i="2"/>
  <c r="G2765" i="2"/>
  <c r="G2764" i="2"/>
  <c r="G2763" i="2"/>
  <c r="G2762" i="2"/>
  <c r="G2761" i="2"/>
  <c r="G2760" i="2"/>
  <c r="G2759" i="2"/>
  <c r="G2758" i="2"/>
  <c r="G2757" i="2"/>
  <c r="G2756" i="2"/>
  <c r="G2755" i="2"/>
  <c r="G2754" i="2"/>
  <c r="G2753" i="2"/>
  <c r="G2752" i="2"/>
  <c r="G2751" i="2"/>
  <c r="G2750" i="2"/>
  <c r="G2749" i="2"/>
  <c r="G2748" i="2"/>
  <c r="G2747" i="2"/>
  <c r="G2746" i="2"/>
  <c r="G2745" i="2"/>
  <c r="G2744" i="2"/>
  <c r="G2743" i="2"/>
  <c r="G2742" i="2"/>
  <c r="G2741" i="2"/>
  <c r="G2740" i="2"/>
  <c r="G2739" i="2"/>
  <c r="G2738" i="2"/>
  <c r="G2737" i="2"/>
  <c r="G2736" i="2"/>
  <c r="G2735" i="2"/>
  <c r="G2734" i="2"/>
  <c r="G2733" i="2"/>
  <c r="G2732" i="2"/>
  <c r="G2731" i="2"/>
  <c r="G2730" i="2"/>
  <c r="G2729" i="2"/>
  <c r="G2728" i="2"/>
  <c r="G2727" i="2"/>
  <c r="G2726" i="2"/>
  <c r="G2725" i="2"/>
  <c r="G2724" i="2"/>
  <c r="G2723" i="2"/>
  <c r="G2722" i="2"/>
  <c r="G2721" i="2"/>
  <c r="G2720" i="2"/>
  <c r="G2719" i="2"/>
  <c r="G2718" i="2"/>
  <c r="G2717" i="2"/>
  <c r="G2716" i="2"/>
  <c r="G2715" i="2"/>
  <c r="G2714" i="2"/>
  <c r="G2713" i="2"/>
  <c r="G2712" i="2"/>
  <c r="G2711" i="2"/>
  <c r="G2710" i="2"/>
  <c r="G2709" i="2"/>
  <c r="G2708" i="2"/>
  <c r="G2707" i="2"/>
  <c r="G2706" i="2"/>
  <c r="G2705" i="2"/>
  <c r="G2704" i="2"/>
  <c r="G2703" i="2"/>
  <c r="G2702" i="2"/>
  <c r="G2701" i="2"/>
  <c r="G2700" i="2"/>
  <c r="G2699" i="2"/>
  <c r="G2698" i="2"/>
  <c r="G2697" i="2"/>
  <c r="G2696" i="2"/>
  <c r="G2695" i="2"/>
  <c r="G2694" i="2"/>
  <c r="G2693" i="2"/>
  <c r="G2692" i="2"/>
  <c r="G2691" i="2"/>
  <c r="G2690" i="2"/>
  <c r="G2689" i="2"/>
  <c r="G2688" i="2"/>
  <c r="G2687" i="2"/>
  <c r="G2686" i="2"/>
  <c r="G2685" i="2"/>
  <c r="G2684" i="2"/>
  <c r="G2683" i="2"/>
  <c r="G2682" i="2"/>
  <c r="G2681" i="2"/>
  <c r="G2680" i="2"/>
  <c r="G2679" i="2"/>
  <c r="G2678" i="2"/>
  <c r="G2677" i="2"/>
  <c r="G2676" i="2"/>
  <c r="G2675" i="2"/>
  <c r="G2674" i="2"/>
  <c r="G2673" i="2"/>
  <c r="G2672" i="2"/>
  <c r="G2671" i="2"/>
  <c r="G2670" i="2"/>
  <c r="G2669" i="2"/>
  <c r="G2668" i="2"/>
  <c r="G2667" i="2"/>
  <c r="G2666" i="2"/>
  <c r="G2665" i="2"/>
  <c r="G2664" i="2"/>
  <c r="G2663" i="2"/>
  <c r="G2662" i="2"/>
  <c r="G2661" i="2"/>
  <c r="G2660" i="2"/>
  <c r="G2659" i="2"/>
  <c r="G2658" i="2"/>
  <c r="G2657" i="2"/>
  <c r="G2656" i="2"/>
  <c r="G2655" i="2"/>
  <c r="G2654" i="2"/>
  <c r="G2653" i="2"/>
  <c r="G2652" i="2"/>
  <c r="G2651" i="2"/>
  <c r="G2650" i="2"/>
  <c r="G2649" i="2"/>
  <c r="G2648" i="2"/>
  <c r="G2647" i="2"/>
  <c r="G2646" i="2"/>
  <c r="G2645" i="2"/>
  <c r="G2644" i="2"/>
  <c r="G2643" i="2"/>
  <c r="G2642" i="2"/>
  <c r="G2641" i="2"/>
  <c r="G2640" i="2"/>
  <c r="G2639" i="2"/>
  <c r="G2638" i="2"/>
  <c r="G2637" i="2"/>
  <c r="G2636" i="2"/>
  <c r="G2635" i="2"/>
  <c r="G2634" i="2"/>
  <c r="G2633" i="2"/>
  <c r="G2632" i="2"/>
  <c r="G2631" i="2"/>
  <c r="G2630" i="2"/>
  <c r="G2629" i="2"/>
  <c r="G2628" i="2"/>
  <c r="G2627" i="2"/>
  <c r="G2626" i="2"/>
  <c r="G2625" i="2"/>
  <c r="G2624" i="2"/>
  <c r="G2623" i="2"/>
  <c r="G2622" i="2"/>
  <c r="G2621" i="2"/>
  <c r="G2620" i="2"/>
  <c r="G2619" i="2"/>
  <c r="G2618" i="2"/>
  <c r="G2617" i="2"/>
  <c r="G2616" i="2"/>
  <c r="G2615" i="2"/>
  <c r="G2614" i="2"/>
  <c r="G2613" i="2"/>
  <c r="G2612" i="2"/>
  <c r="G2611" i="2"/>
  <c r="G2610" i="2"/>
  <c r="G2609" i="2"/>
  <c r="G2608" i="2"/>
  <c r="G2607" i="2"/>
  <c r="G2606" i="2"/>
  <c r="G2605" i="2"/>
  <c r="G2604" i="2"/>
  <c r="G2603" i="2"/>
  <c r="G2602" i="2"/>
  <c r="G2601" i="2"/>
  <c r="G2600" i="2"/>
  <c r="G2599" i="2"/>
  <c r="G2598" i="2"/>
  <c r="G2597" i="2"/>
  <c r="G2596" i="2"/>
  <c r="G2595" i="2"/>
  <c r="G2594" i="2"/>
  <c r="G2593" i="2"/>
  <c r="G2592" i="2"/>
  <c r="G2591" i="2"/>
  <c r="G2590" i="2"/>
  <c r="G2589" i="2"/>
  <c r="G2588" i="2"/>
  <c r="G2587" i="2"/>
  <c r="G2586" i="2"/>
  <c r="G2585" i="2"/>
  <c r="G2584" i="2"/>
  <c r="G2583" i="2"/>
  <c r="G2582" i="2"/>
  <c r="G2581" i="2"/>
  <c r="G2580" i="2"/>
  <c r="G2579" i="2"/>
  <c r="G2578" i="2"/>
  <c r="G2577" i="2"/>
  <c r="G2576" i="2"/>
  <c r="G2575" i="2"/>
  <c r="G2574" i="2"/>
  <c r="G2573" i="2"/>
  <c r="G2572" i="2"/>
  <c r="G2571" i="2"/>
  <c r="G2570" i="2"/>
  <c r="G2569" i="2"/>
  <c r="G2568" i="2"/>
  <c r="G2567" i="2"/>
  <c r="G2566" i="2"/>
  <c r="G2565" i="2"/>
  <c r="G2564" i="2"/>
  <c r="G2563" i="2"/>
  <c r="G2562" i="2"/>
  <c r="G2561" i="2"/>
  <c r="G2560" i="2"/>
  <c r="G2559" i="2"/>
  <c r="G2558" i="2"/>
  <c r="G2557" i="2"/>
  <c r="G2556" i="2"/>
  <c r="G2555" i="2"/>
  <c r="G2554" i="2"/>
  <c r="G2553" i="2"/>
  <c r="G2552" i="2"/>
  <c r="G2551" i="2"/>
  <c r="G2550" i="2"/>
  <c r="G2549" i="2"/>
  <c r="G2548" i="2"/>
  <c r="G2547" i="2"/>
  <c r="G2546" i="2"/>
  <c r="G2545" i="2"/>
  <c r="G2544" i="2"/>
  <c r="G2543" i="2"/>
  <c r="G2542" i="2"/>
  <c r="G2541" i="2"/>
  <c r="G2540" i="2"/>
  <c r="G2539" i="2"/>
  <c r="G2538" i="2"/>
  <c r="G2537" i="2"/>
  <c r="G2536" i="2"/>
  <c r="G2535" i="2"/>
  <c r="G2534" i="2"/>
  <c r="G2533" i="2"/>
  <c r="G2532" i="2"/>
  <c r="G2531" i="2"/>
  <c r="G2530" i="2"/>
  <c r="G2529" i="2"/>
  <c r="G2528" i="2"/>
  <c r="G2527" i="2"/>
  <c r="G2526" i="2"/>
  <c r="G2525" i="2"/>
  <c r="G2524" i="2"/>
  <c r="G2523" i="2"/>
  <c r="G2522" i="2"/>
  <c r="G2521" i="2"/>
  <c r="G2520" i="2"/>
  <c r="G2519" i="2"/>
  <c r="G2518" i="2"/>
  <c r="G2517" i="2"/>
  <c r="G2516" i="2"/>
  <c r="G2515" i="2"/>
  <c r="G2514" i="2"/>
  <c r="G2513" i="2"/>
  <c r="G2512" i="2"/>
  <c r="G2511" i="2"/>
  <c r="G2510" i="2"/>
  <c r="G2509" i="2"/>
  <c r="G2508" i="2"/>
  <c r="G2507" i="2"/>
  <c r="G2506" i="2"/>
  <c r="G2505" i="2"/>
  <c r="G2504" i="2"/>
  <c r="G2503" i="2"/>
  <c r="G2502" i="2"/>
  <c r="G2501" i="2"/>
  <c r="G2500" i="2"/>
  <c r="G2499" i="2"/>
  <c r="G2498" i="2"/>
  <c r="G2497" i="2"/>
  <c r="G2496" i="2"/>
  <c r="G2495" i="2"/>
  <c r="G2494" i="2"/>
  <c r="G2493" i="2"/>
  <c r="G2492" i="2"/>
  <c r="G2491" i="2"/>
  <c r="G2490" i="2"/>
  <c r="G2489" i="2"/>
  <c r="G2488" i="2"/>
  <c r="G2487" i="2"/>
  <c r="G2486" i="2"/>
  <c r="G2485" i="2"/>
  <c r="G2484" i="2"/>
  <c r="G2483" i="2"/>
  <c r="G2482" i="2"/>
  <c r="G2481" i="2"/>
  <c r="G2480" i="2"/>
  <c r="G2479" i="2"/>
  <c r="G2478" i="2"/>
  <c r="G2477" i="2"/>
  <c r="G2476" i="2"/>
  <c r="G2475" i="2"/>
  <c r="G2474" i="2"/>
  <c r="G2473" i="2"/>
  <c r="G2472" i="2"/>
  <c r="G2471" i="2"/>
  <c r="G2470" i="2"/>
  <c r="G2469" i="2"/>
  <c r="G2468" i="2"/>
  <c r="G2467" i="2"/>
  <c r="G2466" i="2"/>
  <c r="G2465" i="2"/>
  <c r="G2464" i="2"/>
  <c r="G2463" i="2"/>
  <c r="G2462" i="2"/>
  <c r="G2461" i="2"/>
  <c r="G2460" i="2"/>
  <c r="G2459" i="2"/>
  <c r="G2458" i="2"/>
  <c r="G2457" i="2"/>
  <c r="G2456" i="2"/>
  <c r="G2455" i="2"/>
  <c r="G2454" i="2"/>
  <c r="G2453" i="2"/>
  <c r="G2452" i="2"/>
  <c r="G2451" i="2"/>
  <c r="G2450" i="2"/>
  <c r="G2449" i="2"/>
  <c r="G2448" i="2"/>
  <c r="G2447" i="2"/>
  <c r="G2446" i="2"/>
  <c r="G2445" i="2"/>
  <c r="G2444" i="2"/>
  <c r="G2443" i="2"/>
  <c r="G2442" i="2"/>
  <c r="G2441" i="2"/>
  <c r="G2440" i="2"/>
  <c r="G2439" i="2"/>
  <c r="G2438" i="2"/>
  <c r="G2437" i="2"/>
  <c r="G2436" i="2"/>
  <c r="G2435" i="2"/>
  <c r="G2434" i="2"/>
  <c r="G2433" i="2"/>
  <c r="G2432" i="2"/>
  <c r="G2431" i="2"/>
  <c r="G2430" i="2"/>
  <c r="G2429" i="2"/>
  <c r="G2428" i="2"/>
  <c r="G2427" i="2"/>
  <c r="G2426" i="2"/>
  <c r="G2425" i="2"/>
  <c r="G2424" i="2"/>
  <c r="G2423" i="2"/>
  <c r="G2422" i="2"/>
  <c r="G2421" i="2"/>
  <c r="G2420" i="2"/>
  <c r="G2419" i="2"/>
  <c r="G2418" i="2"/>
  <c r="G2417" i="2"/>
  <c r="G2416" i="2"/>
  <c r="G2415" i="2"/>
  <c r="G2414" i="2"/>
  <c r="G2413" i="2"/>
  <c r="G2412" i="2"/>
  <c r="G2411" i="2"/>
  <c r="G2410" i="2"/>
  <c r="G2409" i="2"/>
  <c r="G2408" i="2"/>
  <c r="G2407" i="2"/>
  <c r="G2406" i="2"/>
  <c r="G2405" i="2"/>
  <c r="G2404" i="2"/>
  <c r="G2403" i="2"/>
  <c r="G2402" i="2"/>
  <c r="G2401" i="2"/>
  <c r="G2400" i="2"/>
  <c r="G2399" i="2"/>
  <c r="G2398" i="2"/>
  <c r="G2397" i="2"/>
  <c r="G2396" i="2"/>
  <c r="G2395" i="2"/>
  <c r="G2394" i="2"/>
  <c r="G2393" i="2"/>
  <c r="G2392" i="2"/>
  <c r="G2391" i="2"/>
  <c r="G2390" i="2"/>
  <c r="G2389" i="2"/>
  <c r="G2388" i="2"/>
  <c r="G2387" i="2"/>
  <c r="G2386" i="2"/>
  <c r="G2385" i="2"/>
  <c r="G2384" i="2"/>
  <c r="G2383" i="2"/>
  <c r="G2382" i="2"/>
  <c r="G2381" i="2"/>
  <c r="G2380" i="2"/>
  <c r="G2379" i="2"/>
  <c r="G2378" i="2"/>
  <c r="G2377" i="2"/>
  <c r="G2376" i="2"/>
  <c r="G2375" i="2"/>
  <c r="G2374" i="2"/>
  <c r="G2373" i="2"/>
  <c r="G2372" i="2"/>
  <c r="G2371" i="2"/>
  <c r="G2370" i="2"/>
  <c r="G2369" i="2"/>
  <c r="G2368" i="2"/>
  <c r="G2367" i="2"/>
  <c r="G2366" i="2"/>
  <c r="G2365" i="2"/>
  <c r="G2364" i="2"/>
  <c r="G2363" i="2"/>
  <c r="G2362" i="2"/>
  <c r="G2361" i="2"/>
  <c r="G2360" i="2"/>
  <c r="G2359" i="2"/>
  <c r="G2358" i="2"/>
  <c r="G2357" i="2"/>
  <c r="G2356" i="2"/>
  <c r="G2355" i="2"/>
  <c r="G2354" i="2"/>
  <c r="G2353" i="2"/>
  <c r="G2352" i="2"/>
  <c r="G2351" i="2"/>
  <c r="G2350" i="2"/>
  <c r="G2349" i="2"/>
  <c r="G2348" i="2"/>
  <c r="G2347" i="2"/>
  <c r="G2346" i="2"/>
  <c r="G2345" i="2"/>
  <c r="G2344" i="2"/>
  <c r="G2343" i="2"/>
  <c r="G2342" i="2"/>
  <c r="G2341" i="2"/>
  <c r="G2340" i="2"/>
  <c r="G2339" i="2"/>
  <c r="G2338" i="2"/>
  <c r="G2337" i="2"/>
  <c r="G2336" i="2"/>
  <c r="G2335" i="2"/>
  <c r="G2334" i="2"/>
  <c r="G2333" i="2"/>
  <c r="G2332" i="2"/>
  <c r="G2331" i="2"/>
  <c r="G2330" i="2"/>
  <c r="G2329" i="2"/>
  <c r="G2328" i="2"/>
  <c r="G2327" i="2"/>
  <c r="G2326" i="2"/>
  <c r="G2325" i="2"/>
  <c r="G2324" i="2"/>
  <c r="G2323" i="2"/>
  <c r="G2322" i="2"/>
  <c r="G2321" i="2"/>
  <c r="G2320" i="2"/>
  <c r="G2319" i="2"/>
  <c r="G2318" i="2"/>
  <c r="G2317" i="2"/>
  <c r="G2316" i="2"/>
  <c r="G2315" i="2"/>
  <c r="G2314" i="2"/>
  <c r="G2313" i="2"/>
  <c r="G2312" i="2"/>
  <c r="G2311" i="2"/>
  <c r="G2310" i="2"/>
  <c r="G2309" i="2"/>
  <c r="G2308" i="2"/>
  <c r="G2307" i="2"/>
  <c r="G2306" i="2"/>
  <c r="G2305" i="2"/>
  <c r="G2304" i="2"/>
  <c r="G2303" i="2"/>
  <c r="G2302" i="2"/>
  <c r="G2301" i="2"/>
  <c r="G2300" i="2"/>
  <c r="G2299" i="2"/>
  <c r="G2298" i="2"/>
  <c r="G2297" i="2"/>
  <c r="G2296" i="2"/>
  <c r="G2295" i="2"/>
  <c r="G2294" i="2"/>
  <c r="G2293" i="2"/>
  <c r="G2292" i="2"/>
  <c r="G2291" i="2"/>
  <c r="G2290" i="2"/>
  <c r="G2289" i="2"/>
  <c r="G2288" i="2"/>
  <c r="G2287" i="2"/>
  <c r="G2286" i="2"/>
  <c r="G2285" i="2"/>
  <c r="G2284" i="2"/>
  <c r="G2283" i="2"/>
  <c r="G2282" i="2"/>
  <c r="G2281" i="2"/>
  <c r="G2280" i="2"/>
  <c r="G2279" i="2"/>
  <c r="G2278" i="2"/>
  <c r="G2277" i="2"/>
  <c r="G2276" i="2"/>
  <c r="G2275" i="2"/>
  <c r="G2274" i="2"/>
  <c r="G2273" i="2"/>
  <c r="G2272" i="2"/>
  <c r="G2271" i="2"/>
  <c r="G2270" i="2"/>
  <c r="G2269" i="2"/>
  <c r="G2268" i="2"/>
  <c r="G2267" i="2"/>
  <c r="G2266" i="2"/>
  <c r="G2265" i="2"/>
  <c r="G2264" i="2"/>
  <c r="G2263" i="2"/>
  <c r="G2262" i="2"/>
  <c r="G2261" i="2"/>
  <c r="G2260" i="2"/>
  <c r="G2259" i="2"/>
  <c r="G2258" i="2"/>
  <c r="G2257" i="2"/>
  <c r="G2256" i="2"/>
  <c r="G2255" i="2"/>
  <c r="G2254" i="2"/>
  <c r="G2253" i="2"/>
  <c r="G2252" i="2"/>
  <c r="G2251" i="2"/>
  <c r="G2250" i="2"/>
  <c r="G2249" i="2"/>
  <c r="G2248" i="2"/>
  <c r="G2247" i="2"/>
  <c r="G2246" i="2"/>
  <c r="G2245" i="2"/>
  <c r="G2244" i="2"/>
  <c r="G2243" i="2"/>
  <c r="G2242" i="2"/>
  <c r="G2241" i="2"/>
  <c r="G2240" i="2"/>
  <c r="G2239" i="2"/>
  <c r="G2238" i="2"/>
  <c r="G2237" i="2"/>
  <c r="G2236" i="2"/>
  <c r="G2235" i="2"/>
  <c r="G2234" i="2"/>
  <c r="G2233" i="2"/>
  <c r="G2232" i="2"/>
  <c r="G2231" i="2"/>
  <c r="G2230" i="2"/>
  <c r="G2229" i="2"/>
  <c r="G2228" i="2"/>
  <c r="G2227" i="2"/>
  <c r="G2226" i="2"/>
  <c r="G2225" i="2"/>
  <c r="G2224" i="2"/>
  <c r="G2223" i="2"/>
  <c r="G2222" i="2"/>
  <c r="G2221" i="2"/>
  <c r="G2220" i="2"/>
  <c r="G2219" i="2"/>
  <c r="G2218" i="2"/>
  <c r="G2217" i="2"/>
  <c r="G2216" i="2"/>
  <c r="G2215" i="2"/>
  <c r="G2214" i="2"/>
  <c r="G2213" i="2"/>
  <c r="G2212" i="2"/>
  <c r="G2211" i="2"/>
  <c r="G2210" i="2"/>
  <c r="G2209" i="2"/>
  <c r="G2208" i="2"/>
  <c r="G2207" i="2"/>
  <c r="G2206" i="2"/>
  <c r="G2205" i="2"/>
  <c r="G2204" i="2"/>
  <c r="G2203" i="2"/>
  <c r="G2202" i="2"/>
  <c r="G2201" i="2"/>
  <c r="G2200" i="2"/>
  <c r="G2199" i="2"/>
  <c r="G2198" i="2"/>
  <c r="G2197" i="2"/>
  <c r="G2196" i="2"/>
  <c r="G2195" i="2"/>
  <c r="G2194" i="2"/>
  <c r="G2193" i="2"/>
  <c r="G2192" i="2"/>
  <c r="G2191" i="2"/>
  <c r="G2190" i="2"/>
  <c r="G2189" i="2"/>
  <c r="G2188" i="2"/>
  <c r="G2187" i="2"/>
  <c r="G2186" i="2"/>
  <c r="G2185" i="2"/>
  <c r="G2184" i="2"/>
  <c r="G2183" i="2"/>
  <c r="G2182" i="2"/>
  <c r="G2181" i="2"/>
  <c r="G2180" i="2"/>
  <c r="G2179" i="2"/>
  <c r="G2178" i="2"/>
  <c r="G2177" i="2"/>
  <c r="G2176" i="2"/>
  <c r="G2175" i="2"/>
  <c r="G2174" i="2"/>
  <c r="G2173" i="2"/>
  <c r="G2172" i="2"/>
  <c r="G2171" i="2"/>
  <c r="G2170" i="2"/>
  <c r="G2169" i="2"/>
  <c r="G2168" i="2"/>
  <c r="G2167" i="2"/>
  <c r="G2166" i="2"/>
  <c r="G2165" i="2"/>
  <c r="G2164" i="2"/>
  <c r="G2163" i="2"/>
  <c r="G2162" i="2"/>
  <c r="G2161" i="2"/>
  <c r="G2160" i="2"/>
  <c r="G2159" i="2"/>
  <c r="G2158" i="2"/>
  <c r="G2157" i="2"/>
  <c r="G2156" i="2"/>
  <c r="G2155" i="2"/>
  <c r="G2154" i="2"/>
  <c r="G2153" i="2"/>
  <c r="G2152" i="2"/>
  <c r="G2151" i="2"/>
  <c r="G2150" i="2"/>
  <c r="G2149" i="2"/>
  <c r="G2148" i="2"/>
  <c r="G2147" i="2"/>
  <c r="G2146" i="2"/>
  <c r="G2145" i="2"/>
  <c r="G2144" i="2"/>
  <c r="G2143" i="2"/>
  <c r="G2142" i="2"/>
  <c r="G2141" i="2"/>
  <c r="G2140" i="2"/>
  <c r="G2139" i="2"/>
  <c r="G2138" i="2"/>
  <c r="G2137" i="2"/>
  <c r="G2136" i="2"/>
  <c r="G2135" i="2"/>
  <c r="G2134" i="2"/>
  <c r="G2133" i="2"/>
  <c r="G2132" i="2"/>
  <c r="G2131" i="2"/>
  <c r="G2130" i="2"/>
  <c r="G2129" i="2"/>
  <c r="G2128" i="2"/>
  <c r="G2127" i="2"/>
  <c r="G2126" i="2"/>
  <c r="G2125" i="2"/>
  <c r="G2124" i="2"/>
  <c r="G2123" i="2"/>
  <c r="G2122" i="2"/>
  <c r="G2121" i="2"/>
  <c r="G2120" i="2"/>
  <c r="G2119" i="2"/>
  <c r="G2118" i="2"/>
  <c r="G2117" i="2"/>
  <c r="G2116" i="2"/>
  <c r="G2115" i="2"/>
  <c r="G2114" i="2"/>
  <c r="G2113" i="2"/>
  <c r="G2112" i="2"/>
  <c r="G2111" i="2"/>
  <c r="G2110" i="2"/>
  <c r="G2109" i="2"/>
  <c r="G2108" i="2"/>
  <c r="G2107" i="2"/>
  <c r="G2106" i="2"/>
  <c r="G2105" i="2"/>
  <c r="G2104" i="2"/>
  <c r="G2103" i="2"/>
  <c r="G2102" i="2"/>
  <c r="G2101" i="2"/>
  <c r="G2100" i="2"/>
  <c r="G2099" i="2"/>
  <c r="G2098" i="2"/>
  <c r="G2097" i="2"/>
  <c r="G2096" i="2"/>
  <c r="G2095" i="2"/>
  <c r="G2094" i="2"/>
  <c r="G2093" i="2"/>
  <c r="G2092" i="2"/>
  <c r="G2091" i="2"/>
  <c r="G2090" i="2"/>
  <c r="G2089" i="2"/>
  <c r="G2088" i="2"/>
  <c r="G2087" i="2"/>
  <c r="G2086" i="2"/>
  <c r="G2085" i="2"/>
  <c r="G2084" i="2"/>
  <c r="G2083" i="2"/>
  <c r="G2082" i="2"/>
  <c r="G2081" i="2"/>
  <c r="G2080" i="2"/>
  <c r="G2079" i="2"/>
  <c r="G2078" i="2"/>
  <c r="G2077" i="2"/>
  <c r="G2076" i="2"/>
  <c r="G2075" i="2"/>
  <c r="G2074" i="2"/>
  <c r="G2073" i="2"/>
  <c r="G2072" i="2"/>
  <c r="G2071" i="2"/>
  <c r="G2070" i="2"/>
  <c r="G2069" i="2"/>
  <c r="G2068" i="2"/>
  <c r="G2067" i="2"/>
  <c r="G2066" i="2"/>
  <c r="G2065" i="2"/>
  <c r="G2064" i="2"/>
  <c r="G2063" i="2"/>
  <c r="G2062" i="2"/>
  <c r="G2061" i="2"/>
  <c r="G2060" i="2"/>
  <c r="G2059" i="2"/>
  <c r="G2058" i="2"/>
  <c r="G2057" i="2"/>
  <c r="G2056" i="2"/>
  <c r="G2055" i="2"/>
  <c r="G2054" i="2"/>
  <c r="G2053" i="2"/>
  <c r="G2052" i="2"/>
  <c r="G2051" i="2"/>
  <c r="G2050" i="2"/>
  <c r="G2049" i="2"/>
  <c r="G2048" i="2"/>
  <c r="G2047" i="2"/>
  <c r="G2046" i="2"/>
  <c r="G2045" i="2"/>
  <c r="G2044" i="2"/>
  <c r="G2043" i="2"/>
  <c r="G2042" i="2"/>
  <c r="G2041" i="2"/>
  <c r="G2040" i="2"/>
  <c r="G2039" i="2"/>
  <c r="G2038" i="2"/>
  <c r="G2037" i="2"/>
  <c r="G2036" i="2"/>
  <c r="G2035" i="2"/>
  <c r="G2034" i="2"/>
  <c r="G2033" i="2"/>
  <c r="G2032" i="2"/>
  <c r="G2031" i="2"/>
  <c r="G2030" i="2"/>
  <c r="G2029" i="2"/>
  <c r="G2028" i="2"/>
  <c r="G2027" i="2"/>
  <c r="G2026" i="2"/>
  <c r="G2025" i="2"/>
  <c r="G2024" i="2"/>
  <c r="G2023" i="2"/>
  <c r="G2022" i="2"/>
  <c r="G2021" i="2"/>
  <c r="G2020" i="2"/>
  <c r="G2019" i="2"/>
  <c r="G2018" i="2"/>
  <c r="G2017" i="2"/>
  <c r="G2016" i="2"/>
  <c r="G2015" i="2"/>
  <c r="G2014" i="2"/>
  <c r="G2013" i="2"/>
  <c r="G2012" i="2"/>
  <c r="G2011" i="2"/>
  <c r="G2010" i="2"/>
  <c r="G2009" i="2"/>
  <c r="G2008" i="2"/>
  <c r="G2007" i="2"/>
  <c r="G2006" i="2"/>
  <c r="G2005" i="2"/>
  <c r="G2004" i="2"/>
  <c r="G2003" i="2"/>
  <c r="G2002" i="2"/>
  <c r="G2001" i="2"/>
  <c r="G2000" i="2"/>
  <c r="G1999" i="2"/>
  <c r="G1998" i="2"/>
  <c r="G1997" i="2"/>
  <c r="G1996" i="2"/>
  <c r="G1995" i="2"/>
  <c r="G1994" i="2"/>
  <c r="G1993" i="2"/>
  <c r="G1992" i="2"/>
  <c r="G1991" i="2"/>
  <c r="G1990" i="2"/>
  <c r="G1989" i="2"/>
  <c r="G1988" i="2"/>
  <c r="G1987" i="2"/>
  <c r="G1986" i="2"/>
  <c r="G1985" i="2"/>
  <c r="G1984" i="2"/>
  <c r="G1983" i="2"/>
  <c r="G1982" i="2"/>
  <c r="G1981" i="2"/>
  <c r="G1980" i="2"/>
  <c r="G1979" i="2"/>
  <c r="G1978" i="2"/>
  <c r="G1977" i="2"/>
  <c r="G1976" i="2"/>
  <c r="G1975" i="2"/>
  <c r="G1974" i="2"/>
  <c r="G1973" i="2"/>
  <c r="G1972" i="2"/>
  <c r="G1971" i="2"/>
  <c r="G1970" i="2"/>
  <c r="G1969" i="2"/>
  <c r="G1968" i="2"/>
  <c r="G1967" i="2"/>
  <c r="G1966" i="2"/>
  <c r="G1965" i="2"/>
  <c r="G1964" i="2"/>
  <c r="G1963" i="2"/>
  <c r="G1962" i="2"/>
  <c r="G1961" i="2"/>
  <c r="G1960" i="2"/>
  <c r="G1959" i="2"/>
  <c r="G1958" i="2"/>
  <c r="G1957" i="2"/>
  <c r="G1956" i="2"/>
  <c r="G1955" i="2"/>
  <c r="G1954" i="2"/>
  <c r="G1953" i="2"/>
  <c r="G1952" i="2"/>
  <c r="G1951" i="2"/>
  <c r="G1950" i="2"/>
  <c r="G1949" i="2"/>
  <c r="G1948" i="2"/>
  <c r="G1947" i="2"/>
  <c r="G1946" i="2"/>
  <c r="G1945" i="2"/>
  <c r="G1944" i="2"/>
  <c r="G1943" i="2"/>
  <c r="G1942" i="2"/>
  <c r="G1941" i="2"/>
  <c r="G1940" i="2"/>
  <c r="G1939" i="2"/>
  <c r="G1938" i="2"/>
  <c r="G1937" i="2"/>
  <c r="G1936" i="2"/>
  <c r="G1935" i="2"/>
  <c r="G1934" i="2"/>
  <c r="G1933" i="2"/>
  <c r="G1932" i="2"/>
  <c r="G1931" i="2"/>
  <c r="G1930" i="2"/>
  <c r="G1929" i="2"/>
  <c r="G1928" i="2"/>
  <c r="G1927" i="2"/>
  <c r="G1926" i="2"/>
  <c r="G1925" i="2"/>
  <c r="G1924" i="2"/>
  <c r="G1923" i="2"/>
  <c r="G1922" i="2"/>
  <c r="G1921" i="2"/>
  <c r="G1920" i="2"/>
  <c r="G1919" i="2"/>
  <c r="G1918" i="2"/>
  <c r="G1917" i="2"/>
  <c r="G1916" i="2"/>
  <c r="G1915" i="2"/>
  <c r="G1914" i="2"/>
  <c r="G1913" i="2"/>
  <c r="G1912" i="2"/>
  <c r="G1911" i="2"/>
  <c r="G1910" i="2"/>
  <c r="G1909" i="2"/>
  <c r="G1908" i="2"/>
  <c r="G1907" i="2"/>
  <c r="G1906" i="2"/>
  <c r="G1905" i="2"/>
  <c r="G1904" i="2"/>
  <c r="G1903" i="2"/>
  <c r="G1902" i="2"/>
  <c r="G1901" i="2"/>
  <c r="G1900" i="2"/>
  <c r="G1899" i="2"/>
  <c r="G1898" i="2"/>
  <c r="G1897" i="2"/>
  <c r="G1896" i="2"/>
  <c r="G1895" i="2"/>
  <c r="G1894" i="2"/>
  <c r="G1893" i="2"/>
  <c r="G1892" i="2"/>
  <c r="G1891" i="2"/>
  <c r="G1890" i="2"/>
  <c r="G1889" i="2"/>
  <c r="G1888" i="2"/>
  <c r="G1887" i="2"/>
  <c r="G1886" i="2"/>
  <c r="G1885" i="2"/>
  <c r="G1884" i="2"/>
  <c r="G1883" i="2"/>
  <c r="G1882" i="2"/>
  <c r="G1881" i="2"/>
  <c r="G1880" i="2"/>
  <c r="G1879" i="2"/>
  <c r="G1878" i="2"/>
  <c r="G1877" i="2"/>
  <c r="G1876" i="2"/>
  <c r="G1875" i="2"/>
  <c r="G1874" i="2"/>
  <c r="G1873" i="2"/>
  <c r="G1872" i="2"/>
  <c r="G1871" i="2"/>
  <c r="G1870" i="2"/>
  <c r="G1869" i="2"/>
  <c r="G1868" i="2"/>
  <c r="G1867" i="2"/>
  <c r="G1866" i="2"/>
  <c r="G1865" i="2"/>
  <c r="G1864" i="2"/>
  <c r="G1863" i="2"/>
  <c r="G1862" i="2"/>
  <c r="G1861" i="2"/>
  <c r="G1860" i="2"/>
  <c r="G1859" i="2"/>
  <c r="G1858" i="2"/>
  <c r="G1857" i="2"/>
  <c r="G1856" i="2"/>
  <c r="G1855" i="2"/>
  <c r="G1854" i="2"/>
  <c r="G1853" i="2"/>
  <c r="G1852" i="2"/>
  <c r="G1851" i="2"/>
  <c r="G1850" i="2"/>
  <c r="G1849" i="2"/>
  <c r="G1848" i="2"/>
  <c r="G1847" i="2"/>
  <c r="G1846" i="2"/>
  <c r="G1845" i="2"/>
  <c r="G1844" i="2"/>
  <c r="G1843" i="2"/>
  <c r="G1842" i="2"/>
  <c r="G1841" i="2"/>
  <c r="G1840" i="2"/>
  <c r="G1839" i="2"/>
  <c r="G1838" i="2"/>
  <c r="G1837" i="2"/>
  <c r="G1836" i="2"/>
  <c r="G1835" i="2"/>
  <c r="G1834" i="2"/>
  <c r="G1833" i="2"/>
  <c r="G1832" i="2"/>
  <c r="G1831" i="2"/>
  <c r="G1830" i="2"/>
  <c r="G1829" i="2"/>
  <c r="G1828" i="2"/>
  <c r="G1827" i="2"/>
  <c r="G1826" i="2"/>
  <c r="G1825" i="2"/>
  <c r="G1824" i="2"/>
  <c r="G1823" i="2"/>
  <c r="G1822" i="2"/>
  <c r="G1821" i="2"/>
  <c r="G1820" i="2"/>
  <c r="G1819" i="2"/>
  <c r="G1818" i="2"/>
  <c r="G1817" i="2"/>
  <c r="G1816" i="2"/>
  <c r="G1815" i="2"/>
  <c r="G1814" i="2"/>
  <c r="G1813" i="2"/>
  <c r="G1812" i="2"/>
  <c r="G1811" i="2"/>
  <c r="G1810" i="2"/>
  <c r="G1809" i="2"/>
  <c r="G1808" i="2"/>
  <c r="G1807" i="2"/>
  <c r="G1806" i="2"/>
  <c r="G1805" i="2"/>
  <c r="G1804" i="2"/>
  <c r="G1803" i="2"/>
  <c r="G1802" i="2"/>
  <c r="G1801" i="2"/>
  <c r="G1800" i="2"/>
  <c r="G1799" i="2"/>
  <c r="G1798" i="2"/>
  <c r="G1797" i="2"/>
  <c r="G1796" i="2"/>
  <c r="G1795" i="2"/>
  <c r="G1794" i="2"/>
  <c r="G1793" i="2"/>
  <c r="G1792" i="2"/>
  <c r="G1791" i="2"/>
  <c r="G1790" i="2"/>
  <c r="G1789" i="2"/>
  <c r="G1788" i="2"/>
  <c r="G1787" i="2"/>
  <c r="G1786" i="2"/>
  <c r="G1785" i="2"/>
  <c r="G1784" i="2"/>
  <c r="G1783" i="2"/>
  <c r="G1782" i="2"/>
  <c r="G1781" i="2"/>
  <c r="G1780" i="2"/>
  <c r="G1779" i="2"/>
  <c r="G1778" i="2"/>
  <c r="G1777" i="2"/>
  <c r="G1776" i="2"/>
  <c r="G1775" i="2"/>
  <c r="G1774" i="2"/>
  <c r="G1773" i="2"/>
  <c r="G1772" i="2"/>
  <c r="G1771" i="2"/>
  <c r="G1770" i="2"/>
  <c r="G1769" i="2"/>
  <c r="G1768" i="2"/>
  <c r="G1767" i="2"/>
  <c r="G1766" i="2"/>
  <c r="G1765" i="2"/>
  <c r="G1764" i="2"/>
  <c r="G1763" i="2"/>
  <c r="G1762" i="2"/>
  <c r="G1761" i="2"/>
  <c r="G1760" i="2"/>
  <c r="G1759" i="2"/>
  <c r="G1758" i="2"/>
  <c r="G1757" i="2"/>
  <c r="G1756" i="2"/>
  <c r="G1755" i="2"/>
  <c r="G1754" i="2"/>
  <c r="G1753" i="2"/>
  <c r="G1752" i="2"/>
  <c r="G1751" i="2"/>
  <c r="G1750" i="2"/>
  <c r="G1749" i="2"/>
  <c r="G1748" i="2"/>
  <c r="G1747" i="2"/>
  <c r="G1746" i="2"/>
  <c r="G1745" i="2"/>
  <c r="G1744" i="2"/>
  <c r="G1743" i="2"/>
  <c r="G1742" i="2"/>
  <c r="G1741" i="2"/>
  <c r="G1740" i="2"/>
  <c r="G1739" i="2"/>
  <c r="G1738" i="2"/>
  <c r="G1737" i="2"/>
  <c r="G1736" i="2"/>
  <c r="G1735" i="2"/>
  <c r="G1734" i="2"/>
  <c r="G1733" i="2"/>
  <c r="G1732" i="2"/>
  <c r="G1731" i="2"/>
  <c r="G1730" i="2"/>
  <c r="G1729" i="2"/>
  <c r="G1728" i="2"/>
  <c r="G1727" i="2"/>
  <c r="G1726" i="2"/>
  <c r="G1725" i="2"/>
  <c r="G1724" i="2"/>
  <c r="G1723" i="2"/>
  <c r="G1722" i="2"/>
  <c r="G1721" i="2"/>
  <c r="G1720" i="2"/>
  <c r="G1719" i="2"/>
  <c r="G1718" i="2"/>
  <c r="G1717" i="2"/>
  <c r="G1716" i="2"/>
  <c r="G1715" i="2"/>
  <c r="G1714" i="2"/>
  <c r="G1713" i="2"/>
  <c r="G1712" i="2"/>
  <c r="G1711" i="2"/>
  <c r="G1710" i="2"/>
  <c r="G1709" i="2"/>
  <c r="G1708" i="2"/>
  <c r="G1707" i="2"/>
  <c r="G1706" i="2"/>
  <c r="G1705" i="2"/>
  <c r="G1704" i="2"/>
  <c r="G1703" i="2"/>
  <c r="G1702" i="2"/>
  <c r="G1701" i="2"/>
  <c r="G1700" i="2"/>
  <c r="G1699" i="2"/>
  <c r="G1698" i="2"/>
  <c r="G1697" i="2"/>
  <c r="G1696" i="2"/>
  <c r="G1695" i="2"/>
  <c r="G1694" i="2"/>
  <c r="G1693" i="2"/>
  <c r="G1692" i="2"/>
  <c r="G1691" i="2"/>
  <c r="G1690" i="2"/>
  <c r="G1689" i="2"/>
  <c r="G1688" i="2"/>
  <c r="G1687" i="2"/>
  <c r="G1686" i="2"/>
  <c r="G1685" i="2"/>
  <c r="G1684" i="2"/>
  <c r="G1683" i="2"/>
  <c r="G1682" i="2"/>
  <c r="G1681" i="2"/>
  <c r="G1680" i="2"/>
  <c r="G1679" i="2"/>
  <c r="G1678" i="2"/>
  <c r="G1677" i="2"/>
  <c r="G1676" i="2"/>
  <c r="G1675" i="2"/>
  <c r="G1674" i="2"/>
  <c r="G1673" i="2"/>
  <c r="G1672" i="2"/>
  <c r="G1671" i="2"/>
  <c r="G1670" i="2"/>
  <c r="G1669" i="2"/>
  <c r="G1668" i="2"/>
  <c r="G1667" i="2"/>
  <c r="G1666" i="2"/>
  <c r="G1665" i="2"/>
  <c r="G1664" i="2"/>
  <c r="G1663" i="2"/>
  <c r="G1662" i="2"/>
  <c r="G1661" i="2"/>
  <c r="G1660" i="2"/>
  <c r="G1659" i="2"/>
  <c r="G1658" i="2"/>
  <c r="G1657" i="2"/>
  <c r="G1656" i="2"/>
  <c r="G1655" i="2"/>
  <c r="G1654" i="2"/>
  <c r="G1653" i="2"/>
  <c r="G1652" i="2"/>
  <c r="G1651" i="2"/>
  <c r="G1650" i="2"/>
  <c r="G1649" i="2"/>
  <c r="G1648" i="2"/>
  <c r="G1647" i="2"/>
  <c r="G1646" i="2"/>
  <c r="G1645" i="2"/>
  <c r="G1644" i="2"/>
  <c r="G1643" i="2"/>
  <c r="G1642" i="2"/>
  <c r="G1641" i="2"/>
  <c r="G1640" i="2"/>
  <c r="G1639" i="2"/>
  <c r="G1638" i="2"/>
  <c r="G1637" i="2"/>
  <c r="G1636" i="2"/>
  <c r="G1635" i="2"/>
  <c r="G1634" i="2"/>
  <c r="G1633" i="2"/>
  <c r="G1632" i="2"/>
  <c r="G1631" i="2"/>
  <c r="G1630" i="2"/>
  <c r="G1629" i="2"/>
  <c r="G1628" i="2"/>
  <c r="G1627" i="2"/>
  <c r="G1626" i="2"/>
  <c r="G1625" i="2"/>
  <c r="G1624" i="2"/>
  <c r="G1623" i="2"/>
  <c r="G1622" i="2"/>
  <c r="G1621" i="2"/>
  <c r="G1620" i="2"/>
  <c r="G1619" i="2"/>
  <c r="G1618" i="2"/>
  <c r="G1617" i="2"/>
  <c r="G1616" i="2"/>
  <c r="G1615" i="2"/>
  <c r="G1614" i="2"/>
  <c r="G1613" i="2"/>
  <c r="G1612" i="2"/>
  <c r="G1611" i="2"/>
  <c r="G1610" i="2"/>
  <c r="G1609" i="2"/>
  <c r="G1608" i="2"/>
  <c r="G1607" i="2"/>
  <c r="G1606" i="2"/>
  <c r="G1605" i="2"/>
  <c r="G1604" i="2"/>
  <c r="G1603" i="2"/>
  <c r="G1602" i="2"/>
  <c r="G1601" i="2"/>
  <c r="G1600" i="2"/>
  <c r="G1599" i="2"/>
  <c r="G1598" i="2"/>
  <c r="G1597" i="2"/>
  <c r="G1596" i="2"/>
  <c r="G1595" i="2"/>
  <c r="G1594" i="2"/>
  <c r="G1593" i="2"/>
  <c r="G1592" i="2"/>
  <c r="G1591" i="2"/>
  <c r="G1590" i="2"/>
  <c r="G1589" i="2"/>
  <c r="G1588" i="2"/>
  <c r="G1587" i="2"/>
  <c r="G1586" i="2"/>
  <c r="G1585" i="2"/>
  <c r="G1584" i="2"/>
  <c r="G1583" i="2"/>
  <c r="G1582" i="2"/>
  <c r="G1581" i="2"/>
  <c r="G1580" i="2"/>
  <c r="G1579" i="2"/>
  <c r="G1578" i="2"/>
  <c r="G1577" i="2"/>
  <c r="G1576" i="2"/>
  <c r="G1575" i="2"/>
  <c r="G1574" i="2"/>
  <c r="G1573" i="2"/>
  <c r="G1572" i="2"/>
  <c r="G1571" i="2"/>
  <c r="G1570" i="2"/>
  <c r="G1569" i="2"/>
  <c r="G1568" i="2"/>
  <c r="G1567" i="2"/>
  <c r="G1566" i="2"/>
  <c r="G1565" i="2"/>
  <c r="G1564" i="2"/>
  <c r="G1563" i="2"/>
  <c r="G1562" i="2"/>
  <c r="G1561" i="2"/>
  <c r="G1560" i="2"/>
  <c r="G1559" i="2"/>
  <c r="G1558" i="2"/>
  <c r="G1557" i="2"/>
  <c r="G1556" i="2"/>
  <c r="G1555" i="2"/>
  <c r="G1554" i="2"/>
  <c r="G1553" i="2"/>
  <c r="G1552" i="2"/>
  <c r="G1551" i="2"/>
  <c r="G1550" i="2"/>
  <c r="G1549" i="2"/>
  <c r="G1548" i="2"/>
  <c r="G1547" i="2"/>
  <c r="G1546" i="2"/>
  <c r="G1545" i="2"/>
  <c r="G1544" i="2"/>
  <c r="G1543" i="2"/>
  <c r="G1542" i="2"/>
  <c r="G1541" i="2"/>
  <c r="G1540" i="2"/>
  <c r="G1539" i="2"/>
  <c r="G1538" i="2"/>
  <c r="G1537" i="2"/>
  <c r="G1536" i="2"/>
  <c r="G1535" i="2"/>
  <c r="G1534" i="2"/>
  <c r="G1533" i="2"/>
  <c r="G1532" i="2"/>
  <c r="G1531" i="2"/>
  <c r="G1530" i="2"/>
  <c r="G1529" i="2"/>
  <c r="G1528" i="2"/>
  <c r="G1527" i="2"/>
  <c r="G1526" i="2"/>
  <c r="G1525" i="2"/>
  <c r="G1524" i="2"/>
  <c r="G1523" i="2"/>
  <c r="G1522" i="2"/>
  <c r="G1521" i="2"/>
  <c r="G1520" i="2"/>
  <c r="G1519" i="2"/>
  <c r="G1518" i="2"/>
  <c r="G1517" i="2"/>
  <c r="G1516" i="2"/>
  <c r="G1515" i="2"/>
  <c r="G1514" i="2"/>
  <c r="G1513" i="2"/>
  <c r="G1512" i="2"/>
  <c r="G1511" i="2"/>
  <c r="G1510" i="2"/>
  <c r="G1509" i="2"/>
  <c r="G1508" i="2"/>
  <c r="G1507" i="2"/>
  <c r="G1506" i="2"/>
  <c r="G1505" i="2"/>
  <c r="G1504" i="2"/>
  <c r="G1503" i="2"/>
  <c r="G1502" i="2"/>
  <c r="G1501" i="2"/>
  <c r="G1500" i="2"/>
  <c r="G1499" i="2"/>
  <c r="G1498" i="2"/>
  <c r="G1497" i="2"/>
  <c r="G1496" i="2"/>
  <c r="G1495" i="2"/>
  <c r="G1494" i="2"/>
  <c r="G1493" i="2"/>
  <c r="G1492" i="2"/>
  <c r="G1491" i="2"/>
  <c r="G1490" i="2"/>
  <c r="G1489" i="2"/>
  <c r="G1488" i="2"/>
  <c r="G1487" i="2"/>
  <c r="G1486" i="2"/>
  <c r="G1485" i="2"/>
  <c r="G1484" i="2"/>
  <c r="G1483" i="2"/>
  <c r="G1482" i="2"/>
  <c r="G1481" i="2"/>
  <c r="G1480" i="2"/>
  <c r="G1479" i="2"/>
  <c r="G1478" i="2"/>
  <c r="G1477" i="2"/>
  <c r="G1476" i="2"/>
  <c r="G1475" i="2"/>
  <c r="G1474" i="2"/>
  <c r="G1473" i="2"/>
  <c r="G1472" i="2"/>
  <c r="G1471" i="2"/>
  <c r="G1470" i="2"/>
  <c r="G1469" i="2"/>
  <c r="G1468" i="2"/>
  <c r="G1467" i="2"/>
  <c r="G1466" i="2"/>
  <c r="G1465" i="2"/>
  <c r="G1464" i="2"/>
  <c r="G1463" i="2"/>
  <c r="G1462" i="2"/>
  <c r="G1461" i="2"/>
  <c r="G1460" i="2"/>
  <c r="G1459" i="2"/>
  <c r="G1458" i="2"/>
  <c r="G1457" i="2"/>
  <c r="G1456" i="2"/>
  <c r="G1455" i="2"/>
  <c r="G1454" i="2"/>
  <c r="G1453" i="2"/>
  <c r="G1452" i="2"/>
  <c r="G1451" i="2"/>
  <c r="G1450" i="2"/>
  <c r="G1449" i="2"/>
  <c r="G1448" i="2"/>
  <c r="G1447" i="2"/>
  <c r="G1446" i="2"/>
  <c r="G1445" i="2"/>
  <c r="G1444" i="2"/>
  <c r="G1443" i="2"/>
  <c r="G1442" i="2"/>
  <c r="G1441" i="2"/>
  <c r="G1440" i="2"/>
  <c r="G1439" i="2"/>
  <c r="G1438" i="2"/>
  <c r="G1437" i="2"/>
  <c r="G1436" i="2"/>
  <c r="G1435" i="2"/>
  <c r="G1434" i="2"/>
  <c r="G1433" i="2"/>
  <c r="G1432" i="2"/>
  <c r="G1431" i="2"/>
  <c r="G1430" i="2"/>
  <c r="G1429" i="2"/>
  <c r="G1428" i="2"/>
  <c r="G1427" i="2"/>
  <c r="G1426" i="2"/>
  <c r="G1425" i="2"/>
  <c r="G1424" i="2"/>
  <c r="G1423" i="2"/>
  <c r="G1422" i="2"/>
  <c r="G1421" i="2"/>
  <c r="G1420" i="2"/>
  <c r="G1419" i="2"/>
  <c r="G1418" i="2"/>
  <c r="G1417" i="2"/>
  <c r="G1416" i="2"/>
  <c r="G1415" i="2"/>
  <c r="G1414" i="2"/>
  <c r="G1413" i="2"/>
  <c r="G1412" i="2"/>
  <c r="G1411" i="2"/>
  <c r="G1410" i="2"/>
  <c r="G1409" i="2"/>
  <c r="G1408" i="2"/>
  <c r="G1407" i="2"/>
  <c r="G1406" i="2"/>
  <c r="G1405" i="2"/>
  <c r="G1404" i="2"/>
  <c r="G1403" i="2"/>
  <c r="G1402" i="2"/>
  <c r="G1401" i="2"/>
  <c r="G1400" i="2"/>
  <c r="G1399" i="2"/>
  <c r="G1398" i="2"/>
  <c r="G1397" i="2"/>
  <c r="G1396" i="2"/>
  <c r="G1395" i="2"/>
  <c r="G1394" i="2"/>
  <c r="G1393" i="2"/>
  <c r="G1392" i="2"/>
  <c r="G1391" i="2"/>
  <c r="G1390" i="2"/>
  <c r="G1389" i="2"/>
  <c r="G1388" i="2"/>
  <c r="G1387" i="2"/>
  <c r="G1386" i="2"/>
  <c r="G1385" i="2"/>
  <c r="G1384" i="2"/>
  <c r="G1383" i="2"/>
  <c r="G1382" i="2"/>
  <c r="G1381" i="2"/>
  <c r="G1380" i="2"/>
  <c r="G1379" i="2"/>
  <c r="G1378" i="2"/>
  <c r="G1377" i="2"/>
  <c r="G1376" i="2"/>
  <c r="G1375" i="2"/>
  <c r="G1374" i="2"/>
  <c r="G1373" i="2"/>
  <c r="G1372" i="2"/>
  <c r="G1371" i="2"/>
  <c r="G1370" i="2"/>
  <c r="G1369" i="2"/>
  <c r="G1368" i="2"/>
  <c r="G1367" i="2"/>
  <c r="G1366" i="2"/>
  <c r="G1365" i="2"/>
  <c r="G1364" i="2"/>
  <c r="G1363" i="2"/>
  <c r="G1362" i="2"/>
  <c r="G1361" i="2"/>
  <c r="G1360" i="2"/>
  <c r="G1359" i="2"/>
  <c r="G1358" i="2"/>
  <c r="G1357" i="2"/>
  <c r="G1356" i="2"/>
  <c r="G1355" i="2"/>
  <c r="G1354" i="2"/>
  <c r="G1353" i="2"/>
  <c r="G1352" i="2"/>
  <c r="G1351" i="2"/>
  <c r="G1350" i="2"/>
  <c r="G1349" i="2"/>
  <c r="G1348" i="2"/>
  <c r="G1347" i="2"/>
  <c r="G1346" i="2"/>
  <c r="G1345" i="2"/>
  <c r="G1344" i="2"/>
  <c r="G1343" i="2"/>
  <c r="G1342" i="2"/>
  <c r="G1341" i="2"/>
  <c r="G1340" i="2"/>
  <c r="G1339" i="2"/>
  <c r="G1338" i="2"/>
  <c r="G1337" i="2"/>
  <c r="G1336" i="2"/>
  <c r="G1335" i="2"/>
  <c r="G1334" i="2"/>
  <c r="G1333" i="2"/>
  <c r="G1332" i="2"/>
  <c r="G1331" i="2"/>
  <c r="G1330" i="2"/>
  <c r="G1329" i="2"/>
  <c r="G1328" i="2"/>
  <c r="G1327" i="2"/>
  <c r="G1326" i="2"/>
  <c r="G1325" i="2"/>
  <c r="G1324" i="2"/>
  <c r="G1323" i="2"/>
  <c r="G1322" i="2"/>
  <c r="G1321" i="2"/>
  <c r="G1320" i="2"/>
  <c r="G1319" i="2"/>
  <c r="G1318" i="2"/>
  <c r="G1317" i="2"/>
  <c r="G1316" i="2"/>
  <c r="G1315" i="2"/>
  <c r="G1314" i="2"/>
  <c r="G1313" i="2"/>
  <c r="G1312" i="2"/>
  <c r="G1311" i="2"/>
  <c r="G1310" i="2"/>
  <c r="G1309" i="2"/>
  <c r="G1308" i="2"/>
  <c r="G1307" i="2"/>
  <c r="G1306" i="2"/>
  <c r="G1305" i="2"/>
  <c r="G1304" i="2"/>
  <c r="G1303" i="2"/>
  <c r="G1302" i="2"/>
  <c r="G1301" i="2"/>
  <c r="G1300" i="2"/>
  <c r="G1299" i="2"/>
  <c r="G1298" i="2"/>
  <c r="G1297" i="2"/>
  <c r="G1296" i="2"/>
  <c r="G1295" i="2"/>
  <c r="G1294" i="2"/>
  <c r="G1293" i="2"/>
  <c r="G1292" i="2"/>
  <c r="G1291" i="2"/>
  <c r="G1290" i="2"/>
  <c r="G1289" i="2"/>
  <c r="G1288" i="2"/>
  <c r="G1287" i="2"/>
  <c r="G1286" i="2"/>
  <c r="G1285" i="2"/>
  <c r="G1284" i="2"/>
  <c r="G1283" i="2"/>
  <c r="G1282" i="2"/>
  <c r="G1281" i="2"/>
  <c r="G1280" i="2"/>
  <c r="G1279" i="2"/>
  <c r="G1278" i="2"/>
  <c r="G1277" i="2"/>
  <c r="G1276" i="2"/>
  <c r="G1275" i="2"/>
  <c r="G1274" i="2"/>
  <c r="G1273" i="2"/>
  <c r="G1272" i="2"/>
  <c r="G1271" i="2"/>
  <c r="G1270" i="2"/>
  <c r="G1269" i="2"/>
  <c r="G1268" i="2"/>
  <c r="G1267" i="2"/>
  <c r="G1266" i="2"/>
  <c r="G1265" i="2"/>
  <c r="G1264" i="2"/>
  <c r="G1263" i="2"/>
  <c r="G1262" i="2"/>
  <c r="G1261" i="2"/>
  <c r="G1260" i="2"/>
  <c r="G1259" i="2"/>
  <c r="G1258" i="2"/>
  <c r="G1257" i="2"/>
  <c r="G1256" i="2"/>
  <c r="G1255" i="2"/>
  <c r="G1254" i="2"/>
  <c r="G1253" i="2"/>
  <c r="G1252" i="2"/>
  <c r="G1251" i="2"/>
  <c r="G1250" i="2"/>
  <c r="G1249" i="2"/>
  <c r="G1248" i="2"/>
  <c r="G1247" i="2"/>
  <c r="G1246" i="2"/>
  <c r="G1245" i="2"/>
  <c r="G1244" i="2"/>
  <c r="G1243" i="2"/>
  <c r="G1242" i="2"/>
  <c r="G1241" i="2"/>
  <c r="G1240" i="2"/>
  <c r="G1239" i="2"/>
  <c r="G1238" i="2"/>
  <c r="G1237" i="2"/>
  <c r="G1236" i="2"/>
  <c r="G1235" i="2"/>
  <c r="G1234" i="2"/>
  <c r="G1233" i="2"/>
  <c r="G1232" i="2"/>
  <c r="G1231" i="2"/>
  <c r="G1230" i="2"/>
  <c r="G1229" i="2"/>
  <c r="G1228" i="2"/>
  <c r="G1227" i="2"/>
  <c r="G1226" i="2"/>
  <c r="G1225" i="2"/>
  <c r="G1224" i="2"/>
  <c r="G1223" i="2"/>
  <c r="G1222" i="2"/>
  <c r="G1221" i="2"/>
  <c r="G1220" i="2"/>
  <c r="G1219" i="2"/>
  <c r="G1218" i="2"/>
  <c r="G1217" i="2"/>
  <c r="G1216" i="2"/>
  <c r="G1215" i="2"/>
  <c r="G1214" i="2"/>
  <c r="G1213" i="2"/>
  <c r="G1212" i="2"/>
  <c r="G1211" i="2"/>
  <c r="G1210" i="2"/>
  <c r="G1209" i="2"/>
  <c r="G1208" i="2"/>
  <c r="G1207" i="2"/>
  <c r="G1206" i="2"/>
  <c r="G1205" i="2"/>
  <c r="G1204" i="2"/>
  <c r="G1203" i="2"/>
  <c r="G1202" i="2"/>
  <c r="G1201" i="2"/>
  <c r="G1200" i="2"/>
  <c r="G1199" i="2"/>
  <c r="G1198" i="2"/>
  <c r="G1197" i="2"/>
  <c r="G1196" i="2"/>
  <c r="G1195" i="2"/>
  <c r="G1194" i="2"/>
  <c r="G1193" i="2"/>
  <c r="G1192" i="2"/>
  <c r="G1191" i="2"/>
  <c r="G1190" i="2"/>
  <c r="G1189" i="2"/>
  <c r="G1188" i="2"/>
  <c r="G1187" i="2"/>
  <c r="G1186" i="2"/>
  <c r="G1185" i="2"/>
  <c r="G1184" i="2"/>
  <c r="G1183" i="2"/>
  <c r="G1182" i="2"/>
  <c r="G1181" i="2"/>
  <c r="G1180" i="2"/>
  <c r="G1179" i="2"/>
  <c r="G1178" i="2"/>
  <c r="G1177" i="2"/>
  <c r="G1176" i="2"/>
  <c r="G1175" i="2"/>
  <c r="G1174" i="2"/>
  <c r="G1173" i="2"/>
  <c r="G1172" i="2"/>
  <c r="G1171" i="2"/>
  <c r="G1170" i="2"/>
  <c r="G1169" i="2"/>
  <c r="G1168" i="2"/>
  <c r="G1167" i="2"/>
  <c r="G1166" i="2"/>
  <c r="G1165" i="2"/>
  <c r="G1164" i="2"/>
  <c r="G1163" i="2"/>
  <c r="G1162" i="2"/>
  <c r="G1161" i="2"/>
  <c r="G1160" i="2"/>
  <c r="G1159" i="2"/>
  <c r="G1158" i="2"/>
  <c r="G1157" i="2"/>
  <c r="G1156" i="2"/>
  <c r="G1155" i="2"/>
  <c r="G1154" i="2"/>
  <c r="G1153" i="2"/>
  <c r="G1152" i="2"/>
  <c r="G1151" i="2"/>
  <c r="G1150" i="2"/>
  <c r="G1149" i="2"/>
  <c r="G1148" i="2"/>
  <c r="G1147" i="2"/>
  <c r="G1146" i="2"/>
  <c r="G1145" i="2"/>
  <c r="G1144" i="2"/>
  <c r="G1143" i="2"/>
  <c r="G1142" i="2"/>
  <c r="G1141" i="2"/>
  <c r="G1140" i="2"/>
  <c r="G1139" i="2"/>
  <c r="G1138" i="2"/>
  <c r="G1137" i="2"/>
  <c r="G1136" i="2"/>
  <c r="G1135" i="2"/>
  <c r="G1134" i="2"/>
  <c r="G1133" i="2"/>
  <c r="G1132" i="2"/>
  <c r="G1131" i="2"/>
  <c r="G1130" i="2"/>
  <c r="G1129" i="2"/>
  <c r="G1128" i="2"/>
  <c r="G1127" i="2"/>
  <c r="G1126" i="2"/>
  <c r="G1125" i="2"/>
  <c r="G1124" i="2"/>
  <c r="G1123" i="2"/>
  <c r="G1122" i="2"/>
  <c r="G1121" i="2"/>
  <c r="G1120" i="2"/>
  <c r="G1119" i="2"/>
  <c r="G1118" i="2"/>
  <c r="G1117" i="2"/>
  <c r="G1116" i="2"/>
  <c r="G1115" i="2"/>
  <c r="G1114" i="2"/>
  <c r="G1113" i="2"/>
  <c r="G1112" i="2"/>
  <c r="G1111" i="2"/>
  <c r="G1110" i="2"/>
  <c r="G1109" i="2"/>
  <c r="G1108" i="2"/>
  <c r="G1107" i="2"/>
  <c r="G1106" i="2"/>
  <c r="G1105" i="2"/>
  <c r="G1104" i="2"/>
  <c r="G1103" i="2"/>
  <c r="G1102" i="2"/>
  <c r="G1101" i="2"/>
  <c r="G1100" i="2"/>
  <c r="G1099" i="2"/>
  <c r="G1098" i="2"/>
  <c r="G1097" i="2"/>
  <c r="G1096" i="2"/>
  <c r="G1095" i="2"/>
  <c r="G1094" i="2"/>
  <c r="G1093" i="2"/>
  <c r="G1092" i="2"/>
  <c r="G1091" i="2"/>
  <c r="G1090" i="2"/>
  <c r="G1089" i="2"/>
  <c r="G1088" i="2"/>
  <c r="G1087" i="2"/>
  <c r="G1086" i="2"/>
  <c r="G1085" i="2"/>
  <c r="G1084" i="2"/>
  <c r="G1083" i="2"/>
  <c r="G1082" i="2"/>
  <c r="G1081" i="2"/>
  <c r="G1080" i="2"/>
  <c r="G1079" i="2"/>
  <c r="G1078" i="2"/>
  <c r="G1077" i="2"/>
  <c r="G1076" i="2"/>
  <c r="G1075" i="2"/>
  <c r="G1074" i="2"/>
  <c r="G1073" i="2"/>
  <c r="G1072" i="2"/>
  <c r="G1071" i="2"/>
  <c r="G1070" i="2"/>
  <c r="G1069" i="2"/>
  <c r="G1068" i="2"/>
  <c r="G1067" i="2"/>
  <c r="G1066" i="2"/>
  <c r="G1065" i="2"/>
  <c r="G1064" i="2"/>
  <c r="G1063" i="2"/>
  <c r="G1062" i="2"/>
  <c r="G1061" i="2"/>
  <c r="G1060" i="2"/>
  <c r="G1059" i="2"/>
  <c r="G1058" i="2"/>
  <c r="G1057" i="2"/>
  <c r="G1056" i="2"/>
  <c r="G1055" i="2"/>
  <c r="G1054" i="2"/>
  <c r="G1053" i="2"/>
  <c r="G1052" i="2"/>
  <c r="G1051" i="2"/>
  <c r="G1050" i="2"/>
  <c r="G1049" i="2"/>
  <c r="G1048" i="2"/>
  <c r="G1047" i="2"/>
  <c r="G1046" i="2"/>
  <c r="G1045" i="2"/>
  <c r="G1044" i="2"/>
  <c r="G1043" i="2"/>
  <c r="G1042" i="2"/>
  <c r="G1041" i="2"/>
  <c r="G1040" i="2"/>
  <c r="G1039" i="2"/>
  <c r="G1038" i="2"/>
  <c r="G1037" i="2"/>
  <c r="G1036" i="2"/>
  <c r="G1035" i="2"/>
  <c r="G1034" i="2"/>
  <c r="G1033" i="2"/>
  <c r="G1032" i="2"/>
  <c r="G1031" i="2"/>
  <c r="G1030" i="2"/>
  <c r="G1029" i="2"/>
  <c r="G1028" i="2"/>
  <c r="G1027" i="2"/>
  <c r="G1026" i="2"/>
  <c r="G1025" i="2"/>
  <c r="G1024" i="2"/>
  <c r="G1023" i="2"/>
  <c r="G1022" i="2"/>
  <c r="G1021" i="2"/>
  <c r="G1020" i="2"/>
  <c r="G1019" i="2"/>
  <c r="G1018" i="2"/>
  <c r="G1017" i="2"/>
  <c r="G1016" i="2"/>
  <c r="G1015" i="2"/>
  <c r="G1014" i="2"/>
  <c r="G1013" i="2"/>
  <c r="G1012" i="2"/>
  <c r="G1011" i="2"/>
  <c r="G1010" i="2"/>
  <c r="G1009" i="2"/>
  <c r="G1008" i="2"/>
  <c r="G1007" i="2"/>
  <c r="G1006" i="2"/>
  <c r="G1005" i="2"/>
  <c r="G1004" i="2"/>
  <c r="G1003" i="2"/>
  <c r="G1002" i="2"/>
  <c r="G1001" i="2"/>
  <c r="G1000" i="2"/>
  <c r="G999" i="2"/>
  <c r="G998" i="2"/>
  <c r="G997" i="2"/>
  <c r="G996" i="2"/>
  <c r="G995" i="2"/>
  <c r="G994" i="2"/>
  <c r="G993" i="2"/>
  <c r="G992" i="2"/>
  <c r="G991" i="2"/>
  <c r="G990" i="2"/>
  <c r="G989" i="2"/>
  <c r="G988" i="2"/>
  <c r="G987" i="2"/>
  <c r="G986" i="2"/>
  <c r="G985" i="2"/>
  <c r="G984" i="2"/>
  <c r="G983" i="2"/>
  <c r="G982" i="2"/>
  <c r="G981" i="2"/>
  <c r="G980" i="2"/>
  <c r="G979" i="2"/>
  <c r="G978" i="2"/>
  <c r="G977" i="2"/>
  <c r="G976" i="2"/>
  <c r="G975" i="2"/>
  <c r="G974" i="2"/>
  <c r="G973" i="2"/>
  <c r="G972" i="2"/>
  <c r="G971" i="2"/>
  <c r="G970" i="2"/>
  <c r="G969" i="2"/>
  <c r="G968" i="2"/>
  <c r="G967" i="2"/>
  <c r="G966" i="2"/>
  <c r="G965" i="2"/>
  <c r="G964" i="2"/>
  <c r="G963" i="2"/>
  <c r="G962" i="2"/>
  <c r="G961" i="2"/>
  <c r="G960" i="2"/>
  <c r="G959" i="2"/>
  <c r="G958" i="2"/>
  <c r="G957" i="2"/>
  <c r="G956" i="2"/>
  <c r="G955" i="2"/>
  <c r="G954" i="2"/>
  <c r="G953" i="2"/>
  <c r="G952" i="2"/>
  <c r="G951" i="2"/>
  <c r="G950" i="2"/>
  <c r="G949" i="2"/>
  <c r="G948" i="2"/>
  <c r="G947" i="2"/>
  <c r="G946" i="2"/>
  <c r="G945" i="2"/>
  <c r="G944" i="2"/>
  <c r="G943" i="2"/>
  <c r="G942" i="2"/>
  <c r="G941" i="2"/>
  <c r="G940" i="2"/>
  <c r="G939" i="2"/>
  <c r="G938" i="2"/>
  <c r="G937" i="2"/>
  <c r="G936" i="2"/>
  <c r="G935" i="2"/>
  <c r="G934" i="2"/>
  <c r="G933" i="2"/>
  <c r="G932" i="2"/>
  <c r="G931" i="2"/>
  <c r="G930" i="2"/>
  <c r="G929" i="2"/>
  <c r="G928" i="2"/>
  <c r="G927" i="2"/>
  <c r="G926" i="2"/>
  <c r="G925" i="2"/>
  <c r="G924" i="2"/>
  <c r="G923" i="2"/>
  <c r="G922" i="2"/>
  <c r="G921" i="2"/>
  <c r="G920" i="2"/>
  <c r="G919" i="2"/>
  <c r="G918" i="2"/>
  <c r="G917" i="2"/>
  <c r="G916" i="2"/>
  <c r="G915" i="2"/>
  <c r="G914" i="2"/>
  <c r="G913" i="2"/>
  <c r="G912" i="2"/>
  <c r="G911" i="2"/>
  <c r="G910" i="2"/>
  <c r="G909" i="2"/>
  <c r="G908" i="2"/>
  <c r="G907" i="2"/>
  <c r="G906" i="2"/>
  <c r="G905" i="2"/>
  <c r="G904" i="2"/>
  <c r="G903" i="2"/>
  <c r="G902" i="2"/>
  <c r="G901" i="2"/>
  <c r="G900" i="2"/>
  <c r="G899" i="2"/>
  <c r="G898" i="2"/>
  <c r="G897" i="2"/>
  <c r="G896" i="2"/>
  <c r="G895" i="2"/>
  <c r="G894" i="2"/>
  <c r="G893" i="2"/>
  <c r="G892" i="2"/>
  <c r="G891" i="2"/>
  <c r="G890" i="2"/>
  <c r="G889" i="2"/>
  <c r="G888" i="2"/>
  <c r="G887" i="2"/>
  <c r="G886" i="2"/>
  <c r="G885" i="2"/>
  <c r="G884" i="2"/>
  <c r="G883" i="2"/>
  <c r="G882" i="2"/>
  <c r="G881" i="2"/>
  <c r="G880" i="2"/>
  <c r="G879" i="2"/>
  <c r="G878" i="2"/>
  <c r="G877" i="2"/>
  <c r="G876" i="2"/>
  <c r="G875" i="2"/>
  <c r="G874" i="2"/>
  <c r="G873" i="2"/>
  <c r="G872" i="2"/>
  <c r="G871" i="2"/>
  <c r="G870" i="2"/>
  <c r="G869" i="2"/>
  <c r="G868" i="2"/>
  <c r="G867" i="2"/>
  <c r="G866" i="2"/>
  <c r="G865" i="2"/>
  <c r="G864" i="2"/>
  <c r="G863" i="2"/>
  <c r="G862" i="2"/>
  <c r="G861" i="2"/>
  <c r="G860" i="2"/>
  <c r="G859" i="2"/>
  <c r="G858" i="2"/>
  <c r="G857" i="2"/>
  <c r="G856" i="2"/>
  <c r="G855" i="2"/>
  <c r="G854" i="2"/>
  <c r="G853" i="2"/>
  <c r="G852" i="2"/>
  <c r="G851" i="2"/>
  <c r="G850" i="2"/>
  <c r="G849" i="2"/>
  <c r="G848" i="2"/>
  <c r="G847" i="2"/>
  <c r="G846" i="2"/>
  <c r="G845" i="2"/>
  <c r="G844" i="2"/>
  <c r="G843" i="2"/>
  <c r="G842" i="2"/>
  <c r="G841" i="2"/>
  <c r="G840" i="2"/>
  <c r="G839" i="2"/>
  <c r="G838" i="2"/>
  <c r="G837" i="2"/>
  <c r="G836" i="2"/>
  <c r="G835" i="2"/>
  <c r="G834" i="2"/>
  <c r="G833" i="2"/>
  <c r="G832" i="2"/>
  <c r="G831" i="2"/>
  <c r="G830" i="2"/>
  <c r="G829" i="2"/>
  <c r="G828" i="2"/>
  <c r="G827" i="2"/>
  <c r="G826" i="2"/>
  <c r="G825" i="2"/>
  <c r="G824" i="2"/>
  <c r="G823" i="2"/>
  <c r="G822" i="2"/>
  <c r="G821" i="2"/>
  <c r="G820" i="2"/>
  <c r="G819" i="2"/>
  <c r="G818" i="2"/>
  <c r="G817" i="2"/>
  <c r="G816" i="2"/>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6" i="2"/>
  <c r="G745" i="2"/>
  <c r="G744" i="2"/>
  <c r="G743" i="2"/>
  <c r="G742" i="2"/>
  <c r="G741" i="2"/>
  <c r="G740" i="2"/>
  <c r="G739" i="2"/>
  <c r="G738"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 r="F3137" i="2"/>
  <c r="H3137" i="2"/>
  <c r="C3137" i="2"/>
  <c r="H2993" i="2" l="1"/>
  <c r="H2994" i="2"/>
  <c r="H2995" i="2"/>
  <c r="H2996" i="2"/>
  <c r="H2997" i="2"/>
  <c r="H2998" i="2"/>
  <c r="H2999" i="2"/>
  <c r="H3000" i="2"/>
  <c r="H3001" i="2"/>
  <c r="H3002" i="2"/>
  <c r="H3003" i="2"/>
  <c r="H3004" i="2"/>
  <c r="H3005" i="2"/>
  <c r="H3006" i="2"/>
  <c r="H3007" i="2"/>
  <c r="H3008" i="2"/>
  <c r="H3009" i="2"/>
  <c r="H3010" i="2"/>
  <c r="H3011" i="2"/>
  <c r="H3012" i="2"/>
  <c r="H3013" i="2"/>
  <c r="H3014" i="2"/>
  <c r="H3015" i="2"/>
  <c r="H3016" i="2"/>
  <c r="H3017" i="2"/>
  <c r="H3018" i="2"/>
  <c r="H3019" i="2"/>
  <c r="H3020" i="2"/>
  <c r="H3021" i="2"/>
  <c r="H3022" i="2"/>
  <c r="H3023" i="2"/>
  <c r="H3024" i="2"/>
  <c r="H3025" i="2"/>
  <c r="H3026" i="2"/>
  <c r="H3027" i="2"/>
  <c r="H3028" i="2"/>
  <c r="H3029" i="2"/>
  <c r="H3030" i="2"/>
  <c r="H3031" i="2"/>
  <c r="H3032" i="2"/>
  <c r="H3033" i="2"/>
  <c r="H3034" i="2"/>
  <c r="H3035" i="2"/>
  <c r="H3036" i="2"/>
  <c r="H3037" i="2"/>
  <c r="H3038" i="2"/>
  <c r="H3039" i="2"/>
  <c r="H3040" i="2"/>
  <c r="H3041" i="2"/>
  <c r="H3042" i="2"/>
  <c r="H3043" i="2"/>
  <c r="H3044" i="2"/>
  <c r="H3045" i="2"/>
  <c r="H3046" i="2"/>
  <c r="H3047" i="2"/>
  <c r="H3048" i="2"/>
  <c r="H3049" i="2"/>
  <c r="H3050" i="2"/>
  <c r="H3051" i="2"/>
  <c r="H3052" i="2"/>
  <c r="H3053" i="2"/>
  <c r="H3054" i="2"/>
  <c r="H3055" i="2"/>
  <c r="H3056" i="2"/>
  <c r="H3057" i="2"/>
  <c r="H3058" i="2"/>
  <c r="H3059" i="2"/>
  <c r="H3060" i="2"/>
  <c r="H3061" i="2"/>
  <c r="H3062" i="2"/>
  <c r="H3063" i="2"/>
  <c r="H3064" i="2"/>
  <c r="H3065" i="2"/>
  <c r="H3066" i="2"/>
  <c r="H3067" i="2"/>
  <c r="H3068" i="2"/>
  <c r="H3069" i="2"/>
  <c r="H3070" i="2"/>
  <c r="H3071" i="2"/>
  <c r="H3072" i="2"/>
  <c r="H3073" i="2"/>
  <c r="H3074" i="2"/>
  <c r="H3075" i="2"/>
  <c r="H3076" i="2"/>
  <c r="H3077" i="2"/>
  <c r="H3078" i="2"/>
  <c r="H3079" i="2"/>
  <c r="H3080" i="2"/>
  <c r="H3081" i="2"/>
  <c r="H3082" i="2"/>
  <c r="H3083" i="2"/>
  <c r="H3084" i="2"/>
  <c r="H3085" i="2"/>
  <c r="H3086" i="2"/>
  <c r="H3087" i="2"/>
  <c r="H3088" i="2"/>
  <c r="H3089" i="2"/>
  <c r="H3090" i="2"/>
  <c r="H3091" i="2"/>
  <c r="H3092" i="2"/>
  <c r="H3093" i="2"/>
  <c r="H3094" i="2"/>
  <c r="H3095" i="2"/>
  <c r="H3096" i="2"/>
  <c r="H3097" i="2"/>
  <c r="H3098" i="2"/>
  <c r="H3099" i="2"/>
  <c r="H3100" i="2"/>
  <c r="H3101" i="2"/>
  <c r="H3102" i="2"/>
  <c r="H3103" i="2"/>
  <c r="H3104" i="2"/>
  <c r="H3105" i="2"/>
  <c r="H3106" i="2"/>
  <c r="H3107" i="2"/>
  <c r="H3108" i="2"/>
  <c r="H3109" i="2"/>
  <c r="H3110" i="2"/>
  <c r="H3111" i="2"/>
  <c r="H3112" i="2"/>
  <c r="H3113" i="2"/>
  <c r="H3114" i="2"/>
  <c r="H3115" i="2"/>
  <c r="H3116" i="2"/>
  <c r="H3117" i="2"/>
  <c r="H3118" i="2"/>
  <c r="H3119" i="2"/>
  <c r="H3120" i="2"/>
  <c r="H3121" i="2"/>
  <c r="H3122" i="2"/>
  <c r="H3123" i="2"/>
  <c r="H3124" i="2"/>
  <c r="H3125" i="2"/>
  <c r="H3126" i="2"/>
  <c r="H3127" i="2"/>
  <c r="H3128" i="2"/>
  <c r="H3129" i="2"/>
  <c r="H3130" i="2"/>
  <c r="H3131" i="2"/>
  <c r="H3132" i="2"/>
  <c r="H3133" i="2"/>
  <c r="H3134" i="2"/>
  <c r="H3135" i="2"/>
  <c r="H3136" i="2"/>
  <c r="F2993" i="2"/>
  <c r="F2994" i="2"/>
  <c r="F2995" i="2"/>
  <c r="F2996" i="2"/>
  <c r="F2997" i="2"/>
  <c r="F2998" i="2"/>
  <c r="F2999" i="2"/>
  <c r="F3000" i="2"/>
  <c r="F3001" i="2"/>
  <c r="F3002" i="2"/>
  <c r="F3003" i="2"/>
  <c r="F3004" i="2"/>
  <c r="F3005" i="2"/>
  <c r="F3006" i="2"/>
  <c r="F3007" i="2"/>
  <c r="F3008" i="2"/>
  <c r="F3009" i="2"/>
  <c r="F3010" i="2"/>
  <c r="F3011" i="2"/>
  <c r="F3012" i="2"/>
  <c r="F3013" i="2"/>
  <c r="F3014" i="2"/>
  <c r="F3015" i="2"/>
  <c r="F3016" i="2"/>
  <c r="F3017" i="2"/>
  <c r="F3018" i="2"/>
  <c r="F3019" i="2"/>
  <c r="F3020" i="2"/>
  <c r="F3021" i="2"/>
  <c r="F3022" i="2"/>
  <c r="F3023" i="2"/>
  <c r="F3024" i="2"/>
  <c r="F3025" i="2"/>
  <c r="F3026" i="2"/>
  <c r="F3027" i="2"/>
  <c r="F3028" i="2"/>
  <c r="F3029" i="2"/>
  <c r="F3030" i="2"/>
  <c r="F3031" i="2"/>
  <c r="F3032" i="2"/>
  <c r="F3033" i="2"/>
  <c r="F3034" i="2"/>
  <c r="F3035" i="2"/>
  <c r="F3036" i="2"/>
  <c r="F3037" i="2"/>
  <c r="F3038" i="2"/>
  <c r="F3039" i="2"/>
  <c r="F3040" i="2"/>
  <c r="F3041" i="2"/>
  <c r="F3042" i="2"/>
  <c r="F3043" i="2"/>
  <c r="F3044" i="2"/>
  <c r="F3045" i="2"/>
  <c r="F3046" i="2"/>
  <c r="F3047" i="2"/>
  <c r="F3048" i="2"/>
  <c r="F3049" i="2"/>
  <c r="F3050" i="2"/>
  <c r="F3051" i="2"/>
  <c r="F3052" i="2"/>
  <c r="F3053" i="2"/>
  <c r="F3054" i="2"/>
  <c r="F3055" i="2"/>
  <c r="F3056" i="2"/>
  <c r="F3057" i="2"/>
  <c r="F3058" i="2"/>
  <c r="F3059" i="2"/>
  <c r="F3060" i="2"/>
  <c r="F3061" i="2"/>
  <c r="F3062" i="2"/>
  <c r="F3063" i="2"/>
  <c r="F3064" i="2"/>
  <c r="F3065" i="2"/>
  <c r="F3066" i="2"/>
  <c r="F3067" i="2"/>
  <c r="F3068" i="2"/>
  <c r="F3069" i="2"/>
  <c r="F3070" i="2"/>
  <c r="F3071" i="2"/>
  <c r="F3072" i="2"/>
  <c r="F3073" i="2"/>
  <c r="F3074" i="2"/>
  <c r="F3075" i="2"/>
  <c r="F3076" i="2"/>
  <c r="F3077" i="2"/>
  <c r="F3078" i="2"/>
  <c r="F3079" i="2"/>
  <c r="F3080" i="2"/>
  <c r="F3081" i="2"/>
  <c r="F3082" i="2"/>
  <c r="F3083" i="2"/>
  <c r="F3084" i="2"/>
  <c r="F3085" i="2"/>
  <c r="F3086" i="2"/>
  <c r="F3087" i="2"/>
  <c r="F3088" i="2"/>
  <c r="F3089" i="2"/>
  <c r="F3090" i="2"/>
  <c r="F3091" i="2"/>
  <c r="F3092" i="2"/>
  <c r="F3093" i="2"/>
  <c r="F3094" i="2"/>
  <c r="F3095" i="2"/>
  <c r="F3096" i="2"/>
  <c r="F3097" i="2"/>
  <c r="F3098" i="2"/>
  <c r="F3099" i="2"/>
  <c r="F3100" i="2"/>
  <c r="F3101" i="2"/>
  <c r="F3102" i="2"/>
  <c r="F3103" i="2"/>
  <c r="F3104" i="2"/>
  <c r="F3105" i="2"/>
  <c r="F3106" i="2"/>
  <c r="F3107" i="2"/>
  <c r="F3108" i="2"/>
  <c r="F3109" i="2"/>
  <c r="F3110" i="2"/>
  <c r="F3111" i="2"/>
  <c r="F3112" i="2"/>
  <c r="F3113" i="2"/>
  <c r="F3114" i="2"/>
  <c r="F3115" i="2"/>
  <c r="F3116" i="2"/>
  <c r="F3117" i="2"/>
  <c r="F3118" i="2"/>
  <c r="F3119" i="2"/>
  <c r="F3120" i="2"/>
  <c r="F3121" i="2"/>
  <c r="F3122" i="2"/>
  <c r="F3123" i="2"/>
  <c r="F3124" i="2"/>
  <c r="F3125" i="2"/>
  <c r="F3126" i="2"/>
  <c r="F3127" i="2"/>
  <c r="F3128" i="2"/>
  <c r="F3129" i="2"/>
  <c r="F3130" i="2"/>
  <c r="F3131" i="2"/>
  <c r="F3132" i="2"/>
  <c r="F3133" i="2"/>
  <c r="F3134" i="2"/>
  <c r="F3135" i="2"/>
  <c r="F3136" i="2"/>
  <c r="C2993" i="2"/>
  <c r="C2994" i="2"/>
  <c r="C2995" i="2"/>
  <c r="C2996" i="2"/>
  <c r="C2997" i="2"/>
  <c r="C2998" i="2"/>
  <c r="C2999" i="2"/>
  <c r="C3000" i="2"/>
  <c r="C3001" i="2"/>
  <c r="C3002" i="2"/>
  <c r="C3003" i="2"/>
  <c r="C3004" i="2"/>
  <c r="C3005" i="2"/>
  <c r="C3006" i="2"/>
  <c r="C3007" i="2"/>
  <c r="C3008" i="2"/>
  <c r="C3009" i="2"/>
  <c r="C3010" i="2"/>
  <c r="C3011" i="2"/>
  <c r="C3012" i="2"/>
  <c r="C3013" i="2"/>
  <c r="C3014" i="2"/>
  <c r="C3015" i="2"/>
  <c r="C3016" i="2"/>
  <c r="C3017" i="2"/>
  <c r="C3018" i="2"/>
  <c r="C3019" i="2"/>
  <c r="C3020" i="2"/>
  <c r="C3021" i="2"/>
  <c r="C3022" i="2"/>
  <c r="C3023" i="2"/>
  <c r="C3024" i="2"/>
  <c r="C3025" i="2"/>
  <c r="C3026" i="2"/>
  <c r="C3027" i="2"/>
  <c r="C3028" i="2"/>
  <c r="C3029" i="2"/>
  <c r="C3030" i="2"/>
  <c r="C3031" i="2"/>
  <c r="C3032" i="2"/>
  <c r="C3033" i="2"/>
  <c r="C3034" i="2"/>
  <c r="C3035" i="2"/>
  <c r="C3036" i="2"/>
  <c r="C3037" i="2"/>
  <c r="C3038" i="2"/>
  <c r="C3039" i="2"/>
  <c r="C3040" i="2"/>
  <c r="C3041" i="2"/>
  <c r="C3042" i="2"/>
  <c r="C3043" i="2"/>
  <c r="C3044" i="2"/>
  <c r="C3045" i="2"/>
  <c r="C3046" i="2"/>
  <c r="C3047" i="2"/>
  <c r="C3048" i="2"/>
  <c r="C3049" i="2"/>
  <c r="C3050" i="2"/>
  <c r="C3051" i="2"/>
  <c r="C3052" i="2"/>
  <c r="C3053" i="2"/>
  <c r="C3054" i="2"/>
  <c r="C3055" i="2"/>
  <c r="C3056" i="2"/>
  <c r="C3057" i="2"/>
  <c r="C3058" i="2"/>
  <c r="C3059" i="2"/>
  <c r="C3060" i="2"/>
  <c r="C3061" i="2"/>
  <c r="C3062" i="2"/>
  <c r="C3063" i="2"/>
  <c r="C3064" i="2"/>
  <c r="C3065" i="2"/>
  <c r="C3066" i="2"/>
  <c r="C3067" i="2"/>
  <c r="C3068" i="2"/>
  <c r="C3069" i="2"/>
  <c r="C3070" i="2"/>
  <c r="C3071" i="2"/>
  <c r="C3072" i="2"/>
  <c r="C3073" i="2"/>
  <c r="C3074" i="2"/>
  <c r="C3075" i="2"/>
  <c r="C3076" i="2"/>
  <c r="C3077" i="2"/>
  <c r="C3078" i="2"/>
  <c r="C3079" i="2"/>
  <c r="C3080" i="2"/>
  <c r="C3081" i="2"/>
  <c r="C3082" i="2"/>
  <c r="C3083" i="2"/>
  <c r="C3084" i="2"/>
  <c r="C3085" i="2"/>
  <c r="C3086" i="2"/>
  <c r="C3087" i="2"/>
  <c r="C3088" i="2"/>
  <c r="C3089" i="2"/>
  <c r="C3090" i="2"/>
  <c r="C3091" i="2"/>
  <c r="C3092" i="2"/>
  <c r="C3093" i="2"/>
  <c r="C3094" i="2"/>
  <c r="C3095" i="2"/>
  <c r="C3096" i="2"/>
  <c r="C3097" i="2"/>
  <c r="C3098" i="2"/>
  <c r="C3099" i="2"/>
  <c r="C3100" i="2"/>
  <c r="C3101" i="2"/>
  <c r="C3102" i="2"/>
  <c r="C3103" i="2"/>
  <c r="C3104" i="2"/>
  <c r="C3105" i="2"/>
  <c r="C3106" i="2"/>
  <c r="C3107" i="2"/>
  <c r="C3108" i="2"/>
  <c r="C3109" i="2"/>
  <c r="C3110" i="2"/>
  <c r="C3111" i="2"/>
  <c r="C3112" i="2"/>
  <c r="C3113" i="2"/>
  <c r="C3114" i="2"/>
  <c r="C3115" i="2"/>
  <c r="C3116" i="2"/>
  <c r="C3117" i="2"/>
  <c r="C3118" i="2"/>
  <c r="C3119" i="2"/>
  <c r="C3120" i="2"/>
  <c r="C3121" i="2"/>
  <c r="C3122" i="2"/>
  <c r="C3123" i="2"/>
  <c r="C3124" i="2"/>
  <c r="C3125" i="2"/>
  <c r="C3126" i="2"/>
  <c r="C3127" i="2"/>
  <c r="C3128" i="2"/>
  <c r="C3129" i="2"/>
  <c r="C3130" i="2"/>
  <c r="C3131" i="2"/>
  <c r="C3132" i="2"/>
  <c r="C3133" i="2"/>
  <c r="C3134" i="2"/>
  <c r="C3135" i="2"/>
  <c r="C3136" i="2"/>
  <c r="M377" i="2"/>
  <c r="N377" i="2"/>
  <c r="O377" i="2"/>
  <c r="M378" i="2"/>
  <c r="N378" i="2"/>
  <c r="O378" i="2"/>
  <c r="M379" i="2"/>
  <c r="U378" i="2" s="1"/>
  <c r="N379" i="2"/>
  <c r="O379" i="2"/>
  <c r="M380" i="2"/>
  <c r="U379" i="2" s="1"/>
  <c r="N380" i="2"/>
  <c r="O380" i="2"/>
  <c r="M381" i="2"/>
  <c r="N381" i="2"/>
  <c r="O381" i="2"/>
  <c r="M382" i="2"/>
  <c r="N382" i="2"/>
  <c r="O382" i="2"/>
  <c r="M383" i="2"/>
  <c r="U382" i="2" s="1"/>
  <c r="N383" i="2"/>
  <c r="O383" i="2"/>
  <c r="M384" i="2"/>
  <c r="U383" i="2" s="1"/>
  <c r="N384" i="2"/>
  <c r="O384" i="2"/>
  <c r="M385" i="2"/>
  <c r="N385" i="2"/>
  <c r="O385" i="2"/>
  <c r="M386" i="2"/>
  <c r="N386" i="2"/>
  <c r="O386" i="2"/>
  <c r="M387" i="2"/>
  <c r="U386" i="2" s="1"/>
  <c r="N387" i="2"/>
  <c r="O387" i="2"/>
  <c r="M388" i="2"/>
  <c r="N388" i="2"/>
  <c r="O388" i="2"/>
  <c r="M389" i="2"/>
  <c r="N389" i="2"/>
  <c r="O389" i="2"/>
  <c r="M390" i="2"/>
  <c r="N390" i="2"/>
  <c r="O390" i="2"/>
  <c r="M391" i="2"/>
  <c r="U390" i="2" s="1"/>
  <c r="N391" i="2"/>
  <c r="O391" i="2"/>
  <c r="M392" i="2"/>
  <c r="U391" i="2" s="1"/>
  <c r="N392" i="2"/>
  <c r="O392" i="2"/>
  <c r="M393" i="2"/>
  <c r="N393" i="2"/>
  <c r="O393" i="2"/>
  <c r="M394" i="2"/>
  <c r="N394" i="2"/>
  <c r="O394" i="2"/>
  <c r="B377" i="5"/>
  <c r="B378" i="5"/>
  <c r="B379" i="5"/>
  <c r="B380" i="5"/>
  <c r="B381" i="5"/>
  <c r="B382" i="5"/>
  <c r="B383" i="5"/>
  <c r="B384" i="5"/>
  <c r="B385" i="5"/>
  <c r="B386" i="5"/>
  <c r="B387" i="5"/>
  <c r="B388" i="5"/>
  <c r="B389" i="5"/>
  <c r="B390" i="5"/>
  <c r="B391" i="5"/>
  <c r="B392" i="5"/>
  <c r="B393" i="5"/>
  <c r="B376" i="5"/>
  <c r="H2865" i="2"/>
  <c r="H2866" i="2"/>
  <c r="H2867" i="2"/>
  <c r="H2868" i="2"/>
  <c r="H2869" i="2"/>
  <c r="H2870" i="2"/>
  <c r="H2871" i="2"/>
  <c r="H2872" i="2"/>
  <c r="H2873" i="2"/>
  <c r="H2874" i="2"/>
  <c r="H2875" i="2"/>
  <c r="H2876" i="2"/>
  <c r="H2877" i="2"/>
  <c r="H2878" i="2"/>
  <c r="H2879" i="2"/>
  <c r="H2880" i="2"/>
  <c r="H2881" i="2"/>
  <c r="H2882" i="2"/>
  <c r="H2883" i="2"/>
  <c r="H2884" i="2"/>
  <c r="H2885" i="2"/>
  <c r="H2886" i="2"/>
  <c r="H2887" i="2"/>
  <c r="H2888" i="2"/>
  <c r="H2889" i="2"/>
  <c r="H2890" i="2"/>
  <c r="H2891" i="2"/>
  <c r="H2892" i="2"/>
  <c r="H2893" i="2"/>
  <c r="H2894" i="2"/>
  <c r="H2895" i="2"/>
  <c r="H2896" i="2"/>
  <c r="H2897" i="2"/>
  <c r="H2898" i="2"/>
  <c r="H2899" i="2"/>
  <c r="H2900" i="2"/>
  <c r="H2901" i="2"/>
  <c r="H2902" i="2"/>
  <c r="H2903" i="2"/>
  <c r="H2904" i="2"/>
  <c r="H2905" i="2"/>
  <c r="H2906" i="2"/>
  <c r="H2907" i="2"/>
  <c r="H2908" i="2"/>
  <c r="H2909" i="2"/>
  <c r="H2910" i="2"/>
  <c r="H2911" i="2"/>
  <c r="H2912" i="2"/>
  <c r="H2913" i="2"/>
  <c r="H2914" i="2"/>
  <c r="H2915" i="2"/>
  <c r="H2916" i="2"/>
  <c r="H2917" i="2"/>
  <c r="H2918" i="2"/>
  <c r="H2919" i="2"/>
  <c r="H2920" i="2"/>
  <c r="H2921" i="2"/>
  <c r="H2922" i="2"/>
  <c r="H2923" i="2"/>
  <c r="H2924" i="2"/>
  <c r="H2925" i="2"/>
  <c r="H2926" i="2"/>
  <c r="H2927" i="2"/>
  <c r="H2928" i="2"/>
  <c r="H2929" i="2"/>
  <c r="H2930" i="2"/>
  <c r="H2931" i="2"/>
  <c r="H2932" i="2"/>
  <c r="H2933" i="2"/>
  <c r="H2934" i="2"/>
  <c r="H2935" i="2"/>
  <c r="H2936" i="2"/>
  <c r="H2937" i="2"/>
  <c r="H2938" i="2"/>
  <c r="H2939" i="2"/>
  <c r="H2940" i="2"/>
  <c r="H2941" i="2"/>
  <c r="H2942" i="2"/>
  <c r="H2943" i="2"/>
  <c r="H2944" i="2"/>
  <c r="H2945" i="2"/>
  <c r="H2946" i="2"/>
  <c r="H2947" i="2"/>
  <c r="H2948" i="2"/>
  <c r="H2949" i="2"/>
  <c r="H2950" i="2"/>
  <c r="H2951" i="2"/>
  <c r="H2952" i="2"/>
  <c r="H2953" i="2"/>
  <c r="H2954" i="2"/>
  <c r="H2955" i="2"/>
  <c r="H2956" i="2"/>
  <c r="H2957" i="2"/>
  <c r="H2958" i="2"/>
  <c r="H2959" i="2"/>
  <c r="H2960" i="2"/>
  <c r="H2961" i="2"/>
  <c r="H2962" i="2"/>
  <c r="H2963" i="2"/>
  <c r="H2964" i="2"/>
  <c r="H2965" i="2"/>
  <c r="H2966" i="2"/>
  <c r="H2967" i="2"/>
  <c r="H2968" i="2"/>
  <c r="H2969" i="2"/>
  <c r="H2970" i="2"/>
  <c r="H2971" i="2"/>
  <c r="H2972" i="2"/>
  <c r="H2973" i="2"/>
  <c r="H2974" i="2"/>
  <c r="H2975" i="2"/>
  <c r="H2976" i="2"/>
  <c r="H2977" i="2"/>
  <c r="H2978" i="2"/>
  <c r="H2979" i="2"/>
  <c r="H2980" i="2"/>
  <c r="H2981" i="2"/>
  <c r="H2982" i="2"/>
  <c r="H2983" i="2"/>
  <c r="H2984" i="2"/>
  <c r="H2985" i="2"/>
  <c r="H2986" i="2"/>
  <c r="H2987" i="2"/>
  <c r="H2988" i="2"/>
  <c r="H2989" i="2"/>
  <c r="H2990" i="2"/>
  <c r="H2991" i="2"/>
  <c r="H2992" i="2"/>
  <c r="F2865" i="2"/>
  <c r="F2866" i="2"/>
  <c r="F2867" i="2"/>
  <c r="F2868" i="2"/>
  <c r="F2869" i="2"/>
  <c r="F2870" i="2"/>
  <c r="F2871" i="2"/>
  <c r="F2872" i="2"/>
  <c r="F2873" i="2"/>
  <c r="F2874" i="2"/>
  <c r="F2875" i="2"/>
  <c r="F2876" i="2"/>
  <c r="F2877" i="2"/>
  <c r="F2878" i="2"/>
  <c r="F2879" i="2"/>
  <c r="F2880" i="2"/>
  <c r="F2881" i="2"/>
  <c r="F2882" i="2"/>
  <c r="F2883" i="2"/>
  <c r="F2884" i="2"/>
  <c r="F2885" i="2"/>
  <c r="F2886" i="2"/>
  <c r="F2887" i="2"/>
  <c r="F2888" i="2"/>
  <c r="F2889" i="2"/>
  <c r="F2890" i="2"/>
  <c r="F2891" i="2"/>
  <c r="F2892" i="2"/>
  <c r="F2893" i="2"/>
  <c r="F2894" i="2"/>
  <c r="F2895" i="2"/>
  <c r="F2896" i="2"/>
  <c r="F2897" i="2"/>
  <c r="F2898" i="2"/>
  <c r="F2899" i="2"/>
  <c r="F2900" i="2"/>
  <c r="F2901" i="2"/>
  <c r="F2902" i="2"/>
  <c r="F2903" i="2"/>
  <c r="F2904" i="2"/>
  <c r="F2905" i="2"/>
  <c r="F2906" i="2"/>
  <c r="F2907" i="2"/>
  <c r="F2908" i="2"/>
  <c r="F2909" i="2"/>
  <c r="F2910" i="2"/>
  <c r="F2911" i="2"/>
  <c r="F2912" i="2"/>
  <c r="F2913" i="2"/>
  <c r="F2914" i="2"/>
  <c r="F2915" i="2"/>
  <c r="F2916" i="2"/>
  <c r="F2917" i="2"/>
  <c r="F2918" i="2"/>
  <c r="F2919" i="2"/>
  <c r="F2920" i="2"/>
  <c r="F2921" i="2"/>
  <c r="F2922" i="2"/>
  <c r="F2923" i="2"/>
  <c r="F2924" i="2"/>
  <c r="F2925" i="2"/>
  <c r="F2926" i="2"/>
  <c r="F2927" i="2"/>
  <c r="F2928" i="2"/>
  <c r="F2929" i="2"/>
  <c r="F2930" i="2"/>
  <c r="F2931" i="2"/>
  <c r="F2932" i="2"/>
  <c r="F2933" i="2"/>
  <c r="F2934" i="2"/>
  <c r="F2935" i="2"/>
  <c r="F2936" i="2"/>
  <c r="F2937" i="2"/>
  <c r="F2938" i="2"/>
  <c r="F2939" i="2"/>
  <c r="F2940" i="2"/>
  <c r="F2941" i="2"/>
  <c r="F2942" i="2"/>
  <c r="F2943" i="2"/>
  <c r="F2944" i="2"/>
  <c r="F2945" i="2"/>
  <c r="F2946" i="2"/>
  <c r="F2947" i="2"/>
  <c r="F2948" i="2"/>
  <c r="F2949" i="2"/>
  <c r="F2950" i="2"/>
  <c r="F2951" i="2"/>
  <c r="F2952" i="2"/>
  <c r="F2953" i="2"/>
  <c r="F2954" i="2"/>
  <c r="F2955" i="2"/>
  <c r="F2956" i="2"/>
  <c r="F2957" i="2"/>
  <c r="F2958" i="2"/>
  <c r="F2959" i="2"/>
  <c r="F2960" i="2"/>
  <c r="F2961" i="2"/>
  <c r="F2962" i="2"/>
  <c r="F2963" i="2"/>
  <c r="F2964" i="2"/>
  <c r="F2965" i="2"/>
  <c r="F2966" i="2"/>
  <c r="F2967" i="2"/>
  <c r="F2968" i="2"/>
  <c r="F2969" i="2"/>
  <c r="F2970" i="2"/>
  <c r="F2971" i="2"/>
  <c r="F2972" i="2"/>
  <c r="F2973" i="2"/>
  <c r="F2974" i="2"/>
  <c r="F2975" i="2"/>
  <c r="F2976" i="2"/>
  <c r="F2977" i="2"/>
  <c r="F2978" i="2"/>
  <c r="F2979" i="2"/>
  <c r="F2980" i="2"/>
  <c r="F2981" i="2"/>
  <c r="F2982" i="2"/>
  <c r="F2983" i="2"/>
  <c r="F2984" i="2"/>
  <c r="F2985" i="2"/>
  <c r="F2986" i="2"/>
  <c r="F2987" i="2"/>
  <c r="F2988" i="2"/>
  <c r="F2989" i="2"/>
  <c r="F2990" i="2"/>
  <c r="F2991" i="2"/>
  <c r="F2992" i="2"/>
  <c r="C2865" i="2"/>
  <c r="C2866" i="2"/>
  <c r="C2867" i="2"/>
  <c r="C2868" i="2"/>
  <c r="C2869" i="2"/>
  <c r="C2870" i="2"/>
  <c r="C2871" i="2"/>
  <c r="C2872" i="2"/>
  <c r="C2873" i="2"/>
  <c r="C2874" i="2"/>
  <c r="C2875" i="2"/>
  <c r="C2876" i="2"/>
  <c r="C2877" i="2"/>
  <c r="C2878" i="2"/>
  <c r="C2879" i="2"/>
  <c r="C2880" i="2"/>
  <c r="C2881" i="2"/>
  <c r="C2882" i="2"/>
  <c r="C2883" i="2"/>
  <c r="C2884" i="2"/>
  <c r="C2885" i="2"/>
  <c r="C2886" i="2"/>
  <c r="C2887" i="2"/>
  <c r="C2888" i="2"/>
  <c r="C2889" i="2"/>
  <c r="C2890" i="2"/>
  <c r="C2891" i="2"/>
  <c r="C2892" i="2"/>
  <c r="C2893" i="2"/>
  <c r="C2894" i="2"/>
  <c r="C2895" i="2"/>
  <c r="C2896" i="2"/>
  <c r="C2897" i="2"/>
  <c r="C2898" i="2"/>
  <c r="C2899" i="2"/>
  <c r="C2900" i="2"/>
  <c r="C2901" i="2"/>
  <c r="C2902" i="2"/>
  <c r="C2903" i="2"/>
  <c r="C2904" i="2"/>
  <c r="C2905" i="2"/>
  <c r="C2906" i="2"/>
  <c r="C2907" i="2"/>
  <c r="C2908" i="2"/>
  <c r="C2909" i="2"/>
  <c r="C2910" i="2"/>
  <c r="C2911" i="2"/>
  <c r="C2912" i="2"/>
  <c r="C2913" i="2"/>
  <c r="C2914" i="2"/>
  <c r="C2915" i="2"/>
  <c r="C2916" i="2"/>
  <c r="C2917" i="2"/>
  <c r="C2918" i="2"/>
  <c r="C2919" i="2"/>
  <c r="C2920" i="2"/>
  <c r="C2921" i="2"/>
  <c r="C2922" i="2"/>
  <c r="C2923" i="2"/>
  <c r="C2924" i="2"/>
  <c r="C2925" i="2"/>
  <c r="C2926" i="2"/>
  <c r="C2927" i="2"/>
  <c r="C2928" i="2"/>
  <c r="C2929" i="2"/>
  <c r="C2930" i="2"/>
  <c r="C2931" i="2"/>
  <c r="C2932" i="2"/>
  <c r="C2933" i="2"/>
  <c r="C2934" i="2"/>
  <c r="C2935" i="2"/>
  <c r="C2936" i="2"/>
  <c r="C2937" i="2"/>
  <c r="C2938" i="2"/>
  <c r="C2939" i="2"/>
  <c r="C2940" i="2"/>
  <c r="C2941" i="2"/>
  <c r="C2942" i="2"/>
  <c r="C2943" i="2"/>
  <c r="C2944" i="2"/>
  <c r="C2945" i="2"/>
  <c r="C2946" i="2"/>
  <c r="C2947" i="2"/>
  <c r="C2948" i="2"/>
  <c r="C2949" i="2"/>
  <c r="C2950" i="2"/>
  <c r="C2951" i="2"/>
  <c r="C2952" i="2"/>
  <c r="C2953" i="2"/>
  <c r="C2954" i="2"/>
  <c r="C2955" i="2"/>
  <c r="C2956" i="2"/>
  <c r="C2957" i="2"/>
  <c r="C2958" i="2"/>
  <c r="C2959" i="2"/>
  <c r="C2960" i="2"/>
  <c r="C2961" i="2"/>
  <c r="C2962" i="2"/>
  <c r="C2963" i="2"/>
  <c r="C2964" i="2"/>
  <c r="C2965" i="2"/>
  <c r="C2966" i="2"/>
  <c r="C2967" i="2"/>
  <c r="C2968" i="2"/>
  <c r="C2969" i="2"/>
  <c r="C2970" i="2"/>
  <c r="C2971" i="2"/>
  <c r="C2972" i="2"/>
  <c r="C2973" i="2"/>
  <c r="C2974" i="2"/>
  <c r="C2975" i="2"/>
  <c r="C2976" i="2"/>
  <c r="C2977" i="2"/>
  <c r="C2978" i="2"/>
  <c r="C2979" i="2"/>
  <c r="C2980" i="2"/>
  <c r="C2981" i="2"/>
  <c r="C2982" i="2"/>
  <c r="C2983" i="2"/>
  <c r="C2984" i="2"/>
  <c r="C2985" i="2"/>
  <c r="C2986" i="2"/>
  <c r="C2987" i="2"/>
  <c r="C2988" i="2"/>
  <c r="C2989" i="2"/>
  <c r="C2990" i="2"/>
  <c r="C2991" i="2"/>
  <c r="C2992" i="2"/>
  <c r="M361" i="2"/>
  <c r="N361" i="2"/>
  <c r="O361" i="2"/>
  <c r="M362" i="2"/>
  <c r="N362" i="2"/>
  <c r="O362" i="2"/>
  <c r="M363" i="2"/>
  <c r="U362" i="2" s="1"/>
  <c r="N363" i="2"/>
  <c r="O363" i="2"/>
  <c r="M364" i="2"/>
  <c r="U363" i="2" s="1"/>
  <c r="N364" i="2"/>
  <c r="O364" i="2"/>
  <c r="M365" i="2"/>
  <c r="U364" i="2" s="1"/>
  <c r="N365" i="2"/>
  <c r="O365" i="2"/>
  <c r="M366" i="2"/>
  <c r="N366" i="2"/>
  <c r="O366" i="2"/>
  <c r="M367" i="2"/>
  <c r="N367" i="2"/>
  <c r="O367" i="2"/>
  <c r="M368" i="2"/>
  <c r="N368" i="2"/>
  <c r="O368" i="2"/>
  <c r="M369" i="2"/>
  <c r="U368" i="2" s="1"/>
  <c r="N369" i="2"/>
  <c r="O369" i="2"/>
  <c r="M370" i="2"/>
  <c r="N370" i="2"/>
  <c r="O370" i="2"/>
  <c r="M371" i="2"/>
  <c r="N371" i="2"/>
  <c r="O371" i="2"/>
  <c r="M372" i="2"/>
  <c r="U371" i="2" s="1"/>
  <c r="N372" i="2"/>
  <c r="O372" i="2"/>
  <c r="M373" i="2"/>
  <c r="U372" i="2" s="1"/>
  <c r="N373" i="2"/>
  <c r="O373" i="2"/>
  <c r="M374" i="2"/>
  <c r="N374" i="2"/>
  <c r="O374" i="2"/>
  <c r="M375" i="2"/>
  <c r="U374" i="2" s="1"/>
  <c r="N375" i="2"/>
  <c r="O375" i="2"/>
  <c r="M376" i="2"/>
  <c r="N376" i="2"/>
  <c r="O376" i="2"/>
  <c r="B361" i="5"/>
  <c r="B362" i="5"/>
  <c r="B363" i="5"/>
  <c r="B364" i="5"/>
  <c r="B365" i="5"/>
  <c r="B366" i="5"/>
  <c r="B367" i="5"/>
  <c r="B368" i="5"/>
  <c r="B369" i="5"/>
  <c r="B370" i="5"/>
  <c r="B371" i="5"/>
  <c r="B372" i="5"/>
  <c r="B373" i="5"/>
  <c r="B374" i="5"/>
  <c r="B375" i="5"/>
  <c r="B360" i="5"/>
  <c r="H2721" i="2"/>
  <c r="H2722" i="2"/>
  <c r="H2723" i="2"/>
  <c r="H2724" i="2"/>
  <c r="H2725" i="2"/>
  <c r="H2726" i="2"/>
  <c r="H2727" i="2"/>
  <c r="H2728" i="2"/>
  <c r="H2729" i="2"/>
  <c r="H2730" i="2"/>
  <c r="H2731" i="2"/>
  <c r="H2732" i="2"/>
  <c r="H2733" i="2"/>
  <c r="H2734" i="2"/>
  <c r="H2735" i="2"/>
  <c r="H2736" i="2"/>
  <c r="H2737" i="2"/>
  <c r="H2738" i="2"/>
  <c r="H2739" i="2"/>
  <c r="H2740" i="2"/>
  <c r="H2741" i="2"/>
  <c r="H2742" i="2"/>
  <c r="H2743" i="2"/>
  <c r="H2744" i="2"/>
  <c r="H2745" i="2"/>
  <c r="H2746" i="2"/>
  <c r="H2747" i="2"/>
  <c r="H2748" i="2"/>
  <c r="H2749" i="2"/>
  <c r="H2750" i="2"/>
  <c r="H2751" i="2"/>
  <c r="H2752" i="2"/>
  <c r="H2753" i="2"/>
  <c r="H2754" i="2"/>
  <c r="H2755" i="2"/>
  <c r="H2756" i="2"/>
  <c r="H2757" i="2"/>
  <c r="H2758" i="2"/>
  <c r="H2759" i="2"/>
  <c r="H2760" i="2"/>
  <c r="H2761" i="2"/>
  <c r="H2762" i="2"/>
  <c r="H2763" i="2"/>
  <c r="H2764" i="2"/>
  <c r="H2765" i="2"/>
  <c r="H2766" i="2"/>
  <c r="H2767" i="2"/>
  <c r="H2768" i="2"/>
  <c r="H2769" i="2"/>
  <c r="H2770" i="2"/>
  <c r="H2771" i="2"/>
  <c r="H2772" i="2"/>
  <c r="H2773" i="2"/>
  <c r="H2774" i="2"/>
  <c r="H2775" i="2"/>
  <c r="H2776" i="2"/>
  <c r="H2777" i="2"/>
  <c r="H2778" i="2"/>
  <c r="H2779" i="2"/>
  <c r="H2780" i="2"/>
  <c r="H2781" i="2"/>
  <c r="H2782" i="2"/>
  <c r="H2783" i="2"/>
  <c r="H2784" i="2"/>
  <c r="H2785" i="2"/>
  <c r="H2786" i="2"/>
  <c r="H2787" i="2"/>
  <c r="H2788" i="2"/>
  <c r="H2789" i="2"/>
  <c r="H2790" i="2"/>
  <c r="H2791" i="2"/>
  <c r="H2792" i="2"/>
  <c r="H2793" i="2"/>
  <c r="H2794" i="2"/>
  <c r="H2795" i="2"/>
  <c r="H2796" i="2"/>
  <c r="H2797" i="2"/>
  <c r="H2798" i="2"/>
  <c r="H2799" i="2"/>
  <c r="H2800" i="2"/>
  <c r="H2801" i="2"/>
  <c r="H2802" i="2"/>
  <c r="H2803" i="2"/>
  <c r="H2804" i="2"/>
  <c r="H2805" i="2"/>
  <c r="H2806" i="2"/>
  <c r="H2807" i="2"/>
  <c r="H2808" i="2"/>
  <c r="H2809" i="2"/>
  <c r="H2810" i="2"/>
  <c r="H2811" i="2"/>
  <c r="H2812" i="2"/>
  <c r="H2813" i="2"/>
  <c r="H2814" i="2"/>
  <c r="H2815" i="2"/>
  <c r="H2816" i="2"/>
  <c r="H2817" i="2"/>
  <c r="H2818" i="2"/>
  <c r="H2819" i="2"/>
  <c r="H2820" i="2"/>
  <c r="H2821" i="2"/>
  <c r="H2822" i="2"/>
  <c r="H2823" i="2"/>
  <c r="H2824" i="2"/>
  <c r="H2825" i="2"/>
  <c r="H2826" i="2"/>
  <c r="H2827" i="2"/>
  <c r="H2828" i="2"/>
  <c r="H2829" i="2"/>
  <c r="H2830" i="2"/>
  <c r="H2831" i="2"/>
  <c r="H2832" i="2"/>
  <c r="H2833" i="2"/>
  <c r="H2834" i="2"/>
  <c r="H2835" i="2"/>
  <c r="H2836" i="2"/>
  <c r="H2837" i="2"/>
  <c r="H2838" i="2"/>
  <c r="H2839" i="2"/>
  <c r="H2840" i="2"/>
  <c r="H2841" i="2"/>
  <c r="H2842" i="2"/>
  <c r="H2843" i="2"/>
  <c r="H2844" i="2"/>
  <c r="H2845" i="2"/>
  <c r="H2846" i="2"/>
  <c r="H2847" i="2"/>
  <c r="H2848" i="2"/>
  <c r="H2849" i="2"/>
  <c r="H2850" i="2"/>
  <c r="H2851" i="2"/>
  <c r="H2852" i="2"/>
  <c r="H2853" i="2"/>
  <c r="H2854" i="2"/>
  <c r="H2855" i="2"/>
  <c r="H2856" i="2"/>
  <c r="H2857" i="2"/>
  <c r="H2858" i="2"/>
  <c r="H2859" i="2"/>
  <c r="H2860" i="2"/>
  <c r="H2861" i="2"/>
  <c r="H2862" i="2"/>
  <c r="H2863" i="2"/>
  <c r="H2864" i="2"/>
  <c r="F2721" i="2"/>
  <c r="F2722" i="2"/>
  <c r="F2723" i="2"/>
  <c r="F2724" i="2"/>
  <c r="F2725" i="2"/>
  <c r="F2726" i="2"/>
  <c r="F2727" i="2"/>
  <c r="F2728" i="2"/>
  <c r="F2729" i="2"/>
  <c r="F2730" i="2"/>
  <c r="F2731" i="2"/>
  <c r="F2732" i="2"/>
  <c r="F2733" i="2"/>
  <c r="F2734" i="2"/>
  <c r="F2735" i="2"/>
  <c r="F2736" i="2"/>
  <c r="F2737" i="2"/>
  <c r="F2738" i="2"/>
  <c r="F2739" i="2"/>
  <c r="F2740" i="2"/>
  <c r="F2741" i="2"/>
  <c r="F2742" i="2"/>
  <c r="F2743" i="2"/>
  <c r="F2744" i="2"/>
  <c r="F2745" i="2"/>
  <c r="F2746" i="2"/>
  <c r="F2747" i="2"/>
  <c r="F2748" i="2"/>
  <c r="F2749" i="2"/>
  <c r="F2750" i="2"/>
  <c r="F2751" i="2"/>
  <c r="F2752" i="2"/>
  <c r="F2753" i="2"/>
  <c r="F2754" i="2"/>
  <c r="F2755" i="2"/>
  <c r="F2756" i="2"/>
  <c r="F2757" i="2"/>
  <c r="F2758" i="2"/>
  <c r="F2759" i="2"/>
  <c r="F2760" i="2"/>
  <c r="F2761" i="2"/>
  <c r="F2762" i="2"/>
  <c r="F2763" i="2"/>
  <c r="F2764" i="2"/>
  <c r="F2765" i="2"/>
  <c r="F2766" i="2"/>
  <c r="F2767" i="2"/>
  <c r="F2768" i="2"/>
  <c r="F2769" i="2"/>
  <c r="F2770" i="2"/>
  <c r="F2771" i="2"/>
  <c r="F2772" i="2"/>
  <c r="F2773" i="2"/>
  <c r="F2774" i="2"/>
  <c r="F2775" i="2"/>
  <c r="F2776" i="2"/>
  <c r="F2777" i="2"/>
  <c r="F2778" i="2"/>
  <c r="F2779" i="2"/>
  <c r="F2780" i="2"/>
  <c r="F2781" i="2"/>
  <c r="F2782" i="2"/>
  <c r="F2783" i="2"/>
  <c r="F2784" i="2"/>
  <c r="F2785" i="2"/>
  <c r="F2786" i="2"/>
  <c r="F2787" i="2"/>
  <c r="F2788" i="2"/>
  <c r="F2789" i="2"/>
  <c r="F2790" i="2"/>
  <c r="F2791" i="2"/>
  <c r="F2792" i="2"/>
  <c r="F2793" i="2"/>
  <c r="F2794" i="2"/>
  <c r="F2795" i="2"/>
  <c r="F2796" i="2"/>
  <c r="F2797" i="2"/>
  <c r="F2798" i="2"/>
  <c r="F2799" i="2"/>
  <c r="F2800" i="2"/>
  <c r="F2801" i="2"/>
  <c r="F2802" i="2"/>
  <c r="F2803" i="2"/>
  <c r="F2804" i="2"/>
  <c r="F2805" i="2"/>
  <c r="F2806" i="2"/>
  <c r="F2807" i="2"/>
  <c r="F2808" i="2"/>
  <c r="F2809" i="2"/>
  <c r="F2810" i="2"/>
  <c r="F2811" i="2"/>
  <c r="F2812" i="2"/>
  <c r="F2813" i="2"/>
  <c r="F2814" i="2"/>
  <c r="F2815" i="2"/>
  <c r="F2816" i="2"/>
  <c r="F2817" i="2"/>
  <c r="F2818" i="2"/>
  <c r="F2819" i="2"/>
  <c r="F2820" i="2"/>
  <c r="F2821" i="2"/>
  <c r="F2822" i="2"/>
  <c r="F2823" i="2"/>
  <c r="F2824" i="2"/>
  <c r="F2825" i="2"/>
  <c r="F2826" i="2"/>
  <c r="F2827" i="2"/>
  <c r="F2828" i="2"/>
  <c r="F2829" i="2"/>
  <c r="F2830" i="2"/>
  <c r="F2831" i="2"/>
  <c r="F2832" i="2"/>
  <c r="F2833" i="2"/>
  <c r="F2834" i="2"/>
  <c r="F2835" i="2"/>
  <c r="F2836" i="2"/>
  <c r="F2837" i="2"/>
  <c r="F2838" i="2"/>
  <c r="F2839" i="2"/>
  <c r="F2840" i="2"/>
  <c r="F2841" i="2"/>
  <c r="F2842" i="2"/>
  <c r="F2843" i="2"/>
  <c r="F2844" i="2"/>
  <c r="F2845" i="2"/>
  <c r="F2846" i="2"/>
  <c r="F2847" i="2"/>
  <c r="F2848" i="2"/>
  <c r="F2849" i="2"/>
  <c r="F2850" i="2"/>
  <c r="F2851" i="2"/>
  <c r="F2852" i="2"/>
  <c r="F2853" i="2"/>
  <c r="F2854" i="2"/>
  <c r="F2855" i="2"/>
  <c r="F2856" i="2"/>
  <c r="F2857" i="2"/>
  <c r="F2858" i="2"/>
  <c r="F2859" i="2"/>
  <c r="F2860" i="2"/>
  <c r="F2861" i="2"/>
  <c r="F2862" i="2"/>
  <c r="F2863" i="2"/>
  <c r="F2864" i="2"/>
  <c r="C2721" i="2"/>
  <c r="C2722" i="2"/>
  <c r="C2723" i="2"/>
  <c r="C2724" i="2"/>
  <c r="C2725" i="2"/>
  <c r="C2726" i="2"/>
  <c r="C2727" i="2"/>
  <c r="C2728" i="2"/>
  <c r="C2729" i="2"/>
  <c r="C2730" i="2"/>
  <c r="C2731" i="2"/>
  <c r="C2732" i="2"/>
  <c r="C2733" i="2"/>
  <c r="C2734" i="2"/>
  <c r="C2735" i="2"/>
  <c r="C2736" i="2"/>
  <c r="C2737" i="2"/>
  <c r="C2738" i="2"/>
  <c r="C2739" i="2"/>
  <c r="C2740" i="2"/>
  <c r="C2741" i="2"/>
  <c r="C2742" i="2"/>
  <c r="C2743" i="2"/>
  <c r="C2744" i="2"/>
  <c r="C2745" i="2"/>
  <c r="C2746" i="2"/>
  <c r="C2747" i="2"/>
  <c r="C2748" i="2"/>
  <c r="C2749" i="2"/>
  <c r="C2750" i="2"/>
  <c r="C2751" i="2"/>
  <c r="C2752" i="2"/>
  <c r="C2753" i="2"/>
  <c r="C2754" i="2"/>
  <c r="C2755" i="2"/>
  <c r="C2756" i="2"/>
  <c r="C2757" i="2"/>
  <c r="C2758" i="2"/>
  <c r="C2759" i="2"/>
  <c r="C2760" i="2"/>
  <c r="C2761" i="2"/>
  <c r="C2762" i="2"/>
  <c r="C2763" i="2"/>
  <c r="C2764" i="2"/>
  <c r="C2765" i="2"/>
  <c r="C2766" i="2"/>
  <c r="C2767" i="2"/>
  <c r="C2768" i="2"/>
  <c r="C2769" i="2"/>
  <c r="C2770" i="2"/>
  <c r="C2771" i="2"/>
  <c r="C2772" i="2"/>
  <c r="C2773" i="2"/>
  <c r="C2774" i="2"/>
  <c r="C2775" i="2"/>
  <c r="C2776" i="2"/>
  <c r="C2777" i="2"/>
  <c r="C2778" i="2"/>
  <c r="C2779" i="2"/>
  <c r="C2780" i="2"/>
  <c r="C2781" i="2"/>
  <c r="C2782" i="2"/>
  <c r="C2783" i="2"/>
  <c r="C2784" i="2"/>
  <c r="C2785" i="2"/>
  <c r="C2786" i="2"/>
  <c r="C2787" i="2"/>
  <c r="C2788" i="2"/>
  <c r="C2789" i="2"/>
  <c r="C2790" i="2"/>
  <c r="C2791" i="2"/>
  <c r="C2792" i="2"/>
  <c r="C2793" i="2"/>
  <c r="C2794" i="2"/>
  <c r="C2795" i="2"/>
  <c r="C2796" i="2"/>
  <c r="C2797" i="2"/>
  <c r="C2798" i="2"/>
  <c r="C2799" i="2"/>
  <c r="C2800" i="2"/>
  <c r="C2801" i="2"/>
  <c r="C2802" i="2"/>
  <c r="C2803" i="2"/>
  <c r="C2804" i="2"/>
  <c r="C2805" i="2"/>
  <c r="C2806" i="2"/>
  <c r="C2807" i="2"/>
  <c r="C2808" i="2"/>
  <c r="C2809" i="2"/>
  <c r="C2810" i="2"/>
  <c r="C2811" i="2"/>
  <c r="C2812" i="2"/>
  <c r="C2813" i="2"/>
  <c r="C2814" i="2"/>
  <c r="C2815" i="2"/>
  <c r="C2816" i="2"/>
  <c r="C2817" i="2"/>
  <c r="C2818" i="2"/>
  <c r="C2819" i="2"/>
  <c r="C2820" i="2"/>
  <c r="C2821" i="2"/>
  <c r="C2822" i="2"/>
  <c r="C2823" i="2"/>
  <c r="C2824" i="2"/>
  <c r="C2825" i="2"/>
  <c r="C2826" i="2"/>
  <c r="C2827" i="2"/>
  <c r="C2828" i="2"/>
  <c r="C2829" i="2"/>
  <c r="C2830" i="2"/>
  <c r="C2831" i="2"/>
  <c r="C2832" i="2"/>
  <c r="C2833" i="2"/>
  <c r="C2834" i="2"/>
  <c r="C2835" i="2"/>
  <c r="C2836" i="2"/>
  <c r="C2837" i="2"/>
  <c r="C2838" i="2"/>
  <c r="C2839" i="2"/>
  <c r="C2840" i="2"/>
  <c r="C2841" i="2"/>
  <c r="C2842" i="2"/>
  <c r="C2843" i="2"/>
  <c r="C2844" i="2"/>
  <c r="C2845" i="2"/>
  <c r="C2846" i="2"/>
  <c r="C2847" i="2"/>
  <c r="C2848" i="2"/>
  <c r="C2849" i="2"/>
  <c r="C2850" i="2"/>
  <c r="C2851" i="2"/>
  <c r="C2852" i="2"/>
  <c r="C2853" i="2"/>
  <c r="C2854" i="2"/>
  <c r="C2855" i="2"/>
  <c r="C2856" i="2"/>
  <c r="C2857" i="2"/>
  <c r="C2858" i="2"/>
  <c r="C2859" i="2"/>
  <c r="C2860" i="2"/>
  <c r="C2861" i="2"/>
  <c r="C2862" i="2"/>
  <c r="C2863" i="2"/>
  <c r="C2864" i="2"/>
  <c r="M343" i="2"/>
  <c r="N343" i="2"/>
  <c r="O343" i="2"/>
  <c r="M344" i="2"/>
  <c r="N344" i="2"/>
  <c r="O344" i="2"/>
  <c r="M345" i="2"/>
  <c r="U344" i="2" s="1"/>
  <c r="N345" i="2"/>
  <c r="O345" i="2"/>
  <c r="M346" i="2"/>
  <c r="N346" i="2"/>
  <c r="O346" i="2"/>
  <c r="M347" i="2"/>
  <c r="U346" i="2" s="1"/>
  <c r="N347" i="2"/>
  <c r="O347" i="2"/>
  <c r="M348" i="2"/>
  <c r="U347" i="2" s="1"/>
  <c r="N348" i="2"/>
  <c r="O348" i="2"/>
  <c r="M349" i="2"/>
  <c r="N349" i="2"/>
  <c r="O349" i="2"/>
  <c r="M350" i="2"/>
  <c r="N350" i="2"/>
  <c r="O350" i="2"/>
  <c r="M351" i="2"/>
  <c r="U350" i="2" s="1"/>
  <c r="N351" i="2"/>
  <c r="O351" i="2"/>
  <c r="M352" i="2"/>
  <c r="U351" i="2" s="1"/>
  <c r="N352" i="2"/>
  <c r="O352" i="2"/>
  <c r="M353" i="2"/>
  <c r="N353" i="2"/>
  <c r="O353" i="2"/>
  <c r="M354" i="2"/>
  <c r="N354" i="2"/>
  <c r="O354" i="2"/>
  <c r="M355" i="2"/>
  <c r="U354" i="2" s="1"/>
  <c r="N355" i="2"/>
  <c r="O355" i="2"/>
  <c r="M356" i="2"/>
  <c r="U355" i="2" s="1"/>
  <c r="N356" i="2"/>
  <c r="O356" i="2"/>
  <c r="M357" i="2"/>
  <c r="N357" i="2"/>
  <c r="O357" i="2"/>
  <c r="M358" i="2"/>
  <c r="N358" i="2"/>
  <c r="O358" i="2"/>
  <c r="M359" i="2"/>
  <c r="N359" i="2"/>
  <c r="O359" i="2"/>
  <c r="M360" i="2"/>
  <c r="U359" i="2" s="1"/>
  <c r="N360" i="2"/>
  <c r="O360" i="2"/>
  <c r="B343" i="5"/>
  <c r="B344" i="5"/>
  <c r="B345" i="5"/>
  <c r="B346" i="5"/>
  <c r="B347" i="5"/>
  <c r="B348" i="5"/>
  <c r="B349" i="5"/>
  <c r="B350" i="5"/>
  <c r="B351" i="5"/>
  <c r="B352" i="5"/>
  <c r="B353" i="5"/>
  <c r="B354" i="5"/>
  <c r="B355" i="5"/>
  <c r="B356" i="5"/>
  <c r="B357" i="5"/>
  <c r="B358" i="5"/>
  <c r="B359" i="5"/>
  <c r="B342" i="5"/>
  <c r="U388" i="2" l="1"/>
  <c r="U384" i="2"/>
  <c r="U380" i="2"/>
  <c r="U356" i="2"/>
  <c r="U352" i="2"/>
  <c r="U348" i="2"/>
  <c r="U367" i="2"/>
  <c r="U387" i="2"/>
  <c r="U345" i="2"/>
  <c r="U360" i="2"/>
  <c r="U392" i="2"/>
  <c r="U375" i="2"/>
  <c r="U343" i="2"/>
  <c r="U366" i="2"/>
  <c r="U370" i="2"/>
  <c r="U358" i="2"/>
  <c r="U373" i="2"/>
  <c r="U369" i="2"/>
  <c r="U394" i="2"/>
  <c r="U393" i="2"/>
  <c r="U385" i="2"/>
  <c r="U377" i="2"/>
  <c r="U365" i="2"/>
  <c r="U361" i="2"/>
  <c r="U389" i="2"/>
  <c r="U381" i="2"/>
  <c r="U357" i="2"/>
  <c r="U353" i="2"/>
  <c r="U349" i="2"/>
  <c r="U376" i="2"/>
  <c r="F2577" i="2"/>
  <c r="H2577" i="2"/>
  <c r="F2578" i="2"/>
  <c r="H2578" i="2"/>
  <c r="F2579" i="2"/>
  <c r="H2579" i="2"/>
  <c r="F2580" i="2"/>
  <c r="H2580" i="2"/>
  <c r="F2581" i="2"/>
  <c r="H2581" i="2"/>
  <c r="F2582" i="2"/>
  <c r="H2582" i="2"/>
  <c r="F2583" i="2"/>
  <c r="H2583" i="2"/>
  <c r="F2584" i="2"/>
  <c r="H2584" i="2"/>
  <c r="F2585" i="2"/>
  <c r="H2585" i="2"/>
  <c r="F2586" i="2"/>
  <c r="H2586" i="2"/>
  <c r="F2587" i="2"/>
  <c r="H2587" i="2"/>
  <c r="F2588" i="2"/>
  <c r="H2588" i="2"/>
  <c r="F2589" i="2"/>
  <c r="H2589" i="2"/>
  <c r="F2590" i="2"/>
  <c r="H2590" i="2"/>
  <c r="F2591" i="2"/>
  <c r="H2591" i="2"/>
  <c r="F2592" i="2"/>
  <c r="H2592" i="2"/>
  <c r="F2593" i="2"/>
  <c r="H2593" i="2"/>
  <c r="F2594" i="2"/>
  <c r="H2594" i="2"/>
  <c r="F2595" i="2"/>
  <c r="H2595" i="2"/>
  <c r="F2596" i="2"/>
  <c r="H2596" i="2"/>
  <c r="F2597" i="2"/>
  <c r="H2597" i="2"/>
  <c r="F2598" i="2"/>
  <c r="H2598" i="2"/>
  <c r="F2599" i="2"/>
  <c r="H2599" i="2"/>
  <c r="F2600" i="2"/>
  <c r="H2600" i="2"/>
  <c r="F2601" i="2"/>
  <c r="H2601" i="2"/>
  <c r="F2602" i="2"/>
  <c r="H2602" i="2"/>
  <c r="F2603" i="2"/>
  <c r="H2603" i="2"/>
  <c r="F2604" i="2"/>
  <c r="H2604" i="2"/>
  <c r="F2605" i="2"/>
  <c r="H2605" i="2"/>
  <c r="F2606" i="2"/>
  <c r="H2606" i="2"/>
  <c r="F2607" i="2"/>
  <c r="H2607" i="2"/>
  <c r="F2608" i="2"/>
  <c r="H2608" i="2"/>
  <c r="F2609" i="2"/>
  <c r="H2609" i="2"/>
  <c r="F2610" i="2"/>
  <c r="H2610" i="2"/>
  <c r="F2611" i="2"/>
  <c r="H2611" i="2"/>
  <c r="F2612" i="2"/>
  <c r="H2612" i="2"/>
  <c r="F2613" i="2"/>
  <c r="H2613" i="2"/>
  <c r="F2614" i="2"/>
  <c r="H2614" i="2"/>
  <c r="F2615" i="2"/>
  <c r="H2615" i="2"/>
  <c r="F2616" i="2"/>
  <c r="H2616" i="2"/>
  <c r="F2617" i="2"/>
  <c r="H2617" i="2"/>
  <c r="F2618" i="2"/>
  <c r="H2618" i="2"/>
  <c r="F2619" i="2"/>
  <c r="H2619" i="2"/>
  <c r="F2620" i="2"/>
  <c r="H2620" i="2"/>
  <c r="F2621" i="2"/>
  <c r="H2621" i="2"/>
  <c r="F2622" i="2"/>
  <c r="H2622" i="2"/>
  <c r="F2623" i="2"/>
  <c r="H2623" i="2"/>
  <c r="F2624" i="2"/>
  <c r="H2624" i="2"/>
  <c r="F2625" i="2"/>
  <c r="H2625" i="2"/>
  <c r="F2626" i="2"/>
  <c r="H2626" i="2"/>
  <c r="F2627" i="2"/>
  <c r="H2627" i="2"/>
  <c r="F2628" i="2"/>
  <c r="H2628" i="2"/>
  <c r="F2629" i="2"/>
  <c r="H2629" i="2"/>
  <c r="F2630" i="2"/>
  <c r="H2630" i="2"/>
  <c r="F2631" i="2"/>
  <c r="H2631" i="2"/>
  <c r="F2632" i="2"/>
  <c r="H2632" i="2"/>
  <c r="F2633" i="2"/>
  <c r="H2633" i="2"/>
  <c r="F2634" i="2"/>
  <c r="H2634" i="2"/>
  <c r="F2635" i="2"/>
  <c r="H2635" i="2"/>
  <c r="F2636" i="2"/>
  <c r="H2636" i="2"/>
  <c r="F2637" i="2"/>
  <c r="H2637" i="2"/>
  <c r="F2638" i="2"/>
  <c r="H2638" i="2"/>
  <c r="F2639" i="2"/>
  <c r="H2639" i="2"/>
  <c r="F2640" i="2"/>
  <c r="H2640" i="2"/>
  <c r="F2641" i="2"/>
  <c r="H2641" i="2"/>
  <c r="F2642" i="2"/>
  <c r="H2642" i="2"/>
  <c r="F2643" i="2"/>
  <c r="H2643" i="2"/>
  <c r="F2644" i="2"/>
  <c r="H2644" i="2"/>
  <c r="F2645" i="2"/>
  <c r="H2645" i="2"/>
  <c r="F2646" i="2"/>
  <c r="H2646" i="2"/>
  <c r="F2647" i="2"/>
  <c r="H2647" i="2"/>
  <c r="F2648" i="2"/>
  <c r="H2648" i="2"/>
  <c r="F2649" i="2"/>
  <c r="H2649" i="2"/>
  <c r="F2650" i="2"/>
  <c r="H2650" i="2"/>
  <c r="F2651" i="2"/>
  <c r="H2651" i="2"/>
  <c r="F2652" i="2"/>
  <c r="H2652" i="2"/>
  <c r="F2653" i="2"/>
  <c r="H2653" i="2"/>
  <c r="F2654" i="2"/>
  <c r="H2654" i="2"/>
  <c r="F2655" i="2"/>
  <c r="H2655" i="2"/>
  <c r="F2656" i="2"/>
  <c r="H2656" i="2"/>
  <c r="F2657" i="2"/>
  <c r="H2657" i="2"/>
  <c r="F2658" i="2"/>
  <c r="H2658" i="2"/>
  <c r="F2659" i="2"/>
  <c r="H2659" i="2"/>
  <c r="F2660" i="2"/>
  <c r="H2660" i="2"/>
  <c r="F2661" i="2"/>
  <c r="H2661" i="2"/>
  <c r="F2662" i="2"/>
  <c r="H2662" i="2"/>
  <c r="F2663" i="2"/>
  <c r="H2663" i="2"/>
  <c r="F2664" i="2"/>
  <c r="H2664" i="2"/>
  <c r="F2665" i="2"/>
  <c r="H2665" i="2"/>
  <c r="F2666" i="2"/>
  <c r="H2666" i="2"/>
  <c r="F2667" i="2"/>
  <c r="H2667" i="2"/>
  <c r="F2668" i="2"/>
  <c r="H2668" i="2"/>
  <c r="F2669" i="2"/>
  <c r="H2669" i="2"/>
  <c r="F2670" i="2"/>
  <c r="H2670" i="2"/>
  <c r="F2671" i="2"/>
  <c r="H2671" i="2"/>
  <c r="F2672" i="2"/>
  <c r="H2672" i="2"/>
  <c r="F2673" i="2"/>
  <c r="H2673" i="2"/>
  <c r="F2674" i="2"/>
  <c r="H2674" i="2"/>
  <c r="F2675" i="2"/>
  <c r="H2675" i="2"/>
  <c r="F2676" i="2"/>
  <c r="H2676" i="2"/>
  <c r="F2677" i="2"/>
  <c r="H2677" i="2"/>
  <c r="F2678" i="2"/>
  <c r="H2678" i="2"/>
  <c r="F2679" i="2"/>
  <c r="H2679" i="2"/>
  <c r="F2680" i="2"/>
  <c r="H2680" i="2"/>
  <c r="F2681" i="2"/>
  <c r="H2681" i="2"/>
  <c r="F2682" i="2"/>
  <c r="H2682" i="2"/>
  <c r="F2683" i="2"/>
  <c r="H2683" i="2"/>
  <c r="F2684" i="2"/>
  <c r="H2684" i="2"/>
  <c r="F2685" i="2"/>
  <c r="H2685" i="2"/>
  <c r="F2686" i="2"/>
  <c r="H2686" i="2"/>
  <c r="F2687" i="2"/>
  <c r="H2687" i="2"/>
  <c r="F2688" i="2"/>
  <c r="H2688" i="2"/>
  <c r="F2689" i="2"/>
  <c r="H2689" i="2"/>
  <c r="F2690" i="2"/>
  <c r="H2690" i="2"/>
  <c r="F2691" i="2"/>
  <c r="H2691" i="2"/>
  <c r="F2692" i="2"/>
  <c r="H2692" i="2"/>
  <c r="F2693" i="2"/>
  <c r="H2693" i="2"/>
  <c r="F2694" i="2"/>
  <c r="H2694" i="2"/>
  <c r="F2695" i="2"/>
  <c r="H2695" i="2"/>
  <c r="F2696" i="2"/>
  <c r="H2696" i="2"/>
  <c r="F2697" i="2"/>
  <c r="H2697" i="2"/>
  <c r="F2698" i="2"/>
  <c r="H2698" i="2"/>
  <c r="F2699" i="2"/>
  <c r="H2699" i="2"/>
  <c r="F2700" i="2"/>
  <c r="H2700" i="2"/>
  <c r="F2701" i="2"/>
  <c r="H2701" i="2"/>
  <c r="F2702" i="2"/>
  <c r="H2702" i="2"/>
  <c r="F2703" i="2"/>
  <c r="H2703" i="2"/>
  <c r="F2704" i="2"/>
  <c r="H2704" i="2"/>
  <c r="F2705" i="2"/>
  <c r="H2705" i="2"/>
  <c r="F2706" i="2"/>
  <c r="H2706" i="2"/>
  <c r="F2707" i="2"/>
  <c r="H2707" i="2"/>
  <c r="F2708" i="2"/>
  <c r="H2708" i="2"/>
  <c r="F2709" i="2"/>
  <c r="H2709" i="2"/>
  <c r="F2710" i="2"/>
  <c r="H2710" i="2"/>
  <c r="F2711" i="2"/>
  <c r="H2711" i="2"/>
  <c r="F2712" i="2"/>
  <c r="H2712" i="2"/>
  <c r="F2713" i="2"/>
  <c r="H2713" i="2"/>
  <c r="F2714" i="2"/>
  <c r="H2714" i="2"/>
  <c r="F2715" i="2"/>
  <c r="H2715" i="2"/>
  <c r="F2716" i="2"/>
  <c r="H2716" i="2"/>
  <c r="F2717" i="2"/>
  <c r="H2717" i="2"/>
  <c r="F2718" i="2"/>
  <c r="H2718" i="2"/>
  <c r="F2719" i="2"/>
  <c r="H2719" i="2"/>
  <c r="F2720" i="2"/>
  <c r="H2720" i="2"/>
  <c r="C2577" i="2"/>
  <c r="C2578" i="2"/>
  <c r="C2579" i="2"/>
  <c r="C2580" i="2"/>
  <c r="C2581" i="2"/>
  <c r="C2582" i="2"/>
  <c r="C2583" i="2"/>
  <c r="C2584" i="2"/>
  <c r="C2585" i="2"/>
  <c r="C2586" i="2"/>
  <c r="C2587" i="2"/>
  <c r="C2588" i="2"/>
  <c r="C2589" i="2"/>
  <c r="C2590" i="2"/>
  <c r="C2591" i="2"/>
  <c r="C2592" i="2"/>
  <c r="C2593" i="2"/>
  <c r="C2594" i="2"/>
  <c r="C2595" i="2"/>
  <c r="C2596" i="2"/>
  <c r="C2597" i="2"/>
  <c r="C2598" i="2"/>
  <c r="C2599" i="2"/>
  <c r="C2600" i="2"/>
  <c r="C2601" i="2"/>
  <c r="C2602" i="2"/>
  <c r="C2603" i="2"/>
  <c r="C2604" i="2"/>
  <c r="C2605" i="2"/>
  <c r="C2606" i="2"/>
  <c r="C2607" i="2"/>
  <c r="C2608" i="2"/>
  <c r="C2609" i="2"/>
  <c r="C2610" i="2"/>
  <c r="C2611" i="2"/>
  <c r="C2612" i="2"/>
  <c r="C2613" i="2"/>
  <c r="C2614" i="2"/>
  <c r="C2615" i="2"/>
  <c r="C2616" i="2"/>
  <c r="C2617" i="2"/>
  <c r="C2618" i="2"/>
  <c r="C2619" i="2"/>
  <c r="C2620" i="2"/>
  <c r="C2621" i="2"/>
  <c r="C2622" i="2"/>
  <c r="C2623" i="2"/>
  <c r="C2624" i="2"/>
  <c r="C2625" i="2"/>
  <c r="C2626" i="2"/>
  <c r="C2627" i="2"/>
  <c r="C2628" i="2"/>
  <c r="C2629" i="2"/>
  <c r="C2630" i="2"/>
  <c r="C2631" i="2"/>
  <c r="C2632" i="2"/>
  <c r="C2633" i="2"/>
  <c r="C2634" i="2"/>
  <c r="C2635" i="2"/>
  <c r="C2636" i="2"/>
  <c r="C2637" i="2"/>
  <c r="C2638" i="2"/>
  <c r="C2639" i="2"/>
  <c r="C2640" i="2"/>
  <c r="C2641" i="2"/>
  <c r="C2642" i="2"/>
  <c r="C2643" i="2"/>
  <c r="C2644" i="2"/>
  <c r="C2645" i="2"/>
  <c r="C2646" i="2"/>
  <c r="C2647" i="2"/>
  <c r="C2648" i="2"/>
  <c r="C2649" i="2"/>
  <c r="C2650" i="2"/>
  <c r="C2651" i="2"/>
  <c r="C2652" i="2"/>
  <c r="C2653" i="2"/>
  <c r="C2654" i="2"/>
  <c r="C2655" i="2"/>
  <c r="C2656" i="2"/>
  <c r="C2657" i="2"/>
  <c r="C2658" i="2"/>
  <c r="C2659" i="2"/>
  <c r="C2660" i="2"/>
  <c r="C2661" i="2"/>
  <c r="C2662" i="2"/>
  <c r="C2663" i="2"/>
  <c r="C2664" i="2"/>
  <c r="C2665" i="2"/>
  <c r="C2666" i="2"/>
  <c r="C2667" i="2"/>
  <c r="C2668" i="2"/>
  <c r="C2669" i="2"/>
  <c r="C2670" i="2"/>
  <c r="C2671" i="2"/>
  <c r="C2672" i="2"/>
  <c r="C2673" i="2"/>
  <c r="C2674" i="2"/>
  <c r="C2675" i="2"/>
  <c r="C2676" i="2"/>
  <c r="C2677" i="2"/>
  <c r="C2678" i="2"/>
  <c r="C2679" i="2"/>
  <c r="C2680" i="2"/>
  <c r="C2681" i="2"/>
  <c r="C2682" i="2"/>
  <c r="C2683" i="2"/>
  <c r="C2684" i="2"/>
  <c r="C2685" i="2"/>
  <c r="C2686" i="2"/>
  <c r="C2687" i="2"/>
  <c r="C2688" i="2"/>
  <c r="C2689" i="2"/>
  <c r="C2690" i="2"/>
  <c r="C2691" i="2"/>
  <c r="C2692" i="2"/>
  <c r="C2693" i="2"/>
  <c r="C2694" i="2"/>
  <c r="C2695" i="2"/>
  <c r="C2696" i="2"/>
  <c r="C2697" i="2"/>
  <c r="C2698" i="2"/>
  <c r="C2699" i="2"/>
  <c r="C2700" i="2"/>
  <c r="C2701" i="2"/>
  <c r="C2702" i="2"/>
  <c r="C2703" i="2"/>
  <c r="C2704" i="2"/>
  <c r="C2705" i="2"/>
  <c r="C2706" i="2"/>
  <c r="C2707" i="2"/>
  <c r="C2708" i="2"/>
  <c r="C2709" i="2"/>
  <c r="C2710" i="2"/>
  <c r="C2711" i="2"/>
  <c r="C2712" i="2"/>
  <c r="C2713" i="2"/>
  <c r="C2714" i="2"/>
  <c r="C2715" i="2"/>
  <c r="C2716" i="2"/>
  <c r="C2717" i="2"/>
  <c r="C2718" i="2"/>
  <c r="C2719" i="2"/>
  <c r="C2720" i="2"/>
  <c r="M325" i="2"/>
  <c r="N325" i="2"/>
  <c r="O325" i="2"/>
  <c r="M326" i="2"/>
  <c r="N326" i="2"/>
  <c r="O326" i="2"/>
  <c r="M327" i="2"/>
  <c r="U326" i="2" s="1"/>
  <c r="N327" i="2"/>
  <c r="O327" i="2"/>
  <c r="M328" i="2"/>
  <c r="N328" i="2"/>
  <c r="O328" i="2"/>
  <c r="M329" i="2"/>
  <c r="U328" i="2" s="1"/>
  <c r="N329" i="2"/>
  <c r="O329" i="2"/>
  <c r="M330" i="2"/>
  <c r="U329" i="2" s="1"/>
  <c r="N330" i="2"/>
  <c r="O330" i="2"/>
  <c r="M331" i="2"/>
  <c r="N331" i="2"/>
  <c r="O331" i="2"/>
  <c r="M332" i="2"/>
  <c r="N332" i="2"/>
  <c r="O332" i="2"/>
  <c r="M333" i="2"/>
  <c r="U332" i="2" s="1"/>
  <c r="N333" i="2"/>
  <c r="O333" i="2"/>
  <c r="M334" i="2"/>
  <c r="N334" i="2"/>
  <c r="O334" i="2"/>
  <c r="M335" i="2"/>
  <c r="N335" i="2"/>
  <c r="O335" i="2"/>
  <c r="M336" i="2"/>
  <c r="U335" i="2" s="1"/>
  <c r="N336" i="2"/>
  <c r="O336" i="2"/>
  <c r="M337" i="2"/>
  <c r="U336" i="2" s="1"/>
  <c r="N337" i="2"/>
  <c r="O337" i="2"/>
  <c r="M338" i="2"/>
  <c r="N338" i="2"/>
  <c r="O338" i="2"/>
  <c r="M339" i="2"/>
  <c r="U338" i="2" s="1"/>
  <c r="N339" i="2"/>
  <c r="O339" i="2"/>
  <c r="M340" i="2"/>
  <c r="U339" i="2" s="1"/>
  <c r="N340" i="2"/>
  <c r="O340" i="2"/>
  <c r="M341" i="2"/>
  <c r="U340" i="2" s="1"/>
  <c r="N341" i="2"/>
  <c r="O341" i="2"/>
  <c r="M342" i="2"/>
  <c r="N342" i="2"/>
  <c r="O342" i="2"/>
  <c r="B325" i="5"/>
  <c r="B326" i="5"/>
  <c r="B327" i="5"/>
  <c r="B328" i="5"/>
  <c r="B329" i="5"/>
  <c r="B330" i="5"/>
  <c r="B331" i="5"/>
  <c r="B332" i="5"/>
  <c r="B333" i="5"/>
  <c r="B334" i="5"/>
  <c r="B335" i="5"/>
  <c r="B336" i="5"/>
  <c r="B337" i="5"/>
  <c r="B338" i="5"/>
  <c r="B339" i="5"/>
  <c r="B340" i="5"/>
  <c r="B341" i="5"/>
  <c r="B324" i="5"/>
  <c r="U341" i="2" l="1"/>
  <c r="U333" i="2"/>
  <c r="U325" i="2"/>
  <c r="U342" i="2"/>
  <c r="U331" i="2"/>
  <c r="U327" i="2"/>
  <c r="U337" i="2"/>
  <c r="U334" i="2"/>
  <c r="U330" i="2"/>
  <c r="H2441" i="2"/>
  <c r="H2442" i="2"/>
  <c r="H2443" i="2"/>
  <c r="H2444" i="2"/>
  <c r="H2445" i="2"/>
  <c r="H2446" i="2"/>
  <c r="H2447" i="2"/>
  <c r="H2448" i="2"/>
  <c r="H2449" i="2"/>
  <c r="H2450" i="2"/>
  <c r="H2451" i="2"/>
  <c r="H2452" i="2"/>
  <c r="H2453" i="2"/>
  <c r="H2454" i="2"/>
  <c r="H2455" i="2"/>
  <c r="H2456" i="2"/>
  <c r="H2457" i="2"/>
  <c r="H2458" i="2"/>
  <c r="H2459" i="2"/>
  <c r="H2460" i="2"/>
  <c r="H2461" i="2"/>
  <c r="H2462" i="2"/>
  <c r="H2463" i="2"/>
  <c r="H2464" i="2"/>
  <c r="H2465" i="2"/>
  <c r="H2466" i="2"/>
  <c r="H2467" i="2"/>
  <c r="H2468" i="2"/>
  <c r="H2469" i="2"/>
  <c r="H2470" i="2"/>
  <c r="H2471" i="2"/>
  <c r="H2472" i="2"/>
  <c r="H2473" i="2"/>
  <c r="H2474" i="2"/>
  <c r="H2475" i="2"/>
  <c r="H2476" i="2"/>
  <c r="H2477" i="2"/>
  <c r="H2478" i="2"/>
  <c r="H2479" i="2"/>
  <c r="H2480" i="2"/>
  <c r="H2481" i="2"/>
  <c r="H2482" i="2"/>
  <c r="H2483" i="2"/>
  <c r="H2484" i="2"/>
  <c r="H2485" i="2"/>
  <c r="H2486" i="2"/>
  <c r="H2487" i="2"/>
  <c r="H2488" i="2"/>
  <c r="H2489" i="2"/>
  <c r="H2490" i="2"/>
  <c r="H2491" i="2"/>
  <c r="H2492" i="2"/>
  <c r="H2493" i="2"/>
  <c r="H2494" i="2"/>
  <c r="H2495" i="2"/>
  <c r="H2496" i="2"/>
  <c r="H2497" i="2"/>
  <c r="H2498" i="2"/>
  <c r="H2499" i="2"/>
  <c r="H2500" i="2"/>
  <c r="H2501" i="2"/>
  <c r="H2502" i="2"/>
  <c r="H2503" i="2"/>
  <c r="H2504" i="2"/>
  <c r="H2505" i="2"/>
  <c r="H2506" i="2"/>
  <c r="H2507" i="2"/>
  <c r="H2508" i="2"/>
  <c r="H2509" i="2"/>
  <c r="H2510" i="2"/>
  <c r="H2511" i="2"/>
  <c r="H2512" i="2"/>
  <c r="H2513" i="2"/>
  <c r="H2514" i="2"/>
  <c r="H2515" i="2"/>
  <c r="H2516" i="2"/>
  <c r="H2517" i="2"/>
  <c r="H2518" i="2"/>
  <c r="H2519" i="2"/>
  <c r="H2520" i="2"/>
  <c r="H2521" i="2"/>
  <c r="H2522" i="2"/>
  <c r="H2523" i="2"/>
  <c r="H2524" i="2"/>
  <c r="H2525" i="2"/>
  <c r="H2526" i="2"/>
  <c r="H2527" i="2"/>
  <c r="H2528" i="2"/>
  <c r="H2529" i="2"/>
  <c r="H2530" i="2"/>
  <c r="H2531" i="2"/>
  <c r="H2532" i="2"/>
  <c r="H2533" i="2"/>
  <c r="H2534" i="2"/>
  <c r="H2535" i="2"/>
  <c r="H2536" i="2"/>
  <c r="H2537" i="2"/>
  <c r="H2538" i="2"/>
  <c r="H2539" i="2"/>
  <c r="H2540" i="2"/>
  <c r="H2541" i="2"/>
  <c r="H2542" i="2"/>
  <c r="H2543" i="2"/>
  <c r="H2544" i="2"/>
  <c r="H2545" i="2"/>
  <c r="H2546" i="2"/>
  <c r="H2547" i="2"/>
  <c r="H2548" i="2"/>
  <c r="H2549" i="2"/>
  <c r="H2550" i="2"/>
  <c r="H2551" i="2"/>
  <c r="H2552" i="2"/>
  <c r="H2553" i="2"/>
  <c r="H2554" i="2"/>
  <c r="H2555" i="2"/>
  <c r="H2556" i="2"/>
  <c r="H2557" i="2"/>
  <c r="H2558" i="2"/>
  <c r="H2559" i="2"/>
  <c r="H2560" i="2"/>
  <c r="H2561" i="2"/>
  <c r="H2562" i="2"/>
  <c r="H2563" i="2"/>
  <c r="H2564" i="2"/>
  <c r="H2565" i="2"/>
  <c r="H2566" i="2"/>
  <c r="H2567" i="2"/>
  <c r="H2568" i="2"/>
  <c r="H2569" i="2"/>
  <c r="H2570" i="2"/>
  <c r="H2571" i="2"/>
  <c r="H2572" i="2"/>
  <c r="H2573" i="2"/>
  <c r="H2574" i="2"/>
  <c r="H2575" i="2"/>
  <c r="H2576" i="2"/>
  <c r="F2441" i="2"/>
  <c r="F2442" i="2"/>
  <c r="F2443" i="2"/>
  <c r="F2444" i="2"/>
  <c r="F2445" i="2"/>
  <c r="F2446" i="2"/>
  <c r="F2447" i="2"/>
  <c r="F2448" i="2"/>
  <c r="F2449" i="2"/>
  <c r="F2450" i="2"/>
  <c r="F2451" i="2"/>
  <c r="F2452" i="2"/>
  <c r="F2453" i="2"/>
  <c r="F2454" i="2"/>
  <c r="F2455" i="2"/>
  <c r="F2456" i="2"/>
  <c r="F2457" i="2"/>
  <c r="F2458" i="2"/>
  <c r="F2459" i="2"/>
  <c r="F2460" i="2"/>
  <c r="F2461" i="2"/>
  <c r="F2462" i="2"/>
  <c r="F2463" i="2"/>
  <c r="F2464" i="2"/>
  <c r="F2465" i="2"/>
  <c r="F2466" i="2"/>
  <c r="F2467" i="2"/>
  <c r="F2468" i="2"/>
  <c r="F2469" i="2"/>
  <c r="F2470" i="2"/>
  <c r="F2471" i="2"/>
  <c r="F2472" i="2"/>
  <c r="F2473" i="2"/>
  <c r="F2474" i="2"/>
  <c r="F2475" i="2"/>
  <c r="F2476" i="2"/>
  <c r="F2477" i="2"/>
  <c r="F2478" i="2"/>
  <c r="F2479" i="2"/>
  <c r="F2480" i="2"/>
  <c r="F2481" i="2"/>
  <c r="F2482" i="2"/>
  <c r="F2483" i="2"/>
  <c r="F2484" i="2"/>
  <c r="F2485" i="2"/>
  <c r="F2486" i="2"/>
  <c r="F2487" i="2"/>
  <c r="F2488" i="2"/>
  <c r="F2489" i="2"/>
  <c r="F2490" i="2"/>
  <c r="F2491" i="2"/>
  <c r="F2492" i="2"/>
  <c r="F2493" i="2"/>
  <c r="F2494" i="2"/>
  <c r="F2495" i="2"/>
  <c r="F2496" i="2"/>
  <c r="F2497" i="2"/>
  <c r="F2498" i="2"/>
  <c r="F2499" i="2"/>
  <c r="F2500" i="2"/>
  <c r="F2501" i="2"/>
  <c r="F2502" i="2"/>
  <c r="F2503" i="2"/>
  <c r="F2504" i="2"/>
  <c r="F2505" i="2"/>
  <c r="F2506" i="2"/>
  <c r="F2507" i="2"/>
  <c r="F2508" i="2"/>
  <c r="F2509" i="2"/>
  <c r="F2510" i="2"/>
  <c r="F2511" i="2"/>
  <c r="F2512" i="2"/>
  <c r="F2513" i="2"/>
  <c r="F2514" i="2"/>
  <c r="F2515" i="2"/>
  <c r="F2516" i="2"/>
  <c r="F2517" i="2"/>
  <c r="F2518" i="2"/>
  <c r="F2519" i="2"/>
  <c r="F2520" i="2"/>
  <c r="F2521" i="2"/>
  <c r="F2522" i="2"/>
  <c r="F2523" i="2"/>
  <c r="F2524" i="2"/>
  <c r="F2525" i="2"/>
  <c r="F2526" i="2"/>
  <c r="F2527" i="2"/>
  <c r="F2528" i="2"/>
  <c r="F2529" i="2"/>
  <c r="F2530" i="2"/>
  <c r="F2531" i="2"/>
  <c r="F2532" i="2"/>
  <c r="F2533" i="2"/>
  <c r="F2534" i="2"/>
  <c r="F2535" i="2"/>
  <c r="F2536" i="2"/>
  <c r="F2537" i="2"/>
  <c r="F2538" i="2"/>
  <c r="F2539" i="2"/>
  <c r="F2540" i="2"/>
  <c r="F2541" i="2"/>
  <c r="F2542" i="2"/>
  <c r="F2543" i="2"/>
  <c r="F2544" i="2"/>
  <c r="F2545" i="2"/>
  <c r="F2546" i="2"/>
  <c r="F2547" i="2"/>
  <c r="F2548" i="2"/>
  <c r="F2549" i="2"/>
  <c r="F2550" i="2"/>
  <c r="F2551" i="2"/>
  <c r="F2552" i="2"/>
  <c r="F2553" i="2"/>
  <c r="F2554" i="2"/>
  <c r="F2555" i="2"/>
  <c r="F2556" i="2"/>
  <c r="F2557" i="2"/>
  <c r="F2558" i="2"/>
  <c r="F2559" i="2"/>
  <c r="F2560" i="2"/>
  <c r="F2561" i="2"/>
  <c r="F2562" i="2"/>
  <c r="F2563" i="2"/>
  <c r="F2564" i="2"/>
  <c r="F2565" i="2"/>
  <c r="F2566" i="2"/>
  <c r="F2567" i="2"/>
  <c r="F2568" i="2"/>
  <c r="F2569" i="2"/>
  <c r="F2570" i="2"/>
  <c r="F2571" i="2"/>
  <c r="F2572" i="2"/>
  <c r="F2573" i="2"/>
  <c r="F2574" i="2"/>
  <c r="F2575" i="2"/>
  <c r="F2576" i="2"/>
  <c r="C2441" i="2"/>
  <c r="C2442" i="2"/>
  <c r="C2443" i="2"/>
  <c r="C2444" i="2"/>
  <c r="C2445" i="2"/>
  <c r="C2446" i="2"/>
  <c r="C2447" i="2"/>
  <c r="C2448" i="2"/>
  <c r="C2449" i="2"/>
  <c r="C2450" i="2"/>
  <c r="C2451" i="2"/>
  <c r="C2452" i="2"/>
  <c r="C2453" i="2"/>
  <c r="C2454" i="2"/>
  <c r="C2455" i="2"/>
  <c r="C2456" i="2"/>
  <c r="C2457" i="2"/>
  <c r="C2458" i="2"/>
  <c r="C2459" i="2"/>
  <c r="C2460" i="2"/>
  <c r="C2461" i="2"/>
  <c r="C2462" i="2"/>
  <c r="C2463" i="2"/>
  <c r="C2464" i="2"/>
  <c r="C2465" i="2"/>
  <c r="C2466" i="2"/>
  <c r="C2467" i="2"/>
  <c r="C2468" i="2"/>
  <c r="C2469" i="2"/>
  <c r="C2470" i="2"/>
  <c r="C2471" i="2"/>
  <c r="C2472" i="2"/>
  <c r="C2473" i="2"/>
  <c r="C2474" i="2"/>
  <c r="C2475" i="2"/>
  <c r="C2476" i="2"/>
  <c r="C2477" i="2"/>
  <c r="C2478" i="2"/>
  <c r="C2479" i="2"/>
  <c r="C2480" i="2"/>
  <c r="C2481" i="2"/>
  <c r="C2482" i="2"/>
  <c r="C2483" i="2"/>
  <c r="C2484" i="2"/>
  <c r="C2485" i="2"/>
  <c r="C2486" i="2"/>
  <c r="C2487" i="2"/>
  <c r="C2488" i="2"/>
  <c r="C2489" i="2"/>
  <c r="C2490" i="2"/>
  <c r="C2491" i="2"/>
  <c r="C2492" i="2"/>
  <c r="C2493" i="2"/>
  <c r="C2494" i="2"/>
  <c r="C2495" i="2"/>
  <c r="C2496" i="2"/>
  <c r="C2497" i="2"/>
  <c r="C2498" i="2"/>
  <c r="C2499" i="2"/>
  <c r="C2500" i="2"/>
  <c r="C2501" i="2"/>
  <c r="C2502" i="2"/>
  <c r="C2503" i="2"/>
  <c r="C2504" i="2"/>
  <c r="C2505" i="2"/>
  <c r="C2506" i="2"/>
  <c r="C2507" i="2"/>
  <c r="C2508" i="2"/>
  <c r="C2509" i="2"/>
  <c r="C2510" i="2"/>
  <c r="C2511" i="2"/>
  <c r="C2512" i="2"/>
  <c r="C2513" i="2"/>
  <c r="C2514" i="2"/>
  <c r="C2515" i="2"/>
  <c r="C2516" i="2"/>
  <c r="C2517" i="2"/>
  <c r="C2518" i="2"/>
  <c r="C2519" i="2"/>
  <c r="C2520" i="2"/>
  <c r="C2521" i="2"/>
  <c r="C2522" i="2"/>
  <c r="C2523" i="2"/>
  <c r="C2524" i="2"/>
  <c r="C2525" i="2"/>
  <c r="C2526" i="2"/>
  <c r="C2527" i="2"/>
  <c r="C2528" i="2"/>
  <c r="C2529" i="2"/>
  <c r="C2530" i="2"/>
  <c r="C2531" i="2"/>
  <c r="C2532" i="2"/>
  <c r="C2533" i="2"/>
  <c r="C2534" i="2"/>
  <c r="C2535" i="2"/>
  <c r="C2536" i="2"/>
  <c r="C2537" i="2"/>
  <c r="C2538" i="2"/>
  <c r="C2539" i="2"/>
  <c r="C2540" i="2"/>
  <c r="C2541" i="2"/>
  <c r="C2542" i="2"/>
  <c r="C2543" i="2"/>
  <c r="C2544" i="2"/>
  <c r="C2545" i="2"/>
  <c r="C2546" i="2"/>
  <c r="C2547" i="2"/>
  <c r="C2548" i="2"/>
  <c r="C2549" i="2"/>
  <c r="C2550" i="2"/>
  <c r="C2551" i="2"/>
  <c r="C2552" i="2"/>
  <c r="C2553" i="2"/>
  <c r="C2554" i="2"/>
  <c r="C2555" i="2"/>
  <c r="C2556" i="2"/>
  <c r="C2557" i="2"/>
  <c r="C2558" i="2"/>
  <c r="C2559" i="2"/>
  <c r="C2560" i="2"/>
  <c r="C2561" i="2"/>
  <c r="C2562" i="2"/>
  <c r="C2563" i="2"/>
  <c r="C2564" i="2"/>
  <c r="C2565" i="2"/>
  <c r="C2566" i="2"/>
  <c r="C2567" i="2"/>
  <c r="C2568" i="2"/>
  <c r="C2569" i="2"/>
  <c r="C2570" i="2"/>
  <c r="C2571" i="2"/>
  <c r="C2572" i="2"/>
  <c r="C2573" i="2"/>
  <c r="C2574" i="2"/>
  <c r="C2575" i="2"/>
  <c r="C2576" i="2"/>
  <c r="M308" i="2"/>
  <c r="N308" i="2"/>
  <c r="O308" i="2"/>
  <c r="M309" i="2"/>
  <c r="N309" i="2"/>
  <c r="O309" i="2"/>
  <c r="M310" i="2"/>
  <c r="U309" i="2" s="1"/>
  <c r="N310" i="2"/>
  <c r="O310" i="2"/>
  <c r="M311" i="2"/>
  <c r="N311" i="2"/>
  <c r="O311" i="2"/>
  <c r="M312" i="2"/>
  <c r="U311" i="2" s="1"/>
  <c r="N312" i="2"/>
  <c r="O312" i="2"/>
  <c r="M313" i="2"/>
  <c r="N313" i="2"/>
  <c r="O313" i="2"/>
  <c r="M314" i="2"/>
  <c r="N314" i="2"/>
  <c r="O314" i="2"/>
  <c r="M315" i="2"/>
  <c r="U314" i="2" s="1"/>
  <c r="N315" i="2"/>
  <c r="O315" i="2"/>
  <c r="M316" i="2"/>
  <c r="U315" i="2" s="1"/>
  <c r="N316" i="2"/>
  <c r="O316" i="2"/>
  <c r="M317" i="2"/>
  <c r="N317" i="2"/>
  <c r="O317" i="2"/>
  <c r="M318" i="2"/>
  <c r="N318" i="2"/>
  <c r="O318" i="2"/>
  <c r="M319" i="2"/>
  <c r="U318" i="2" s="1"/>
  <c r="N319" i="2"/>
  <c r="O319" i="2"/>
  <c r="M320" i="2"/>
  <c r="U319" i="2" s="1"/>
  <c r="N320" i="2"/>
  <c r="O320" i="2"/>
  <c r="M321" i="2"/>
  <c r="U320" i="2" s="1"/>
  <c r="N321" i="2"/>
  <c r="O321" i="2"/>
  <c r="M322" i="2"/>
  <c r="N322" i="2"/>
  <c r="O322" i="2"/>
  <c r="M323" i="2"/>
  <c r="U322" i="2" s="1"/>
  <c r="N323" i="2"/>
  <c r="O323" i="2"/>
  <c r="M324" i="2"/>
  <c r="N324" i="2"/>
  <c r="O324" i="2"/>
  <c r="B308" i="5"/>
  <c r="B309" i="5"/>
  <c r="B310" i="5"/>
  <c r="B311" i="5"/>
  <c r="B312" i="5"/>
  <c r="B313" i="5"/>
  <c r="B314" i="5"/>
  <c r="B315" i="5"/>
  <c r="B316" i="5"/>
  <c r="B317" i="5"/>
  <c r="B318" i="5"/>
  <c r="B319" i="5"/>
  <c r="B320" i="5"/>
  <c r="B321" i="5"/>
  <c r="B322" i="5"/>
  <c r="B323" i="5"/>
  <c r="B307" i="5"/>
  <c r="U323" i="2" l="1"/>
  <c r="U313" i="2"/>
  <c r="U316" i="2"/>
  <c r="U310" i="2"/>
  <c r="U321" i="2"/>
  <c r="U324" i="2"/>
  <c r="U317" i="2"/>
  <c r="U312" i="2"/>
  <c r="U308" i="2"/>
  <c r="H2273" i="2"/>
  <c r="H2274" i="2"/>
  <c r="H2275" i="2"/>
  <c r="H2276" i="2"/>
  <c r="H2277" i="2"/>
  <c r="H2278" i="2"/>
  <c r="H2279" i="2"/>
  <c r="H2280" i="2"/>
  <c r="H2281" i="2"/>
  <c r="H2282" i="2"/>
  <c r="H2283" i="2"/>
  <c r="H2284" i="2"/>
  <c r="H2285" i="2"/>
  <c r="H2286" i="2"/>
  <c r="H2287" i="2"/>
  <c r="H2288" i="2"/>
  <c r="H2289" i="2"/>
  <c r="H2290" i="2"/>
  <c r="H2291" i="2"/>
  <c r="H2292" i="2"/>
  <c r="H2293" i="2"/>
  <c r="H2294" i="2"/>
  <c r="H2295" i="2"/>
  <c r="H2296" i="2"/>
  <c r="H2297" i="2"/>
  <c r="H2298" i="2"/>
  <c r="H2299" i="2"/>
  <c r="H2300" i="2"/>
  <c r="H2301" i="2"/>
  <c r="H2302" i="2"/>
  <c r="H2303" i="2"/>
  <c r="H2304" i="2"/>
  <c r="H2305" i="2"/>
  <c r="H2306" i="2"/>
  <c r="H2307" i="2"/>
  <c r="H2308" i="2"/>
  <c r="H2309" i="2"/>
  <c r="H2310" i="2"/>
  <c r="H2311" i="2"/>
  <c r="H2312" i="2"/>
  <c r="H2313" i="2"/>
  <c r="H2314" i="2"/>
  <c r="H2315" i="2"/>
  <c r="H2316" i="2"/>
  <c r="H2317" i="2"/>
  <c r="H2318" i="2"/>
  <c r="H2319" i="2"/>
  <c r="H2320" i="2"/>
  <c r="H2321" i="2"/>
  <c r="H2322" i="2"/>
  <c r="H2323" i="2"/>
  <c r="H2324" i="2"/>
  <c r="H2325" i="2"/>
  <c r="H2326" i="2"/>
  <c r="H2327" i="2"/>
  <c r="H2328" i="2"/>
  <c r="H2329" i="2"/>
  <c r="H2330" i="2"/>
  <c r="H2331" i="2"/>
  <c r="H2332" i="2"/>
  <c r="H2333" i="2"/>
  <c r="H2334" i="2"/>
  <c r="H2335" i="2"/>
  <c r="H2336" i="2"/>
  <c r="H2337" i="2"/>
  <c r="H2338" i="2"/>
  <c r="H2339" i="2"/>
  <c r="H2340" i="2"/>
  <c r="H2341" i="2"/>
  <c r="H2342" i="2"/>
  <c r="H2343" i="2"/>
  <c r="H2344" i="2"/>
  <c r="H2345" i="2"/>
  <c r="H2346" i="2"/>
  <c r="H2347" i="2"/>
  <c r="H2348" i="2"/>
  <c r="H2349" i="2"/>
  <c r="H2350" i="2"/>
  <c r="H2351" i="2"/>
  <c r="H2352" i="2"/>
  <c r="H2353" i="2"/>
  <c r="H2354" i="2"/>
  <c r="H2355" i="2"/>
  <c r="H2356" i="2"/>
  <c r="H2357" i="2"/>
  <c r="H2358" i="2"/>
  <c r="H2359" i="2"/>
  <c r="H2360" i="2"/>
  <c r="H2361" i="2"/>
  <c r="H2362" i="2"/>
  <c r="H2363" i="2"/>
  <c r="H2364" i="2"/>
  <c r="H2365" i="2"/>
  <c r="H2366" i="2"/>
  <c r="H2367" i="2"/>
  <c r="H2368" i="2"/>
  <c r="H2369" i="2"/>
  <c r="H2370" i="2"/>
  <c r="H2371" i="2"/>
  <c r="H2372" i="2"/>
  <c r="H2373" i="2"/>
  <c r="H2374" i="2"/>
  <c r="H2375" i="2"/>
  <c r="H2376" i="2"/>
  <c r="H2377" i="2"/>
  <c r="H2378" i="2"/>
  <c r="H2379" i="2"/>
  <c r="H2380" i="2"/>
  <c r="H2381" i="2"/>
  <c r="H2382" i="2"/>
  <c r="H2383" i="2"/>
  <c r="H2384" i="2"/>
  <c r="H2385" i="2"/>
  <c r="H2386" i="2"/>
  <c r="H2387" i="2"/>
  <c r="H2388" i="2"/>
  <c r="H2389" i="2"/>
  <c r="H2390" i="2"/>
  <c r="H2391" i="2"/>
  <c r="H2392" i="2"/>
  <c r="H2393" i="2"/>
  <c r="H2394" i="2"/>
  <c r="H2395" i="2"/>
  <c r="H2396" i="2"/>
  <c r="H2397" i="2"/>
  <c r="H2398" i="2"/>
  <c r="H2399" i="2"/>
  <c r="H2400" i="2"/>
  <c r="H2401" i="2"/>
  <c r="H2402" i="2"/>
  <c r="H2403" i="2"/>
  <c r="H2404" i="2"/>
  <c r="H2405" i="2"/>
  <c r="H2406" i="2"/>
  <c r="H2407" i="2"/>
  <c r="H2408" i="2"/>
  <c r="H2409" i="2"/>
  <c r="H2410" i="2"/>
  <c r="H2411" i="2"/>
  <c r="H2412" i="2"/>
  <c r="H2413" i="2"/>
  <c r="H2414" i="2"/>
  <c r="H2415" i="2"/>
  <c r="H2416" i="2"/>
  <c r="H2417" i="2"/>
  <c r="H2418" i="2"/>
  <c r="H2419" i="2"/>
  <c r="H2420" i="2"/>
  <c r="H2421" i="2"/>
  <c r="H2422" i="2"/>
  <c r="H2423" i="2"/>
  <c r="H2424" i="2"/>
  <c r="H2425" i="2"/>
  <c r="H2426" i="2"/>
  <c r="H2427" i="2"/>
  <c r="H2428" i="2"/>
  <c r="H2429" i="2"/>
  <c r="H2430" i="2"/>
  <c r="H2431" i="2"/>
  <c r="H2432" i="2"/>
  <c r="H2433" i="2"/>
  <c r="H2434" i="2"/>
  <c r="H2435" i="2"/>
  <c r="H2436" i="2"/>
  <c r="H2437" i="2"/>
  <c r="H2438" i="2"/>
  <c r="H2439" i="2"/>
  <c r="H2440" i="2"/>
  <c r="F2273" i="2"/>
  <c r="M287" i="2" s="1"/>
  <c r="F2274" i="2"/>
  <c r="F2275" i="2"/>
  <c r="F2276" i="2"/>
  <c r="F2277" i="2"/>
  <c r="F2278" i="2"/>
  <c r="F2279" i="2"/>
  <c r="F2280" i="2"/>
  <c r="F2281" i="2"/>
  <c r="F2282" i="2"/>
  <c r="F2283" i="2"/>
  <c r="F2284" i="2"/>
  <c r="F2285" i="2"/>
  <c r="F2286" i="2"/>
  <c r="F2287" i="2"/>
  <c r="F2288" i="2"/>
  <c r="F2289" i="2"/>
  <c r="F2290" i="2"/>
  <c r="F2291" i="2"/>
  <c r="F2292" i="2"/>
  <c r="F2293" i="2"/>
  <c r="F2294" i="2"/>
  <c r="F2295" i="2"/>
  <c r="F2296" i="2"/>
  <c r="F2297" i="2"/>
  <c r="M290" i="2" s="1"/>
  <c r="F2298" i="2"/>
  <c r="F2299" i="2"/>
  <c r="F2300" i="2"/>
  <c r="F2301" i="2"/>
  <c r="F2302" i="2"/>
  <c r="F2303" i="2"/>
  <c r="F2304" i="2"/>
  <c r="F2305" i="2"/>
  <c r="M291" i="2" s="1"/>
  <c r="F2306" i="2"/>
  <c r="F2307" i="2"/>
  <c r="F2308" i="2"/>
  <c r="F2309" i="2"/>
  <c r="F2310" i="2"/>
  <c r="F2311" i="2"/>
  <c r="F2312" i="2"/>
  <c r="F2313" i="2"/>
  <c r="F2314" i="2"/>
  <c r="F2315" i="2"/>
  <c r="F2316" i="2"/>
  <c r="F2317" i="2"/>
  <c r="F2318" i="2"/>
  <c r="F2319" i="2"/>
  <c r="F2320" i="2"/>
  <c r="F2321" i="2"/>
  <c r="M294" i="2" s="1"/>
  <c r="F2322" i="2"/>
  <c r="F2323" i="2"/>
  <c r="F2324" i="2"/>
  <c r="F2325" i="2"/>
  <c r="F2326" i="2"/>
  <c r="F2327" i="2"/>
  <c r="F2328" i="2"/>
  <c r="F2329" i="2"/>
  <c r="F2330" i="2"/>
  <c r="F2331" i="2"/>
  <c r="F2332" i="2"/>
  <c r="F2333" i="2"/>
  <c r="F2334" i="2"/>
  <c r="F2335" i="2"/>
  <c r="F2336" i="2"/>
  <c r="F2337" i="2"/>
  <c r="F2338" i="2"/>
  <c r="F2339" i="2"/>
  <c r="F2340" i="2"/>
  <c r="F2341" i="2"/>
  <c r="F2342" i="2"/>
  <c r="F2343" i="2"/>
  <c r="F2344" i="2"/>
  <c r="F2345" i="2"/>
  <c r="M299" i="2" s="1"/>
  <c r="F2346" i="2"/>
  <c r="F2347" i="2"/>
  <c r="F2348" i="2"/>
  <c r="F2349" i="2"/>
  <c r="F2350" i="2"/>
  <c r="F2351" i="2"/>
  <c r="F2352" i="2"/>
  <c r="F2353" i="2"/>
  <c r="F2354" i="2"/>
  <c r="F2355" i="2"/>
  <c r="F2356" i="2"/>
  <c r="F2357" i="2"/>
  <c r="F2358" i="2"/>
  <c r="F2359" i="2"/>
  <c r="F2360" i="2"/>
  <c r="F2361" i="2"/>
  <c r="F2362" i="2"/>
  <c r="F2363" i="2"/>
  <c r="F2364" i="2"/>
  <c r="F2365" i="2"/>
  <c r="F2366" i="2"/>
  <c r="F2367" i="2"/>
  <c r="F2368" i="2"/>
  <c r="F2369" i="2"/>
  <c r="F2370" i="2"/>
  <c r="F2371" i="2"/>
  <c r="F2372" i="2"/>
  <c r="F2373" i="2"/>
  <c r="F2374" i="2"/>
  <c r="F2375" i="2"/>
  <c r="F2376" i="2"/>
  <c r="F2377" i="2"/>
  <c r="M295" i="2" s="1"/>
  <c r="F2378" i="2"/>
  <c r="F2379" i="2"/>
  <c r="F2380" i="2"/>
  <c r="F2381" i="2"/>
  <c r="F2382" i="2"/>
  <c r="F2383" i="2"/>
  <c r="F2384" i="2"/>
  <c r="F2385" i="2"/>
  <c r="F2386" i="2"/>
  <c r="F2387" i="2"/>
  <c r="F2388" i="2"/>
  <c r="F2389" i="2"/>
  <c r="F2390" i="2"/>
  <c r="F2391" i="2"/>
  <c r="F2392" i="2"/>
  <c r="F2393" i="2"/>
  <c r="F2394" i="2"/>
  <c r="F2395" i="2"/>
  <c r="F2396" i="2"/>
  <c r="F2397" i="2"/>
  <c r="F2398" i="2"/>
  <c r="F2399" i="2"/>
  <c r="F2400" i="2"/>
  <c r="F2401" i="2"/>
  <c r="F2402" i="2"/>
  <c r="F2403" i="2"/>
  <c r="F2404" i="2"/>
  <c r="F2405" i="2"/>
  <c r="F2406" i="2"/>
  <c r="F2407" i="2"/>
  <c r="F2408" i="2"/>
  <c r="F2409" i="2"/>
  <c r="F2410" i="2"/>
  <c r="F2411" i="2"/>
  <c r="F2412" i="2"/>
  <c r="F2413" i="2"/>
  <c r="F2414" i="2"/>
  <c r="F2415" i="2"/>
  <c r="F2416" i="2"/>
  <c r="F2417" i="2"/>
  <c r="F2418" i="2"/>
  <c r="F2419" i="2"/>
  <c r="F2420" i="2"/>
  <c r="F2421" i="2"/>
  <c r="F2422" i="2"/>
  <c r="F2423" i="2"/>
  <c r="F2424" i="2"/>
  <c r="F2425" i="2"/>
  <c r="F2426" i="2"/>
  <c r="F2427" i="2"/>
  <c r="F2428" i="2"/>
  <c r="F2429" i="2"/>
  <c r="F2430" i="2"/>
  <c r="F2431" i="2"/>
  <c r="F2432" i="2"/>
  <c r="F2433" i="2"/>
  <c r="F2434" i="2"/>
  <c r="F2435" i="2"/>
  <c r="F2436" i="2"/>
  <c r="F2437" i="2"/>
  <c r="F2438" i="2"/>
  <c r="F2439" i="2"/>
  <c r="F2440" i="2"/>
  <c r="C2273" i="2"/>
  <c r="C2274" i="2"/>
  <c r="C2275" i="2"/>
  <c r="C2276" i="2"/>
  <c r="C2277" i="2"/>
  <c r="C2278" i="2"/>
  <c r="C2279" i="2"/>
  <c r="C2280" i="2"/>
  <c r="C2281" i="2"/>
  <c r="C2282" i="2"/>
  <c r="C2283" i="2"/>
  <c r="C2284" i="2"/>
  <c r="C2285" i="2"/>
  <c r="C2286" i="2"/>
  <c r="C2287" i="2"/>
  <c r="C2288" i="2"/>
  <c r="C2289" i="2"/>
  <c r="C2290" i="2"/>
  <c r="C2291" i="2"/>
  <c r="C2292" i="2"/>
  <c r="C2293" i="2"/>
  <c r="C2294" i="2"/>
  <c r="C2295" i="2"/>
  <c r="C2296" i="2"/>
  <c r="C2297" i="2"/>
  <c r="C2298" i="2"/>
  <c r="C2299" i="2"/>
  <c r="C2300" i="2"/>
  <c r="C2301" i="2"/>
  <c r="C2302" i="2"/>
  <c r="C2303" i="2"/>
  <c r="C2304" i="2"/>
  <c r="C2305" i="2"/>
  <c r="C2306" i="2"/>
  <c r="C2307" i="2"/>
  <c r="C2308" i="2"/>
  <c r="C2309" i="2"/>
  <c r="C2310" i="2"/>
  <c r="C2311" i="2"/>
  <c r="C2312" i="2"/>
  <c r="C2313" i="2"/>
  <c r="C2314" i="2"/>
  <c r="C2315" i="2"/>
  <c r="C2316" i="2"/>
  <c r="C2317" i="2"/>
  <c r="C2318" i="2"/>
  <c r="C2319" i="2"/>
  <c r="C2320" i="2"/>
  <c r="C2321" i="2"/>
  <c r="C2322" i="2"/>
  <c r="C2323" i="2"/>
  <c r="C2324" i="2"/>
  <c r="C2325" i="2"/>
  <c r="C2326" i="2"/>
  <c r="C2327" i="2"/>
  <c r="C2328" i="2"/>
  <c r="C2329" i="2"/>
  <c r="C2330" i="2"/>
  <c r="C2331" i="2"/>
  <c r="C2332" i="2"/>
  <c r="C2333" i="2"/>
  <c r="C2334" i="2"/>
  <c r="C2335" i="2"/>
  <c r="C2336" i="2"/>
  <c r="C2337" i="2"/>
  <c r="C2338" i="2"/>
  <c r="C2339" i="2"/>
  <c r="C2340" i="2"/>
  <c r="C2341" i="2"/>
  <c r="C2342" i="2"/>
  <c r="C2343" i="2"/>
  <c r="C2344" i="2"/>
  <c r="C2345" i="2"/>
  <c r="C2346" i="2"/>
  <c r="C2347" i="2"/>
  <c r="C2348" i="2"/>
  <c r="C2349" i="2"/>
  <c r="C2350" i="2"/>
  <c r="C2351" i="2"/>
  <c r="C2352" i="2"/>
  <c r="C2353" i="2"/>
  <c r="C2354" i="2"/>
  <c r="C2355" i="2"/>
  <c r="C2356" i="2"/>
  <c r="C2357" i="2"/>
  <c r="C2358" i="2"/>
  <c r="C2359" i="2"/>
  <c r="C2360" i="2"/>
  <c r="C2361" i="2"/>
  <c r="C2362" i="2"/>
  <c r="C2363" i="2"/>
  <c r="C2364" i="2"/>
  <c r="C2365" i="2"/>
  <c r="C2366" i="2"/>
  <c r="C2367" i="2"/>
  <c r="C2368" i="2"/>
  <c r="C2369" i="2"/>
  <c r="C2370" i="2"/>
  <c r="C2371" i="2"/>
  <c r="C2372" i="2"/>
  <c r="C2373" i="2"/>
  <c r="C2374" i="2"/>
  <c r="C2375" i="2"/>
  <c r="C2376" i="2"/>
  <c r="C2377" i="2"/>
  <c r="C2378" i="2"/>
  <c r="C2379" i="2"/>
  <c r="C2380" i="2"/>
  <c r="C2381" i="2"/>
  <c r="C2382" i="2"/>
  <c r="C2383" i="2"/>
  <c r="C2384" i="2"/>
  <c r="C2385" i="2"/>
  <c r="C2386" i="2"/>
  <c r="C2387" i="2"/>
  <c r="C2388" i="2"/>
  <c r="C2389" i="2"/>
  <c r="C2390" i="2"/>
  <c r="C2391" i="2"/>
  <c r="C2392" i="2"/>
  <c r="C2393" i="2"/>
  <c r="C2394" i="2"/>
  <c r="C2395" i="2"/>
  <c r="C2396" i="2"/>
  <c r="C2397" i="2"/>
  <c r="C2398" i="2"/>
  <c r="C2399" i="2"/>
  <c r="C2400" i="2"/>
  <c r="C2401" i="2"/>
  <c r="C2402" i="2"/>
  <c r="C2403" i="2"/>
  <c r="C2404" i="2"/>
  <c r="C2405" i="2"/>
  <c r="C2406" i="2"/>
  <c r="C2407" i="2"/>
  <c r="C2408" i="2"/>
  <c r="C2409" i="2"/>
  <c r="C2410" i="2"/>
  <c r="C2411" i="2"/>
  <c r="C2412" i="2"/>
  <c r="C2413" i="2"/>
  <c r="C2414" i="2"/>
  <c r="C2415" i="2"/>
  <c r="C2416" i="2"/>
  <c r="C2417" i="2"/>
  <c r="C2418" i="2"/>
  <c r="C2419" i="2"/>
  <c r="C2420" i="2"/>
  <c r="C2421" i="2"/>
  <c r="C2422" i="2"/>
  <c r="C2423" i="2"/>
  <c r="C2424" i="2"/>
  <c r="C2425" i="2"/>
  <c r="C2426" i="2"/>
  <c r="C2427" i="2"/>
  <c r="C2428" i="2"/>
  <c r="C2429" i="2"/>
  <c r="C2430" i="2"/>
  <c r="C2431" i="2"/>
  <c r="C2432" i="2"/>
  <c r="C2433" i="2"/>
  <c r="C2434" i="2"/>
  <c r="C2435" i="2"/>
  <c r="C2436" i="2"/>
  <c r="C2437" i="2"/>
  <c r="C2438" i="2"/>
  <c r="C2439" i="2"/>
  <c r="C2440" i="2"/>
  <c r="N287" i="2"/>
  <c r="O287" i="2"/>
  <c r="M288" i="2"/>
  <c r="U287" i="2" s="1"/>
  <c r="N288" i="2"/>
  <c r="O288" i="2"/>
  <c r="M289" i="2"/>
  <c r="U288" i="2" s="1"/>
  <c r="N289" i="2"/>
  <c r="O289" i="2"/>
  <c r="N290" i="2"/>
  <c r="O290" i="2"/>
  <c r="N291" i="2"/>
  <c r="O291" i="2"/>
  <c r="M292" i="2"/>
  <c r="U291" i="2" s="1"/>
  <c r="N292" i="2"/>
  <c r="O292" i="2"/>
  <c r="M293" i="2"/>
  <c r="U292" i="2" s="1"/>
  <c r="N293" i="2"/>
  <c r="O293" i="2"/>
  <c r="N294" i="2"/>
  <c r="O294" i="2"/>
  <c r="N295" i="2"/>
  <c r="O295" i="2"/>
  <c r="M296" i="2"/>
  <c r="N296" i="2"/>
  <c r="O296" i="2"/>
  <c r="M297" i="2"/>
  <c r="U296" i="2" s="1"/>
  <c r="N297" i="2"/>
  <c r="O297" i="2"/>
  <c r="M298" i="2"/>
  <c r="U297" i="2" s="1"/>
  <c r="N298" i="2"/>
  <c r="O298" i="2"/>
  <c r="N299" i="2"/>
  <c r="O299" i="2"/>
  <c r="M300" i="2"/>
  <c r="N300" i="2"/>
  <c r="O300" i="2"/>
  <c r="M301" i="2"/>
  <c r="U300" i="2" s="1"/>
  <c r="N301" i="2"/>
  <c r="O301" i="2"/>
  <c r="M302" i="2"/>
  <c r="N302" i="2"/>
  <c r="O302" i="2"/>
  <c r="M303" i="2"/>
  <c r="N303" i="2"/>
  <c r="O303" i="2"/>
  <c r="M304" i="2"/>
  <c r="U303" i="2" s="1"/>
  <c r="N304" i="2"/>
  <c r="O304" i="2"/>
  <c r="M305" i="2"/>
  <c r="N305" i="2"/>
  <c r="O305" i="2"/>
  <c r="M306" i="2"/>
  <c r="U305" i="2" s="1"/>
  <c r="N306" i="2"/>
  <c r="O306" i="2"/>
  <c r="M307" i="2"/>
  <c r="N307" i="2"/>
  <c r="O307" i="2"/>
  <c r="U301" i="2" l="1"/>
  <c r="U293" i="2"/>
  <c r="U289" i="2"/>
  <c r="U298" i="2"/>
  <c r="U295" i="2"/>
  <c r="U304" i="2"/>
  <c r="U299" i="2"/>
  <c r="U294" i="2"/>
  <c r="U290" i="2"/>
  <c r="U306" i="2"/>
  <c r="U302" i="2"/>
  <c r="U307" i="2"/>
  <c r="B287" i="5"/>
  <c r="B288" i="5"/>
  <c r="B289" i="5"/>
  <c r="B290" i="5"/>
  <c r="B291" i="5"/>
  <c r="B292" i="5"/>
  <c r="B293" i="5"/>
  <c r="B294" i="5"/>
  <c r="B295" i="5"/>
  <c r="B296" i="5"/>
  <c r="B297" i="5"/>
  <c r="B298" i="5"/>
  <c r="B299" i="5"/>
  <c r="B300" i="5"/>
  <c r="B301" i="5"/>
  <c r="B302" i="5"/>
  <c r="B303" i="5"/>
  <c r="B304" i="5"/>
  <c r="B305" i="5"/>
  <c r="B306" i="5"/>
  <c r="B286" i="5"/>
  <c r="H2137" i="2"/>
  <c r="H2138" i="2"/>
  <c r="H2139" i="2"/>
  <c r="H2140" i="2"/>
  <c r="H2141" i="2"/>
  <c r="H2142" i="2"/>
  <c r="H2143" i="2"/>
  <c r="H2144" i="2"/>
  <c r="H2145" i="2"/>
  <c r="H2146" i="2"/>
  <c r="H2147" i="2"/>
  <c r="H2148" i="2"/>
  <c r="H2149" i="2"/>
  <c r="H2150" i="2"/>
  <c r="H2151" i="2"/>
  <c r="H2152" i="2"/>
  <c r="H2153" i="2"/>
  <c r="H2154" i="2"/>
  <c r="H2155" i="2"/>
  <c r="H2156" i="2"/>
  <c r="H2157" i="2"/>
  <c r="H2158" i="2"/>
  <c r="H2159" i="2"/>
  <c r="H2160" i="2"/>
  <c r="H2161" i="2"/>
  <c r="H2162" i="2"/>
  <c r="H2163" i="2"/>
  <c r="H2164" i="2"/>
  <c r="H2165" i="2"/>
  <c r="H2166" i="2"/>
  <c r="H2167" i="2"/>
  <c r="H2168" i="2"/>
  <c r="H2169" i="2"/>
  <c r="H2170" i="2"/>
  <c r="H2171" i="2"/>
  <c r="H2172" i="2"/>
  <c r="H2173" i="2"/>
  <c r="H2174" i="2"/>
  <c r="H2175" i="2"/>
  <c r="H2176" i="2"/>
  <c r="H2177" i="2"/>
  <c r="H2178" i="2"/>
  <c r="H2179" i="2"/>
  <c r="H2180" i="2"/>
  <c r="H2181" i="2"/>
  <c r="H2182" i="2"/>
  <c r="H2183" i="2"/>
  <c r="H2184" i="2"/>
  <c r="H2185" i="2"/>
  <c r="H2186" i="2"/>
  <c r="H2187" i="2"/>
  <c r="H2188" i="2"/>
  <c r="H2189" i="2"/>
  <c r="H2190" i="2"/>
  <c r="H2191" i="2"/>
  <c r="H2192" i="2"/>
  <c r="H2193" i="2"/>
  <c r="H2194" i="2"/>
  <c r="H2195" i="2"/>
  <c r="H2196" i="2"/>
  <c r="H2197" i="2"/>
  <c r="H2198" i="2"/>
  <c r="H2199" i="2"/>
  <c r="H2200" i="2"/>
  <c r="H2201" i="2"/>
  <c r="H2202" i="2"/>
  <c r="H2203" i="2"/>
  <c r="H2204" i="2"/>
  <c r="H2205" i="2"/>
  <c r="H2206" i="2"/>
  <c r="H2207" i="2"/>
  <c r="H2208" i="2"/>
  <c r="H2209" i="2"/>
  <c r="H2210" i="2"/>
  <c r="H2211" i="2"/>
  <c r="H2212" i="2"/>
  <c r="H2213" i="2"/>
  <c r="H2214" i="2"/>
  <c r="H2215" i="2"/>
  <c r="H2216" i="2"/>
  <c r="H2217" i="2"/>
  <c r="H2218" i="2"/>
  <c r="H2219" i="2"/>
  <c r="H2220" i="2"/>
  <c r="H2221" i="2"/>
  <c r="H2222" i="2"/>
  <c r="H2223" i="2"/>
  <c r="H2224" i="2"/>
  <c r="H2225" i="2"/>
  <c r="H2226" i="2"/>
  <c r="H2227" i="2"/>
  <c r="H2228" i="2"/>
  <c r="H2229" i="2"/>
  <c r="H2230" i="2"/>
  <c r="H2231" i="2"/>
  <c r="H2232" i="2"/>
  <c r="H2233" i="2"/>
  <c r="H2234" i="2"/>
  <c r="H2235" i="2"/>
  <c r="H2236" i="2"/>
  <c r="H2237" i="2"/>
  <c r="H2238" i="2"/>
  <c r="H2239" i="2"/>
  <c r="H2240" i="2"/>
  <c r="H2241" i="2"/>
  <c r="H2242" i="2"/>
  <c r="H2243" i="2"/>
  <c r="H2244" i="2"/>
  <c r="H2245" i="2"/>
  <c r="H2246" i="2"/>
  <c r="H2247" i="2"/>
  <c r="H2248" i="2"/>
  <c r="H2249" i="2"/>
  <c r="H2250" i="2"/>
  <c r="H2251" i="2"/>
  <c r="H2252" i="2"/>
  <c r="H2253" i="2"/>
  <c r="H2254" i="2"/>
  <c r="H2255" i="2"/>
  <c r="H2256" i="2"/>
  <c r="H2257" i="2"/>
  <c r="H2258" i="2"/>
  <c r="H2259" i="2"/>
  <c r="H2260" i="2"/>
  <c r="H2261" i="2"/>
  <c r="H2262" i="2"/>
  <c r="H2263" i="2"/>
  <c r="H2264" i="2"/>
  <c r="H2265" i="2"/>
  <c r="H2266" i="2"/>
  <c r="H2267" i="2"/>
  <c r="H2268" i="2"/>
  <c r="H2269" i="2"/>
  <c r="H2270" i="2"/>
  <c r="H2271" i="2"/>
  <c r="H2272" i="2"/>
  <c r="F2137" i="2"/>
  <c r="F2138" i="2"/>
  <c r="F2139" i="2"/>
  <c r="F2140" i="2"/>
  <c r="F2141" i="2"/>
  <c r="F2142" i="2"/>
  <c r="F2143" i="2"/>
  <c r="F2144" i="2"/>
  <c r="F2145" i="2"/>
  <c r="F2146" i="2"/>
  <c r="F2147" i="2"/>
  <c r="F2148" i="2"/>
  <c r="F2149" i="2"/>
  <c r="F2150" i="2"/>
  <c r="F2151" i="2"/>
  <c r="F2152" i="2"/>
  <c r="F2153" i="2"/>
  <c r="F2154" i="2"/>
  <c r="F2155" i="2"/>
  <c r="F2156" i="2"/>
  <c r="F2157" i="2"/>
  <c r="F2158" i="2"/>
  <c r="F2159" i="2"/>
  <c r="F2160" i="2"/>
  <c r="F2161" i="2"/>
  <c r="F2162" i="2"/>
  <c r="F2163" i="2"/>
  <c r="F2164" i="2"/>
  <c r="F2165" i="2"/>
  <c r="F2166" i="2"/>
  <c r="F2167" i="2"/>
  <c r="F2168" i="2"/>
  <c r="F2169" i="2"/>
  <c r="F2170" i="2"/>
  <c r="F2171" i="2"/>
  <c r="F2172" i="2"/>
  <c r="F2173" i="2"/>
  <c r="F2174" i="2"/>
  <c r="F2175" i="2"/>
  <c r="F2176" i="2"/>
  <c r="F2177" i="2"/>
  <c r="F2178" i="2"/>
  <c r="F2179" i="2"/>
  <c r="F2180" i="2"/>
  <c r="F2181" i="2"/>
  <c r="F2182" i="2"/>
  <c r="F2183" i="2"/>
  <c r="F2184" i="2"/>
  <c r="F2185" i="2"/>
  <c r="F2186" i="2"/>
  <c r="F2187" i="2"/>
  <c r="F2188" i="2"/>
  <c r="F2189" i="2"/>
  <c r="F2190" i="2"/>
  <c r="F2191" i="2"/>
  <c r="F2192" i="2"/>
  <c r="F2193" i="2"/>
  <c r="F2194" i="2"/>
  <c r="F2195" i="2"/>
  <c r="F2196" i="2"/>
  <c r="F2197" i="2"/>
  <c r="F2198" i="2"/>
  <c r="F2199" i="2"/>
  <c r="F2200" i="2"/>
  <c r="F2201" i="2"/>
  <c r="F2202" i="2"/>
  <c r="F2203" i="2"/>
  <c r="F2204" i="2"/>
  <c r="F2205" i="2"/>
  <c r="F2206" i="2"/>
  <c r="F2207" i="2"/>
  <c r="F2208" i="2"/>
  <c r="F2209" i="2"/>
  <c r="F2210" i="2"/>
  <c r="F2211" i="2"/>
  <c r="F2212" i="2"/>
  <c r="F2213" i="2"/>
  <c r="F2214" i="2"/>
  <c r="F2215" i="2"/>
  <c r="F2216" i="2"/>
  <c r="F2217" i="2"/>
  <c r="F2218" i="2"/>
  <c r="F2219" i="2"/>
  <c r="F2220" i="2"/>
  <c r="F2221" i="2"/>
  <c r="F2222" i="2"/>
  <c r="F2223" i="2"/>
  <c r="F2224" i="2"/>
  <c r="F2225" i="2"/>
  <c r="F2226" i="2"/>
  <c r="F2227" i="2"/>
  <c r="F2228" i="2"/>
  <c r="F2229" i="2"/>
  <c r="F2230" i="2"/>
  <c r="F2231" i="2"/>
  <c r="F2232" i="2"/>
  <c r="F2233" i="2"/>
  <c r="F2234" i="2"/>
  <c r="F2235" i="2"/>
  <c r="F2236" i="2"/>
  <c r="F2237" i="2"/>
  <c r="F2238" i="2"/>
  <c r="F2239" i="2"/>
  <c r="F2240" i="2"/>
  <c r="F2241" i="2"/>
  <c r="F2242" i="2"/>
  <c r="F2243" i="2"/>
  <c r="F2244" i="2"/>
  <c r="F2245" i="2"/>
  <c r="F2246" i="2"/>
  <c r="F2247" i="2"/>
  <c r="F2248" i="2"/>
  <c r="F2249" i="2"/>
  <c r="F2250" i="2"/>
  <c r="F2251" i="2"/>
  <c r="F2252" i="2"/>
  <c r="F2253" i="2"/>
  <c r="F2254" i="2"/>
  <c r="F2255" i="2"/>
  <c r="F2256" i="2"/>
  <c r="F2257" i="2"/>
  <c r="F2258" i="2"/>
  <c r="F2259" i="2"/>
  <c r="F2260" i="2"/>
  <c r="F2261" i="2"/>
  <c r="F2262" i="2"/>
  <c r="F2263" i="2"/>
  <c r="F2264" i="2"/>
  <c r="F2265" i="2"/>
  <c r="F2266" i="2"/>
  <c r="F2267" i="2"/>
  <c r="F2268" i="2"/>
  <c r="F2269" i="2"/>
  <c r="F2270" i="2"/>
  <c r="F2271" i="2"/>
  <c r="F2272" i="2"/>
  <c r="C2137" i="2"/>
  <c r="C2138" i="2"/>
  <c r="C2139" i="2"/>
  <c r="C2140" i="2"/>
  <c r="C2141" i="2"/>
  <c r="C2142" i="2"/>
  <c r="C2143" i="2"/>
  <c r="C2144" i="2"/>
  <c r="C2145" i="2"/>
  <c r="C2146" i="2"/>
  <c r="C2147" i="2"/>
  <c r="C2148" i="2"/>
  <c r="C2149" i="2"/>
  <c r="C2150" i="2"/>
  <c r="C2151" i="2"/>
  <c r="C2152" i="2"/>
  <c r="C2153" i="2"/>
  <c r="C2154" i="2"/>
  <c r="C2155" i="2"/>
  <c r="C2156" i="2"/>
  <c r="C2157" i="2"/>
  <c r="C2158" i="2"/>
  <c r="C2159" i="2"/>
  <c r="C2160" i="2"/>
  <c r="C2161" i="2"/>
  <c r="C2162" i="2"/>
  <c r="C2163" i="2"/>
  <c r="C2164" i="2"/>
  <c r="C2165" i="2"/>
  <c r="C2166" i="2"/>
  <c r="C2167" i="2"/>
  <c r="C2168" i="2"/>
  <c r="C2169" i="2"/>
  <c r="C2170" i="2"/>
  <c r="C2171" i="2"/>
  <c r="C2172" i="2"/>
  <c r="C2173" i="2"/>
  <c r="C2174" i="2"/>
  <c r="C2175" i="2"/>
  <c r="C2176" i="2"/>
  <c r="C2177" i="2"/>
  <c r="C2178" i="2"/>
  <c r="C2179" i="2"/>
  <c r="C2180" i="2"/>
  <c r="C2181" i="2"/>
  <c r="C2182" i="2"/>
  <c r="C2183" i="2"/>
  <c r="C2184" i="2"/>
  <c r="C2185" i="2"/>
  <c r="C2186" i="2"/>
  <c r="C2187" i="2"/>
  <c r="C2188" i="2"/>
  <c r="C2189" i="2"/>
  <c r="C2190" i="2"/>
  <c r="C2191" i="2"/>
  <c r="C2192" i="2"/>
  <c r="C2193" i="2"/>
  <c r="C2194" i="2"/>
  <c r="C2195" i="2"/>
  <c r="C2196" i="2"/>
  <c r="C2197" i="2"/>
  <c r="C2198" i="2"/>
  <c r="C2199" i="2"/>
  <c r="C2200" i="2"/>
  <c r="C2201" i="2"/>
  <c r="C2202" i="2"/>
  <c r="C2203" i="2"/>
  <c r="C2204" i="2"/>
  <c r="C2205" i="2"/>
  <c r="C2206" i="2"/>
  <c r="C2207" i="2"/>
  <c r="C2208" i="2"/>
  <c r="C2209" i="2"/>
  <c r="C2210" i="2"/>
  <c r="C2211" i="2"/>
  <c r="C2212" i="2"/>
  <c r="C2213" i="2"/>
  <c r="C2214" i="2"/>
  <c r="C2215" i="2"/>
  <c r="C2216" i="2"/>
  <c r="C2217" i="2"/>
  <c r="C2218" i="2"/>
  <c r="C2219" i="2"/>
  <c r="C2220" i="2"/>
  <c r="C2221" i="2"/>
  <c r="C2222" i="2"/>
  <c r="C2223" i="2"/>
  <c r="C2224" i="2"/>
  <c r="C2225" i="2"/>
  <c r="C2226" i="2"/>
  <c r="C2227" i="2"/>
  <c r="C2228" i="2"/>
  <c r="C2229" i="2"/>
  <c r="C2230" i="2"/>
  <c r="C2231" i="2"/>
  <c r="C2232" i="2"/>
  <c r="C2233" i="2"/>
  <c r="C2234" i="2"/>
  <c r="C2235" i="2"/>
  <c r="C2236" i="2"/>
  <c r="C2237" i="2"/>
  <c r="C2238" i="2"/>
  <c r="C2239" i="2"/>
  <c r="C2240" i="2"/>
  <c r="C2241" i="2"/>
  <c r="C2242" i="2"/>
  <c r="C2243" i="2"/>
  <c r="C2244" i="2"/>
  <c r="C2245" i="2"/>
  <c r="C2246" i="2"/>
  <c r="C2247" i="2"/>
  <c r="C2248" i="2"/>
  <c r="C2249" i="2"/>
  <c r="C2250" i="2"/>
  <c r="C2251" i="2"/>
  <c r="C2252" i="2"/>
  <c r="C2253" i="2"/>
  <c r="C2254" i="2"/>
  <c r="C2255" i="2"/>
  <c r="C2256" i="2"/>
  <c r="C2257" i="2"/>
  <c r="C2258" i="2"/>
  <c r="C2259" i="2"/>
  <c r="C2260" i="2"/>
  <c r="C2261" i="2"/>
  <c r="C2262" i="2"/>
  <c r="C2263" i="2"/>
  <c r="C2264" i="2"/>
  <c r="C2265" i="2"/>
  <c r="C2266" i="2"/>
  <c r="C2267" i="2"/>
  <c r="C2268" i="2"/>
  <c r="C2269" i="2"/>
  <c r="C2270" i="2"/>
  <c r="C2271" i="2"/>
  <c r="C2272" i="2"/>
  <c r="M270" i="2"/>
  <c r="N270" i="2"/>
  <c r="O270" i="2"/>
  <c r="M271" i="2"/>
  <c r="U270" i="2" s="1"/>
  <c r="N271" i="2"/>
  <c r="O271" i="2"/>
  <c r="M272" i="2"/>
  <c r="N272" i="2"/>
  <c r="O272" i="2"/>
  <c r="M273" i="2"/>
  <c r="N273" i="2"/>
  <c r="O273" i="2"/>
  <c r="M274" i="2"/>
  <c r="U273" i="2" s="1"/>
  <c r="N274" i="2"/>
  <c r="O274" i="2"/>
  <c r="M275" i="2"/>
  <c r="N275" i="2"/>
  <c r="O275" i="2"/>
  <c r="M276" i="2"/>
  <c r="U275" i="2" s="1"/>
  <c r="N276" i="2"/>
  <c r="O276" i="2"/>
  <c r="M277" i="2"/>
  <c r="N277" i="2"/>
  <c r="O277" i="2"/>
  <c r="M278" i="2"/>
  <c r="N278" i="2"/>
  <c r="O278" i="2"/>
  <c r="M279" i="2"/>
  <c r="U278" i="2" s="1"/>
  <c r="N279" i="2"/>
  <c r="O279" i="2"/>
  <c r="M280" i="2"/>
  <c r="N280" i="2"/>
  <c r="O280" i="2"/>
  <c r="M281" i="2"/>
  <c r="N281" i="2"/>
  <c r="O281" i="2"/>
  <c r="M282" i="2"/>
  <c r="U281" i="2" s="1"/>
  <c r="N282" i="2"/>
  <c r="O282" i="2"/>
  <c r="M283" i="2"/>
  <c r="U282" i="2" s="1"/>
  <c r="N283" i="2"/>
  <c r="O283" i="2"/>
  <c r="M284" i="2"/>
  <c r="N284" i="2"/>
  <c r="O284" i="2"/>
  <c r="M285" i="2"/>
  <c r="N285" i="2"/>
  <c r="O285" i="2"/>
  <c r="M286" i="2"/>
  <c r="U285" i="2" s="1"/>
  <c r="N286" i="2"/>
  <c r="O286" i="2"/>
  <c r="B270" i="5"/>
  <c r="B271" i="5"/>
  <c r="B272" i="5"/>
  <c r="B273" i="5"/>
  <c r="B274" i="5"/>
  <c r="B275" i="5"/>
  <c r="B276" i="5"/>
  <c r="B277" i="5"/>
  <c r="B278" i="5"/>
  <c r="B279" i="5"/>
  <c r="B280" i="5"/>
  <c r="B281" i="5"/>
  <c r="B282" i="5"/>
  <c r="B283" i="5"/>
  <c r="B284" i="5"/>
  <c r="B285" i="5"/>
  <c r="B269" i="5"/>
  <c r="F3" i="3"/>
  <c r="F4" i="3"/>
  <c r="F5" i="3"/>
  <c r="F6" i="3"/>
  <c r="F7" i="3"/>
  <c r="F8" i="3"/>
  <c r="F9" i="3"/>
  <c r="F10" i="3"/>
  <c r="F11" i="3"/>
  <c r="F12" i="3"/>
  <c r="F13" i="3"/>
  <c r="F14" i="3"/>
  <c r="F15" i="3"/>
  <c r="F16" i="3"/>
  <c r="F17" i="3"/>
  <c r="F18" i="3"/>
  <c r="F19" i="3"/>
  <c r="F20" i="3"/>
  <c r="F21" i="3"/>
  <c r="F22" i="3"/>
  <c r="F23" i="3"/>
  <c r="F24" i="3"/>
  <c r="F2" i="3"/>
  <c r="H1993" i="2"/>
  <c r="H1994" i="2"/>
  <c r="H1995" i="2"/>
  <c r="H1996" i="2"/>
  <c r="H1997" i="2"/>
  <c r="H1998" i="2"/>
  <c r="H1999" i="2"/>
  <c r="H2000" i="2"/>
  <c r="H2001" i="2"/>
  <c r="H2002" i="2"/>
  <c r="H2003" i="2"/>
  <c r="H2004" i="2"/>
  <c r="H2005" i="2"/>
  <c r="H2006" i="2"/>
  <c r="H2007" i="2"/>
  <c r="H2008" i="2"/>
  <c r="H2009" i="2"/>
  <c r="H2010" i="2"/>
  <c r="H2011" i="2"/>
  <c r="H2012" i="2"/>
  <c r="H2013" i="2"/>
  <c r="H2014" i="2"/>
  <c r="H2015" i="2"/>
  <c r="H2016" i="2"/>
  <c r="H2017" i="2"/>
  <c r="H2018" i="2"/>
  <c r="H2019" i="2"/>
  <c r="H2020" i="2"/>
  <c r="H2021" i="2"/>
  <c r="H2022" i="2"/>
  <c r="H2023" i="2"/>
  <c r="H2024" i="2"/>
  <c r="H2025" i="2"/>
  <c r="H2026" i="2"/>
  <c r="H2027" i="2"/>
  <c r="H2028" i="2"/>
  <c r="H2029" i="2"/>
  <c r="H2030" i="2"/>
  <c r="H2031" i="2"/>
  <c r="H2032" i="2"/>
  <c r="H2033" i="2"/>
  <c r="H2034" i="2"/>
  <c r="H2035" i="2"/>
  <c r="H2036" i="2"/>
  <c r="H2037" i="2"/>
  <c r="H2038" i="2"/>
  <c r="H2039" i="2"/>
  <c r="H2040" i="2"/>
  <c r="H2041" i="2"/>
  <c r="H2042" i="2"/>
  <c r="H2043" i="2"/>
  <c r="H2044" i="2"/>
  <c r="H2045" i="2"/>
  <c r="H2046" i="2"/>
  <c r="H2047" i="2"/>
  <c r="H2048" i="2"/>
  <c r="H2049" i="2"/>
  <c r="H2050" i="2"/>
  <c r="H2051" i="2"/>
  <c r="H2052" i="2"/>
  <c r="H2053" i="2"/>
  <c r="H2054" i="2"/>
  <c r="H2055" i="2"/>
  <c r="H2056" i="2"/>
  <c r="H2057" i="2"/>
  <c r="H2058" i="2"/>
  <c r="H2059" i="2"/>
  <c r="H2060" i="2"/>
  <c r="H2061" i="2"/>
  <c r="H2062" i="2"/>
  <c r="H2063" i="2"/>
  <c r="H2064" i="2"/>
  <c r="H2065" i="2"/>
  <c r="H2066" i="2"/>
  <c r="H2067" i="2"/>
  <c r="H2068" i="2"/>
  <c r="H2069" i="2"/>
  <c r="H2070" i="2"/>
  <c r="H2071" i="2"/>
  <c r="H2072" i="2"/>
  <c r="H2073" i="2"/>
  <c r="H2074" i="2"/>
  <c r="H2075" i="2"/>
  <c r="H2076" i="2"/>
  <c r="H2077" i="2"/>
  <c r="H2078" i="2"/>
  <c r="H2079" i="2"/>
  <c r="H2080" i="2"/>
  <c r="H2081" i="2"/>
  <c r="H2082" i="2"/>
  <c r="H2083" i="2"/>
  <c r="H2084" i="2"/>
  <c r="H2085" i="2"/>
  <c r="H2086" i="2"/>
  <c r="H2087" i="2"/>
  <c r="H2088" i="2"/>
  <c r="H2089" i="2"/>
  <c r="H2090" i="2"/>
  <c r="H2091" i="2"/>
  <c r="H2092" i="2"/>
  <c r="H2093" i="2"/>
  <c r="H2094" i="2"/>
  <c r="H2095" i="2"/>
  <c r="H2096" i="2"/>
  <c r="H2097" i="2"/>
  <c r="H2098" i="2"/>
  <c r="H2099" i="2"/>
  <c r="H2100" i="2"/>
  <c r="H2101" i="2"/>
  <c r="H2102" i="2"/>
  <c r="H2103" i="2"/>
  <c r="H2104" i="2"/>
  <c r="H2105" i="2"/>
  <c r="H2106" i="2"/>
  <c r="H2107" i="2"/>
  <c r="H2108" i="2"/>
  <c r="H2109" i="2"/>
  <c r="H2110" i="2"/>
  <c r="H2111" i="2"/>
  <c r="H2112" i="2"/>
  <c r="H2113" i="2"/>
  <c r="H2114" i="2"/>
  <c r="H2115" i="2"/>
  <c r="H2116" i="2"/>
  <c r="H2117" i="2"/>
  <c r="H2118" i="2"/>
  <c r="H2119" i="2"/>
  <c r="H2120" i="2"/>
  <c r="H2121" i="2"/>
  <c r="H2122" i="2"/>
  <c r="H2123" i="2"/>
  <c r="H2124" i="2"/>
  <c r="H2125" i="2"/>
  <c r="H2126" i="2"/>
  <c r="H2127" i="2"/>
  <c r="H2128" i="2"/>
  <c r="H2129" i="2"/>
  <c r="H2130" i="2"/>
  <c r="H2131" i="2"/>
  <c r="H2132" i="2"/>
  <c r="H2133" i="2"/>
  <c r="H2134" i="2"/>
  <c r="H2135" i="2"/>
  <c r="H2136" i="2"/>
  <c r="F1993" i="2"/>
  <c r="F1994" i="2"/>
  <c r="F1995" i="2"/>
  <c r="F1996" i="2"/>
  <c r="F1997" i="2"/>
  <c r="F1998" i="2"/>
  <c r="F1999" i="2"/>
  <c r="F2000" i="2"/>
  <c r="F2001" i="2"/>
  <c r="F2002" i="2"/>
  <c r="F2003" i="2"/>
  <c r="F2004" i="2"/>
  <c r="F2005" i="2"/>
  <c r="F2006" i="2"/>
  <c r="F2007" i="2"/>
  <c r="F2008" i="2"/>
  <c r="F2009" i="2"/>
  <c r="F2010" i="2"/>
  <c r="F2011" i="2"/>
  <c r="F2012" i="2"/>
  <c r="F2013" i="2"/>
  <c r="F2014" i="2"/>
  <c r="F2015" i="2"/>
  <c r="F2016" i="2"/>
  <c r="F2017" i="2"/>
  <c r="F2018" i="2"/>
  <c r="F2019" i="2"/>
  <c r="F2020" i="2"/>
  <c r="F2021" i="2"/>
  <c r="F2022" i="2"/>
  <c r="F2023" i="2"/>
  <c r="F2024" i="2"/>
  <c r="F2025" i="2"/>
  <c r="F2026" i="2"/>
  <c r="F2027" i="2"/>
  <c r="F2028" i="2"/>
  <c r="F2029" i="2"/>
  <c r="F2030" i="2"/>
  <c r="F2031" i="2"/>
  <c r="F2032" i="2"/>
  <c r="F2033" i="2"/>
  <c r="F2034" i="2"/>
  <c r="F2035" i="2"/>
  <c r="F2036" i="2"/>
  <c r="F2037" i="2"/>
  <c r="F2038" i="2"/>
  <c r="F2039" i="2"/>
  <c r="F2040" i="2"/>
  <c r="F2041" i="2"/>
  <c r="F2042" i="2"/>
  <c r="F2043" i="2"/>
  <c r="F2044" i="2"/>
  <c r="F2045" i="2"/>
  <c r="F2046" i="2"/>
  <c r="F2047" i="2"/>
  <c r="F2048" i="2"/>
  <c r="F2049" i="2"/>
  <c r="F2050" i="2"/>
  <c r="F2051" i="2"/>
  <c r="F2052" i="2"/>
  <c r="F2053" i="2"/>
  <c r="F2054" i="2"/>
  <c r="F2055" i="2"/>
  <c r="F2056" i="2"/>
  <c r="F2057" i="2"/>
  <c r="F2058" i="2"/>
  <c r="F2059" i="2"/>
  <c r="F2060" i="2"/>
  <c r="F2061" i="2"/>
  <c r="F2062" i="2"/>
  <c r="F2063" i="2"/>
  <c r="F2064" i="2"/>
  <c r="F2065" i="2"/>
  <c r="F2066" i="2"/>
  <c r="F2067" i="2"/>
  <c r="F2068" i="2"/>
  <c r="F2069" i="2"/>
  <c r="F2070" i="2"/>
  <c r="F2071" i="2"/>
  <c r="F2072" i="2"/>
  <c r="F2073" i="2"/>
  <c r="F2074" i="2"/>
  <c r="F2075" i="2"/>
  <c r="F2076" i="2"/>
  <c r="F2077" i="2"/>
  <c r="F2078" i="2"/>
  <c r="F2079" i="2"/>
  <c r="F2080" i="2"/>
  <c r="F2081" i="2"/>
  <c r="F2082" i="2"/>
  <c r="F2083" i="2"/>
  <c r="F2084" i="2"/>
  <c r="F2085" i="2"/>
  <c r="F2086" i="2"/>
  <c r="F2087" i="2"/>
  <c r="F2088" i="2"/>
  <c r="F2089" i="2"/>
  <c r="F2090" i="2"/>
  <c r="F2091" i="2"/>
  <c r="F2092" i="2"/>
  <c r="F2093" i="2"/>
  <c r="F2094" i="2"/>
  <c r="F2095" i="2"/>
  <c r="F2096" i="2"/>
  <c r="F2097" i="2"/>
  <c r="F2098" i="2"/>
  <c r="F2099" i="2"/>
  <c r="F2100" i="2"/>
  <c r="F2101" i="2"/>
  <c r="F2102" i="2"/>
  <c r="F2103" i="2"/>
  <c r="F2104" i="2"/>
  <c r="F2105" i="2"/>
  <c r="F2106" i="2"/>
  <c r="F2107" i="2"/>
  <c r="F2108" i="2"/>
  <c r="F2109" i="2"/>
  <c r="F2110" i="2"/>
  <c r="F2111" i="2"/>
  <c r="F2112" i="2"/>
  <c r="F2113" i="2"/>
  <c r="F2114" i="2"/>
  <c r="F2115" i="2"/>
  <c r="F2116" i="2"/>
  <c r="F2117" i="2"/>
  <c r="F2118" i="2"/>
  <c r="F2119" i="2"/>
  <c r="F2120" i="2"/>
  <c r="F2121" i="2"/>
  <c r="F2122" i="2"/>
  <c r="F2123" i="2"/>
  <c r="F2124" i="2"/>
  <c r="F2125" i="2"/>
  <c r="F2126" i="2"/>
  <c r="F2127" i="2"/>
  <c r="F2128" i="2"/>
  <c r="F2129" i="2"/>
  <c r="F2130" i="2"/>
  <c r="F2131" i="2"/>
  <c r="F2132" i="2"/>
  <c r="F2133" i="2"/>
  <c r="F2134" i="2"/>
  <c r="F2135" i="2"/>
  <c r="F2136" i="2"/>
  <c r="C1993" i="2"/>
  <c r="C1994" i="2"/>
  <c r="C1995" i="2"/>
  <c r="C1996" i="2"/>
  <c r="C1997" i="2"/>
  <c r="C1998" i="2"/>
  <c r="C1999" i="2"/>
  <c r="C2000" i="2"/>
  <c r="C2001" i="2"/>
  <c r="C2002" i="2"/>
  <c r="C2003" i="2"/>
  <c r="C2004" i="2"/>
  <c r="C2005" i="2"/>
  <c r="C2006" i="2"/>
  <c r="C2007" i="2"/>
  <c r="C2008" i="2"/>
  <c r="C2009" i="2"/>
  <c r="C2010" i="2"/>
  <c r="C2011" i="2"/>
  <c r="C2012" i="2"/>
  <c r="C2013" i="2"/>
  <c r="C2014" i="2"/>
  <c r="C2015" i="2"/>
  <c r="C2016" i="2"/>
  <c r="C2017" i="2"/>
  <c r="C2018" i="2"/>
  <c r="C2019" i="2"/>
  <c r="C2020" i="2"/>
  <c r="C2021" i="2"/>
  <c r="C2022" i="2"/>
  <c r="C2023" i="2"/>
  <c r="C2024" i="2"/>
  <c r="C2025" i="2"/>
  <c r="C2026" i="2"/>
  <c r="C2027" i="2"/>
  <c r="C2028" i="2"/>
  <c r="C2029" i="2"/>
  <c r="C2030" i="2"/>
  <c r="C2031" i="2"/>
  <c r="C2032" i="2"/>
  <c r="C2033" i="2"/>
  <c r="C2034" i="2"/>
  <c r="C2035" i="2"/>
  <c r="C2036" i="2"/>
  <c r="C2037" i="2"/>
  <c r="C2038" i="2"/>
  <c r="C2039" i="2"/>
  <c r="C2040" i="2"/>
  <c r="C2041" i="2"/>
  <c r="C2042" i="2"/>
  <c r="C2043" i="2"/>
  <c r="C2044" i="2"/>
  <c r="C2045" i="2"/>
  <c r="C2046" i="2"/>
  <c r="C2047" i="2"/>
  <c r="C2048" i="2"/>
  <c r="C2049" i="2"/>
  <c r="C2050" i="2"/>
  <c r="C2051" i="2"/>
  <c r="C2052" i="2"/>
  <c r="C2053" i="2"/>
  <c r="C2054" i="2"/>
  <c r="C2055" i="2"/>
  <c r="C2056" i="2"/>
  <c r="C2057" i="2"/>
  <c r="C2058" i="2"/>
  <c r="C2059" i="2"/>
  <c r="C2060" i="2"/>
  <c r="C2061" i="2"/>
  <c r="C2062" i="2"/>
  <c r="C2063" i="2"/>
  <c r="C2064" i="2"/>
  <c r="C2065" i="2"/>
  <c r="C2066" i="2"/>
  <c r="C2067" i="2"/>
  <c r="C2068" i="2"/>
  <c r="C2069" i="2"/>
  <c r="C2070" i="2"/>
  <c r="C2071" i="2"/>
  <c r="C2072" i="2"/>
  <c r="C2073" i="2"/>
  <c r="C2074" i="2"/>
  <c r="C2075" i="2"/>
  <c r="C2076" i="2"/>
  <c r="C2077" i="2"/>
  <c r="C2078" i="2"/>
  <c r="C2079" i="2"/>
  <c r="C2080" i="2"/>
  <c r="C2081" i="2"/>
  <c r="C2082" i="2"/>
  <c r="C2083" i="2"/>
  <c r="C2084" i="2"/>
  <c r="C2085" i="2"/>
  <c r="C2086" i="2"/>
  <c r="C2087" i="2"/>
  <c r="C2088" i="2"/>
  <c r="C2089" i="2"/>
  <c r="C2090" i="2"/>
  <c r="C2091" i="2"/>
  <c r="C2092" i="2"/>
  <c r="C2093" i="2"/>
  <c r="C2094" i="2"/>
  <c r="C2095" i="2"/>
  <c r="C2096" i="2"/>
  <c r="C2097" i="2"/>
  <c r="C2098" i="2"/>
  <c r="C2099" i="2"/>
  <c r="C2100" i="2"/>
  <c r="C2101" i="2"/>
  <c r="C2102" i="2"/>
  <c r="C2103" i="2"/>
  <c r="C2104" i="2"/>
  <c r="C2105" i="2"/>
  <c r="C2106" i="2"/>
  <c r="C2107" i="2"/>
  <c r="C2108" i="2"/>
  <c r="C2109" i="2"/>
  <c r="C2110" i="2"/>
  <c r="C2111" i="2"/>
  <c r="C2112" i="2"/>
  <c r="C2113" i="2"/>
  <c r="C2114" i="2"/>
  <c r="C2115" i="2"/>
  <c r="C2116" i="2"/>
  <c r="C2117" i="2"/>
  <c r="C2118" i="2"/>
  <c r="C2119" i="2"/>
  <c r="C2120" i="2"/>
  <c r="C2121" i="2"/>
  <c r="C2122" i="2"/>
  <c r="C2123" i="2"/>
  <c r="C2124" i="2"/>
  <c r="C2125" i="2"/>
  <c r="C2126" i="2"/>
  <c r="C2127" i="2"/>
  <c r="C2128" i="2"/>
  <c r="C2129" i="2"/>
  <c r="C2130" i="2"/>
  <c r="C2131" i="2"/>
  <c r="C2132" i="2"/>
  <c r="C2133" i="2"/>
  <c r="C2134" i="2"/>
  <c r="C2135" i="2"/>
  <c r="C2136" i="2"/>
  <c r="U277" i="2" l="1"/>
  <c r="U274" i="2"/>
  <c r="U276" i="2"/>
  <c r="U284" i="2"/>
  <c r="U272" i="2"/>
  <c r="U280" i="2"/>
  <c r="U283" i="2"/>
  <c r="U271" i="2"/>
  <c r="U279" i="2"/>
  <c r="U286" i="2"/>
  <c r="M252" i="2"/>
  <c r="N252" i="2"/>
  <c r="O252" i="2"/>
  <c r="M253" i="2"/>
  <c r="U252" i="2" s="1"/>
  <c r="N253" i="2"/>
  <c r="O253" i="2"/>
  <c r="M254" i="2"/>
  <c r="U253" i="2" s="1"/>
  <c r="N254" i="2"/>
  <c r="O254" i="2"/>
  <c r="M255" i="2"/>
  <c r="N255" i="2"/>
  <c r="O255" i="2"/>
  <c r="M256" i="2"/>
  <c r="U255" i="2" s="1"/>
  <c r="N256" i="2"/>
  <c r="O256" i="2"/>
  <c r="M257" i="2"/>
  <c r="N257" i="2"/>
  <c r="O257" i="2"/>
  <c r="M258" i="2"/>
  <c r="N258" i="2"/>
  <c r="O258" i="2"/>
  <c r="M259" i="2"/>
  <c r="U258" i="2" s="1"/>
  <c r="N259" i="2"/>
  <c r="O259" i="2"/>
  <c r="M260" i="2"/>
  <c r="N260" i="2"/>
  <c r="O260" i="2"/>
  <c r="M261" i="2"/>
  <c r="N261" i="2"/>
  <c r="O261" i="2"/>
  <c r="M262" i="2"/>
  <c r="N262" i="2"/>
  <c r="O262" i="2"/>
  <c r="M263" i="2"/>
  <c r="U262" i="2" s="1"/>
  <c r="N263" i="2"/>
  <c r="O263" i="2"/>
  <c r="M264" i="2"/>
  <c r="U263" i="2" s="1"/>
  <c r="N264" i="2"/>
  <c r="O264" i="2"/>
  <c r="M265" i="2"/>
  <c r="N265" i="2"/>
  <c r="O265" i="2"/>
  <c r="M266" i="2"/>
  <c r="N266" i="2"/>
  <c r="O266" i="2"/>
  <c r="M267" i="2"/>
  <c r="U266" i="2" s="1"/>
  <c r="N267" i="2"/>
  <c r="O267" i="2"/>
  <c r="M268" i="2"/>
  <c r="N268" i="2"/>
  <c r="O268" i="2"/>
  <c r="M269" i="2"/>
  <c r="U268" i="2" s="1"/>
  <c r="N269" i="2"/>
  <c r="O269" i="2"/>
  <c r="B252" i="5"/>
  <c r="B253" i="5"/>
  <c r="B254" i="5"/>
  <c r="B255" i="5"/>
  <c r="B256" i="5"/>
  <c r="B257" i="5"/>
  <c r="B258" i="5"/>
  <c r="B259" i="5"/>
  <c r="B260" i="5"/>
  <c r="B261" i="5"/>
  <c r="B262" i="5"/>
  <c r="B263" i="5"/>
  <c r="B264" i="5"/>
  <c r="B265" i="5"/>
  <c r="B266" i="5"/>
  <c r="B267" i="5"/>
  <c r="B268" i="5"/>
  <c r="B251" i="5"/>
  <c r="H1992" i="2"/>
  <c r="F1992" i="2"/>
  <c r="C1992" i="2"/>
  <c r="H1991" i="2"/>
  <c r="F1991" i="2"/>
  <c r="C1991" i="2"/>
  <c r="H1990" i="2"/>
  <c r="F1990" i="2"/>
  <c r="C1990" i="2"/>
  <c r="H1989" i="2"/>
  <c r="F1989" i="2"/>
  <c r="C1989" i="2"/>
  <c r="H1988" i="2"/>
  <c r="F1988" i="2"/>
  <c r="C1988" i="2"/>
  <c r="H1987" i="2"/>
  <c r="F1987" i="2"/>
  <c r="C1987" i="2"/>
  <c r="H1986" i="2"/>
  <c r="F1986" i="2"/>
  <c r="C1986" i="2"/>
  <c r="H1985" i="2"/>
  <c r="F1985" i="2"/>
  <c r="C1985" i="2"/>
  <c r="H1984" i="2"/>
  <c r="F1984" i="2"/>
  <c r="C1984" i="2"/>
  <c r="H1983" i="2"/>
  <c r="F1983" i="2"/>
  <c r="C1983" i="2"/>
  <c r="H1982" i="2"/>
  <c r="F1982" i="2"/>
  <c r="C1982" i="2"/>
  <c r="H1981" i="2"/>
  <c r="F1981" i="2"/>
  <c r="C1981" i="2"/>
  <c r="H1980" i="2"/>
  <c r="F1980" i="2"/>
  <c r="C1980" i="2"/>
  <c r="H1979" i="2"/>
  <c r="F1979" i="2"/>
  <c r="C1979" i="2"/>
  <c r="H1978" i="2"/>
  <c r="F1978" i="2"/>
  <c r="C1978" i="2"/>
  <c r="H1977" i="2"/>
  <c r="F1977" i="2"/>
  <c r="C1977" i="2"/>
  <c r="H1976" i="2"/>
  <c r="F1976" i="2"/>
  <c r="C1976" i="2"/>
  <c r="H1975" i="2"/>
  <c r="F1975" i="2"/>
  <c r="C1975" i="2"/>
  <c r="H1974" i="2"/>
  <c r="F1974" i="2"/>
  <c r="C1974" i="2"/>
  <c r="H1973" i="2"/>
  <c r="F1973" i="2"/>
  <c r="C1973" i="2"/>
  <c r="H1972" i="2"/>
  <c r="F1972" i="2"/>
  <c r="C1972" i="2"/>
  <c r="H1971" i="2"/>
  <c r="F1971" i="2"/>
  <c r="C1971" i="2"/>
  <c r="H1970" i="2"/>
  <c r="F1970" i="2"/>
  <c r="C1970" i="2"/>
  <c r="H1969" i="2"/>
  <c r="F1969" i="2"/>
  <c r="C1969" i="2"/>
  <c r="H1968" i="2"/>
  <c r="F1968" i="2"/>
  <c r="C1968" i="2"/>
  <c r="H1967" i="2"/>
  <c r="F1967" i="2"/>
  <c r="C1967" i="2"/>
  <c r="H1966" i="2"/>
  <c r="F1966" i="2"/>
  <c r="C1966" i="2"/>
  <c r="H1965" i="2"/>
  <c r="F1965" i="2"/>
  <c r="C1965" i="2"/>
  <c r="H1964" i="2"/>
  <c r="F1964" i="2"/>
  <c r="C1964" i="2"/>
  <c r="H1963" i="2"/>
  <c r="F1963" i="2"/>
  <c r="C1963" i="2"/>
  <c r="H1962" i="2"/>
  <c r="F1962" i="2"/>
  <c r="C1962" i="2"/>
  <c r="H1961" i="2"/>
  <c r="F1961" i="2"/>
  <c r="C1961" i="2"/>
  <c r="H1960" i="2"/>
  <c r="F1960" i="2"/>
  <c r="C1960" i="2"/>
  <c r="H1959" i="2"/>
  <c r="F1959" i="2"/>
  <c r="C1959" i="2"/>
  <c r="H1958" i="2"/>
  <c r="F1958" i="2"/>
  <c r="C1958" i="2"/>
  <c r="H1957" i="2"/>
  <c r="F1957" i="2"/>
  <c r="C1957" i="2"/>
  <c r="H1956" i="2"/>
  <c r="F1956" i="2"/>
  <c r="C1956" i="2"/>
  <c r="H1955" i="2"/>
  <c r="F1955" i="2"/>
  <c r="C1955" i="2"/>
  <c r="H1954" i="2"/>
  <c r="F1954" i="2"/>
  <c r="C1954" i="2"/>
  <c r="H1953" i="2"/>
  <c r="F1953" i="2"/>
  <c r="C1953" i="2"/>
  <c r="H1952" i="2"/>
  <c r="F1952" i="2"/>
  <c r="C1952" i="2"/>
  <c r="H1951" i="2"/>
  <c r="F1951" i="2"/>
  <c r="C1951" i="2"/>
  <c r="H1950" i="2"/>
  <c r="F1950" i="2"/>
  <c r="C1950" i="2"/>
  <c r="H1949" i="2"/>
  <c r="F1949" i="2"/>
  <c r="C1949" i="2"/>
  <c r="H1948" i="2"/>
  <c r="F1948" i="2"/>
  <c r="C1948" i="2"/>
  <c r="H1947" i="2"/>
  <c r="F1947" i="2"/>
  <c r="C1947" i="2"/>
  <c r="H1946" i="2"/>
  <c r="F1946" i="2"/>
  <c r="C1946" i="2"/>
  <c r="H1945" i="2"/>
  <c r="F1945" i="2"/>
  <c r="C1945" i="2"/>
  <c r="H1944" i="2"/>
  <c r="F1944" i="2"/>
  <c r="C1944" i="2"/>
  <c r="H1943" i="2"/>
  <c r="F1943" i="2"/>
  <c r="C1943" i="2"/>
  <c r="H1942" i="2"/>
  <c r="F1942" i="2"/>
  <c r="C1942" i="2"/>
  <c r="H1941" i="2"/>
  <c r="F1941" i="2"/>
  <c r="C1941" i="2"/>
  <c r="H1940" i="2"/>
  <c r="F1940" i="2"/>
  <c r="C1940" i="2"/>
  <c r="H1939" i="2"/>
  <c r="F1939" i="2"/>
  <c r="C1939" i="2"/>
  <c r="H1938" i="2"/>
  <c r="F1938" i="2"/>
  <c r="C1938" i="2"/>
  <c r="H1937" i="2"/>
  <c r="F1937" i="2"/>
  <c r="C1937" i="2"/>
  <c r="H1936" i="2"/>
  <c r="F1936" i="2"/>
  <c r="C1936" i="2"/>
  <c r="H1935" i="2"/>
  <c r="F1935" i="2"/>
  <c r="C1935" i="2"/>
  <c r="H1934" i="2"/>
  <c r="F1934" i="2"/>
  <c r="C1934" i="2"/>
  <c r="H1933" i="2"/>
  <c r="F1933" i="2"/>
  <c r="C1933" i="2"/>
  <c r="H1932" i="2"/>
  <c r="F1932" i="2"/>
  <c r="C1932" i="2"/>
  <c r="H1931" i="2"/>
  <c r="F1931" i="2"/>
  <c r="C1931" i="2"/>
  <c r="H1930" i="2"/>
  <c r="F1930" i="2"/>
  <c r="C1930" i="2"/>
  <c r="H1929" i="2"/>
  <c r="F1929" i="2"/>
  <c r="C1929" i="2"/>
  <c r="H1928" i="2"/>
  <c r="F1928" i="2"/>
  <c r="C1928" i="2"/>
  <c r="H1927" i="2"/>
  <c r="F1927" i="2"/>
  <c r="C1927" i="2"/>
  <c r="H1926" i="2"/>
  <c r="F1926" i="2"/>
  <c r="C1926" i="2"/>
  <c r="H1925" i="2"/>
  <c r="F1925" i="2"/>
  <c r="C1925" i="2"/>
  <c r="H1924" i="2"/>
  <c r="F1924" i="2"/>
  <c r="C1924" i="2"/>
  <c r="H1923" i="2"/>
  <c r="F1923" i="2"/>
  <c r="C1923" i="2"/>
  <c r="H1922" i="2"/>
  <c r="F1922" i="2"/>
  <c r="C1922" i="2"/>
  <c r="H1921" i="2"/>
  <c r="F1921" i="2"/>
  <c r="C1921" i="2"/>
  <c r="H1920" i="2"/>
  <c r="F1920" i="2"/>
  <c r="C1920" i="2"/>
  <c r="H1919" i="2"/>
  <c r="F1919" i="2"/>
  <c r="C1919" i="2"/>
  <c r="H1918" i="2"/>
  <c r="F1918" i="2"/>
  <c r="C1918" i="2"/>
  <c r="H1917" i="2"/>
  <c r="F1917" i="2"/>
  <c r="C1917" i="2"/>
  <c r="H1916" i="2"/>
  <c r="F1916" i="2"/>
  <c r="C1916" i="2"/>
  <c r="H1915" i="2"/>
  <c r="F1915" i="2"/>
  <c r="C1915" i="2"/>
  <c r="H1914" i="2"/>
  <c r="F1914" i="2"/>
  <c r="C1914" i="2"/>
  <c r="H1913" i="2"/>
  <c r="F1913" i="2"/>
  <c r="C1913" i="2"/>
  <c r="H1912" i="2"/>
  <c r="F1912" i="2"/>
  <c r="C1912" i="2"/>
  <c r="H1911" i="2"/>
  <c r="F1911" i="2"/>
  <c r="C1911" i="2"/>
  <c r="H1910" i="2"/>
  <c r="F1910" i="2"/>
  <c r="C1910" i="2"/>
  <c r="H1909" i="2"/>
  <c r="F1909" i="2"/>
  <c r="C1909" i="2"/>
  <c r="H1908" i="2"/>
  <c r="F1908" i="2"/>
  <c r="C1908" i="2"/>
  <c r="H1907" i="2"/>
  <c r="F1907" i="2"/>
  <c r="C1907" i="2"/>
  <c r="H1906" i="2"/>
  <c r="F1906" i="2"/>
  <c r="C1906" i="2"/>
  <c r="H1905" i="2"/>
  <c r="F1905" i="2"/>
  <c r="C1905" i="2"/>
  <c r="H1904" i="2"/>
  <c r="F1904" i="2"/>
  <c r="C1904" i="2"/>
  <c r="H1903" i="2"/>
  <c r="F1903" i="2"/>
  <c r="C1903" i="2"/>
  <c r="H1902" i="2"/>
  <c r="F1902" i="2"/>
  <c r="C1902" i="2"/>
  <c r="H1901" i="2"/>
  <c r="F1901" i="2"/>
  <c r="C1901" i="2"/>
  <c r="H1900" i="2"/>
  <c r="F1900" i="2"/>
  <c r="C1900" i="2"/>
  <c r="H1899" i="2"/>
  <c r="F1899" i="2"/>
  <c r="C1899" i="2"/>
  <c r="H1898" i="2"/>
  <c r="F1898" i="2"/>
  <c r="C1898" i="2"/>
  <c r="H1897" i="2"/>
  <c r="F1897" i="2"/>
  <c r="C1897" i="2"/>
  <c r="H1896" i="2"/>
  <c r="F1896" i="2"/>
  <c r="C1896" i="2"/>
  <c r="H1895" i="2"/>
  <c r="F1895" i="2"/>
  <c r="C1895" i="2"/>
  <c r="H1894" i="2"/>
  <c r="F1894" i="2"/>
  <c r="C1894" i="2"/>
  <c r="H1893" i="2"/>
  <c r="F1893" i="2"/>
  <c r="C1893" i="2"/>
  <c r="H1892" i="2"/>
  <c r="F1892" i="2"/>
  <c r="C1892" i="2"/>
  <c r="H1891" i="2"/>
  <c r="F1891" i="2"/>
  <c r="C1891" i="2"/>
  <c r="H1890" i="2"/>
  <c r="F1890" i="2"/>
  <c r="C1890" i="2"/>
  <c r="H1889" i="2"/>
  <c r="F1889" i="2"/>
  <c r="C1889" i="2"/>
  <c r="B108" i="5"/>
  <c r="C857" i="2"/>
  <c r="F857" i="2"/>
  <c r="H857" i="2"/>
  <c r="C858" i="2"/>
  <c r="F858" i="2"/>
  <c r="H858" i="2"/>
  <c r="C859" i="2"/>
  <c r="F859" i="2"/>
  <c r="H859" i="2"/>
  <c r="C860" i="2"/>
  <c r="F860" i="2"/>
  <c r="H860" i="2"/>
  <c r="C861" i="2"/>
  <c r="F861" i="2"/>
  <c r="H861" i="2"/>
  <c r="C862" i="2"/>
  <c r="F862" i="2"/>
  <c r="H862" i="2"/>
  <c r="C863" i="2"/>
  <c r="F863" i="2"/>
  <c r="H863" i="2"/>
  <c r="C864" i="2"/>
  <c r="F864" i="2"/>
  <c r="H864" i="2"/>
  <c r="C865" i="2"/>
  <c r="F865" i="2"/>
  <c r="H865" i="2"/>
  <c r="C866" i="2"/>
  <c r="F866" i="2"/>
  <c r="H866" i="2"/>
  <c r="C867" i="2"/>
  <c r="F867" i="2"/>
  <c r="H867" i="2"/>
  <c r="C868" i="2"/>
  <c r="F868" i="2"/>
  <c r="H868" i="2"/>
  <c r="C869" i="2"/>
  <c r="F869" i="2"/>
  <c r="H869" i="2"/>
  <c r="C870" i="2"/>
  <c r="F870" i="2"/>
  <c r="H870" i="2"/>
  <c r="C871" i="2"/>
  <c r="F871" i="2"/>
  <c r="H871" i="2"/>
  <c r="C872" i="2"/>
  <c r="F872" i="2"/>
  <c r="H872" i="2"/>
  <c r="C873" i="2"/>
  <c r="F873" i="2"/>
  <c r="H873" i="2"/>
  <c r="C874" i="2"/>
  <c r="F874" i="2"/>
  <c r="H874" i="2"/>
  <c r="C875" i="2"/>
  <c r="F875" i="2"/>
  <c r="H875" i="2"/>
  <c r="C876" i="2"/>
  <c r="F876" i="2"/>
  <c r="H876" i="2"/>
  <c r="C877" i="2"/>
  <c r="F877" i="2"/>
  <c r="H877" i="2"/>
  <c r="C878" i="2"/>
  <c r="F878" i="2"/>
  <c r="H878" i="2"/>
  <c r="C879" i="2"/>
  <c r="F879" i="2"/>
  <c r="H879" i="2"/>
  <c r="C880" i="2"/>
  <c r="F880" i="2"/>
  <c r="H880" i="2"/>
  <c r="C881" i="2"/>
  <c r="F881" i="2"/>
  <c r="H881" i="2"/>
  <c r="C882" i="2"/>
  <c r="F882" i="2"/>
  <c r="H882" i="2"/>
  <c r="C883" i="2"/>
  <c r="F883" i="2"/>
  <c r="H883" i="2"/>
  <c r="C884" i="2"/>
  <c r="F884" i="2"/>
  <c r="H884" i="2"/>
  <c r="C885" i="2"/>
  <c r="F885" i="2"/>
  <c r="H885" i="2"/>
  <c r="C886" i="2"/>
  <c r="F886" i="2"/>
  <c r="H886" i="2"/>
  <c r="C887" i="2"/>
  <c r="F887" i="2"/>
  <c r="H887" i="2"/>
  <c r="C888" i="2"/>
  <c r="F888" i="2"/>
  <c r="H888" i="2"/>
  <c r="C889" i="2"/>
  <c r="F889" i="2"/>
  <c r="H889" i="2"/>
  <c r="C890" i="2"/>
  <c r="F890" i="2"/>
  <c r="H890" i="2"/>
  <c r="C891" i="2"/>
  <c r="F891" i="2"/>
  <c r="H891" i="2"/>
  <c r="C892" i="2"/>
  <c r="F892" i="2"/>
  <c r="H892" i="2"/>
  <c r="C893" i="2"/>
  <c r="F893" i="2"/>
  <c r="H893" i="2"/>
  <c r="C894" i="2"/>
  <c r="F894" i="2"/>
  <c r="H894" i="2"/>
  <c r="C895" i="2"/>
  <c r="F895" i="2"/>
  <c r="H895" i="2"/>
  <c r="C896" i="2"/>
  <c r="F896" i="2"/>
  <c r="H896" i="2"/>
  <c r="C897" i="2"/>
  <c r="F897" i="2"/>
  <c r="H897" i="2"/>
  <c r="C898" i="2"/>
  <c r="F898" i="2"/>
  <c r="H898" i="2"/>
  <c r="C899" i="2"/>
  <c r="F899" i="2"/>
  <c r="H899" i="2"/>
  <c r="C900" i="2"/>
  <c r="F900" i="2"/>
  <c r="H900" i="2"/>
  <c r="C901" i="2"/>
  <c r="F901" i="2"/>
  <c r="H901" i="2"/>
  <c r="C902" i="2"/>
  <c r="F902" i="2"/>
  <c r="H902" i="2"/>
  <c r="C903" i="2"/>
  <c r="F903" i="2"/>
  <c r="H903" i="2"/>
  <c r="C904" i="2"/>
  <c r="F904" i="2"/>
  <c r="H904" i="2"/>
  <c r="C905" i="2"/>
  <c r="F905" i="2"/>
  <c r="H905" i="2"/>
  <c r="C906" i="2"/>
  <c r="F906" i="2"/>
  <c r="H906" i="2"/>
  <c r="C907" i="2"/>
  <c r="F907" i="2"/>
  <c r="H907" i="2"/>
  <c r="C908" i="2"/>
  <c r="F908" i="2"/>
  <c r="H908" i="2"/>
  <c r="C909" i="2"/>
  <c r="F909" i="2"/>
  <c r="H909" i="2"/>
  <c r="C910" i="2"/>
  <c r="F910" i="2"/>
  <c r="H910" i="2"/>
  <c r="C911" i="2"/>
  <c r="F911" i="2"/>
  <c r="H911" i="2"/>
  <c r="C912" i="2"/>
  <c r="F912" i="2"/>
  <c r="H912" i="2"/>
  <c r="C913" i="2"/>
  <c r="F913" i="2"/>
  <c r="H913" i="2"/>
  <c r="C914" i="2"/>
  <c r="F914" i="2"/>
  <c r="H914" i="2"/>
  <c r="C915" i="2"/>
  <c r="F915" i="2"/>
  <c r="H915" i="2"/>
  <c r="C916" i="2"/>
  <c r="F916" i="2"/>
  <c r="H916" i="2"/>
  <c r="C917" i="2"/>
  <c r="F917" i="2"/>
  <c r="H917" i="2"/>
  <c r="C918" i="2"/>
  <c r="F918" i="2"/>
  <c r="H918" i="2"/>
  <c r="C919" i="2"/>
  <c r="F919" i="2"/>
  <c r="H919" i="2"/>
  <c r="C920" i="2"/>
  <c r="F920" i="2"/>
  <c r="H920" i="2"/>
  <c r="C921" i="2"/>
  <c r="F921" i="2"/>
  <c r="H921" i="2"/>
  <c r="C922" i="2"/>
  <c r="F922" i="2"/>
  <c r="H922" i="2"/>
  <c r="C923" i="2"/>
  <c r="F923" i="2"/>
  <c r="H923" i="2"/>
  <c r="C924" i="2"/>
  <c r="F924" i="2"/>
  <c r="H924" i="2"/>
  <c r="C925" i="2"/>
  <c r="F925" i="2"/>
  <c r="H925" i="2"/>
  <c r="C926" i="2"/>
  <c r="F926" i="2"/>
  <c r="H926" i="2"/>
  <c r="C927" i="2"/>
  <c r="F927" i="2"/>
  <c r="H927" i="2"/>
  <c r="C928" i="2"/>
  <c r="F928" i="2"/>
  <c r="H928" i="2"/>
  <c r="C929" i="2"/>
  <c r="F929" i="2"/>
  <c r="H929" i="2"/>
  <c r="C930" i="2"/>
  <c r="F930" i="2"/>
  <c r="H930" i="2"/>
  <c r="C931" i="2"/>
  <c r="F931" i="2"/>
  <c r="H931" i="2"/>
  <c r="C932" i="2"/>
  <c r="F932" i="2"/>
  <c r="H932" i="2"/>
  <c r="C933" i="2"/>
  <c r="F933" i="2"/>
  <c r="H933" i="2"/>
  <c r="C934" i="2"/>
  <c r="F934" i="2"/>
  <c r="H934" i="2"/>
  <c r="C935" i="2"/>
  <c r="F935" i="2"/>
  <c r="H935" i="2"/>
  <c r="C936" i="2"/>
  <c r="F936" i="2"/>
  <c r="H936" i="2"/>
  <c r="C937" i="2"/>
  <c r="F937" i="2"/>
  <c r="H937" i="2"/>
  <c r="C938" i="2"/>
  <c r="F938" i="2"/>
  <c r="H938" i="2"/>
  <c r="C939" i="2"/>
  <c r="F939" i="2"/>
  <c r="H939" i="2"/>
  <c r="C940" i="2"/>
  <c r="F940" i="2"/>
  <c r="H940" i="2"/>
  <c r="C941" i="2"/>
  <c r="F941" i="2"/>
  <c r="H941" i="2"/>
  <c r="C942" i="2"/>
  <c r="F942" i="2"/>
  <c r="H942" i="2"/>
  <c r="C943" i="2"/>
  <c r="F943" i="2"/>
  <c r="H943" i="2"/>
  <c r="C944" i="2"/>
  <c r="F944" i="2"/>
  <c r="H944" i="2"/>
  <c r="C945" i="2"/>
  <c r="F945" i="2"/>
  <c r="H945" i="2"/>
  <c r="C946" i="2"/>
  <c r="F946" i="2"/>
  <c r="H946" i="2"/>
  <c r="C947" i="2"/>
  <c r="F947" i="2"/>
  <c r="H947" i="2"/>
  <c r="C948" i="2"/>
  <c r="F948" i="2"/>
  <c r="H948" i="2"/>
  <c r="C949" i="2"/>
  <c r="F949" i="2"/>
  <c r="H949" i="2"/>
  <c r="C950" i="2"/>
  <c r="F950" i="2"/>
  <c r="H950" i="2"/>
  <c r="C951" i="2"/>
  <c r="F951" i="2"/>
  <c r="H951" i="2"/>
  <c r="C952" i="2"/>
  <c r="F952" i="2"/>
  <c r="H952" i="2"/>
  <c r="C953" i="2"/>
  <c r="F953" i="2"/>
  <c r="H953" i="2"/>
  <c r="C954" i="2"/>
  <c r="F954" i="2"/>
  <c r="H954" i="2"/>
  <c r="C955" i="2"/>
  <c r="F955" i="2"/>
  <c r="H955" i="2"/>
  <c r="C956" i="2"/>
  <c r="F956" i="2"/>
  <c r="H956" i="2"/>
  <c r="C957" i="2"/>
  <c r="F957" i="2"/>
  <c r="H957" i="2"/>
  <c r="C958" i="2"/>
  <c r="F958" i="2"/>
  <c r="H958" i="2"/>
  <c r="C959" i="2"/>
  <c r="F959" i="2"/>
  <c r="H959" i="2"/>
  <c r="C960" i="2"/>
  <c r="F960" i="2"/>
  <c r="H960" i="2"/>
  <c r="C961" i="2"/>
  <c r="F961" i="2"/>
  <c r="H961" i="2"/>
  <c r="C962" i="2"/>
  <c r="F962" i="2"/>
  <c r="H962" i="2"/>
  <c r="C963" i="2"/>
  <c r="F963" i="2"/>
  <c r="H963" i="2"/>
  <c r="C964" i="2"/>
  <c r="F964" i="2"/>
  <c r="H964" i="2"/>
  <c r="C965" i="2"/>
  <c r="F965" i="2"/>
  <c r="H965" i="2"/>
  <c r="C966" i="2"/>
  <c r="F966" i="2"/>
  <c r="H966" i="2"/>
  <c r="C967" i="2"/>
  <c r="F967" i="2"/>
  <c r="H967" i="2"/>
  <c r="C968" i="2"/>
  <c r="F968" i="2"/>
  <c r="H968" i="2"/>
  <c r="C969" i="2"/>
  <c r="F969" i="2"/>
  <c r="H969" i="2"/>
  <c r="C970" i="2"/>
  <c r="F970" i="2"/>
  <c r="H970" i="2"/>
  <c r="C971" i="2"/>
  <c r="F971" i="2"/>
  <c r="H971" i="2"/>
  <c r="C972" i="2"/>
  <c r="F972" i="2"/>
  <c r="H972" i="2"/>
  <c r="C973" i="2"/>
  <c r="F973" i="2"/>
  <c r="H973" i="2"/>
  <c r="C974" i="2"/>
  <c r="F974" i="2"/>
  <c r="H974" i="2"/>
  <c r="C975" i="2"/>
  <c r="F975" i="2"/>
  <c r="H975" i="2"/>
  <c r="C976" i="2"/>
  <c r="F976" i="2"/>
  <c r="H976" i="2"/>
  <c r="C977" i="2"/>
  <c r="F977" i="2"/>
  <c r="H977" i="2"/>
  <c r="C978" i="2"/>
  <c r="F978" i="2"/>
  <c r="H978" i="2"/>
  <c r="C979" i="2"/>
  <c r="F979" i="2"/>
  <c r="H979" i="2"/>
  <c r="C980" i="2"/>
  <c r="F980" i="2"/>
  <c r="H980" i="2"/>
  <c r="C981" i="2"/>
  <c r="F981" i="2"/>
  <c r="H981" i="2"/>
  <c r="C982" i="2"/>
  <c r="F982" i="2"/>
  <c r="H982" i="2"/>
  <c r="C983" i="2"/>
  <c r="F983" i="2"/>
  <c r="H983" i="2"/>
  <c r="C984" i="2"/>
  <c r="F984" i="2"/>
  <c r="H984" i="2"/>
  <c r="C985" i="2"/>
  <c r="F985" i="2"/>
  <c r="H985" i="2"/>
  <c r="C986" i="2"/>
  <c r="F986" i="2"/>
  <c r="H986" i="2"/>
  <c r="C987" i="2"/>
  <c r="F987" i="2"/>
  <c r="H987" i="2"/>
  <c r="C988" i="2"/>
  <c r="F988" i="2"/>
  <c r="H988" i="2"/>
  <c r="C989" i="2"/>
  <c r="F989" i="2"/>
  <c r="H989" i="2"/>
  <c r="C990" i="2"/>
  <c r="F990" i="2"/>
  <c r="H990" i="2"/>
  <c r="C991" i="2"/>
  <c r="F991" i="2"/>
  <c r="H991" i="2"/>
  <c r="C992" i="2"/>
  <c r="F992" i="2"/>
  <c r="H992" i="2"/>
  <c r="C993" i="2"/>
  <c r="F993" i="2"/>
  <c r="H993" i="2"/>
  <c r="C994" i="2"/>
  <c r="F994" i="2"/>
  <c r="H994" i="2"/>
  <c r="C995" i="2"/>
  <c r="F995" i="2"/>
  <c r="H995" i="2"/>
  <c r="C996" i="2"/>
  <c r="F996" i="2"/>
  <c r="H996" i="2"/>
  <c r="C997" i="2"/>
  <c r="F997" i="2"/>
  <c r="H997" i="2"/>
  <c r="C998" i="2"/>
  <c r="F998" i="2"/>
  <c r="H998" i="2"/>
  <c r="C999" i="2"/>
  <c r="F999" i="2"/>
  <c r="H999" i="2"/>
  <c r="C1000" i="2"/>
  <c r="F1000" i="2"/>
  <c r="H1000" i="2"/>
  <c r="C1001" i="2"/>
  <c r="F1001" i="2"/>
  <c r="H1001" i="2"/>
  <c r="C1002" i="2"/>
  <c r="F1002" i="2"/>
  <c r="H1002" i="2"/>
  <c r="C1003" i="2"/>
  <c r="F1003" i="2"/>
  <c r="H1003" i="2"/>
  <c r="C1004" i="2"/>
  <c r="F1004" i="2"/>
  <c r="H1004" i="2"/>
  <c r="C1005" i="2"/>
  <c r="F1005" i="2"/>
  <c r="H1005" i="2"/>
  <c r="C1006" i="2"/>
  <c r="F1006" i="2"/>
  <c r="H1006" i="2"/>
  <c r="C1007" i="2"/>
  <c r="F1007" i="2"/>
  <c r="H1007" i="2"/>
  <c r="C1008" i="2"/>
  <c r="F1008" i="2"/>
  <c r="H1008" i="2"/>
  <c r="C1009" i="2"/>
  <c r="F1009" i="2"/>
  <c r="H1009" i="2"/>
  <c r="C1010" i="2"/>
  <c r="F1010" i="2"/>
  <c r="H1010" i="2"/>
  <c r="C1011" i="2"/>
  <c r="F1011" i="2"/>
  <c r="H1011" i="2"/>
  <c r="C1012" i="2"/>
  <c r="F1012" i="2"/>
  <c r="H1012" i="2"/>
  <c r="C1013" i="2"/>
  <c r="F1013" i="2"/>
  <c r="H1013" i="2"/>
  <c r="C1014" i="2"/>
  <c r="F1014" i="2"/>
  <c r="H1014" i="2"/>
  <c r="C1015" i="2"/>
  <c r="F1015" i="2"/>
  <c r="H1015" i="2"/>
  <c r="C1016" i="2"/>
  <c r="F1016" i="2"/>
  <c r="H1016" i="2"/>
  <c r="C1017" i="2"/>
  <c r="F1017" i="2"/>
  <c r="H1017" i="2"/>
  <c r="C1018" i="2"/>
  <c r="F1018" i="2"/>
  <c r="H1018" i="2"/>
  <c r="C1019" i="2"/>
  <c r="F1019" i="2"/>
  <c r="H1019" i="2"/>
  <c r="C1020" i="2"/>
  <c r="F1020" i="2"/>
  <c r="H1020" i="2"/>
  <c r="C1021" i="2"/>
  <c r="F1021" i="2"/>
  <c r="H1021" i="2"/>
  <c r="C1022" i="2"/>
  <c r="F1022" i="2"/>
  <c r="H1022" i="2"/>
  <c r="C1023" i="2"/>
  <c r="F1023" i="2"/>
  <c r="H1023" i="2"/>
  <c r="C1024" i="2"/>
  <c r="F1024" i="2"/>
  <c r="H1024" i="2"/>
  <c r="C1025" i="2"/>
  <c r="F1025" i="2"/>
  <c r="H1025" i="2"/>
  <c r="C1026" i="2"/>
  <c r="F1026" i="2"/>
  <c r="H1026" i="2"/>
  <c r="C1027" i="2"/>
  <c r="F1027" i="2"/>
  <c r="H1027" i="2"/>
  <c r="C1028" i="2"/>
  <c r="F1028" i="2"/>
  <c r="H1028" i="2"/>
  <c r="C1029" i="2"/>
  <c r="F1029" i="2"/>
  <c r="H1029" i="2"/>
  <c r="C1030" i="2"/>
  <c r="F1030" i="2"/>
  <c r="H1030" i="2"/>
  <c r="C1031" i="2"/>
  <c r="F1031" i="2"/>
  <c r="H1031" i="2"/>
  <c r="C1032" i="2"/>
  <c r="F1032" i="2"/>
  <c r="H1032" i="2"/>
  <c r="C1033" i="2"/>
  <c r="F1033" i="2"/>
  <c r="H1033" i="2"/>
  <c r="C1034" i="2"/>
  <c r="F1034" i="2"/>
  <c r="H1034" i="2"/>
  <c r="C1035" i="2"/>
  <c r="F1035" i="2"/>
  <c r="H1035" i="2"/>
  <c r="C1036" i="2"/>
  <c r="F1036" i="2"/>
  <c r="H1036" i="2"/>
  <c r="C1037" i="2"/>
  <c r="F1037" i="2"/>
  <c r="H1037" i="2"/>
  <c r="C1038" i="2"/>
  <c r="F1038" i="2"/>
  <c r="H1038" i="2"/>
  <c r="C1039" i="2"/>
  <c r="F1039" i="2"/>
  <c r="H1039" i="2"/>
  <c r="C1040" i="2"/>
  <c r="F1040" i="2"/>
  <c r="H1040" i="2"/>
  <c r="C1041" i="2"/>
  <c r="F1041" i="2"/>
  <c r="H1041" i="2"/>
  <c r="C1042" i="2"/>
  <c r="F1042" i="2"/>
  <c r="H1042" i="2"/>
  <c r="C1043" i="2"/>
  <c r="F1043" i="2"/>
  <c r="H1043" i="2"/>
  <c r="C1044" i="2"/>
  <c r="F1044" i="2"/>
  <c r="H1044" i="2"/>
  <c r="C1045" i="2"/>
  <c r="F1045" i="2"/>
  <c r="H1045" i="2"/>
  <c r="C1046" i="2"/>
  <c r="F1046" i="2"/>
  <c r="H1046" i="2"/>
  <c r="C1047" i="2"/>
  <c r="F1047" i="2"/>
  <c r="H1047" i="2"/>
  <c r="C1048" i="2"/>
  <c r="F1048" i="2"/>
  <c r="H1048" i="2"/>
  <c r="C1049" i="2"/>
  <c r="F1049" i="2"/>
  <c r="H1049" i="2"/>
  <c r="C1050" i="2"/>
  <c r="F1050" i="2"/>
  <c r="H1050" i="2"/>
  <c r="C1051" i="2"/>
  <c r="F1051" i="2"/>
  <c r="H1051" i="2"/>
  <c r="C1052" i="2"/>
  <c r="F1052" i="2"/>
  <c r="H1052" i="2"/>
  <c r="C1053" i="2"/>
  <c r="F1053" i="2"/>
  <c r="H1053" i="2"/>
  <c r="C1054" i="2"/>
  <c r="F1054" i="2"/>
  <c r="H1054" i="2"/>
  <c r="C1055" i="2"/>
  <c r="F1055" i="2"/>
  <c r="H1055" i="2"/>
  <c r="C1056" i="2"/>
  <c r="F1056" i="2"/>
  <c r="H1056" i="2"/>
  <c r="C1057" i="2"/>
  <c r="F1057" i="2"/>
  <c r="H1057" i="2"/>
  <c r="C1058" i="2"/>
  <c r="F1058" i="2"/>
  <c r="H1058" i="2"/>
  <c r="C1059" i="2"/>
  <c r="F1059" i="2"/>
  <c r="H1059" i="2"/>
  <c r="C1060" i="2"/>
  <c r="F1060" i="2"/>
  <c r="H1060" i="2"/>
  <c r="C1061" i="2"/>
  <c r="F1061" i="2"/>
  <c r="H1061" i="2"/>
  <c r="C1062" i="2"/>
  <c r="F1062" i="2"/>
  <c r="H1062" i="2"/>
  <c r="C1063" i="2"/>
  <c r="F1063" i="2"/>
  <c r="H1063" i="2"/>
  <c r="C1064" i="2"/>
  <c r="F1064" i="2"/>
  <c r="H1064" i="2"/>
  <c r="C1065" i="2"/>
  <c r="F1065" i="2"/>
  <c r="H1065" i="2"/>
  <c r="C1066" i="2"/>
  <c r="F1066" i="2"/>
  <c r="H1066" i="2"/>
  <c r="C1067" i="2"/>
  <c r="F1067" i="2"/>
  <c r="H1067" i="2"/>
  <c r="C1068" i="2"/>
  <c r="F1068" i="2"/>
  <c r="H1068" i="2"/>
  <c r="C1069" i="2"/>
  <c r="F1069" i="2"/>
  <c r="H1069" i="2"/>
  <c r="C1070" i="2"/>
  <c r="F1070" i="2"/>
  <c r="H1070" i="2"/>
  <c r="C1071" i="2"/>
  <c r="F1071" i="2"/>
  <c r="H1071" i="2"/>
  <c r="C1072" i="2"/>
  <c r="F1072" i="2"/>
  <c r="H1072" i="2"/>
  <c r="C1073" i="2"/>
  <c r="F1073" i="2"/>
  <c r="H1073" i="2"/>
  <c r="C1074" i="2"/>
  <c r="F1074" i="2"/>
  <c r="H1074" i="2"/>
  <c r="C1075" i="2"/>
  <c r="F1075" i="2"/>
  <c r="H1075" i="2"/>
  <c r="C1076" i="2"/>
  <c r="F1076" i="2"/>
  <c r="H1076" i="2"/>
  <c r="C1077" i="2"/>
  <c r="F1077" i="2"/>
  <c r="H1077" i="2"/>
  <c r="C1078" i="2"/>
  <c r="F1078" i="2"/>
  <c r="H1078" i="2"/>
  <c r="C1079" i="2"/>
  <c r="F1079" i="2"/>
  <c r="H1079" i="2"/>
  <c r="C1080" i="2"/>
  <c r="F1080" i="2"/>
  <c r="H1080" i="2"/>
  <c r="C1081" i="2"/>
  <c r="F1081" i="2"/>
  <c r="H1081" i="2"/>
  <c r="C1082" i="2"/>
  <c r="F1082" i="2"/>
  <c r="H1082" i="2"/>
  <c r="C1083" i="2"/>
  <c r="F1083" i="2"/>
  <c r="H1083" i="2"/>
  <c r="C1084" i="2"/>
  <c r="F1084" i="2"/>
  <c r="H1084" i="2"/>
  <c r="C1085" i="2"/>
  <c r="F1085" i="2"/>
  <c r="H1085" i="2"/>
  <c r="C1086" i="2"/>
  <c r="F1086" i="2"/>
  <c r="H1086" i="2"/>
  <c r="C1087" i="2"/>
  <c r="F1087" i="2"/>
  <c r="H1087" i="2"/>
  <c r="C1088" i="2"/>
  <c r="F1088" i="2"/>
  <c r="H1088" i="2"/>
  <c r="C1089" i="2"/>
  <c r="F1089" i="2"/>
  <c r="H1089" i="2"/>
  <c r="C1090" i="2"/>
  <c r="F1090" i="2"/>
  <c r="H1090" i="2"/>
  <c r="C1091" i="2"/>
  <c r="F1091" i="2"/>
  <c r="H1091" i="2"/>
  <c r="C1092" i="2"/>
  <c r="F1092" i="2"/>
  <c r="H1092" i="2"/>
  <c r="C1093" i="2"/>
  <c r="F1093" i="2"/>
  <c r="H1093" i="2"/>
  <c r="C1094" i="2"/>
  <c r="F1094" i="2"/>
  <c r="H1094" i="2"/>
  <c r="C1095" i="2"/>
  <c r="F1095" i="2"/>
  <c r="H1095" i="2"/>
  <c r="C1096" i="2"/>
  <c r="F1096" i="2"/>
  <c r="H1096" i="2"/>
  <c r="C1097" i="2"/>
  <c r="F1097" i="2"/>
  <c r="H1097" i="2"/>
  <c r="C1098" i="2"/>
  <c r="F1098" i="2"/>
  <c r="H1098" i="2"/>
  <c r="C1099" i="2"/>
  <c r="F1099" i="2"/>
  <c r="H1099" i="2"/>
  <c r="C1100" i="2"/>
  <c r="F1100" i="2"/>
  <c r="H1100" i="2"/>
  <c r="C1101" i="2"/>
  <c r="F1101" i="2"/>
  <c r="H1101" i="2"/>
  <c r="C1102" i="2"/>
  <c r="F1102" i="2"/>
  <c r="H1102" i="2"/>
  <c r="C1103" i="2"/>
  <c r="F1103" i="2"/>
  <c r="H1103" i="2"/>
  <c r="C1104" i="2"/>
  <c r="F1104" i="2"/>
  <c r="H1104" i="2"/>
  <c r="C1105" i="2"/>
  <c r="F1105" i="2"/>
  <c r="H1105" i="2"/>
  <c r="C1106" i="2"/>
  <c r="F1106" i="2"/>
  <c r="H1106" i="2"/>
  <c r="C1107" i="2"/>
  <c r="F1107" i="2"/>
  <c r="H1107" i="2"/>
  <c r="C1108" i="2"/>
  <c r="F1108" i="2"/>
  <c r="H1108" i="2"/>
  <c r="C1109" i="2"/>
  <c r="F1109" i="2"/>
  <c r="H1109" i="2"/>
  <c r="C1110" i="2"/>
  <c r="F1110" i="2"/>
  <c r="H1110" i="2"/>
  <c r="C1111" i="2"/>
  <c r="F1111" i="2"/>
  <c r="H1111" i="2"/>
  <c r="C1112" i="2"/>
  <c r="F1112" i="2"/>
  <c r="H1112" i="2"/>
  <c r="C1113" i="2"/>
  <c r="F1113" i="2"/>
  <c r="H1113" i="2"/>
  <c r="C1114" i="2"/>
  <c r="F1114" i="2"/>
  <c r="H1114" i="2"/>
  <c r="C1115" i="2"/>
  <c r="F1115" i="2"/>
  <c r="H1115" i="2"/>
  <c r="C1116" i="2"/>
  <c r="F1116" i="2"/>
  <c r="H1116" i="2"/>
  <c r="C1117" i="2"/>
  <c r="F1117" i="2"/>
  <c r="H1117" i="2"/>
  <c r="C1118" i="2"/>
  <c r="F1118" i="2"/>
  <c r="H1118" i="2"/>
  <c r="C1119" i="2"/>
  <c r="F1119" i="2"/>
  <c r="H1119" i="2"/>
  <c r="C1120" i="2"/>
  <c r="F1120" i="2"/>
  <c r="H1120" i="2"/>
  <c r="C1121" i="2"/>
  <c r="F1121" i="2"/>
  <c r="H1121" i="2"/>
  <c r="C1122" i="2"/>
  <c r="F1122" i="2"/>
  <c r="H1122" i="2"/>
  <c r="C1123" i="2"/>
  <c r="F1123" i="2"/>
  <c r="H1123" i="2"/>
  <c r="C1124" i="2"/>
  <c r="F1124" i="2"/>
  <c r="H1124" i="2"/>
  <c r="C1125" i="2"/>
  <c r="F1125" i="2"/>
  <c r="H1125" i="2"/>
  <c r="C1126" i="2"/>
  <c r="F1126" i="2"/>
  <c r="H1126" i="2"/>
  <c r="C1127" i="2"/>
  <c r="F1127" i="2"/>
  <c r="H1127" i="2"/>
  <c r="C1128" i="2"/>
  <c r="F1128" i="2"/>
  <c r="H1128" i="2"/>
  <c r="C1129" i="2"/>
  <c r="F1129" i="2"/>
  <c r="H1129" i="2"/>
  <c r="C1130" i="2"/>
  <c r="F1130" i="2"/>
  <c r="H1130" i="2"/>
  <c r="C1131" i="2"/>
  <c r="F1131" i="2"/>
  <c r="H1131" i="2"/>
  <c r="C1132" i="2"/>
  <c r="F1132" i="2"/>
  <c r="H1132" i="2"/>
  <c r="C1133" i="2"/>
  <c r="F1133" i="2"/>
  <c r="H1133" i="2"/>
  <c r="C1134" i="2"/>
  <c r="F1134" i="2"/>
  <c r="H1134" i="2"/>
  <c r="C1135" i="2"/>
  <c r="F1135" i="2"/>
  <c r="H1135" i="2"/>
  <c r="C1136" i="2"/>
  <c r="F1136" i="2"/>
  <c r="H1136" i="2"/>
  <c r="C1137" i="2"/>
  <c r="F1137" i="2"/>
  <c r="H1137" i="2"/>
  <c r="C1138" i="2"/>
  <c r="F1138" i="2"/>
  <c r="H1138" i="2"/>
  <c r="C1139" i="2"/>
  <c r="F1139" i="2"/>
  <c r="H1139" i="2"/>
  <c r="C1140" i="2"/>
  <c r="F1140" i="2"/>
  <c r="H1140" i="2"/>
  <c r="C1141" i="2"/>
  <c r="F1141" i="2"/>
  <c r="H1141" i="2"/>
  <c r="C1142" i="2"/>
  <c r="F1142" i="2"/>
  <c r="H1142" i="2"/>
  <c r="C1143" i="2"/>
  <c r="F1143" i="2"/>
  <c r="H1143" i="2"/>
  <c r="C1144" i="2"/>
  <c r="F1144" i="2"/>
  <c r="H1144" i="2"/>
  <c r="C1145" i="2"/>
  <c r="F1145" i="2"/>
  <c r="H1145" i="2"/>
  <c r="C1146" i="2"/>
  <c r="F1146" i="2"/>
  <c r="H1146" i="2"/>
  <c r="C1147" i="2"/>
  <c r="F1147" i="2"/>
  <c r="H1147" i="2"/>
  <c r="C1148" i="2"/>
  <c r="F1148" i="2"/>
  <c r="H1148" i="2"/>
  <c r="C1149" i="2"/>
  <c r="F1149" i="2"/>
  <c r="H1149" i="2"/>
  <c r="C1150" i="2"/>
  <c r="F1150" i="2"/>
  <c r="H1150" i="2"/>
  <c r="C1151" i="2"/>
  <c r="F1151" i="2"/>
  <c r="H1151" i="2"/>
  <c r="C1152" i="2"/>
  <c r="F1152" i="2"/>
  <c r="H1152" i="2"/>
  <c r="C1153" i="2"/>
  <c r="F1153" i="2"/>
  <c r="H1153" i="2"/>
  <c r="C1154" i="2"/>
  <c r="F1154" i="2"/>
  <c r="H1154" i="2"/>
  <c r="C1155" i="2"/>
  <c r="F1155" i="2"/>
  <c r="H1155" i="2"/>
  <c r="C1156" i="2"/>
  <c r="F1156" i="2"/>
  <c r="H1156" i="2"/>
  <c r="C1157" i="2"/>
  <c r="F1157" i="2"/>
  <c r="H1157" i="2"/>
  <c r="C1158" i="2"/>
  <c r="F1158" i="2"/>
  <c r="H1158" i="2"/>
  <c r="C1159" i="2"/>
  <c r="F1159" i="2"/>
  <c r="H1159" i="2"/>
  <c r="C1160" i="2"/>
  <c r="F1160" i="2"/>
  <c r="H1160" i="2"/>
  <c r="C1161" i="2"/>
  <c r="F1161" i="2"/>
  <c r="H1161" i="2"/>
  <c r="C1162" i="2"/>
  <c r="F1162" i="2"/>
  <c r="H1162" i="2"/>
  <c r="C1163" i="2"/>
  <c r="F1163" i="2"/>
  <c r="H1163" i="2"/>
  <c r="C1164" i="2"/>
  <c r="F1164" i="2"/>
  <c r="H1164" i="2"/>
  <c r="C1165" i="2"/>
  <c r="F1165" i="2"/>
  <c r="H1165" i="2"/>
  <c r="C1166" i="2"/>
  <c r="F1166" i="2"/>
  <c r="H1166" i="2"/>
  <c r="C1167" i="2"/>
  <c r="F1167" i="2"/>
  <c r="H1167" i="2"/>
  <c r="C1168" i="2"/>
  <c r="F1168" i="2"/>
  <c r="H1168" i="2"/>
  <c r="C1169" i="2"/>
  <c r="F1169" i="2"/>
  <c r="H1169" i="2"/>
  <c r="C1170" i="2"/>
  <c r="F1170" i="2"/>
  <c r="H1170" i="2"/>
  <c r="C1171" i="2"/>
  <c r="F1171" i="2"/>
  <c r="H1171" i="2"/>
  <c r="C1172" i="2"/>
  <c r="F1172" i="2"/>
  <c r="H1172" i="2"/>
  <c r="C1173" i="2"/>
  <c r="F1173" i="2"/>
  <c r="H1173" i="2"/>
  <c r="C1174" i="2"/>
  <c r="F1174" i="2"/>
  <c r="H1174" i="2"/>
  <c r="C1175" i="2"/>
  <c r="F1175" i="2"/>
  <c r="H1175" i="2"/>
  <c r="C1176" i="2"/>
  <c r="F1176" i="2"/>
  <c r="H1176" i="2"/>
  <c r="C1177" i="2"/>
  <c r="F1177" i="2"/>
  <c r="H1177" i="2"/>
  <c r="C1178" i="2"/>
  <c r="F1178" i="2"/>
  <c r="H1178" i="2"/>
  <c r="C1179" i="2"/>
  <c r="F1179" i="2"/>
  <c r="H1179" i="2"/>
  <c r="C1180" i="2"/>
  <c r="F1180" i="2"/>
  <c r="H1180" i="2"/>
  <c r="C1181" i="2"/>
  <c r="F1181" i="2"/>
  <c r="H1181" i="2"/>
  <c r="C1182" i="2"/>
  <c r="F1182" i="2"/>
  <c r="H1182" i="2"/>
  <c r="C1183" i="2"/>
  <c r="F1183" i="2"/>
  <c r="H1183" i="2"/>
  <c r="C1184" i="2"/>
  <c r="F1184" i="2"/>
  <c r="H1184" i="2"/>
  <c r="C1185" i="2"/>
  <c r="F1185" i="2"/>
  <c r="H1185" i="2"/>
  <c r="C1186" i="2"/>
  <c r="F1186" i="2"/>
  <c r="H1186" i="2"/>
  <c r="C1187" i="2"/>
  <c r="F1187" i="2"/>
  <c r="H1187" i="2"/>
  <c r="C1188" i="2"/>
  <c r="F1188" i="2"/>
  <c r="H1188" i="2"/>
  <c r="C1189" i="2"/>
  <c r="F1189" i="2"/>
  <c r="H1189" i="2"/>
  <c r="C1190" i="2"/>
  <c r="F1190" i="2"/>
  <c r="H1190" i="2"/>
  <c r="C1191" i="2"/>
  <c r="F1191" i="2"/>
  <c r="H1191" i="2"/>
  <c r="C1192" i="2"/>
  <c r="F1192" i="2"/>
  <c r="H1192" i="2"/>
  <c r="C1193" i="2"/>
  <c r="F1193" i="2"/>
  <c r="H1193" i="2"/>
  <c r="C1194" i="2"/>
  <c r="F1194" i="2"/>
  <c r="H1194" i="2"/>
  <c r="C1195" i="2"/>
  <c r="F1195" i="2"/>
  <c r="H1195" i="2"/>
  <c r="C1196" i="2"/>
  <c r="F1196" i="2"/>
  <c r="H1196" i="2"/>
  <c r="C1197" i="2"/>
  <c r="F1197" i="2"/>
  <c r="H1197" i="2"/>
  <c r="C1198" i="2"/>
  <c r="F1198" i="2"/>
  <c r="H1198" i="2"/>
  <c r="C1199" i="2"/>
  <c r="F1199" i="2"/>
  <c r="H1199" i="2"/>
  <c r="C1200" i="2"/>
  <c r="F1200" i="2"/>
  <c r="H1200" i="2"/>
  <c r="C1201" i="2"/>
  <c r="F1201" i="2"/>
  <c r="H1201" i="2"/>
  <c r="C1202" i="2"/>
  <c r="F1202" i="2"/>
  <c r="H1202" i="2"/>
  <c r="C1203" i="2"/>
  <c r="F1203" i="2"/>
  <c r="H1203" i="2"/>
  <c r="C1204" i="2"/>
  <c r="F1204" i="2"/>
  <c r="H1204" i="2"/>
  <c r="C1205" i="2"/>
  <c r="F1205" i="2"/>
  <c r="H1205" i="2"/>
  <c r="C1206" i="2"/>
  <c r="F1206" i="2"/>
  <c r="H1206" i="2"/>
  <c r="C1207" i="2"/>
  <c r="F1207" i="2"/>
  <c r="H1207" i="2"/>
  <c r="C1208" i="2"/>
  <c r="F1208" i="2"/>
  <c r="H1208" i="2"/>
  <c r="C1209" i="2"/>
  <c r="F1209" i="2"/>
  <c r="H1209" i="2"/>
  <c r="C1210" i="2"/>
  <c r="F1210" i="2"/>
  <c r="H1210" i="2"/>
  <c r="C1211" i="2"/>
  <c r="F1211" i="2"/>
  <c r="H1211" i="2"/>
  <c r="C1212" i="2"/>
  <c r="F1212" i="2"/>
  <c r="H1212" i="2"/>
  <c r="C1213" i="2"/>
  <c r="F1213" i="2"/>
  <c r="H1213" i="2"/>
  <c r="C1214" i="2"/>
  <c r="F1214" i="2"/>
  <c r="H1214" i="2"/>
  <c r="C1215" i="2"/>
  <c r="F1215" i="2"/>
  <c r="H1215" i="2"/>
  <c r="C1216" i="2"/>
  <c r="F1216" i="2"/>
  <c r="H1216" i="2"/>
  <c r="C1217" i="2"/>
  <c r="F1217" i="2"/>
  <c r="H1217" i="2"/>
  <c r="C1218" i="2"/>
  <c r="F1218" i="2"/>
  <c r="H1218" i="2"/>
  <c r="C1219" i="2"/>
  <c r="F1219" i="2"/>
  <c r="H1219" i="2"/>
  <c r="C1220" i="2"/>
  <c r="F1220" i="2"/>
  <c r="H1220" i="2"/>
  <c r="C1221" i="2"/>
  <c r="F1221" i="2"/>
  <c r="H1221" i="2"/>
  <c r="C1222" i="2"/>
  <c r="F1222" i="2"/>
  <c r="H1222" i="2"/>
  <c r="C1223" i="2"/>
  <c r="F1223" i="2"/>
  <c r="H1223" i="2"/>
  <c r="C1224" i="2"/>
  <c r="F1224" i="2"/>
  <c r="H1224" i="2"/>
  <c r="C1225" i="2"/>
  <c r="F1225" i="2"/>
  <c r="H1225" i="2"/>
  <c r="C1226" i="2"/>
  <c r="F1226" i="2"/>
  <c r="H1226" i="2"/>
  <c r="C1227" i="2"/>
  <c r="F1227" i="2"/>
  <c r="H1227" i="2"/>
  <c r="C1228" i="2"/>
  <c r="F1228" i="2"/>
  <c r="H1228" i="2"/>
  <c r="C1229" i="2"/>
  <c r="F1229" i="2"/>
  <c r="H1229" i="2"/>
  <c r="C1230" i="2"/>
  <c r="F1230" i="2"/>
  <c r="H1230" i="2"/>
  <c r="C1231" i="2"/>
  <c r="F1231" i="2"/>
  <c r="H1231" i="2"/>
  <c r="C1232" i="2"/>
  <c r="F1232" i="2"/>
  <c r="H1232" i="2"/>
  <c r="C1233" i="2"/>
  <c r="F1233" i="2"/>
  <c r="H1233" i="2"/>
  <c r="C1234" i="2"/>
  <c r="F1234" i="2"/>
  <c r="H1234" i="2"/>
  <c r="C1235" i="2"/>
  <c r="F1235" i="2"/>
  <c r="H1235" i="2"/>
  <c r="C1236" i="2"/>
  <c r="F1236" i="2"/>
  <c r="H1236" i="2"/>
  <c r="C1237" i="2"/>
  <c r="F1237" i="2"/>
  <c r="H1237" i="2"/>
  <c r="C1238" i="2"/>
  <c r="F1238" i="2"/>
  <c r="H1238" i="2"/>
  <c r="C1239" i="2"/>
  <c r="F1239" i="2"/>
  <c r="H1239" i="2"/>
  <c r="C1240" i="2"/>
  <c r="F1240" i="2"/>
  <c r="H1240" i="2"/>
  <c r="C1241" i="2"/>
  <c r="F1241" i="2"/>
  <c r="H1241" i="2"/>
  <c r="C1242" i="2"/>
  <c r="F1242" i="2"/>
  <c r="H1242" i="2"/>
  <c r="C1243" i="2"/>
  <c r="F1243" i="2"/>
  <c r="H1243" i="2"/>
  <c r="C1244" i="2"/>
  <c r="F1244" i="2"/>
  <c r="H1244" i="2"/>
  <c r="C1245" i="2"/>
  <c r="F1245" i="2"/>
  <c r="H1245" i="2"/>
  <c r="C1246" i="2"/>
  <c r="F1246" i="2"/>
  <c r="H1246" i="2"/>
  <c r="C1247" i="2"/>
  <c r="F1247" i="2"/>
  <c r="H1247" i="2"/>
  <c r="C1248" i="2"/>
  <c r="F1248" i="2"/>
  <c r="H1248" i="2"/>
  <c r="C1249" i="2"/>
  <c r="F1249" i="2"/>
  <c r="H1249" i="2"/>
  <c r="C1250" i="2"/>
  <c r="F1250" i="2"/>
  <c r="H1250" i="2"/>
  <c r="C1251" i="2"/>
  <c r="F1251" i="2"/>
  <c r="H1251" i="2"/>
  <c r="C1252" i="2"/>
  <c r="F1252" i="2"/>
  <c r="H1252" i="2"/>
  <c r="C1253" i="2"/>
  <c r="F1253" i="2"/>
  <c r="H1253" i="2"/>
  <c r="C1254" i="2"/>
  <c r="F1254" i="2"/>
  <c r="H1254" i="2"/>
  <c r="C1255" i="2"/>
  <c r="F1255" i="2"/>
  <c r="H1255" i="2"/>
  <c r="C1256" i="2"/>
  <c r="F1256" i="2"/>
  <c r="H1256" i="2"/>
  <c r="C1257" i="2"/>
  <c r="F1257" i="2"/>
  <c r="H1257" i="2"/>
  <c r="C1258" i="2"/>
  <c r="F1258" i="2"/>
  <c r="H1258" i="2"/>
  <c r="C1259" i="2"/>
  <c r="F1259" i="2"/>
  <c r="H1259" i="2"/>
  <c r="C1260" i="2"/>
  <c r="F1260" i="2"/>
  <c r="H1260" i="2"/>
  <c r="C1261" i="2"/>
  <c r="F1261" i="2"/>
  <c r="H1261" i="2"/>
  <c r="C1262" i="2"/>
  <c r="F1262" i="2"/>
  <c r="H1262" i="2"/>
  <c r="C1263" i="2"/>
  <c r="F1263" i="2"/>
  <c r="H1263" i="2"/>
  <c r="C1264" i="2"/>
  <c r="F1264" i="2"/>
  <c r="H1264" i="2"/>
  <c r="C1265" i="2"/>
  <c r="F1265" i="2"/>
  <c r="H1265" i="2"/>
  <c r="C1266" i="2"/>
  <c r="F1266" i="2"/>
  <c r="H1266" i="2"/>
  <c r="C1267" i="2"/>
  <c r="F1267" i="2"/>
  <c r="H1267" i="2"/>
  <c r="C1268" i="2"/>
  <c r="F1268" i="2"/>
  <c r="H1268" i="2"/>
  <c r="C1269" i="2"/>
  <c r="F1269" i="2"/>
  <c r="H1269" i="2"/>
  <c r="C1270" i="2"/>
  <c r="F1270" i="2"/>
  <c r="H1270" i="2"/>
  <c r="C1271" i="2"/>
  <c r="F1271" i="2"/>
  <c r="H1271" i="2"/>
  <c r="C1272" i="2"/>
  <c r="F1272" i="2"/>
  <c r="H1272" i="2"/>
  <c r="C1273" i="2"/>
  <c r="F1273" i="2"/>
  <c r="H1273" i="2"/>
  <c r="C1274" i="2"/>
  <c r="F1274" i="2"/>
  <c r="H1274" i="2"/>
  <c r="C1275" i="2"/>
  <c r="F1275" i="2"/>
  <c r="H1275" i="2"/>
  <c r="C1276" i="2"/>
  <c r="F1276" i="2"/>
  <c r="H1276" i="2"/>
  <c r="C1277" i="2"/>
  <c r="F1277" i="2"/>
  <c r="H1277" i="2"/>
  <c r="C1278" i="2"/>
  <c r="F1278" i="2"/>
  <c r="H1278" i="2"/>
  <c r="C1279" i="2"/>
  <c r="F1279" i="2"/>
  <c r="H1279" i="2"/>
  <c r="C1280" i="2"/>
  <c r="F1280" i="2"/>
  <c r="H1280" i="2"/>
  <c r="C1281" i="2"/>
  <c r="F1281" i="2"/>
  <c r="H1281" i="2"/>
  <c r="C1282" i="2"/>
  <c r="F1282" i="2"/>
  <c r="H1282" i="2"/>
  <c r="C1283" i="2"/>
  <c r="F1283" i="2"/>
  <c r="H1283" i="2"/>
  <c r="C1284" i="2"/>
  <c r="F1284" i="2"/>
  <c r="H1284" i="2"/>
  <c r="C1285" i="2"/>
  <c r="F1285" i="2"/>
  <c r="H1285" i="2"/>
  <c r="C1286" i="2"/>
  <c r="F1286" i="2"/>
  <c r="H1286" i="2"/>
  <c r="C1287" i="2"/>
  <c r="F1287" i="2"/>
  <c r="H1287" i="2"/>
  <c r="C1288" i="2"/>
  <c r="F1288" i="2"/>
  <c r="H1288" i="2"/>
  <c r="C1289" i="2"/>
  <c r="F1289" i="2"/>
  <c r="H1289" i="2"/>
  <c r="C1290" i="2"/>
  <c r="F1290" i="2"/>
  <c r="H1290" i="2"/>
  <c r="C1291" i="2"/>
  <c r="F1291" i="2"/>
  <c r="H1291" i="2"/>
  <c r="C1292" i="2"/>
  <c r="F1292" i="2"/>
  <c r="H1292" i="2"/>
  <c r="C1293" i="2"/>
  <c r="F1293" i="2"/>
  <c r="H1293" i="2"/>
  <c r="C1294" i="2"/>
  <c r="F1294" i="2"/>
  <c r="H1294" i="2"/>
  <c r="C1295" i="2"/>
  <c r="F1295" i="2"/>
  <c r="H1295" i="2"/>
  <c r="C1296" i="2"/>
  <c r="F1296" i="2"/>
  <c r="H1296" i="2"/>
  <c r="C1297" i="2"/>
  <c r="F1297" i="2"/>
  <c r="H1297" i="2"/>
  <c r="C1298" i="2"/>
  <c r="F1298" i="2"/>
  <c r="H1298" i="2"/>
  <c r="C1299" i="2"/>
  <c r="F1299" i="2"/>
  <c r="H1299" i="2"/>
  <c r="C1300" i="2"/>
  <c r="F1300" i="2"/>
  <c r="H1300" i="2"/>
  <c r="C1301" i="2"/>
  <c r="F1301" i="2"/>
  <c r="H1301" i="2"/>
  <c r="C1302" i="2"/>
  <c r="F1302" i="2"/>
  <c r="H1302" i="2"/>
  <c r="C1303" i="2"/>
  <c r="F1303" i="2"/>
  <c r="H1303" i="2"/>
  <c r="C1304" i="2"/>
  <c r="F1304" i="2"/>
  <c r="H1304" i="2"/>
  <c r="C1305" i="2"/>
  <c r="F1305" i="2"/>
  <c r="H1305" i="2"/>
  <c r="C1306" i="2"/>
  <c r="F1306" i="2"/>
  <c r="H1306" i="2"/>
  <c r="C1307" i="2"/>
  <c r="F1307" i="2"/>
  <c r="H1307" i="2"/>
  <c r="C1308" i="2"/>
  <c r="F1308" i="2"/>
  <c r="H1308" i="2"/>
  <c r="C1309" i="2"/>
  <c r="F1309" i="2"/>
  <c r="H1309" i="2"/>
  <c r="C1310" i="2"/>
  <c r="F1310" i="2"/>
  <c r="H1310" i="2"/>
  <c r="C1311" i="2"/>
  <c r="F1311" i="2"/>
  <c r="H1311" i="2"/>
  <c r="C1312" i="2"/>
  <c r="F1312" i="2"/>
  <c r="H1312" i="2"/>
  <c r="C1313" i="2"/>
  <c r="F1313" i="2"/>
  <c r="H1313" i="2"/>
  <c r="C1314" i="2"/>
  <c r="F1314" i="2"/>
  <c r="H1314" i="2"/>
  <c r="C1315" i="2"/>
  <c r="F1315" i="2"/>
  <c r="H1315" i="2"/>
  <c r="C1316" i="2"/>
  <c r="F1316" i="2"/>
  <c r="H1316" i="2"/>
  <c r="C1317" i="2"/>
  <c r="F1317" i="2"/>
  <c r="H1317" i="2"/>
  <c r="C1318" i="2"/>
  <c r="F1318" i="2"/>
  <c r="H1318" i="2"/>
  <c r="C1319" i="2"/>
  <c r="F1319" i="2"/>
  <c r="H1319" i="2"/>
  <c r="C1320" i="2"/>
  <c r="F1320" i="2"/>
  <c r="H1320" i="2"/>
  <c r="C1321" i="2"/>
  <c r="F1321" i="2"/>
  <c r="H1321" i="2"/>
  <c r="C1322" i="2"/>
  <c r="F1322" i="2"/>
  <c r="H1322" i="2"/>
  <c r="C1323" i="2"/>
  <c r="F1323" i="2"/>
  <c r="H1323" i="2"/>
  <c r="C1324" i="2"/>
  <c r="F1324" i="2"/>
  <c r="H1324" i="2"/>
  <c r="C1325" i="2"/>
  <c r="F1325" i="2"/>
  <c r="H1325" i="2"/>
  <c r="C1326" i="2"/>
  <c r="F1326" i="2"/>
  <c r="H1326" i="2"/>
  <c r="C1327" i="2"/>
  <c r="F1327" i="2"/>
  <c r="H1327" i="2"/>
  <c r="C1328" i="2"/>
  <c r="F1328" i="2"/>
  <c r="H1328" i="2"/>
  <c r="C1329" i="2"/>
  <c r="F1329" i="2"/>
  <c r="H1329" i="2"/>
  <c r="C1330" i="2"/>
  <c r="F1330" i="2"/>
  <c r="H1330" i="2"/>
  <c r="C1331" i="2"/>
  <c r="F1331" i="2"/>
  <c r="H1331" i="2"/>
  <c r="C1332" i="2"/>
  <c r="F1332" i="2"/>
  <c r="H1332" i="2"/>
  <c r="C1333" i="2"/>
  <c r="F1333" i="2"/>
  <c r="H1333" i="2"/>
  <c r="C1334" i="2"/>
  <c r="F1334" i="2"/>
  <c r="H1334" i="2"/>
  <c r="C1335" i="2"/>
  <c r="F1335" i="2"/>
  <c r="H1335" i="2"/>
  <c r="C1336" i="2"/>
  <c r="F1336" i="2"/>
  <c r="H1336" i="2"/>
  <c r="C1337" i="2"/>
  <c r="F1337" i="2"/>
  <c r="H1337" i="2"/>
  <c r="C1338" i="2"/>
  <c r="F1338" i="2"/>
  <c r="H1338" i="2"/>
  <c r="C1339" i="2"/>
  <c r="F1339" i="2"/>
  <c r="H1339" i="2"/>
  <c r="C1340" i="2"/>
  <c r="F1340" i="2"/>
  <c r="H1340" i="2"/>
  <c r="C1341" i="2"/>
  <c r="F1341" i="2"/>
  <c r="H1341" i="2"/>
  <c r="C1342" i="2"/>
  <c r="F1342" i="2"/>
  <c r="H1342" i="2"/>
  <c r="C1343" i="2"/>
  <c r="F1343" i="2"/>
  <c r="H1343" i="2"/>
  <c r="C1344" i="2"/>
  <c r="F1344" i="2"/>
  <c r="H1344" i="2"/>
  <c r="C1345" i="2"/>
  <c r="F1345" i="2"/>
  <c r="H1345" i="2"/>
  <c r="C1346" i="2"/>
  <c r="F1346" i="2"/>
  <c r="H1346" i="2"/>
  <c r="C1347" i="2"/>
  <c r="F1347" i="2"/>
  <c r="H1347" i="2"/>
  <c r="C1348" i="2"/>
  <c r="F1348" i="2"/>
  <c r="H1348" i="2"/>
  <c r="C1349" i="2"/>
  <c r="F1349" i="2"/>
  <c r="H1349" i="2"/>
  <c r="C1350" i="2"/>
  <c r="F1350" i="2"/>
  <c r="H1350" i="2"/>
  <c r="C1351" i="2"/>
  <c r="F1351" i="2"/>
  <c r="H1351" i="2"/>
  <c r="C1352" i="2"/>
  <c r="F1352" i="2"/>
  <c r="H1352" i="2"/>
  <c r="C1353" i="2"/>
  <c r="F1353" i="2"/>
  <c r="H1353" i="2"/>
  <c r="C1354" i="2"/>
  <c r="F1354" i="2"/>
  <c r="H1354" i="2"/>
  <c r="C1355" i="2"/>
  <c r="F1355" i="2"/>
  <c r="H1355" i="2"/>
  <c r="C1356" i="2"/>
  <c r="F1356" i="2"/>
  <c r="H1356" i="2"/>
  <c r="C1357" i="2"/>
  <c r="F1357" i="2"/>
  <c r="H1357" i="2"/>
  <c r="C1358" i="2"/>
  <c r="F1358" i="2"/>
  <c r="H1358" i="2"/>
  <c r="C1359" i="2"/>
  <c r="F1359" i="2"/>
  <c r="H1359" i="2"/>
  <c r="C1360" i="2"/>
  <c r="F1360" i="2"/>
  <c r="H1360" i="2"/>
  <c r="C1361" i="2"/>
  <c r="F1361" i="2"/>
  <c r="H1361" i="2"/>
  <c r="C1362" i="2"/>
  <c r="F1362" i="2"/>
  <c r="H1362" i="2"/>
  <c r="C1363" i="2"/>
  <c r="F1363" i="2"/>
  <c r="H1363" i="2"/>
  <c r="C1364" i="2"/>
  <c r="F1364" i="2"/>
  <c r="H1364" i="2"/>
  <c r="C1365" i="2"/>
  <c r="F1365" i="2"/>
  <c r="H1365" i="2"/>
  <c r="C1366" i="2"/>
  <c r="F1366" i="2"/>
  <c r="H1366" i="2"/>
  <c r="C1367" i="2"/>
  <c r="F1367" i="2"/>
  <c r="H1367" i="2"/>
  <c r="C1368" i="2"/>
  <c r="F1368" i="2"/>
  <c r="H1368" i="2"/>
  <c r="C1369" i="2"/>
  <c r="F1369" i="2"/>
  <c r="H1369" i="2"/>
  <c r="C1370" i="2"/>
  <c r="F1370" i="2"/>
  <c r="H1370" i="2"/>
  <c r="C1371" i="2"/>
  <c r="F1371" i="2"/>
  <c r="H1371" i="2"/>
  <c r="C1372" i="2"/>
  <c r="F1372" i="2"/>
  <c r="H1372" i="2"/>
  <c r="C1373" i="2"/>
  <c r="F1373" i="2"/>
  <c r="H1373" i="2"/>
  <c r="C1374" i="2"/>
  <c r="F1374" i="2"/>
  <c r="H1374" i="2"/>
  <c r="C1375" i="2"/>
  <c r="F1375" i="2"/>
  <c r="H1375" i="2"/>
  <c r="C1376" i="2"/>
  <c r="F1376" i="2"/>
  <c r="H1376" i="2"/>
  <c r="C1377" i="2"/>
  <c r="F1377" i="2"/>
  <c r="H1377" i="2"/>
  <c r="C1378" i="2"/>
  <c r="F1378" i="2"/>
  <c r="H1378" i="2"/>
  <c r="C1379" i="2"/>
  <c r="F1379" i="2"/>
  <c r="H1379" i="2"/>
  <c r="C1380" i="2"/>
  <c r="F1380" i="2"/>
  <c r="H1380" i="2"/>
  <c r="C1381" i="2"/>
  <c r="F1381" i="2"/>
  <c r="H1381" i="2"/>
  <c r="C1382" i="2"/>
  <c r="F1382" i="2"/>
  <c r="H1382" i="2"/>
  <c r="C1383" i="2"/>
  <c r="F1383" i="2"/>
  <c r="H1383" i="2"/>
  <c r="C1384" i="2"/>
  <c r="F1384" i="2"/>
  <c r="H1384" i="2"/>
  <c r="C1385" i="2"/>
  <c r="F1385" i="2"/>
  <c r="H1385" i="2"/>
  <c r="C1386" i="2"/>
  <c r="F1386" i="2"/>
  <c r="H1386" i="2"/>
  <c r="C1387" i="2"/>
  <c r="F1387" i="2"/>
  <c r="H1387" i="2"/>
  <c r="C1388" i="2"/>
  <c r="F1388" i="2"/>
  <c r="H1388" i="2"/>
  <c r="C1389" i="2"/>
  <c r="F1389" i="2"/>
  <c r="H1389" i="2"/>
  <c r="C1390" i="2"/>
  <c r="F1390" i="2"/>
  <c r="H1390" i="2"/>
  <c r="C1391" i="2"/>
  <c r="F1391" i="2"/>
  <c r="H1391" i="2"/>
  <c r="C1392" i="2"/>
  <c r="F1392" i="2"/>
  <c r="H1392" i="2"/>
  <c r="C1393" i="2"/>
  <c r="F1393" i="2"/>
  <c r="H1393" i="2"/>
  <c r="C1394" i="2"/>
  <c r="F1394" i="2"/>
  <c r="H1394" i="2"/>
  <c r="C1395" i="2"/>
  <c r="F1395" i="2"/>
  <c r="H1395" i="2"/>
  <c r="C1396" i="2"/>
  <c r="F1396" i="2"/>
  <c r="H1396" i="2"/>
  <c r="C1397" i="2"/>
  <c r="F1397" i="2"/>
  <c r="H1397" i="2"/>
  <c r="C1398" i="2"/>
  <c r="F1398" i="2"/>
  <c r="H1398" i="2"/>
  <c r="C1399" i="2"/>
  <c r="F1399" i="2"/>
  <c r="H1399" i="2"/>
  <c r="C1400" i="2"/>
  <c r="F1400" i="2"/>
  <c r="H1400" i="2"/>
  <c r="C1401" i="2"/>
  <c r="F1401" i="2"/>
  <c r="H1401" i="2"/>
  <c r="C1402" i="2"/>
  <c r="F1402" i="2"/>
  <c r="H1402" i="2"/>
  <c r="C1403" i="2"/>
  <c r="F1403" i="2"/>
  <c r="H1403" i="2"/>
  <c r="C1404" i="2"/>
  <c r="F1404" i="2"/>
  <c r="H1404" i="2"/>
  <c r="C1405" i="2"/>
  <c r="F1405" i="2"/>
  <c r="H1405" i="2"/>
  <c r="C1406" i="2"/>
  <c r="F1406" i="2"/>
  <c r="H1406" i="2"/>
  <c r="C1407" i="2"/>
  <c r="F1407" i="2"/>
  <c r="H1407" i="2"/>
  <c r="C1408" i="2"/>
  <c r="F1408" i="2"/>
  <c r="H1408" i="2"/>
  <c r="C1409" i="2"/>
  <c r="F1409" i="2"/>
  <c r="H1409" i="2"/>
  <c r="C1410" i="2"/>
  <c r="F1410" i="2"/>
  <c r="H1410" i="2"/>
  <c r="C1411" i="2"/>
  <c r="F1411" i="2"/>
  <c r="H1411" i="2"/>
  <c r="C1412" i="2"/>
  <c r="F1412" i="2"/>
  <c r="H1412" i="2"/>
  <c r="C1413" i="2"/>
  <c r="F1413" i="2"/>
  <c r="H1413" i="2"/>
  <c r="C1414" i="2"/>
  <c r="F1414" i="2"/>
  <c r="H1414" i="2"/>
  <c r="C1415" i="2"/>
  <c r="F1415" i="2"/>
  <c r="H1415" i="2"/>
  <c r="C1416" i="2"/>
  <c r="F1416" i="2"/>
  <c r="H1416" i="2"/>
  <c r="C1417" i="2"/>
  <c r="F1417" i="2"/>
  <c r="H1417" i="2"/>
  <c r="C1418" i="2"/>
  <c r="F1418" i="2"/>
  <c r="H1418" i="2"/>
  <c r="C1419" i="2"/>
  <c r="F1419" i="2"/>
  <c r="H1419" i="2"/>
  <c r="C1420" i="2"/>
  <c r="F1420" i="2"/>
  <c r="H1420" i="2"/>
  <c r="C1421" i="2"/>
  <c r="F1421" i="2"/>
  <c r="H1421" i="2"/>
  <c r="C1422" i="2"/>
  <c r="F1422" i="2"/>
  <c r="H1422" i="2"/>
  <c r="C1423" i="2"/>
  <c r="F1423" i="2"/>
  <c r="H1423" i="2"/>
  <c r="C1424" i="2"/>
  <c r="F1424" i="2"/>
  <c r="H1424" i="2"/>
  <c r="C1425" i="2"/>
  <c r="F1425" i="2"/>
  <c r="H1425" i="2"/>
  <c r="C1426" i="2"/>
  <c r="F1426" i="2"/>
  <c r="H1426" i="2"/>
  <c r="C1427" i="2"/>
  <c r="F1427" i="2"/>
  <c r="H1427" i="2"/>
  <c r="C1428" i="2"/>
  <c r="F1428" i="2"/>
  <c r="H1428" i="2"/>
  <c r="C1429" i="2"/>
  <c r="F1429" i="2"/>
  <c r="H1429" i="2"/>
  <c r="C1430" i="2"/>
  <c r="F1430" i="2"/>
  <c r="H1430" i="2"/>
  <c r="C1431" i="2"/>
  <c r="F1431" i="2"/>
  <c r="H1431" i="2"/>
  <c r="C1432" i="2"/>
  <c r="F1432" i="2"/>
  <c r="H1432" i="2"/>
  <c r="C1433" i="2"/>
  <c r="F1433" i="2"/>
  <c r="H1433" i="2"/>
  <c r="C1434" i="2"/>
  <c r="F1434" i="2"/>
  <c r="H1434" i="2"/>
  <c r="C1435" i="2"/>
  <c r="F1435" i="2"/>
  <c r="H1435" i="2"/>
  <c r="C1436" i="2"/>
  <c r="F1436" i="2"/>
  <c r="H1436" i="2"/>
  <c r="C1437" i="2"/>
  <c r="F1437" i="2"/>
  <c r="H1437" i="2"/>
  <c r="C1438" i="2"/>
  <c r="F1438" i="2"/>
  <c r="H1438" i="2"/>
  <c r="C1439" i="2"/>
  <c r="F1439" i="2"/>
  <c r="H1439" i="2"/>
  <c r="C1440" i="2"/>
  <c r="F1440" i="2"/>
  <c r="H1440" i="2"/>
  <c r="C1441" i="2"/>
  <c r="F1441" i="2"/>
  <c r="H1441" i="2"/>
  <c r="C1442" i="2"/>
  <c r="F1442" i="2"/>
  <c r="H1442" i="2"/>
  <c r="C1443" i="2"/>
  <c r="F1443" i="2"/>
  <c r="H1443" i="2"/>
  <c r="C1444" i="2"/>
  <c r="F1444" i="2"/>
  <c r="H1444" i="2"/>
  <c r="C1445" i="2"/>
  <c r="F1445" i="2"/>
  <c r="H1445" i="2"/>
  <c r="C1446" i="2"/>
  <c r="F1446" i="2"/>
  <c r="H1446" i="2"/>
  <c r="C1447" i="2"/>
  <c r="F1447" i="2"/>
  <c r="H1447" i="2"/>
  <c r="C1448" i="2"/>
  <c r="F1448" i="2"/>
  <c r="H1448" i="2"/>
  <c r="C1449" i="2"/>
  <c r="F1449" i="2"/>
  <c r="H1449" i="2"/>
  <c r="C1450" i="2"/>
  <c r="F1450" i="2"/>
  <c r="H1450" i="2"/>
  <c r="C1451" i="2"/>
  <c r="F1451" i="2"/>
  <c r="H1451" i="2"/>
  <c r="C1452" i="2"/>
  <c r="F1452" i="2"/>
  <c r="H1452" i="2"/>
  <c r="C1453" i="2"/>
  <c r="F1453" i="2"/>
  <c r="H1453" i="2"/>
  <c r="C1454" i="2"/>
  <c r="F1454" i="2"/>
  <c r="H1454" i="2"/>
  <c r="C1455" i="2"/>
  <c r="F1455" i="2"/>
  <c r="H1455" i="2"/>
  <c r="C1456" i="2"/>
  <c r="F1456" i="2"/>
  <c r="H1456" i="2"/>
  <c r="C1457" i="2"/>
  <c r="F1457" i="2"/>
  <c r="H1457" i="2"/>
  <c r="C1458" i="2"/>
  <c r="F1458" i="2"/>
  <c r="H1458" i="2"/>
  <c r="C1459" i="2"/>
  <c r="F1459" i="2"/>
  <c r="H1459" i="2"/>
  <c r="C1460" i="2"/>
  <c r="F1460" i="2"/>
  <c r="H1460" i="2"/>
  <c r="C1461" i="2"/>
  <c r="F1461" i="2"/>
  <c r="H1461" i="2"/>
  <c r="C1462" i="2"/>
  <c r="F1462" i="2"/>
  <c r="H1462" i="2"/>
  <c r="C1463" i="2"/>
  <c r="F1463" i="2"/>
  <c r="H1463" i="2"/>
  <c r="C1464" i="2"/>
  <c r="F1464" i="2"/>
  <c r="H1464" i="2"/>
  <c r="C1465" i="2"/>
  <c r="F1465" i="2"/>
  <c r="H1465" i="2"/>
  <c r="C1466" i="2"/>
  <c r="F1466" i="2"/>
  <c r="H1466" i="2"/>
  <c r="C1467" i="2"/>
  <c r="F1467" i="2"/>
  <c r="H1467" i="2"/>
  <c r="C1468" i="2"/>
  <c r="F1468" i="2"/>
  <c r="H1468" i="2"/>
  <c r="C1469" i="2"/>
  <c r="F1469" i="2"/>
  <c r="H1469" i="2"/>
  <c r="C1470" i="2"/>
  <c r="F1470" i="2"/>
  <c r="H1470" i="2"/>
  <c r="C1471" i="2"/>
  <c r="F1471" i="2"/>
  <c r="H1471" i="2"/>
  <c r="C1472" i="2"/>
  <c r="F1472" i="2"/>
  <c r="H1472" i="2"/>
  <c r="C1473" i="2"/>
  <c r="F1473" i="2"/>
  <c r="H1473" i="2"/>
  <c r="C1474" i="2"/>
  <c r="F1474" i="2"/>
  <c r="H1474" i="2"/>
  <c r="C1475" i="2"/>
  <c r="F1475" i="2"/>
  <c r="H1475" i="2"/>
  <c r="C1476" i="2"/>
  <c r="F1476" i="2"/>
  <c r="H1476" i="2"/>
  <c r="C1477" i="2"/>
  <c r="F1477" i="2"/>
  <c r="H1477" i="2"/>
  <c r="C1478" i="2"/>
  <c r="F1478" i="2"/>
  <c r="H1478" i="2"/>
  <c r="C1479" i="2"/>
  <c r="F1479" i="2"/>
  <c r="H1479" i="2"/>
  <c r="C1480" i="2"/>
  <c r="F1480" i="2"/>
  <c r="H1480" i="2"/>
  <c r="C1481" i="2"/>
  <c r="F1481" i="2"/>
  <c r="H1481" i="2"/>
  <c r="C1482" i="2"/>
  <c r="F1482" i="2"/>
  <c r="H1482" i="2"/>
  <c r="C1483" i="2"/>
  <c r="F1483" i="2"/>
  <c r="H1483" i="2"/>
  <c r="C1484" i="2"/>
  <c r="F1484" i="2"/>
  <c r="H1484" i="2"/>
  <c r="C1485" i="2"/>
  <c r="F1485" i="2"/>
  <c r="H1485" i="2"/>
  <c r="C1486" i="2"/>
  <c r="F1486" i="2"/>
  <c r="H1486" i="2"/>
  <c r="C1487" i="2"/>
  <c r="F1487" i="2"/>
  <c r="H1487" i="2"/>
  <c r="C1488" i="2"/>
  <c r="F1488" i="2"/>
  <c r="H1488" i="2"/>
  <c r="C1489" i="2"/>
  <c r="F1489" i="2"/>
  <c r="H1489" i="2"/>
  <c r="C1490" i="2"/>
  <c r="F1490" i="2"/>
  <c r="H1490" i="2"/>
  <c r="C1491" i="2"/>
  <c r="F1491" i="2"/>
  <c r="H1491" i="2"/>
  <c r="C1492" i="2"/>
  <c r="F1492" i="2"/>
  <c r="H1492" i="2"/>
  <c r="C1493" i="2"/>
  <c r="F1493" i="2"/>
  <c r="H1493" i="2"/>
  <c r="C1494" i="2"/>
  <c r="F1494" i="2"/>
  <c r="H1494" i="2"/>
  <c r="C1495" i="2"/>
  <c r="F1495" i="2"/>
  <c r="H1495" i="2"/>
  <c r="C1496" i="2"/>
  <c r="F1496" i="2"/>
  <c r="H1496" i="2"/>
  <c r="C1497" i="2"/>
  <c r="F1497" i="2"/>
  <c r="H1497" i="2"/>
  <c r="C1498" i="2"/>
  <c r="F1498" i="2"/>
  <c r="H1498" i="2"/>
  <c r="C1499" i="2"/>
  <c r="F1499" i="2"/>
  <c r="H1499" i="2"/>
  <c r="C1500" i="2"/>
  <c r="F1500" i="2"/>
  <c r="H1500" i="2"/>
  <c r="C1501" i="2"/>
  <c r="F1501" i="2"/>
  <c r="H1501" i="2"/>
  <c r="C1502" i="2"/>
  <c r="F1502" i="2"/>
  <c r="H1502" i="2"/>
  <c r="C1503" i="2"/>
  <c r="F1503" i="2"/>
  <c r="H1503" i="2"/>
  <c r="C1504" i="2"/>
  <c r="F1504" i="2"/>
  <c r="H1504" i="2"/>
  <c r="C1505" i="2"/>
  <c r="F1505" i="2"/>
  <c r="H1505" i="2"/>
  <c r="C1506" i="2"/>
  <c r="F1506" i="2"/>
  <c r="H1506" i="2"/>
  <c r="C1507" i="2"/>
  <c r="F1507" i="2"/>
  <c r="H1507" i="2"/>
  <c r="C1508" i="2"/>
  <c r="F1508" i="2"/>
  <c r="H1508" i="2"/>
  <c r="C1509" i="2"/>
  <c r="F1509" i="2"/>
  <c r="H1509" i="2"/>
  <c r="C1510" i="2"/>
  <c r="F1510" i="2"/>
  <c r="H1510" i="2"/>
  <c r="C1511" i="2"/>
  <c r="F1511" i="2"/>
  <c r="H1511" i="2"/>
  <c r="C1512" i="2"/>
  <c r="F1512" i="2"/>
  <c r="H1512" i="2"/>
  <c r="C1513" i="2"/>
  <c r="F1513" i="2"/>
  <c r="H1513" i="2"/>
  <c r="C1514" i="2"/>
  <c r="F1514" i="2"/>
  <c r="H1514" i="2"/>
  <c r="C1515" i="2"/>
  <c r="F1515" i="2"/>
  <c r="H1515" i="2"/>
  <c r="C1516" i="2"/>
  <c r="F1516" i="2"/>
  <c r="H1516" i="2"/>
  <c r="C1517" i="2"/>
  <c r="F1517" i="2"/>
  <c r="H1517" i="2"/>
  <c r="C1518" i="2"/>
  <c r="F1518" i="2"/>
  <c r="H1518" i="2"/>
  <c r="C1519" i="2"/>
  <c r="F1519" i="2"/>
  <c r="H1519" i="2"/>
  <c r="C1520" i="2"/>
  <c r="F1520" i="2"/>
  <c r="H1520" i="2"/>
  <c r="C1521" i="2"/>
  <c r="F1521" i="2"/>
  <c r="H1521" i="2"/>
  <c r="C1522" i="2"/>
  <c r="F1522" i="2"/>
  <c r="H1522" i="2"/>
  <c r="C1523" i="2"/>
  <c r="F1523" i="2"/>
  <c r="H1523" i="2"/>
  <c r="C1524" i="2"/>
  <c r="F1524" i="2"/>
  <c r="H1524" i="2"/>
  <c r="C1525" i="2"/>
  <c r="F1525" i="2"/>
  <c r="H1525" i="2"/>
  <c r="C1526" i="2"/>
  <c r="F1526" i="2"/>
  <c r="H1526" i="2"/>
  <c r="C1527" i="2"/>
  <c r="F1527" i="2"/>
  <c r="H1527" i="2"/>
  <c r="C1528" i="2"/>
  <c r="F1528" i="2"/>
  <c r="H1528" i="2"/>
  <c r="C1529" i="2"/>
  <c r="F1529" i="2"/>
  <c r="H1529" i="2"/>
  <c r="C1530" i="2"/>
  <c r="F1530" i="2"/>
  <c r="H1530" i="2"/>
  <c r="C1531" i="2"/>
  <c r="F1531" i="2"/>
  <c r="H1531" i="2"/>
  <c r="C1532" i="2"/>
  <c r="F1532" i="2"/>
  <c r="H1532" i="2"/>
  <c r="C1533" i="2"/>
  <c r="F1533" i="2"/>
  <c r="H1533" i="2"/>
  <c r="C1534" i="2"/>
  <c r="F1534" i="2"/>
  <c r="H1534" i="2"/>
  <c r="C1535" i="2"/>
  <c r="F1535" i="2"/>
  <c r="H1535" i="2"/>
  <c r="C1536" i="2"/>
  <c r="F1536" i="2"/>
  <c r="H1536" i="2"/>
  <c r="C1537" i="2"/>
  <c r="F1537" i="2"/>
  <c r="H1537" i="2"/>
  <c r="C1538" i="2"/>
  <c r="F1538" i="2"/>
  <c r="H1538" i="2"/>
  <c r="C1539" i="2"/>
  <c r="F1539" i="2"/>
  <c r="H1539" i="2"/>
  <c r="C1540" i="2"/>
  <c r="F1540" i="2"/>
  <c r="H1540" i="2"/>
  <c r="C1541" i="2"/>
  <c r="F1541" i="2"/>
  <c r="H1541" i="2"/>
  <c r="C1542" i="2"/>
  <c r="F1542" i="2"/>
  <c r="H1542" i="2"/>
  <c r="C1543" i="2"/>
  <c r="F1543" i="2"/>
  <c r="H1543" i="2"/>
  <c r="C1544" i="2"/>
  <c r="F1544" i="2"/>
  <c r="H1544" i="2"/>
  <c r="C1545" i="2"/>
  <c r="F1545" i="2"/>
  <c r="H1545" i="2"/>
  <c r="C1546" i="2"/>
  <c r="F1546" i="2"/>
  <c r="H1546" i="2"/>
  <c r="C1547" i="2"/>
  <c r="F1547" i="2"/>
  <c r="H1547" i="2"/>
  <c r="C1548" i="2"/>
  <c r="F1548" i="2"/>
  <c r="H1548" i="2"/>
  <c r="C1549" i="2"/>
  <c r="F1549" i="2"/>
  <c r="H1549" i="2"/>
  <c r="C1550" i="2"/>
  <c r="F1550" i="2"/>
  <c r="H1550" i="2"/>
  <c r="C1551" i="2"/>
  <c r="F1551" i="2"/>
  <c r="H1551" i="2"/>
  <c r="C1552" i="2"/>
  <c r="F1552" i="2"/>
  <c r="H1552" i="2"/>
  <c r="C1553" i="2"/>
  <c r="F1553" i="2"/>
  <c r="H1553" i="2"/>
  <c r="C1554" i="2"/>
  <c r="F1554" i="2"/>
  <c r="H1554" i="2"/>
  <c r="C1555" i="2"/>
  <c r="F1555" i="2"/>
  <c r="H1555" i="2"/>
  <c r="C1556" i="2"/>
  <c r="F1556" i="2"/>
  <c r="H1556" i="2"/>
  <c r="C1557" i="2"/>
  <c r="F1557" i="2"/>
  <c r="H1557" i="2"/>
  <c r="C1558" i="2"/>
  <c r="F1558" i="2"/>
  <c r="H1558" i="2"/>
  <c r="C1559" i="2"/>
  <c r="F1559" i="2"/>
  <c r="H1559" i="2"/>
  <c r="C1560" i="2"/>
  <c r="F1560" i="2"/>
  <c r="H1560" i="2"/>
  <c r="C1561" i="2"/>
  <c r="F1561" i="2"/>
  <c r="H1561" i="2"/>
  <c r="C1562" i="2"/>
  <c r="F1562" i="2"/>
  <c r="H1562" i="2"/>
  <c r="C1563" i="2"/>
  <c r="F1563" i="2"/>
  <c r="H1563" i="2"/>
  <c r="C1564" i="2"/>
  <c r="F1564" i="2"/>
  <c r="H1564" i="2"/>
  <c r="C1565" i="2"/>
  <c r="F1565" i="2"/>
  <c r="H1565" i="2"/>
  <c r="C1566" i="2"/>
  <c r="F1566" i="2"/>
  <c r="H1566" i="2"/>
  <c r="C1567" i="2"/>
  <c r="F1567" i="2"/>
  <c r="H1567" i="2"/>
  <c r="C1568" i="2"/>
  <c r="F1568" i="2"/>
  <c r="H1568" i="2"/>
  <c r="C1569" i="2"/>
  <c r="F1569" i="2"/>
  <c r="H1569" i="2"/>
  <c r="C1570" i="2"/>
  <c r="F1570" i="2"/>
  <c r="H1570" i="2"/>
  <c r="C1571" i="2"/>
  <c r="F1571" i="2"/>
  <c r="H1571" i="2"/>
  <c r="C1572" i="2"/>
  <c r="F1572" i="2"/>
  <c r="H1572" i="2"/>
  <c r="C1573" i="2"/>
  <c r="F1573" i="2"/>
  <c r="H1573" i="2"/>
  <c r="C1574" i="2"/>
  <c r="F1574" i="2"/>
  <c r="H1574" i="2"/>
  <c r="C1575" i="2"/>
  <c r="F1575" i="2"/>
  <c r="H1575" i="2"/>
  <c r="C1576" i="2"/>
  <c r="F1576" i="2"/>
  <c r="H1576" i="2"/>
  <c r="C1577" i="2"/>
  <c r="F1577" i="2"/>
  <c r="H1577" i="2"/>
  <c r="C1578" i="2"/>
  <c r="F1578" i="2"/>
  <c r="H1578" i="2"/>
  <c r="C1579" i="2"/>
  <c r="F1579" i="2"/>
  <c r="H1579" i="2"/>
  <c r="C1580" i="2"/>
  <c r="F1580" i="2"/>
  <c r="H1580" i="2"/>
  <c r="C1581" i="2"/>
  <c r="F1581" i="2"/>
  <c r="H1581" i="2"/>
  <c r="C1582" i="2"/>
  <c r="F1582" i="2"/>
  <c r="H1582" i="2"/>
  <c r="C1583" i="2"/>
  <c r="F1583" i="2"/>
  <c r="H1583" i="2"/>
  <c r="C1584" i="2"/>
  <c r="F1584" i="2"/>
  <c r="H1584" i="2"/>
  <c r="C1585" i="2"/>
  <c r="F1585" i="2"/>
  <c r="H1585" i="2"/>
  <c r="C1586" i="2"/>
  <c r="F1586" i="2"/>
  <c r="H1586" i="2"/>
  <c r="C1587" i="2"/>
  <c r="F1587" i="2"/>
  <c r="H1587" i="2"/>
  <c r="C1588" i="2"/>
  <c r="F1588" i="2"/>
  <c r="H1588" i="2"/>
  <c r="C1589" i="2"/>
  <c r="F1589" i="2"/>
  <c r="H1589" i="2"/>
  <c r="C1590" i="2"/>
  <c r="F1590" i="2"/>
  <c r="H1590" i="2"/>
  <c r="C1591" i="2"/>
  <c r="F1591" i="2"/>
  <c r="H1591" i="2"/>
  <c r="C1592" i="2"/>
  <c r="F1592" i="2"/>
  <c r="H1592" i="2"/>
  <c r="C1593" i="2"/>
  <c r="F1593" i="2"/>
  <c r="H1593" i="2"/>
  <c r="C1594" i="2"/>
  <c r="F1594" i="2"/>
  <c r="H1594" i="2"/>
  <c r="C1595" i="2"/>
  <c r="F1595" i="2"/>
  <c r="H1595" i="2"/>
  <c r="C1596" i="2"/>
  <c r="F1596" i="2"/>
  <c r="H1596" i="2"/>
  <c r="C1597" i="2"/>
  <c r="F1597" i="2"/>
  <c r="H1597" i="2"/>
  <c r="C1598" i="2"/>
  <c r="F1598" i="2"/>
  <c r="H1598" i="2"/>
  <c r="C1599" i="2"/>
  <c r="F1599" i="2"/>
  <c r="H1599" i="2"/>
  <c r="C1600" i="2"/>
  <c r="F1600" i="2"/>
  <c r="H1600" i="2"/>
  <c r="C1601" i="2"/>
  <c r="F1601" i="2"/>
  <c r="H1601" i="2"/>
  <c r="C1602" i="2"/>
  <c r="F1602" i="2"/>
  <c r="H1602" i="2"/>
  <c r="C1603" i="2"/>
  <c r="F1603" i="2"/>
  <c r="H1603" i="2"/>
  <c r="C1604" i="2"/>
  <c r="F1604" i="2"/>
  <c r="H1604" i="2"/>
  <c r="C1605" i="2"/>
  <c r="F1605" i="2"/>
  <c r="H1605" i="2"/>
  <c r="C1606" i="2"/>
  <c r="F1606" i="2"/>
  <c r="H1606" i="2"/>
  <c r="C1607" i="2"/>
  <c r="F1607" i="2"/>
  <c r="H1607" i="2"/>
  <c r="C1608" i="2"/>
  <c r="F1608" i="2"/>
  <c r="H1608" i="2"/>
  <c r="C1609" i="2"/>
  <c r="F1609" i="2"/>
  <c r="H1609" i="2"/>
  <c r="C1610" i="2"/>
  <c r="F1610" i="2"/>
  <c r="H1610" i="2"/>
  <c r="C1611" i="2"/>
  <c r="F1611" i="2"/>
  <c r="H1611" i="2"/>
  <c r="C1612" i="2"/>
  <c r="F1612" i="2"/>
  <c r="H1612" i="2"/>
  <c r="C1613" i="2"/>
  <c r="F1613" i="2"/>
  <c r="H1613" i="2"/>
  <c r="C1614" i="2"/>
  <c r="F1614" i="2"/>
  <c r="H1614" i="2"/>
  <c r="C1615" i="2"/>
  <c r="F1615" i="2"/>
  <c r="H1615" i="2"/>
  <c r="C1616" i="2"/>
  <c r="F1616" i="2"/>
  <c r="H1616" i="2"/>
  <c r="C1617" i="2"/>
  <c r="F1617" i="2"/>
  <c r="H1617" i="2"/>
  <c r="C1618" i="2"/>
  <c r="F1618" i="2"/>
  <c r="H1618" i="2"/>
  <c r="C1619" i="2"/>
  <c r="F1619" i="2"/>
  <c r="H1619" i="2"/>
  <c r="C1620" i="2"/>
  <c r="F1620" i="2"/>
  <c r="H1620" i="2"/>
  <c r="C1621" i="2"/>
  <c r="F1621" i="2"/>
  <c r="H1621" i="2"/>
  <c r="C1622" i="2"/>
  <c r="F1622" i="2"/>
  <c r="H1622" i="2"/>
  <c r="C1623" i="2"/>
  <c r="F1623" i="2"/>
  <c r="H1623" i="2"/>
  <c r="C1624" i="2"/>
  <c r="F1624" i="2"/>
  <c r="H1624" i="2"/>
  <c r="C1625" i="2"/>
  <c r="F1625" i="2"/>
  <c r="H1625" i="2"/>
  <c r="C1626" i="2"/>
  <c r="F1626" i="2"/>
  <c r="H1626" i="2"/>
  <c r="C1627" i="2"/>
  <c r="F1627" i="2"/>
  <c r="H1627" i="2"/>
  <c r="C1628" i="2"/>
  <c r="F1628" i="2"/>
  <c r="H1628" i="2"/>
  <c r="C1629" i="2"/>
  <c r="F1629" i="2"/>
  <c r="H1629" i="2"/>
  <c r="C1630" i="2"/>
  <c r="F1630" i="2"/>
  <c r="H1630" i="2"/>
  <c r="C1631" i="2"/>
  <c r="F1631" i="2"/>
  <c r="H1631" i="2"/>
  <c r="C1632" i="2"/>
  <c r="F1632" i="2"/>
  <c r="H1632" i="2"/>
  <c r="C1633" i="2"/>
  <c r="F1633" i="2"/>
  <c r="H1633" i="2"/>
  <c r="C1634" i="2"/>
  <c r="F1634" i="2"/>
  <c r="H1634" i="2"/>
  <c r="C1635" i="2"/>
  <c r="F1635" i="2"/>
  <c r="H1635" i="2"/>
  <c r="C1636" i="2"/>
  <c r="F1636" i="2"/>
  <c r="H1636" i="2"/>
  <c r="C1637" i="2"/>
  <c r="F1637" i="2"/>
  <c r="H1637" i="2"/>
  <c r="C1638" i="2"/>
  <c r="F1638" i="2"/>
  <c r="H1638" i="2"/>
  <c r="C1639" i="2"/>
  <c r="F1639" i="2"/>
  <c r="H1639" i="2"/>
  <c r="C1640" i="2"/>
  <c r="F1640" i="2"/>
  <c r="H1640" i="2"/>
  <c r="C1641" i="2"/>
  <c r="F1641" i="2"/>
  <c r="H1641" i="2"/>
  <c r="C1642" i="2"/>
  <c r="F1642" i="2"/>
  <c r="H1642" i="2"/>
  <c r="C1643" i="2"/>
  <c r="F1643" i="2"/>
  <c r="H1643" i="2"/>
  <c r="C1644" i="2"/>
  <c r="F1644" i="2"/>
  <c r="H1644" i="2"/>
  <c r="C1645" i="2"/>
  <c r="F1645" i="2"/>
  <c r="H1645" i="2"/>
  <c r="C1646" i="2"/>
  <c r="F1646" i="2"/>
  <c r="H1646" i="2"/>
  <c r="C1647" i="2"/>
  <c r="F1647" i="2"/>
  <c r="H1647" i="2"/>
  <c r="C1648" i="2"/>
  <c r="F1648" i="2"/>
  <c r="H1648" i="2"/>
  <c r="C1649" i="2"/>
  <c r="F1649" i="2"/>
  <c r="H1649" i="2"/>
  <c r="C1650" i="2"/>
  <c r="F1650" i="2"/>
  <c r="H1650" i="2"/>
  <c r="C1651" i="2"/>
  <c r="F1651" i="2"/>
  <c r="H1651" i="2"/>
  <c r="C1652" i="2"/>
  <c r="F1652" i="2"/>
  <c r="H1652" i="2"/>
  <c r="C1653" i="2"/>
  <c r="F1653" i="2"/>
  <c r="H1653" i="2"/>
  <c r="C1654" i="2"/>
  <c r="F1654" i="2"/>
  <c r="H1654" i="2"/>
  <c r="C1655" i="2"/>
  <c r="F1655" i="2"/>
  <c r="H1655" i="2"/>
  <c r="C1656" i="2"/>
  <c r="F1656" i="2"/>
  <c r="H1656" i="2"/>
  <c r="C1657" i="2"/>
  <c r="F1657" i="2"/>
  <c r="H1657" i="2"/>
  <c r="C1658" i="2"/>
  <c r="F1658" i="2"/>
  <c r="H1658" i="2"/>
  <c r="C1659" i="2"/>
  <c r="F1659" i="2"/>
  <c r="H1659" i="2"/>
  <c r="C1660" i="2"/>
  <c r="F1660" i="2"/>
  <c r="H1660" i="2"/>
  <c r="C1661" i="2"/>
  <c r="F1661" i="2"/>
  <c r="H1661" i="2"/>
  <c r="C1662" i="2"/>
  <c r="F1662" i="2"/>
  <c r="H1662" i="2"/>
  <c r="C1663" i="2"/>
  <c r="F1663" i="2"/>
  <c r="H1663" i="2"/>
  <c r="C1664" i="2"/>
  <c r="F1664" i="2"/>
  <c r="H1664" i="2"/>
  <c r="C1665" i="2"/>
  <c r="F1665" i="2"/>
  <c r="H1665" i="2"/>
  <c r="C1666" i="2"/>
  <c r="F1666" i="2"/>
  <c r="H1666" i="2"/>
  <c r="C1667" i="2"/>
  <c r="F1667" i="2"/>
  <c r="H1667" i="2"/>
  <c r="C1668" i="2"/>
  <c r="F1668" i="2"/>
  <c r="H1668" i="2"/>
  <c r="C1669" i="2"/>
  <c r="F1669" i="2"/>
  <c r="H1669" i="2"/>
  <c r="C1670" i="2"/>
  <c r="F1670" i="2"/>
  <c r="H1670" i="2"/>
  <c r="C1671" i="2"/>
  <c r="F1671" i="2"/>
  <c r="H1671" i="2"/>
  <c r="C1672" i="2"/>
  <c r="F1672" i="2"/>
  <c r="H1672" i="2"/>
  <c r="C1673" i="2"/>
  <c r="F1673" i="2"/>
  <c r="H1673" i="2"/>
  <c r="C1674" i="2"/>
  <c r="F1674" i="2"/>
  <c r="H1674" i="2"/>
  <c r="C1675" i="2"/>
  <c r="F1675" i="2"/>
  <c r="H1675" i="2"/>
  <c r="C1676" i="2"/>
  <c r="F1676" i="2"/>
  <c r="H1676" i="2"/>
  <c r="C1677" i="2"/>
  <c r="F1677" i="2"/>
  <c r="H1677" i="2"/>
  <c r="C1678" i="2"/>
  <c r="F1678" i="2"/>
  <c r="H1678" i="2"/>
  <c r="C1679" i="2"/>
  <c r="F1679" i="2"/>
  <c r="H1679" i="2"/>
  <c r="C1680" i="2"/>
  <c r="F1680" i="2"/>
  <c r="H1680" i="2"/>
  <c r="C1681" i="2"/>
  <c r="F1681" i="2"/>
  <c r="H1681" i="2"/>
  <c r="C1682" i="2"/>
  <c r="F1682" i="2"/>
  <c r="H1682" i="2"/>
  <c r="C1683" i="2"/>
  <c r="F1683" i="2"/>
  <c r="H1683" i="2"/>
  <c r="C1684" i="2"/>
  <c r="F1684" i="2"/>
  <c r="H1684" i="2"/>
  <c r="C1685" i="2"/>
  <c r="F1685" i="2"/>
  <c r="H1685" i="2"/>
  <c r="C1686" i="2"/>
  <c r="F1686" i="2"/>
  <c r="H1686" i="2"/>
  <c r="C1687" i="2"/>
  <c r="F1687" i="2"/>
  <c r="H1687" i="2"/>
  <c r="C1688" i="2"/>
  <c r="F1688" i="2"/>
  <c r="H1688" i="2"/>
  <c r="C1689" i="2"/>
  <c r="F1689" i="2"/>
  <c r="H1689" i="2"/>
  <c r="C1690" i="2"/>
  <c r="F1690" i="2"/>
  <c r="H1690" i="2"/>
  <c r="C1691" i="2"/>
  <c r="F1691" i="2"/>
  <c r="H1691" i="2"/>
  <c r="C1692" i="2"/>
  <c r="F1692" i="2"/>
  <c r="H1692" i="2"/>
  <c r="C1693" i="2"/>
  <c r="F1693" i="2"/>
  <c r="H1693" i="2"/>
  <c r="C1694" i="2"/>
  <c r="F1694" i="2"/>
  <c r="H1694" i="2"/>
  <c r="C1695" i="2"/>
  <c r="F1695" i="2"/>
  <c r="H1695" i="2"/>
  <c r="C1696" i="2"/>
  <c r="F1696" i="2"/>
  <c r="H1696" i="2"/>
  <c r="C1697" i="2"/>
  <c r="F1697" i="2"/>
  <c r="H1697" i="2"/>
  <c r="C1698" i="2"/>
  <c r="F1698" i="2"/>
  <c r="H1698" i="2"/>
  <c r="C1699" i="2"/>
  <c r="F1699" i="2"/>
  <c r="H1699" i="2"/>
  <c r="C1700" i="2"/>
  <c r="F1700" i="2"/>
  <c r="H1700" i="2"/>
  <c r="C1701" i="2"/>
  <c r="F1701" i="2"/>
  <c r="H1701" i="2"/>
  <c r="C1702" i="2"/>
  <c r="F1702" i="2"/>
  <c r="H1702" i="2"/>
  <c r="C1703" i="2"/>
  <c r="F1703" i="2"/>
  <c r="H1703" i="2"/>
  <c r="C1704" i="2"/>
  <c r="F1704" i="2"/>
  <c r="H1704" i="2"/>
  <c r="C1705" i="2"/>
  <c r="F1705" i="2"/>
  <c r="H1705" i="2"/>
  <c r="C1706" i="2"/>
  <c r="F1706" i="2"/>
  <c r="H1706" i="2"/>
  <c r="C1707" i="2"/>
  <c r="F1707" i="2"/>
  <c r="H1707" i="2"/>
  <c r="C1708" i="2"/>
  <c r="F1708" i="2"/>
  <c r="H1708" i="2"/>
  <c r="C1709" i="2"/>
  <c r="F1709" i="2"/>
  <c r="H1709" i="2"/>
  <c r="C1710" i="2"/>
  <c r="F1710" i="2"/>
  <c r="H1710" i="2"/>
  <c r="C1711" i="2"/>
  <c r="F1711" i="2"/>
  <c r="H1711" i="2"/>
  <c r="C1712" i="2"/>
  <c r="F1712" i="2"/>
  <c r="H1712" i="2"/>
  <c r="C1713" i="2"/>
  <c r="F1713" i="2"/>
  <c r="H1713" i="2"/>
  <c r="C1714" i="2"/>
  <c r="F1714" i="2"/>
  <c r="H1714" i="2"/>
  <c r="C1715" i="2"/>
  <c r="F1715" i="2"/>
  <c r="H1715" i="2"/>
  <c r="C1716" i="2"/>
  <c r="F1716" i="2"/>
  <c r="H1716" i="2"/>
  <c r="C1717" i="2"/>
  <c r="F1717" i="2"/>
  <c r="H1717" i="2"/>
  <c r="C1718" i="2"/>
  <c r="F1718" i="2"/>
  <c r="H1718" i="2"/>
  <c r="C1719" i="2"/>
  <c r="F1719" i="2"/>
  <c r="H1719" i="2"/>
  <c r="C1720" i="2"/>
  <c r="F1720" i="2"/>
  <c r="H1720" i="2"/>
  <c r="C1721" i="2"/>
  <c r="F1721" i="2"/>
  <c r="H1721" i="2"/>
  <c r="C1722" i="2"/>
  <c r="F1722" i="2"/>
  <c r="H1722" i="2"/>
  <c r="C1723" i="2"/>
  <c r="F1723" i="2"/>
  <c r="H1723" i="2"/>
  <c r="C1724" i="2"/>
  <c r="F1724" i="2"/>
  <c r="H1724" i="2"/>
  <c r="C1725" i="2"/>
  <c r="F1725" i="2"/>
  <c r="H1725" i="2"/>
  <c r="C1726" i="2"/>
  <c r="F1726" i="2"/>
  <c r="H1726" i="2"/>
  <c r="C1727" i="2"/>
  <c r="F1727" i="2"/>
  <c r="H1727" i="2"/>
  <c r="C1728" i="2"/>
  <c r="F1728" i="2"/>
  <c r="H1728" i="2"/>
  <c r="C1729" i="2"/>
  <c r="F1729" i="2"/>
  <c r="H1729" i="2"/>
  <c r="C1730" i="2"/>
  <c r="F1730" i="2"/>
  <c r="H1730" i="2"/>
  <c r="C1731" i="2"/>
  <c r="F1731" i="2"/>
  <c r="H1731" i="2"/>
  <c r="C1732" i="2"/>
  <c r="F1732" i="2"/>
  <c r="H1732" i="2"/>
  <c r="C1733" i="2"/>
  <c r="F1733" i="2"/>
  <c r="H1733" i="2"/>
  <c r="C1734" i="2"/>
  <c r="F1734" i="2"/>
  <c r="H1734" i="2"/>
  <c r="C1735" i="2"/>
  <c r="F1735" i="2"/>
  <c r="H1735" i="2"/>
  <c r="C1736" i="2"/>
  <c r="F1736" i="2"/>
  <c r="H1736" i="2"/>
  <c r="C1737" i="2"/>
  <c r="F1737" i="2"/>
  <c r="H1737" i="2"/>
  <c r="C1738" i="2"/>
  <c r="F1738" i="2"/>
  <c r="H1738" i="2"/>
  <c r="C1739" i="2"/>
  <c r="F1739" i="2"/>
  <c r="H1739" i="2"/>
  <c r="C1740" i="2"/>
  <c r="F1740" i="2"/>
  <c r="H1740" i="2"/>
  <c r="C1741" i="2"/>
  <c r="F1741" i="2"/>
  <c r="H1741" i="2"/>
  <c r="C1742" i="2"/>
  <c r="F1742" i="2"/>
  <c r="H1742" i="2"/>
  <c r="C1743" i="2"/>
  <c r="F1743" i="2"/>
  <c r="H1743" i="2"/>
  <c r="C1744" i="2"/>
  <c r="F1744" i="2"/>
  <c r="H1744" i="2"/>
  <c r="C1745" i="2"/>
  <c r="F1745" i="2"/>
  <c r="H1745" i="2"/>
  <c r="C1746" i="2"/>
  <c r="F1746" i="2"/>
  <c r="H1746" i="2"/>
  <c r="C1747" i="2"/>
  <c r="F1747" i="2"/>
  <c r="H1747" i="2"/>
  <c r="C1748" i="2"/>
  <c r="F1748" i="2"/>
  <c r="H1748" i="2"/>
  <c r="C1749" i="2"/>
  <c r="F1749" i="2"/>
  <c r="H1749" i="2"/>
  <c r="C1750" i="2"/>
  <c r="F1750" i="2"/>
  <c r="H1750" i="2"/>
  <c r="C1751" i="2"/>
  <c r="F1751" i="2"/>
  <c r="H1751" i="2"/>
  <c r="C1752" i="2"/>
  <c r="F1752" i="2"/>
  <c r="H1752" i="2"/>
  <c r="C1753" i="2"/>
  <c r="F1753" i="2"/>
  <c r="H1753" i="2"/>
  <c r="C1754" i="2"/>
  <c r="F1754" i="2"/>
  <c r="H1754" i="2"/>
  <c r="C1755" i="2"/>
  <c r="F1755" i="2"/>
  <c r="H1755" i="2"/>
  <c r="C1756" i="2"/>
  <c r="F1756" i="2"/>
  <c r="H1756" i="2"/>
  <c r="C1757" i="2"/>
  <c r="F1757" i="2"/>
  <c r="H1757" i="2"/>
  <c r="C1758" i="2"/>
  <c r="F1758" i="2"/>
  <c r="H1758" i="2"/>
  <c r="C1759" i="2"/>
  <c r="F1759" i="2"/>
  <c r="H1759" i="2"/>
  <c r="C1760" i="2"/>
  <c r="F1760" i="2"/>
  <c r="H1760" i="2"/>
  <c r="C1761" i="2"/>
  <c r="F1761" i="2"/>
  <c r="H1761" i="2"/>
  <c r="C1762" i="2"/>
  <c r="F1762" i="2"/>
  <c r="H1762" i="2"/>
  <c r="C1763" i="2"/>
  <c r="F1763" i="2"/>
  <c r="H1763" i="2"/>
  <c r="C1764" i="2"/>
  <c r="F1764" i="2"/>
  <c r="H1764" i="2"/>
  <c r="C1765" i="2"/>
  <c r="F1765" i="2"/>
  <c r="H1765" i="2"/>
  <c r="C1766" i="2"/>
  <c r="F1766" i="2"/>
  <c r="H1766" i="2"/>
  <c r="C1767" i="2"/>
  <c r="F1767" i="2"/>
  <c r="H1767" i="2"/>
  <c r="C1768" i="2"/>
  <c r="F1768" i="2"/>
  <c r="H1768" i="2"/>
  <c r="C1769" i="2"/>
  <c r="F1769" i="2"/>
  <c r="H1769" i="2"/>
  <c r="C1770" i="2"/>
  <c r="F1770" i="2"/>
  <c r="H1770" i="2"/>
  <c r="C1771" i="2"/>
  <c r="F1771" i="2"/>
  <c r="H1771" i="2"/>
  <c r="C1772" i="2"/>
  <c r="F1772" i="2"/>
  <c r="H1772" i="2"/>
  <c r="C1773" i="2"/>
  <c r="F1773" i="2"/>
  <c r="H1773" i="2"/>
  <c r="C1774" i="2"/>
  <c r="F1774" i="2"/>
  <c r="H1774" i="2"/>
  <c r="C1775" i="2"/>
  <c r="F1775" i="2"/>
  <c r="H1775" i="2"/>
  <c r="C1776" i="2"/>
  <c r="F1776" i="2"/>
  <c r="H1776" i="2"/>
  <c r="C1777" i="2"/>
  <c r="F1777" i="2"/>
  <c r="H1777" i="2"/>
  <c r="C1778" i="2"/>
  <c r="F1778" i="2"/>
  <c r="H1778" i="2"/>
  <c r="C1779" i="2"/>
  <c r="F1779" i="2"/>
  <c r="H1779" i="2"/>
  <c r="C1780" i="2"/>
  <c r="F1780" i="2"/>
  <c r="H1780" i="2"/>
  <c r="C1781" i="2"/>
  <c r="F1781" i="2"/>
  <c r="H1781" i="2"/>
  <c r="C1782" i="2"/>
  <c r="F1782" i="2"/>
  <c r="H1782" i="2"/>
  <c r="C1783" i="2"/>
  <c r="F1783" i="2"/>
  <c r="H1783" i="2"/>
  <c r="C1784" i="2"/>
  <c r="F1784" i="2"/>
  <c r="H1784" i="2"/>
  <c r="C1785" i="2"/>
  <c r="F1785" i="2"/>
  <c r="H1785" i="2"/>
  <c r="C1786" i="2"/>
  <c r="F1786" i="2"/>
  <c r="H1786" i="2"/>
  <c r="C1787" i="2"/>
  <c r="F1787" i="2"/>
  <c r="H1787" i="2"/>
  <c r="C1788" i="2"/>
  <c r="F1788" i="2"/>
  <c r="H1788" i="2"/>
  <c r="C1789" i="2"/>
  <c r="F1789" i="2"/>
  <c r="H1789" i="2"/>
  <c r="C1790" i="2"/>
  <c r="F1790" i="2"/>
  <c r="H1790" i="2"/>
  <c r="C1791" i="2"/>
  <c r="F1791" i="2"/>
  <c r="H1791" i="2"/>
  <c r="C1792" i="2"/>
  <c r="F1792" i="2"/>
  <c r="H1792" i="2"/>
  <c r="C1793" i="2"/>
  <c r="F1793" i="2"/>
  <c r="H1793" i="2"/>
  <c r="C1794" i="2"/>
  <c r="F1794" i="2"/>
  <c r="H1794" i="2"/>
  <c r="C1795" i="2"/>
  <c r="F1795" i="2"/>
  <c r="H1795" i="2"/>
  <c r="C1796" i="2"/>
  <c r="F1796" i="2"/>
  <c r="H1796" i="2"/>
  <c r="C1797" i="2"/>
  <c r="F1797" i="2"/>
  <c r="H1797" i="2"/>
  <c r="C1798" i="2"/>
  <c r="F1798" i="2"/>
  <c r="H1798" i="2"/>
  <c r="C1799" i="2"/>
  <c r="F1799" i="2"/>
  <c r="H1799" i="2"/>
  <c r="C1800" i="2"/>
  <c r="F1800" i="2"/>
  <c r="H1800" i="2"/>
  <c r="C1801" i="2"/>
  <c r="F1801" i="2"/>
  <c r="H1801" i="2"/>
  <c r="C1802" i="2"/>
  <c r="F1802" i="2"/>
  <c r="H1802" i="2"/>
  <c r="C1803" i="2"/>
  <c r="F1803" i="2"/>
  <c r="H1803" i="2"/>
  <c r="C1804" i="2"/>
  <c r="F1804" i="2"/>
  <c r="H1804" i="2"/>
  <c r="C1805" i="2"/>
  <c r="F1805" i="2"/>
  <c r="H1805" i="2"/>
  <c r="C1806" i="2"/>
  <c r="F1806" i="2"/>
  <c r="H1806" i="2"/>
  <c r="C1807" i="2"/>
  <c r="F1807" i="2"/>
  <c r="H1807" i="2"/>
  <c r="C1808" i="2"/>
  <c r="F1808" i="2"/>
  <c r="H1808" i="2"/>
  <c r="C1809" i="2"/>
  <c r="F1809" i="2"/>
  <c r="H1809" i="2"/>
  <c r="C1810" i="2"/>
  <c r="F1810" i="2"/>
  <c r="H1810" i="2"/>
  <c r="C1811" i="2"/>
  <c r="F1811" i="2"/>
  <c r="H1811" i="2"/>
  <c r="C1812" i="2"/>
  <c r="F1812" i="2"/>
  <c r="H1812" i="2"/>
  <c r="C1813" i="2"/>
  <c r="F1813" i="2"/>
  <c r="H1813" i="2"/>
  <c r="C1814" i="2"/>
  <c r="F1814" i="2"/>
  <c r="H1814" i="2"/>
  <c r="C1815" i="2"/>
  <c r="F1815" i="2"/>
  <c r="H1815" i="2"/>
  <c r="C1816" i="2"/>
  <c r="F1816" i="2"/>
  <c r="H1816" i="2"/>
  <c r="C1817" i="2"/>
  <c r="F1817" i="2"/>
  <c r="H1817" i="2"/>
  <c r="C1818" i="2"/>
  <c r="F1818" i="2"/>
  <c r="H1818" i="2"/>
  <c r="C1819" i="2"/>
  <c r="F1819" i="2"/>
  <c r="H1819" i="2"/>
  <c r="C1820" i="2"/>
  <c r="F1820" i="2"/>
  <c r="H1820" i="2"/>
  <c r="C1821" i="2"/>
  <c r="F1821" i="2"/>
  <c r="H1821" i="2"/>
  <c r="C1822" i="2"/>
  <c r="F1822" i="2"/>
  <c r="H1822" i="2"/>
  <c r="C1823" i="2"/>
  <c r="F1823" i="2"/>
  <c r="H1823" i="2"/>
  <c r="C1824" i="2"/>
  <c r="F1824" i="2"/>
  <c r="H1824" i="2"/>
  <c r="C1825" i="2"/>
  <c r="F1825" i="2"/>
  <c r="H1825" i="2"/>
  <c r="C1826" i="2"/>
  <c r="F1826" i="2"/>
  <c r="H1826" i="2"/>
  <c r="C1827" i="2"/>
  <c r="F1827" i="2"/>
  <c r="H1827" i="2"/>
  <c r="C1828" i="2"/>
  <c r="F1828" i="2"/>
  <c r="H1828" i="2"/>
  <c r="C1829" i="2"/>
  <c r="F1829" i="2"/>
  <c r="H1829" i="2"/>
  <c r="C1830" i="2"/>
  <c r="F1830" i="2"/>
  <c r="H1830" i="2"/>
  <c r="C1831" i="2"/>
  <c r="F1831" i="2"/>
  <c r="H1831" i="2"/>
  <c r="C1832" i="2"/>
  <c r="F1832" i="2"/>
  <c r="H1832" i="2"/>
  <c r="C1833" i="2"/>
  <c r="F1833" i="2"/>
  <c r="H1833" i="2"/>
  <c r="C1834" i="2"/>
  <c r="F1834" i="2"/>
  <c r="H1834" i="2"/>
  <c r="C1835" i="2"/>
  <c r="F1835" i="2"/>
  <c r="H1835" i="2"/>
  <c r="C1836" i="2"/>
  <c r="F1836" i="2"/>
  <c r="H1836" i="2"/>
  <c r="C1837" i="2"/>
  <c r="F1837" i="2"/>
  <c r="H1837" i="2"/>
  <c r="C1838" i="2"/>
  <c r="F1838" i="2"/>
  <c r="H1838" i="2"/>
  <c r="C1839" i="2"/>
  <c r="F1839" i="2"/>
  <c r="H1839" i="2"/>
  <c r="C1840" i="2"/>
  <c r="F1840" i="2"/>
  <c r="H1840" i="2"/>
  <c r="C1841" i="2"/>
  <c r="F1841" i="2"/>
  <c r="H1841" i="2"/>
  <c r="C1842" i="2"/>
  <c r="F1842" i="2"/>
  <c r="H1842" i="2"/>
  <c r="C1843" i="2"/>
  <c r="F1843" i="2"/>
  <c r="H1843" i="2"/>
  <c r="C1844" i="2"/>
  <c r="F1844" i="2"/>
  <c r="H1844" i="2"/>
  <c r="C1845" i="2"/>
  <c r="F1845" i="2"/>
  <c r="H1845" i="2"/>
  <c r="C1846" i="2"/>
  <c r="F1846" i="2"/>
  <c r="H1846" i="2"/>
  <c r="C1847" i="2"/>
  <c r="F1847" i="2"/>
  <c r="H1847" i="2"/>
  <c r="C1848" i="2"/>
  <c r="F1848" i="2"/>
  <c r="H1848" i="2"/>
  <c r="C1849" i="2"/>
  <c r="F1849" i="2"/>
  <c r="H1849" i="2"/>
  <c r="C1850" i="2"/>
  <c r="F1850" i="2"/>
  <c r="H1850" i="2"/>
  <c r="C1851" i="2"/>
  <c r="F1851" i="2"/>
  <c r="H1851" i="2"/>
  <c r="C1852" i="2"/>
  <c r="F1852" i="2"/>
  <c r="H1852" i="2"/>
  <c r="C1853" i="2"/>
  <c r="F1853" i="2"/>
  <c r="H1853" i="2"/>
  <c r="C1854" i="2"/>
  <c r="F1854" i="2"/>
  <c r="H1854" i="2"/>
  <c r="C1855" i="2"/>
  <c r="F1855" i="2"/>
  <c r="H1855" i="2"/>
  <c r="C1856" i="2"/>
  <c r="F1856" i="2"/>
  <c r="H1856" i="2"/>
  <c r="C1857" i="2"/>
  <c r="F1857" i="2"/>
  <c r="H1857" i="2"/>
  <c r="C1858" i="2"/>
  <c r="F1858" i="2"/>
  <c r="H1858" i="2"/>
  <c r="C1859" i="2"/>
  <c r="F1859" i="2"/>
  <c r="H1859" i="2"/>
  <c r="C1860" i="2"/>
  <c r="F1860" i="2"/>
  <c r="H1860" i="2"/>
  <c r="C1861" i="2"/>
  <c r="F1861" i="2"/>
  <c r="H1861" i="2"/>
  <c r="C1862" i="2"/>
  <c r="F1862" i="2"/>
  <c r="H1862" i="2"/>
  <c r="C1863" i="2"/>
  <c r="F1863" i="2"/>
  <c r="H1863" i="2"/>
  <c r="C1864" i="2"/>
  <c r="F1864" i="2"/>
  <c r="H1864" i="2"/>
  <c r="C1865" i="2"/>
  <c r="F1865" i="2"/>
  <c r="H1865" i="2"/>
  <c r="C1866" i="2"/>
  <c r="F1866" i="2"/>
  <c r="H1866" i="2"/>
  <c r="C1867" i="2"/>
  <c r="F1867" i="2"/>
  <c r="H1867" i="2"/>
  <c r="C1868" i="2"/>
  <c r="F1868" i="2"/>
  <c r="H1868" i="2"/>
  <c r="C1869" i="2"/>
  <c r="F1869" i="2"/>
  <c r="H1869" i="2"/>
  <c r="C1870" i="2"/>
  <c r="F1870" i="2"/>
  <c r="H1870" i="2"/>
  <c r="C1871" i="2"/>
  <c r="F1871" i="2"/>
  <c r="H1871" i="2"/>
  <c r="C1872" i="2"/>
  <c r="F1872" i="2"/>
  <c r="H1872" i="2"/>
  <c r="C1873" i="2"/>
  <c r="F1873" i="2"/>
  <c r="H1873" i="2"/>
  <c r="C1874" i="2"/>
  <c r="F1874" i="2"/>
  <c r="H1874" i="2"/>
  <c r="C1875" i="2"/>
  <c r="F1875" i="2"/>
  <c r="H1875" i="2"/>
  <c r="C1876" i="2"/>
  <c r="F1876" i="2"/>
  <c r="H1876" i="2"/>
  <c r="C1877" i="2"/>
  <c r="F1877" i="2"/>
  <c r="H1877" i="2"/>
  <c r="C1878" i="2"/>
  <c r="F1878" i="2"/>
  <c r="H1878" i="2"/>
  <c r="C1879" i="2"/>
  <c r="F1879" i="2"/>
  <c r="H1879" i="2"/>
  <c r="C1880" i="2"/>
  <c r="F1880" i="2"/>
  <c r="H1880" i="2"/>
  <c r="C1881" i="2"/>
  <c r="F1881" i="2"/>
  <c r="H1881" i="2"/>
  <c r="C1882" i="2"/>
  <c r="F1882" i="2"/>
  <c r="H1882" i="2"/>
  <c r="C1883" i="2"/>
  <c r="F1883" i="2"/>
  <c r="H1883" i="2"/>
  <c r="C1884" i="2"/>
  <c r="F1884" i="2"/>
  <c r="H1884" i="2"/>
  <c r="C1885" i="2"/>
  <c r="F1885" i="2"/>
  <c r="H1885" i="2"/>
  <c r="C1886" i="2"/>
  <c r="F1886" i="2"/>
  <c r="H1886" i="2"/>
  <c r="C1887" i="2"/>
  <c r="F1887" i="2"/>
  <c r="H1887" i="2"/>
  <c r="C1888" i="2"/>
  <c r="F1888" i="2"/>
  <c r="H1888" i="2"/>
  <c r="U259" i="2" l="1"/>
  <c r="U265" i="2"/>
  <c r="U261" i="2"/>
  <c r="U256" i="2"/>
  <c r="U264" i="2"/>
  <c r="U260" i="2"/>
  <c r="U267" i="2"/>
  <c r="U254" i="2"/>
  <c r="U257" i="2"/>
  <c r="U269" i="2"/>
  <c r="M235" i="2"/>
  <c r="N235" i="2"/>
  <c r="O235" i="2"/>
  <c r="M236" i="2"/>
  <c r="N236" i="2"/>
  <c r="O236" i="2"/>
  <c r="M237" i="2"/>
  <c r="N237" i="2"/>
  <c r="O237" i="2"/>
  <c r="M238" i="2"/>
  <c r="N238" i="2"/>
  <c r="O238" i="2"/>
  <c r="M239" i="2"/>
  <c r="U238" i="2" s="1"/>
  <c r="N239" i="2"/>
  <c r="O239" i="2"/>
  <c r="M240" i="2"/>
  <c r="N240" i="2"/>
  <c r="O240" i="2"/>
  <c r="M241" i="2"/>
  <c r="N241" i="2"/>
  <c r="O241" i="2"/>
  <c r="M242" i="2"/>
  <c r="N242" i="2"/>
  <c r="O242" i="2"/>
  <c r="M243" i="2"/>
  <c r="U242" i="2" s="1"/>
  <c r="N243" i="2"/>
  <c r="O243" i="2"/>
  <c r="M244" i="2"/>
  <c r="N244" i="2"/>
  <c r="O244" i="2"/>
  <c r="M245" i="2"/>
  <c r="N245" i="2"/>
  <c r="O245" i="2"/>
  <c r="M246" i="2"/>
  <c r="N246" i="2"/>
  <c r="O246" i="2"/>
  <c r="M247" i="2"/>
  <c r="U246" i="2" s="1"/>
  <c r="N247" i="2"/>
  <c r="O247" i="2"/>
  <c r="M248" i="2"/>
  <c r="N248" i="2"/>
  <c r="O248" i="2"/>
  <c r="M249" i="2"/>
  <c r="U248" i="2" s="1"/>
  <c r="N249" i="2"/>
  <c r="O249" i="2"/>
  <c r="M250" i="2"/>
  <c r="N250" i="2"/>
  <c r="O250" i="2"/>
  <c r="M251" i="2"/>
  <c r="U250" i="2" s="1"/>
  <c r="N251" i="2"/>
  <c r="O251" i="2"/>
  <c r="B236" i="5"/>
  <c r="B237" i="5"/>
  <c r="B238" i="5"/>
  <c r="B239" i="5"/>
  <c r="B240" i="5"/>
  <c r="B241" i="5"/>
  <c r="B242" i="5"/>
  <c r="B243" i="5"/>
  <c r="B244" i="5"/>
  <c r="B245" i="5"/>
  <c r="B246" i="5"/>
  <c r="B247" i="5"/>
  <c r="B248" i="5"/>
  <c r="B249" i="5"/>
  <c r="B250" i="5"/>
  <c r="B235" i="5"/>
  <c r="B218" i="5"/>
  <c r="B219" i="5"/>
  <c r="B220" i="5"/>
  <c r="B221" i="5"/>
  <c r="B222" i="5"/>
  <c r="B223" i="5"/>
  <c r="B224" i="5"/>
  <c r="B225" i="5"/>
  <c r="B226" i="5"/>
  <c r="B227" i="5"/>
  <c r="B228" i="5"/>
  <c r="B229" i="5"/>
  <c r="B230" i="5"/>
  <c r="B231" i="5"/>
  <c r="B232" i="5"/>
  <c r="B233" i="5"/>
  <c r="B234" i="5"/>
  <c r="B217" i="5"/>
  <c r="M217" i="2"/>
  <c r="N217" i="2"/>
  <c r="O217" i="2"/>
  <c r="M218" i="2"/>
  <c r="N218" i="2"/>
  <c r="O218" i="2"/>
  <c r="M219" i="2"/>
  <c r="N219" i="2"/>
  <c r="O219" i="2"/>
  <c r="M220" i="2"/>
  <c r="N220" i="2"/>
  <c r="O220" i="2"/>
  <c r="M221" i="2"/>
  <c r="U220" i="2" s="1"/>
  <c r="N221" i="2"/>
  <c r="O221" i="2"/>
  <c r="M222" i="2"/>
  <c r="U221" i="2" s="1"/>
  <c r="N222" i="2"/>
  <c r="O222" i="2"/>
  <c r="M223" i="2"/>
  <c r="N223" i="2"/>
  <c r="O223" i="2"/>
  <c r="M224" i="2"/>
  <c r="U223" i="2" s="1"/>
  <c r="N224" i="2"/>
  <c r="O224" i="2"/>
  <c r="M225" i="2"/>
  <c r="U224" i="2" s="1"/>
  <c r="N225" i="2"/>
  <c r="O225" i="2"/>
  <c r="M226" i="2"/>
  <c r="U225" i="2" s="1"/>
  <c r="N226" i="2"/>
  <c r="O226" i="2"/>
  <c r="M227" i="2"/>
  <c r="N227" i="2"/>
  <c r="O227" i="2"/>
  <c r="M228" i="2"/>
  <c r="U227" i="2" s="1"/>
  <c r="N228" i="2"/>
  <c r="O228" i="2"/>
  <c r="M229" i="2"/>
  <c r="U228" i="2" s="1"/>
  <c r="N229" i="2"/>
  <c r="O229" i="2"/>
  <c r="M230" i="2"/>
  <c r="N230" i="2"/>
  <c r="O230" i="2"/>
  <c r="M231" i="2"/>
  <c r="N231" i="2"/>
  <c r="O231" i="2"/>
  <c r="M232" i="2"/>
  <c r="N232" i="2"/>
  <c r="O232" i="2"/>
  <c r="M233" i="2"/>
  <c r="U232" i="2" s="1"/>
  <c r="N233" i="2"/>
  <c r="O233" i="2"/>
  <c r="M234" i="2"/>
  <c r="N234" i="2"/>
  <c r="O234" i="2"/>
  <c r="M200" i="2"/>
  <c r="M201" i="2"/>
  <c r="N200" i="2"/>
  <c r="O200" i="2"/>
  <c r="N201" i="2"/>
  <c r="O201" i="2"/>
  <c r="M202" i="2"/>
  <c r="U201" i="2" s="1"/>
  <c r="N202" i="2"/>
  <c r="O202" i="2"/>
  <c r="M203" i="2"/>
  <c r="U202" i="2" s="1"/>
  <c r="N203" i="2"/>
  <c r="O203" i="2"/>
  <c r="M204" i="2"/>
  <c r="N204" i="2"/>
  <c r="O204" i="2"/>
  <c r="M205" i="2"/>
  <c r="N205" i="2"/>
  <c r="O205" i="2"/>
  <c r="M206" i="2"/>
  <c r="U205" i="2" s="1"/>
  <c r="N206" i="2"/>
  <c r="O206" i="2"/>
  <c r="M207" i="2"/>
  <c r="U206" i="2" s="1"/>
  <c r="N207" i="2"/>
  <c r="O207" i="2"/>
  <c r="M208" i="2"/>
  <c r="U207" i="2" s="1"/>
  <c r="N208" i="2"/>
  <c r="O208" i="2"/>
  <c r="M209" i="2"/>
  <c r="N209" i="2"/>
  <c r="O209" i="2"/>
  <c r="M210" i="2"/>
  <c r="U209" i="2" s="1"/>
  <c r="N210" i="2"/>
  <c r="O210" i="2"/>
  <c r="M211" i="2"/>
  <c r="U210" i="2" s="1"/>
  <c r="N211" i="2"/>
  <c r="O211" i="2"/>
  <c r="M212" i="2"/>
  <c r="U211" i="2" s="1"/>
  <c r="N212" i="2"/>
  <c r="O212" i="2"/>
  <c r="M213" i="2"/>
  <c r="N213" i="2"/>
  <c r="O213" i="2"/>
  <c r="M214" i="2"/>
  <c r="U213" i="2" s="1"/>
  <c r="N214" i="2"/>
  <c r="O214" i="2"/>
  <c r="M215" i="2"/>
  <c r="U214" i="2" s="1"/>
  <c r="N215" i="2"/>
  <c r="O215" i="2"/>
  <c r="M216" i="2"/>
  <c r="U215" i="2" s="1"/>
  <c r="N216" i="2"/>
  <c r="O216" i="2"/>
  <c r="B201" i="5"/>
  <c r="B202" i="5"/>
  <c r="B203" i="5"/>
  <c r="B204" i="5"/>
  <c r="B205" i="5"/>
  <c r="B206" i="5"/>
  <c r="B207" i="5"/>
  <c r="B208" i="5"/>
  <c r="B209" i="5"/>
  <c r="B210" i="5"/>
  <c r="B211" i="5"/>
  <c r="B212" i="5"/>
  <c r="B213" i="5"/>
  <c r="B214" i="5"/>
  <c r="B215" i="5"/>
  <c r="B216" i="5"/>
  <c r="B200" i="5"/>
  <c r="M183" i="2"/>
  <c r="U182" i="2" s="1"/>
  <c r="N183" i="2"/>
  <c r="O183" i="2"/>
  <c r="M184" i="2"/>
  <c r="N184" i="2"/>
  <c r="O184" i="2"/>
  <c r="M185" i="2"/>
  <c r="N185" i="2"/>
  <c r="O185" i="2"/>
  <c r="M186" i="2"/>
  <c r="U185" i="2" s="1"/>
  <c r="N186" i="2"/>
  <c r="O186" i="2"/>
  <c r="M187" i="2"/>
  <c r="U186" i="2" s="1"/>
  <c r="N187" i="2"/>
  <c r="O187" i="2"/>
  <c r="M188" i="2"/>
  <c r="N188" i="2"/>
  <c r="O188" i="2"/>
  <c r="M189" i="2"/>
  <c r="N189" i="2"/>
  <c r="O189" i="2"/>
  <c r="M190" i="2"/>
  <c r="U189" i="2" s="1"/>
  <c r="N190" i="2"/>
  <c r="O190" i="2"/>
  <c r="M191" i="2"/>
  <c r="U190" i="2" s="1"/>
  <c r="N191" i="2"/>
  <c r="O191" i="2"/>
  <c r="M192" i="2"/>
  <c r="U191" i="2" s="1"/>
  <c r="N192" i="2"/>
  <c r="O192" i="2"/>
  <c r="M193" i="2"/>
  <c r="N193" i="2"/>
  <c r="O193" i="2"/>
  <c r="M194" i="2"/>
  <c r="U193" i="2" s="1"/>
  <c r="N194" i="2"/>
  <c r="O194" i="2"/>
  <c r="M195" i="2"/>
  <c r="U194" i="2" s="1"/>
  <c r="N195" i="2"/>
  <c r="O195" i="2"/>
  <c r="M196" i="2"/>
  <c r="U195" i="2" s="1"/>
  <c r="N196" i="2"/>
  <c r="O196" i="2"/>
  <c r="M197" i="2"/>
  <c r="N197" i="2"/>
  <c r="O197" i="2"/>
  <c r="M198" i="2"/>
  <c r="U197" i="2" s="1"/>
  <c r="N198" i="2"/>
  <c r="O198" i="2"/>
  <c r="M199" i="2"/>
  <c r="U198" i="2" s="1"/>
  <c r="N199" i="2"/>
  <c r="O199" i="2"/>
  <c r="B184" i="5"/>
  <c r="B185" i="5"/>
  <c r="B186" i="5"/>
  <c r="B187" i="5"/>
  <c r="B188" i="5"/>
  <c r="B189" i="5"/>
  <c r="B190" i="5"/>
  <c r="B191" i="5"/>
  <c r="B192" i="5"/>
  <c r="B193" i="5"/>
  <c r="B194" i="5"/>
  <c r="B195" i="5"/>
  <c r="B196" i="5"/>
  <c r="B197" i="5"/>
  <c r="B198" i="5"/>
  <c r="B199" i="5"/>
  <c r="B183" i="5"/>
  <c r="M166" i="2"/>
  <c r="M165" i="2"/>
  <c r="N165" i="2"/>
  <c r="O165" i="2"/>
  <c r="N166" i="2"/>
  <c r="O166" i="2"/>
  <c r="M167" i="2"/>
  <c r="U166" i="2" s="1"/>
  <c r="N167" i="2"/>
  <c r="O167" i="2"/>
  <c r="M168" i="2"/>
  <c r="N168" i="2"/>
  <c r="O168" i="2"/>
  <c r="M169" i="2"/>
  <c r="N169" i="2"/>
  <c r="O169" i="2"/>
  <c r="M170" i="2"/>
  <c r="N170" i="2"/>
  <c r="O170" i="2"/>
  <c r="M171" i="2"/>
  <c r="U170" i="2" s="1"/>
  <c r="N171" i="2"/>
  <c r="O171" i="2"/>
  <c r="M172" i="2"/>
  <c r="N172" i="2"/>
  <c r="O172" i="2"/>
  <c r="M173" i="2"/>
  <c r="N173" i="2"/>
  <c r="O173" i="2"/>
  <c r="M174" i="2"/>
  <c r="N174" i="2"/>
  <c r="O174" i="2"/>
  <c r="M175" i="2"/>
  <c r="U174" i="2" s="1"/>
  <c r="N175" i="2"/>
  <c r="O175" i="2"/>
  <c r="M176" i="2"/>
  <c r="N176" i="2"/>
  <c r="O176" i="2"/>
  <c r="M177" i="2"/>
  <c r="N177" i="2"/>
  <c r="O177" i="2"/>
  <c r="M178" i="2"/>
  <c r="N178" i="2"/>
  <c r="O178" i="2"/>
  <c r="M179" i="2"/>
  <c r="U178" i="2" s="1"/>
  <c r="N179" i="2"/>
  <c r="O179" i="2"/>
  <c r="M180" i="2"/>
  <c r="N180" i="2"/>
  <c r="O180" i="2"/>
  <c r="M181" i="2"/>
  <c r="N181" i="2"/>
  <c r="O181" i="2"/>
  <c r="M182" i="2"/>
  <c r="N182" i="2"/>
  <c r="O182" i="2"/>
  <c r="B166" i="5"/>
  <c r="B167" i="5"/>
  <c r="B168" i="5"/>
  <c r="B169" i="5"/>
  <c r="B170" i="5"/>
  <c r="B171" i="5"/>
  <c r="B172" i="5"/>
  <c r="B173" i="5"/>
  <c r="B174" i="5"/>
  <c r="B175" i="5"/>
  <c r="B176" i="5"/>
  <c r="B177" i="5"/>
  <c r="B178" i="5"/>
  <c r="B179" i="5"/>
  <c r="B180" i="5"/>
  <c r="B181" i="5"/>
  <c r="B182" i="5"/>
  <c r="B165" i="5"/>
  <c r="U241" i="2" l="1"/>
  <c r="U203" i="2"/>
  <c r="U199" i="2"/>
  <c r="U229" i="2"/>
  <c r="U217" i="2"/>
  <c r="U247" i="2"/>
  <c r="U243" i="2"/>
  <c r="U239" i="2"/>
  <c r="U235" i="2"/>
  <c r="U233" i="2"/>
  <c r="U181" i="2"/>
  <c r="U177" i="2"/>
  <c r="U173" i="2"/>
  <c r="U169" i="2"/>
  <c r="U216" i="2"/>
  <c r="U234" i="2"/>
  <c r="U180" i="2"/>
  <c r="U176" i="2"/>
  <c r="U172" i="2"/>
  <c r="U168" i="2"/>
  <c r="U165" i="2"/>
  <c r="U212" i="2"/>
  <c r="U208" i="2"/>
  <c r="U219" i="2"/>
  <c r="U204" i="2"/>
  <c r="U196" i="2"/>
  <c r="U192" i="2"/>
  <c r="U188" i="2"/>
  <c r="U184" i="2"/>
  <c r="U249" i="2"/>
  <c r="U245" i="2"/>
  <c r="U237" i="2"/>
  <c r="U231" i="2"/>
  <c r="U179" i="2"/>
  <c r="U175" i="2"/>
  <c r="U171" i="2"/>
  <c r="U167" i="2"/>
  <c r="U200" i="2"/>
  <c r="U230" i="2"/>
  <c r="U226" i="2"/>
  <c r="U222" i="2"/>
  <c r="U218" i="2"/>
  <c r="U251" i="2"/>
  <c r="U187" i="2"/>
  <c r="U183" i="2"/>
  <c r="U244" i="2"/>
  <c r="U240" i="2"/>
  <c r="U236" i="2"/>
  <c r="O2"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 i="2"/>
  <c r="M148" i="2"/>
  <c r="N148" i="2"/>
  <c r="M149" i="2"/>
  <c r="U148" i="2" s="1"/>
  <c r="N149" i="2"/>
  <c r="M150" i="2"/>
  <c r="N150" i="2"/>
  <c r="M151" i="2"/>
  <c r="U150" i="2" s="1"/>
  <c r="N151" i="2"/>
  <c r="M152" i="2"/>
  <c r="N152" i="2"/>
  <c r="M153" i="2"/>
  <c r="U152" i="2" s="1"/>
  <c r="N153" i="2"/>
  <c r="M154" i="2"/>
  <c r="U153" i="2" s="1"/>
  <c r="N154" i="2"/>
  <c r="M155" i="2"/>
  <c r="U154" i="2" s="1"/>
  <c r="N155" i="2"/>
  <c r="M156" i="2"/>
  <c r="N156" i="2"/>
  <c r="M157" i="2"/>
  <c r="N157" i="2"/>
  <c r="M158" i="2"/>
  <c r="N158" i="2"/>
  <c r="M159" i="2"/>
  <c r="U158" i="2" s="1"/>
  <c r="N159" i="2"/>
  <c r="M160" i="2"/>
  <c r="U159" i="2" s="1"/>
  <c r="N160" i="2"/>
  <c r="M161" i="2"/>
  <c r="U160" i="2" s="1"/>
  <c r="N161" i="2"/>
  <c r="M162" i="2"/>
  <c r="N162" i="2"/>
  <c r="M163" i="2"/>
  <c r="U162" i="2" s="1"/>
  <c r="N163" i="2"/>
  <c r="M164" i="2"/>
  <c r="N164" i="2"/>
  <c r="B148" i="5"/>
  <c r="B149" i="5"/>
  <c r="B150" i="5"/>
  <c r="B151" i="5"/>
  <c r="B152" i="5"/>
  <c r="B153" i="5"/>
  <c r="B154" i="5"/>
  <c r="B155" i="5"/>
  <c r="B156" i="5"/>
  <c r="B157" i="5"/>
  <c r="B158" i="5"/>
  <c r="B159" i="5"/>
  <c r="B160" i="5"/>
  <c r="B161" i="5"/>
  <c r="B162" i="5"/>
  <c r="B163" i="5"/>
  <c r="B164" i="5"/>
  <c r="U156" i="2" l="1"/>
  <c r="U155" i="2"/>
  <c r="U161" i="2"/>
  <c r="U149" i="2"/>
  <c r="U163" i="2"/>
  <c r="U151" i="2"/>
  <c r="U157" i="2"/>
  <c r="U164" i="2"/>
  <c r="N130" i="2"/>
  <c r="N131" i="2"/>
  <c r="N132" i="2"/>
  <c r="N133" i="2"/>
  <c r="N134" i="2"/>
  <c r="N135" i="2"/>
  <c r="N136" i="2"/>
  <c r="N137" i="2"/>
  <c r="N138" i="2"/>
  <c r="N139" i="2"/>
  <c r="N140" i="2"/>
  <c r="N141" i="2"/>
  <c r="N142" i="2"/>
  <c r="N143" i="2"/>
  <c r="N144" i="2"/>
  <c r="N145" i="2"/>
  <c r="N146" i="2"/>
  <c r="N147" i="2"/>
  <c r="M131" i="2" l="1"/>
  <c r="M132" i="2"/>
  <c r="M133" i="2"/>
  <c r="M134" i="2"/>
  <c r="M135" i="2"/>
  <c r="U134" i="2" s="1"/>
  <c r="M136" i="2"/>
  <c r="M137" i="2"/>
  <c r="M138" i="2"/>
  <c r="M139" i="2"/>
  <c r="M140" i="2"/>
  <c r="U139" i="2" s="1"/>
  <c r="M141" i="2"/>
  <c r="M142" i="2"/>
  <c r="U141" i="2" s="1"/>
  <c r="M143" i="2"/>
  <c r="M144" i="2"/>
  <c r="M145" i="2"/>
  <c r="M146" i="2"/>
  <c r="U145" i="2" s="1"/>
  <c r="M147"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4" i="2"/>
  <c r="M116" i="2"/>
  <c r="B132" i="5"/>
  <c r="B133" i="5"/>
  <c r="B134" i="5"/>
  <c r="B135" i="5"/>
  <c r="B136" i="5"/>
  <c r="B137" i="5"/>
  <c r="B138" i="5"/>
  <c r="B139" i="5"/>
  <c r="B140" i="5"/>
  <c r="B141" i="5"/>
  <c r="B142" i="5"/>
  <c r="B143" i="5"/>
  <c r="B144" i="5"/>
  <c r="B145" i="5"/>
  <c r="B146" i="5"/>
  <c r="B147" i="5"/>
  <c r="B131" i="5"/>
  <c r="M113" i="2"/>
  <c r="M114" i="2"/>
  <c r="M115" i="2"/>
  <c r="U114" i="2" s="1"/>
  <c r="M117" i="2"/>
  <c r="M118" i="2"/>
  <c r="U117" i="2" s="1"/>
  <c r="M119" i="2"/>
  <c r="M120" i="2"/>
  <c r="U119" i="2" s="1"/>
  <c r="M121" i="2"/>
  <c r="M122" i="2"/>
  <c r="M123" i="2"/>
  <c r="M124" i="2"/>
  <c r="M125" i="2"/>
  <c r="U124" i="2" s="1"/>
  <c r="M126" i="2"/>
  <c r="U125" i="2" s="1"/>
  <c r="M127" i="2"/>
  <c r="M128" i="2"/>
  <c r="U127" i="2" s="1"/>
  <c r="M129" i="2"/>
  <c r="M130" i="2"/>
  <c r="U129" i="2" s="1"/>
  <c r="B114" i="5"/>
  <c r="B115" i="5"/>
  <c r="B116" i="5"/>
  <c r="B117" i="5"/>
  <c r="B118" i="5"/>
  <c r="B119" i="5"/>
  <c r="B120" i="5"/>
  <c r="B121" i="5"/>
  <c r="B122" i="5"/>
  <c r="B123" i="5"/>
  <c r="B124" i="5"/>
  <c r="B125" i="5"/>
  <c r="B126" i="5"/>
  <c r="B127" i="5"/>
  <c r="B128" i="5"/>
  <c r="B129" i="5"/>
  <c r="B130" i="5"/>
  <c r="B113" i="5"/>
  <c r="F829" i="2"/>
  <c r="N3" i="2"/>
  <c r="F722" i="2"/>
  <c r="M93" i="2" s="1"/>
  <c r="H722" i="2"/>
  <c r="F723" i="2"/>
  <c r="H723" i="2"/>
  <c r="F724" i="2"/>
  <c r="H724" i="2"/>
  <c r="F725" i="2"/>
  <c r="H725" i="2"/>
  <c r="F726" i="2"/>
  <c r="H726" i="2"/>
  <c r="F727" i="2"/>
  <c r="H727" i="2"/>
  <c r="F728" i="2"/>
  <c r="H728" i="2"/>
  <c r="F729" i="2"/>
  <c r="H729" i="2"/>
  <c r="F730" i="2"/>
  <c r="H730" i="2"/>
  <c r="F731" i="2"/>
  <c r="H731" i="2"/>
  <c r="F732" i="2"/>
  <c r="H732" i="2"/>
  <c r="F733" i="2"/>
  <c r="H733" i="2"/>
  <c r="F734" i="2"/>
  <c r="H734" i="2"/>
  <c r="F735" i="2"/>
  <c r="H735" i="2"/>
  <c r="F736" i="2"/>
  <c r="H736" i="2"/>
  <c r="F737" i="2"/>
  <c r="H737" i="2"/>
  <c r="F738" i="2"/>
  <c r="M95" i="2" s="1"/>
  <c r="H738" i="2"/>
  <c r="F739" i="2"/>
  <c r="H739" i="2"/>
  <c r="F740" i="2"/>
  <c r="H740" i="2"/>
  <c r="F741" i="2"/>
  <c r="H741" i="2"/>
  <c r="F742" i="2"/>
  <c r="H742" i="2"/>
  <c r="F743" i="2"/>
  <c r="H743" i="2"/>
  <c r="F744" i="2"/>
  <c r="H744" i="2"/>
  <c r="F745" i="2"/>
  <c r="H745" i="2"/>
  <c r="F746" i="2"/>
  <c r="M96" i="2" s="1"/>
  <c r="H746" i="2"/>
  <c r="F747" i="2"/>
  <c r="H747" i="2"/>
  <c r="F748" i="2"/>
  <c r="H748" i="2"/>
  <c r="F749" i="2"/>
  <c r="H749" i="2"/>
  <c r="F750" i="2"/>
  <c r="H750" i="2"/>
  <c r="F751" i="2"/>
  <c r="H751" i="2"/>
  <c r="F752" i="2"/>
  <c r="H752" i="2"/>
  <c r="F753" i="2"/>
  <c r="H753" i="2"/>
  <c r="F754" i="2"/>
  <c r="H754" i="2"/>
  <c r="F755" i="2"/>
  <c r="H755" i="2"/>
  <c r="F756" i="2"/>
  <c r="H756" i="2"/>
  <c r="F757" i="2"/>
  <c r="H757" i="2"/>
  <c r="F758" i="2"/>
  <c r="H758" i="2"/>
  <c r="F759" i="2"/>
  <c r="H759" i="2"/>
  <c r="F760" i="2"/>
  <c r="H760" i="2"/>
  <c r="F761" i="2"/>
  <c r="H761" i="2"/>
  <c r="F762" i="2"/>
  <c r="H762" i="2"/>
  <c r="F763" i="2"/>
  <c r="H763" i="2"/>
  <c r="F764" i="2"/>
  <c r="H764" i="2"/>
  <c r="F765" i="2"/>
  <c r="H765" i="2"/>
  <c r="F766" i="2"/>
  <c r="H766" i="2"/>
  <c r="F767" i="2"/>
  <c r="H767" i="2"/>
  <c r="F768" i="2"/>
  <c r="H768" i="2"/>
  <c r="F769" i="2"/>
  <c r="H769" i="2"/>
  <c r="F770" i="2"/>
  <c r="M99" i="2" s="1"/>
  <c r="H770" i="2"/>
  <c r="F771" i="2"/>
  <c r="H771" i="2"/>
  <c r="F772" i="2"/>
  <c r="H772" i="2"/>
  <c r="F773" i="2"/>
  <c r="H773" i="2"/>
  <c r="F774" i="2"/>
  <c r="H774" i="2"/>
  <c r="F775" i="2"/>
  <c r="H775" i="2"/>
  <c r="F776" i="2"/>
  <c r="H776" i="2"/>
  <c r="F777" i="2"/>
  <c r="H777" i="2"/>
  <c r="F778" i="2"/>
  <c r="M100" i="2" s="1"/>
  <c r="H778" i="2"/>
  <c r="F779" i="2"/>
  <c r="H779" i="2"/>
  <c r="F780" i="2"/>
  <c r="H780" i="2"/>
  <c r="F781" i="2"/>
  <c r="H781" i="2"/>
  <c r="F782" i="2"/>
  <c r="H782" i="2"/>
  <c r="F783" i="2"/>
  <c r="H783" i="2"/>
  <c r="F784" i="2"/>
  <c r="H784" i="2"/>
  <c r="F785" i="2"/>
  <c r="H785" i="2"/>
  <c r="F786" i="2"/>
  <c r="M101" i="2" s="1"/>
  <c r="U100" i="2" s="1"/>
  <c r="H786" i="2"/>
  <c r="F787" i="2"/>
  <c r="H787" i="2"/>
  <c r="F788" i="2"/>
  <c r="H788" i="2"/>
  <c r="F789" i="2"/>
  <c r="H789" i="2"/>
  <c r="F790" i="2"/>
  <c r="H790" i="2"/>
  <c r="F791" i="2"/>
  <c r="H791" i="2"/>
  <c r="F792" i="2"/>
  <c r="H792" i="2"/>
  <c r="F793" i="2"/>
  <c r="H793" i="2"/>
  <c r="F794" i="2"/>
  <c r="H794" i="2"/>
  <c r="F795" i="2"/>
  <c r="H795" i="2"/>
  <c r="F796" i="2"/>
  <c r="H796" i="2"/>
  <c r="F797" i="2"/>
  <c r="H797" i="2"/>
  <c r="F798" i="2"/>
  <c r="H798" i="2"/>
  <c r="F799" i="2"/>
  <c r="H799" i="2"/>
  <c r="F800" i="2"/>
  <c r="H800" i="2"/>
  <c r="F801" i="2"/>
  <c r="H801" i="2"/>
  <c r="F802" i="2"/>
  <c r="M103" i="2" s="1"/>
  <c r="H802" i="2"/>
  <c r="F803" i="2"/>
  <c r="H803" i="2"/>
  <c r="F804" i="2"/>
  <c r="H804" i="2"/>
  <c r="F805" i="2"/>
  <c r="H805" i="2"/>
  <c r="F806" i="2"/>
  <c r="H806" i="2"/>
  <c r="F807" i="2"/>
  <c r="H807" i="2"/>
  <c r="F808" i="2"/>
  <c r="H808" i="2"/>
  <c r="F809" i="2"/>
  <c r="H809" i="2"/>
  <c r="F810" i="2"/>
  <c r="M104" i="2" s="1"/>
  <c r="U103" i="2" s="1"/>
  <c r="H810" i="2"/>
  <c r="F811" i="2"/>
  <c r="H811" i="2"/>
  <c r="F812" i="2"/>
  <c r="H812" i="2"/>
  <c r="F813" i="2"/>
  <c r="H813" i="2"/>
  <c r="F814" i="2"/>
  <c r="H814" i="2"/>
  <c r="F815" i="2"/>
  <c r="H815" i="2"/>
  <c r="F816" i="2"/>
  <c r="H816" i="2"/>
  <c r="F817" i="2"/>
  <c r="H817" i="2"/>
  <c r="F818" i="2"/>
  <c r="M105" i="2" s="1"/>
  <c r="H818" i="2"/>
  <c r="F819" i="2"/>
  <c r="H819" i="2"/>
  <c r="F820" i="2"/>
  <c r="H820" i="2"/>
  <c r="F821" i="2"/>
  <c r="H821" i="2"/>
  <c r="F822" i="2"/>
  <c r="H822" i="2"/>
  <c r="F823" i="2"/>
  <c r="H823" i="2"/>
  <c r="F824" i="2"/>
  <c r="H824" i="2"/>
  <c r="F825" i="2"/>
  <c r="H825" i="2"/>
  <c r="F826" i="2"/>
  <c r="H826" i="2"/>
  <c r="F827" i="2"/>
  <c r="H827" i="2"/>
  <c r="F828" i="2"/>
  <c r="H828" i="2"/>
  <c r="H829" i="2"/>
  <c r="F830" i="2"/>
  <c r="H830" i="2"/>
  <c r="F831" i="2"/>
  <c r="H831" i="2"/>
  <c r="F832" i="2"/>
  <c r="H832" i="2"/>
  <c r="F833" i="2"/>
  <c r="H833" i="2"/>
  <c r="F834" i="2"/>
  <c r="M107" i="2" s="1"/>
  <c r="H834" i="2"/>
  <c r="F835" i="2"/>
  <c r="H835" i="2"/>
  <c r="F836" i="2"/>
  <c r="H836" i="2"/>
  <c r="F837" i="2"/>
  <c r="H837" i="2"/>
  <c r="F838" i="2"/>
  <c r="H838" i="2"/>
  <c r="F839" i="2"/>
  <c r="H839" i="2"/>
  <c r="F840" i="2"/>
  <c r="H840" i="2"/>
  <c r="F841" i="2"/>
  <c r="H841" i="2"/>
  <c r="F842" i="2"/>
  <c r="H842" i="2"/>
  <c r="F843" i="2"/>
  <c r="H843" i="2"/>
  <c r="F844" i="2"/>
  <c r="H844" i="2"/>
  <c r="F845" i="2"/>
  <c r="H845" i="2"/>
  <c r="F846" i="2"/>
  <c r="H846" i="2"/>
  <c r="F847" i="2"/>
  <c r="H847" i="2"/>
  <c r="F848" i="2"/>
  <c r="H848" i="2"/>
  <c r="F849" i="2"/>
  <c r="H849" i="2"/>
  <c r="F850" i="2"/>
  <c r="M109" i="2" s="1"/>
  <c r="H850" i="2"/>
  <c r="F851" i="2"/>
  <c r="H851" i="2"/>
  <c r="F852" i="2"/>
  <c r="H852" i="2"/>
  <c r="F853" i="2"/>
  <c r="H853" i="2"/>
  <c r="F854" i="2"/>
  <c r="H854" i="2"/>
  <c r="F855" i="2"/>
  <c r="H855" i="2"/>
  <c r="F856" i="2"/>
  <c r="H856" i="2"/>
  <c r="M110" i="2"/>
  <c r="M111" i="2"/>
  <c r="M112"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M94" i="2"/>
  <c r="U93" i="2" s="1"/>
  <c r="M98" i="2"/>
  <c r="M106" i="2"/>
  <c r="U105" i="2" s="1"/>
  <c r="B93" i="5"/>
  <c r="B94" i="5"/>
  <c r="B95" i="5"/>
  <c r="B96" i="5"/>
  <c r="B97" i="5"/>
  <c r="B98" i="5"/>
  <c r="B99" i="5"/>
  <c r="B100" i="5"/>
  <c r="B101" i="5"/>
  <c r="B102" i="5"/>
  <c r="B103" i="5"/>
  <c r="B104" i="5"/>
  <c r="B105" i="5"/>
  <c r="B106" i="5"/>
  <c r="B107" i="5"/>
  <c r="B109" i="5"/>
  <c r="B110" i="5"/>
  <c r="B111" i="5"/>
  <c r="B112" i="5"/>
  <c r="B92" i="5"/>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H671" i="2"/>
  <c r="H672" i="2"/>
  <c r="H673" i="2"/>
  <c r="H674" i="2"/>
  <c r="H675" i="2"/>
  <c r="H676" i="2"/>
  <c r="H677" i="2"/>
  <c r="H678" i="2"/>
  <c r="H679" i="2"/>
  <c r="H680" i="2"/>
  <c r="H681" i="2"/>
  <c r="H682" i="2"/>
  <c r="H683" i="2"/>
  <c r="H684" i="2"/>
  <c r="H685" i="2"/>
  <c r="H686" i="2"/>
  <c r="H687" i="2"/>
  <c r="H688" i="2"/>
  <c r="H689" i="2"/>
  <c r="H690" i="2"/>
  <c r="H691" i="2"/>
  <c r="H692" i="2"/>
  <c r="H693" i="2"/>
  <c r="H694" i="2"/>
  <c r="H695" i="2"/>
  <c r="H696" i="2"/>
  <c r="H697" i="2"/>
  <c r="H698" i="2"/>
  <c r="H699" i="2"/>
  <c r="H700" i="2"/>
  <c r="H701" i="2"/>
  <c r="H702" i="2"/>
  <c r="H703" i="2"/>
  <c r="H704" i="2"/>
  <c r="H705" i="2"/>
  <c r="H706" i="2"/>
  <c r="H707" i="2"/>
  <c r="H708" i="2"/>
  <c r="H709" i="2"/>
  <c r="H710" i="2"/>
  <c r="H711" i="2"/>
  <c r="H712" i="2"/>
  <c r="H713" i="2"/>
  <c r="H714" i="2"/>
  <c r="H715" i="2"/>
  <c r="H716" i="2"/>
  <c r="H717" i="2"/>
  <c r="H718" i="2"/>
  <c r="H719" i="2"/>
  <c r="H720" i="2"/>
  <c r="H721" i="2"/>
  <c r="F578" i="2"/>
  <c r="M75" i="2" s="1"/>
  <c r="F579" i="2"/>
  <c r="F580" i="2"/>
  <c r="F581" i="2"/>
  <c r="F582" i="2"/>
  <c r="F583" i="2"/>
  <c r="F584" i="2"/>
  <c r="F585" i="2"/>
  <c r="F586" i="2"/>
  <c r="M76" i="2" s="1"/>
  <c r="U75" i="2" s="1"/>
  <c r="F587" i="2"/>
  <c r="F588" i="2"/>
  <c r="F589" i="2"/>
  <c r="F590" i="2"/>
  <c r="F591" i="2"/>
  <c r="F592" i="2"/>
  <c r="F593" i="2"/>
  <c r="F594" i="2"/>
  <c r="M77" i="2" s="1"/>
  <c r="F595" i="2"/>
  <c r="F596" i="2"/>
  <c r="F597" i="2"/>
  <c r="F598" i="2"/>
  <c r="F599" i="2"/>
  <c r="F600" i="2"/>
  <c r="F601" i="2"/>
  <c r="F602" i="2"/>
  <c r="M78" i="2" s="1"/>
  <c r="U77" i="2" s="1"/>
  <c r="F603" i="2"/>
  <c r="F604" i="2"/>
  <c r="F605" i="2"/>
  <c r="F606" i="2"/>
  <c r="F607" i="2"/>
  <c r="F608" i="2"/>
  <c r="F609" i="2"/>
  <c r="F610" i="2"/>
  <c r="M79" i="2" s="1"/>
  <c r="U78" i="2" s="1"/>
  <c r="F611" i="2"/>
  <c r="F612" i="2"/>
  <c r="F613" i="2"/>
  <c r="F614" i="2"/>
  <c r="F615" i="2"/>
  <c r="F616" i="2"/>
  <c r="F617" i="2"/>
  <c r="F618" i="2"/>
  <c r="M80" i="2" s="1"/>
  <c r="F619" i="2"/>
  <c r="F620" i="2"/>
  <c r="F621" i="2"/>
  <c r="F622" i="2"/>
  <c r="F623" i="2"/>
  <c r="F624" i="2"/>
  <c r="F625" i="2"/>
  <c r="F626" i="2"/>
  <c r="M81" i="2" s="1"/>
  <c r="U80" i="2" s="1"/>
  <c r="F627" i="2"/>
  <c r="F628" i="2"/>
  <c r="F629" i="2"/>
  <c r="F630" i="2"/>
  <c r="F631" i="2"/>
  <c r="F632" i="2"/>
  <c r="F633" i="2"/>
  <c r="F634" i="2"/>
  <c r="M82" i="2" s="1"/>
  <c r="F635" i="2"/>
  <c r="F636" i="2"/>
  <c r="F637" i="2"/>
  <c r="F638" i="2"/>
  <c r="F639" i="2"/>
  <c r="F640" i="2"/>
  <c r="F641" i="2"/>
  <c r="F642" i="2"/>
  <c r="M83" i="2" s="1"/>
  <c r="F643" i="2"/>
  <c r="F644" i="2"/>
  <c r="F645" i="2"/>
  <c r="F646" i="2"/>
  <c r="F647" i="2"/>
  <c r="F648" i="2"/>
  <c r="F649" i="2"/>
  <c r="F650" i="2"/>
  <c r="M84" i="2" s="1"/>
  <c r="U83" i="2" s="1"/>
  <c r="F651" i="2"/>
  <c r="F652" i="2"/>
  <c r="F653" i="2"/>
  <c r="F654" i="2"/>
  <c r="F655" i="2"/>
  <c r="F656" i="2"/>
  <c r="F657" i="2"/>
  <c r="F658" i="2"/>
  <c r="M85" i="2" s="1"/>
  <c r="U84" i="2" s="1"/>
  <c r="F659" i="2"/>
  <c r="F660" i="2"/>
  <c r="F661" i="2"/>
  <c r="F662" i="2"/>
  <c r="F663" i="2"/>
  <c r="F664" i="2"/>
  <c r="F665" i="2"/>
  <c r="F666" i="2"/>
  <c r="M86" i="2" s="1"/>
  <c r="F667" i="2"/>
  <c r="F668" i="2"/>
  <c r="F669" i="2"/>
  <c r="F670" i="2"/>
  <c r="F671" i="2"/>
  <c r="F672" i="2"/>
  <c r="F673" i="2"/>
  <c r="F674" i="2"/>
  <c r="M87" i="2" s="1"/>
  <c r="U86" i="2" s="1"/>
  <c r="F675" i="2"/>
  <c r="F676" i="2"/>
  <c r="F677" i="2"/>
  <c r="F678" i="2"/>
  <c r="F679" i="2"/>
  <c r="F680" i="2"/>
  <c r="F681" i="2"/>
  <c r="F682" i="2"/>
  <c r="M88" i="2" s="1"/>
  <c r="U87" i="2" s="1"/>
  <c r="F683" i="2"/>
  <c r="F684" i="2"/>
  <c r="F685" i="2"/>
  <c r="F686" i="2"/>
  <c r="F687" i="2"/>
  <c r="F688" i="2"/>
  <c r="F689" i="2"/>
  <c r="F690" i="2"/>
  <c r="M89" i="2" s="1"/>
  <c r="F691" i="2"/>
  <c r="F692" i="2"/>
  <c r="F693" i="2"/>
  <c r="F694" i="2"/>
  <c r="F695" i="2"/>
  <c r="F696" i="2"/>
  <c r="F697" i="2"/>
  <c r="F698" i="2"/>
  <c r="M90" i="2" s="1"/>
  <c r="F699" i="2"/>
  <c r="F700" i="2"/>
  <c r="F701" i="2"/>
  <c r="F702" i="2"/>
  <c r="F703" i="2"/>
  <c r="F704" i="2"/>
  <c r="F705" i="2"/>
  <c r="F706" i="2"/>
  <c r="M91" i="2" s="1"/>
  <c r="U90" i="2" s="1"/>
  <c r="F707" i="2"/>
  <c r="F708" i="2"/>
  <c r="F709" i="2"/>
  <c r="F710" i="2"/>
  <c r="F711" i="2"/>
  <c r="F712" i="2"/>
  <c r="F713" i="2"/>
  <c r="F714" i="2"/>
  <c r="M92" i="2" s="1"/>
  <c r="F715" i="2"/>
  <c r="F716" i="2"/>
  <c r="F717" i="2"/>
  <c r="F718" i="2"/>
  <c r="F719" i="2"/>
  <c r="F720" i="2"/>
  <c r="F721"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B75" i="5"/>
  <c r="B76" i="5"/>
  <c r="B77" i="5"/>
  <c r="B78" i="5"/>
  <c r="B79" i="5"/>
  <c r="B80" i="5"/>
  <c r="B81" i="5"/>
  <c r="B82" i="5"/>
  <c r="B83" i="5"/>
  <c r="B84" i="5"/>
  <c r="B85" i="5"/>
  <c r="B86" i="5"/>
  <c r="B87" i="5"/>
  <c r="B88" i="5"/>
  <c r="B89" i="5"/>
  <c r="B90" i="5"/>
  <c r="B91" i="5"/>
  <c r="B74" i="5"/>
  <c r="U116" i="2" l="1"/>
  <c r="U137" i="2"/>
  <c r="U135" i="2"/>
  <c r="U123" i="2"/>
  <c r="U110" i="2"/>
  <c r="U120" i="2"/>
  <c r="U142" i="2"/>
  <c r="U81" i="2"/>
  <c r="U115" i="2"/>
  <c r="U109" i="2"/>
  <c r="U99" i="2"/>
  <c r="U118" i="2"/>
  <c r="U140" i="2"/>
  <c r="U88" i="2"/>
  <c r="U85" i="2"/>
  <c r="U82" i="2"/>
  <c r="U79" i="2"/>
  <c r="U76" i="2"/>
  <c r="U128" i="2"/>
  <c r="U138" i="2"/>
  <c r="U104" i="2"/>
  <c r="U98" i="2"/>
  <c r="U95" i="2"/>
  <c r="U92" i="2"/>
  <c r="U126" i="2"/>
  <c r="U113" i="2"/>
  <c r="U136" i="2"/>
  <c r="U112" i="2"/>
  <c r="U91" i="2"/>
  <c r="U146" i="2"/>
  <c r="U147" i="2"/>
  <c r="U89" i="2"/>
  <c r="U133" i="2"/>
  <c r="U94" i="2"/>
  <c r="U122" i="2"/>
  <c r="U144" i="2"/>
  <c r="U132" i="2"/>
  <c r="U111" i="2"/>
  <c r="U106" i="2"/>
  <c r="U121" i="2"/>
  <c r="U143" i="2"/>
  <c r="U131" i="2"/>
  <c r="U130" i="2"/>
  <c r="M102" i="2"/>
  <c r="U101" i="2" s="1"/>
  <c r="M97" i="2"/>
  <c r="U96" i="2" s="1"/>
  <c r="M108" i="2"/>
  <c r="U107" i="2" s="1"/>
  <c r="D5" i="8"/>
  <c r="D7" i="8"/>
  <c r="D9" i="8"/>
  <c r="D11" i="8"/>
  <c r="D13" i="8"/>
  <c r="D15" i="8"/>
  <c r="Q114" i="2"/>
  <c r="R114" i="2" s="1"/>
  <c r="Q115" i="2"/>
  <c r="R115" i="2" s="1"/>
  <c r="Q116" i="2"/>
  <c r="R116" i="2" s="1"/>
  <c r="Q117" i="2"/>
  <c r="R117" i="2" s="1"/>
  <c r="Q118" i="2"/>
  <c r="R118" i="2" s="1"/>
  <c r="Q119" i="2"/>
  <c r="R119" i="2" s="1"/>
  <c r="Q120" i="2"/>
  <c r="R120" i="2" s="1"/>
  <c r="Q121" i="2"/>
  <c r="R121" i="2" s="1"/>
  <c r="Q122" i="2"/>
  <c r="R122" i="2" s="1"/>
  <c r="Q123" i="2"/>
  <c r="R123" i="2" s="1"/>
  <c r="Q124" i="2"/>
  <c r="R124" i="2" s="1"/>
  <c r="Q125" i="2"/>
  <c r="R125" i="2" s="1"/>
  <c r="Q126" i="2"/>
  <c r="R126" i="2" s="1"/>
  <c r="Q127" i="2"/>
  <c r="R127" i="2" s="1"/>
  <c r="Q128" i="2"/>
  <c r="R128" i="2" s="1"/>
  <c r="Q129" i="2"/>
  <c r="R129" i="2" s="1"/>
  <c r="Q130" i="2"/>
  <c r="R130" i="2" s="1"/>
  <c r="Q131" i="2"/>
  <c r="R131" i="2" s="1"/>
  <c r="Q132" i="2"/>
  <c r="R132" i="2" s="1"/>
  <c r="Q133" i="2"/>
  <c r="R133" i="2" s="1"/>
  <c r="Q134" i="2"/>
  <c r="R134" i="2" s="1"/>
  <c r="Q113" i="2"/>
  <c r="R113" i="2" s="1"/>
  <c r="Q92" i="2"/>
  <c r="R92" i="2" s="1"/>
  <c r="Q93" i="2"/>
  <c r="R93" i="2" s="1"/>
  <c r="Q94" i="2"/>
  <c r="R94" i="2" s="1"/>
  <c r="Q95" i="2"/>
  <c r="R95" i="2" s="1"/>
  <c r="Q96" i="2"/>
  <c r="R96" i="2" s="1"/>
  <c r="Q97" i="2"/>
  <c r="R97" i="2" s="1"/>
  <c r="Q98" i="2"/>
  <c r="R98" i="2" s="1"/>
  <c r="Q99" i="2"/>
  <c r="R99" i="2" s="1"/>
  <c r="Q100" i="2"/>
  <c r="R100" i="2" s="1"/>
  <c r="Q101" i="2"/>
  <c r="R101" i="2" s="1"/>
  <c r="Q102" i="2"/>
  <c r="R102" i="2" s="1"/>
  <c r="Q103" i="2"/>
  <c r="R103" i="2" s="1"/>
  <c r="Q104" i="2"/>
  <c r="R104" i="2" s="1"/>
  <c r="Q105" i="2"/>
  <c r="R105" i="2" s="1"/>
  <c r="Q106" i="2"/>
  <c r="R106" i="2" s="1"/>
  <c r="Q107" i="2"/>
  <c r="R107" i="2" s="1"/>
  <c r="Q108" i="2"/>
  <c r="R108" i="2" s="1"/>
  <c r="Q109" i="2"/>
  <c r="R109" i="2" s="1"/>
  <c r="Q110" i="2"/>
  <c r="R110" i="2" s="1"/>
  <c r="Q111" i="2"/>
  <c r="R111" i="2" s="1"/>
  <c r="Q112" i="2"/>
  <c r="R112" i="2" s="1"/>
  <c r="Q91" i="2"/>
  <c r="R91" i="2" s="1"/>
  <c r="AB15" i="11"/>
  <c r="AI58" i="11" s="1"/>
  <c r="Y15" i="11"/>
  <c r="AI52" i="11" s="1"/>
  <c r="V15" i="11"/>
  <c r="AI46" i="11" s="1"/>
  <c r="S15" i="11"/>
  <c r="AI45" i="11" s="1"/>
  <c r="P15" i="11"/>
  <c r="M15" i="11"/>
  <c r="AI43" i="11" s="1"/>
  <c r="J15" i="11"/>
  <c r="AI42" i="11" s="1"/>
  <c r="G15" i="11"/>
  <c r="AI41" i="11" s="1"/>
  <c r="D15" i="11"/>
  <c r="AI40" i="11" s="1"/>
  <c r="AB13" i="11"/>
  <c r="AI57" i="11" s="1"/>
  <c r="Y13" i="11"/>
  <c r="AI51" i="11" s="1"/>
  <c r="V13" i="11"/>
  <c r="S13" i="11"/>
  <c r="AI38" i="11" s="1"/>
  <c r="P13" i="11"/>
  <c r="AI37" i="11" s="1"/>
  <c r="M13" i="11"/>
  <c r="AI36" i="11" s="1"/>
  <c r="J13" i="11"/>
  <c r="G13" i="11"/>
  <c r="AI34" i="11" s="1"/>
  <c r="D13" i="11"/>
  <c r="AB11" i="11"/>
  <c r="AI56" i="11" s="1"/>
  <c r="Y11" i="11"/>
  <c r="AI50" i="11" s="1"/>
  <c r="V11" i="11"/>
  <c r="AI32" i="11" s="1"/>
  <c r="S11" i="11"/>
  <c r="AI31" i="11" s="1"/>
  <c r="P11" i="11"/>
  <c r="AI30" i="11" s="1"/>
  <c r="M11" i="11"/>
  <c r="AI29" i="11" s="1"/>
  <c r="J11" i="11"/>
  <c r="AI28" i="11" s="1"/>
  <c r="G11" i="11"/>
  <c r="AI27" i="11" s="1"/>
  <c r="D11" i="11"/>
  <c r="AI26" i="11" s="1"/>
  <c r="AB9" i="11"/>
  <c r="AI55" i="11" s="1"/>
  <c r="Y9" i="11"/>
  <c r="V9" i="11"/>
  <c r="AI25" i="11" s="1"/>
  <c r="S9" i="11"/>
  <c r="AI24" i="11" s="1"/>
  <c r="P9" i="11"/>
  <c r="M9" i="11"/>
  <c r="AI22" i="11" s="1"/>
  <c r="J9" i="11"/>
  <c r="G9" i="11"/>
  <c r="AI20" i="11" s="1"/>
  <c r="D9" i="11"/>
  <c r="AI19" i="11" s="1"/>
  <c r="AB7" i="11"/>
  <c r="Y7" i="11"/>
  <c r="AI48" i="11" s="1"/>
  <c r="V7" i="11"/>
  <c r="AI18" i="11" s="1"/>
  <c r="S7" i="11"/>
  <c r="AI17" i="11" s="1"/>
  <c r="P7" i="11"/>
  <c r="AI16" i="11" s="1"/>
  <c r="M7" i="11"/>
  <c r="AI15" i="11" s="1"/>
  <c r="J7" i="11"/>
  <c r="AI14" i="11" s="1"/>
  <c r="G7" i="11"/>
  <c r="AI13" i="11" s="1"/>
  <c r="D7" i="11"/>
  <c r="AB5" i="11"/>
  <c r="AI53" i="11" s="1"/>
  <c r="Y5" i="11"/>
  <c r="AI47" i="11" s="1"/>
  <c r="V5" i="11"/>
  <c r="S5" i="11"/>
  <c r="AI10" i="11" s="1"/>
  <c r="P5" i="11"/>
  <c r="AI9" i="11" s="1"/>
  <c r="M5" i="11"/>
  <c r="AI8" i="11" s="1"/>
  <c r="J5" i="11"/>
  <c r="AI7" i="11" s="1"/>
  <c r="G5" i="11"/>
  <c r="AI6" i="11" s="1"/>
  <c r="D5" i="11"/>
  <c r="AI5" i="11" s="1"/>
  <c r="AB15" i="10"/>
  <c r="AI58" i="10" s="1"/>
  <c r="Y15" i="10"/>
  <c r="AI52" i="10" s="1"/>
  <c r="V15" i="10"/>
  <c r="AI46" i="10" s="1"/>
  <c r="S15" i="10"/>
  <c r="AI45" i="10" s="1"/>
  <c r="P15" i="10"/>
  <c r="M15" i="10"/>
  <c r="AI43" i="10" s="1"/>
  <c r="J15" i="10"/>
  <c r="AI42" i="10" s="1"/>
  <c r="G15" i="10"/>
  <c r="AI41" i="10" s="1"/>
  <c r="D15" i="10"/>
  <c r="AI40" i="10" s="1"/>
  <c r="AB13" i="10"/>
  <c r="AI57" i="10" s="1"/>
  <c r="Y13" i="10"/>
  <c r="V13" i="10"/>
  <c r="S13" i="10"/>
  <c r="AI38" i="10" s="1"/>
  <c r="P13" i="10"/>
  <c r="AI37" i="10" s="1"/>
  <c r="M13" i="10"/>
  <c r="AI36" i="10" s="1"/>
  <c r="J13" i="10"/>
  <c r="G13" i="10"/>
  <c r="AI34" i="10" s="1"/>
  <c r="D13" i="10"/>
  <c r="AB11" i="10"/>
  <c r="AI56" i="10" s="1"/>
  <c r="Y11" i="10"/>
  <c r="AI50" i="10" s="1"/>
  <c r="V11" i="10"/>
  <c r="AI32" i="10" s="1"/>
  <c r="S11" i="10"/>
  <c r="P11" i="10"/>
  <c r="AI30" i="10" s="1"/>
  <c r="M11" i="10"/>
  <c r="AI29" i="10" s="1"/>
  <c r="J11" i="10"/>
  <c r="AI28" i="10" s="1"/>
  <c r="G11" i="10"/>
  <c r="AI27" i="10" s="1"/>
  <c r="D11" i="10"/>
  <c r="AI26" i="10" s="1"/>
  <c r="AB9" i="10"/>
  <c r="AI55" i="10" s="1"/>
  <c r="Y9" i="10"/>
  <c r="AI49" i="10" s="1"/>
  <c r="V9" i="10"/>
  <c r="AI25" i="10" s="1"/>
  <c r="S9" i="10"/>
  <c r="AI24" i="10" s="1"/>
  <c r="P9" i="10"/>
  <c r="M9" i="10"/>
  <c r="AI22" i="10" s="1"/>
  <c r="J9" i="10"/>
  <c r="G9" i="10"/>
  <c r="AI20" i="10" s="1"/>
  <c r="D9" i="10"/>
  <c r="AI19" i="10" s="1"/>
  <c r="AB7" i="10"/>
  <c r="Y7" i="10"/>
  <c r="V7" i="10"/>
  <c r="AI18" i="10" s="1"/>
  <c r="S7" i="10"/>
  <c r="AI17" i="10" s="1"/>
  <c r="P7" i="10"/>
  <c r="AI16" i="10" s="1"/>
  <c r="M7" i="10"/>
  <c r="AI15" i="10" s="1"/>
  <c r="J7" i="10"/>
  <c r="AI14" i="10" s="1"/>
  <c r="G7" i="10"/>
  <c r="AI13" i="10" s="1"/>
  <c r="D7" i="10"/>
  <c r="AB5" i="10"/>
  <c r="AI53" i="10" s="1"/>
  <c r="Y5" i="10"/>
  <c r="AI47" i="10" s="1"/>
  <c r="V5" i="10"/>
  <c r="AI11" i="10" s="1"/>
  <c r="S5" i="10"/>
  <c r="AI10" i="10" s="1"/>
  <c r="P5" i="10"/>
  <c r="AI9" i="10" s="1"/>
  <c r="M5" i="10"/>
  <c r="AI8" i="10" s="1"/>
  <c r="J5" i="10"/>
  <c r="AI7" i="10" s="1"/>
  <c r="G5" i="10"/>
  <c r="AI6" i="10" s="1"/>
  <c r="D5" i="10"/>
  <c r="AI5" i="10" s="1"/>
  <c r="Q70" i="2"/>
  <c r="Q71" i="2"/>
  <c r="R71" i="2" s="1"/>
  <c r="Q72" i="2"/>
  <c r="R72" i="2" s="1"/>
  <c r="Q73" i="2"/>
  <c r="R73" i="2" s="1"/>
  <c r="Q74" i="2"/>
  <c r="R74" i="2" s="1"/>
  <c r="Q75" i="2"/>
  <c r="R75" i="2" s="1"/>
  <c r="Q76" i="2"/>
  <c r="R76" i="2" s="1"/>
  <c r="Q77" i="2"/>
  <c r="R77" i="2" s="1"/>
  <c r="Q78" i="2"/>
  <c r="R78" i="2" s="1"/>
  <c r="Q79" i="2"/>
  <c r="R79" i="2" s="1"/>
  <c r="Q80" i="2"/>
  <c r="R80" i="2" s="1"/>
  <c r="Q81" i="2"/>
  <c r="R81" i="2" s="1"/>
  <c r="Q82" i="2"/>
  <c r="Q83" i="2"/>
  <c r="R83" i="2" s="1"/>
  <c r="Q84" i="2"/>
  <c r="R84" i="2" s="1"/>
  <c r="Q85" i="2"/>
  <c r="R85" i="2" s="1"/>
  <c r="Q86" i="2"/>
  <c r="R86" i="2" s="1"/>
  <c r="Q87" i="2"/>
  <c r="R87" i="2" s="1"/>
  <c r="Q88" i="2"/>
  <c r="R88" i="2" s="1"/>
  <c r="Q89" i="2"/>
  <c r="R89" i="2" s="1"/>
  <c r="Q90" i="2"/>
  <c r="R90" i="2" s="1"/>
  <c r="Q69" i="2"/>
  <c r="R69" i="2" s="1"/>
  <c r="R82" i="2"/>
  <c r="R70" i="2"/>
  <c r="AB15" i="9"/>
  <c r="AI58" i="9" s="1"/>
  <c r="Y15" i="9"/>
  <c r="AI52" i="9" s="1"/>
  <c r="V15" i="9"/>
  <c r="AI46" i="9" s="1"/>
  <c r="S15" i="9"/>
  <c r="AI45" i="9" s="1"/>
  <c r="P15" i="9"/>
  <c r="M15" i="9"/>
  <c r="AI43" i="9" s="1"/>
  <c r="J15" i="9"/>
  <c r="AI42" i="9" s="1"/>
  <c r="G15" i="9"/>
  <c r="AI41" i="9" s="1"/>
  <c r="D15" i="9"/>
  <c r="AI40" i="9" s="1"/>
  <c r="AB13" i="9"/>
  <c r="AI57" i="9" s="1"/>
  <c r="Y13" i="9"/>
  <c r="V13" i="9"/>
  <c r="S13" i="9"/>
  <c r="AI38" i="9" s="1"/>
  <c r="P13" i="9"/>
  <c r="AI37" i="9" s="1"/>
  <c r="M13" i="9"/>
  <c r="AI36" i="9" s="1"/>
  <c r="J13" i="9"/>
  <c r="G13" i="9"/>
  <c r="AI34" i="9" s="1"/>
  <c r="D13" i="9"/>
  <c r="AB11" i="9"/>
  <c r="AI56" i="9" s="1"/>
  <c r="Y11" i="9"/>
  <c r="AI50" i="9" s="1"/>
  <c r="V11" i="9"/>
  <c r="AI32" i="9" s="1"/>
  <c r="S11" i="9"/>
  <c r="P11" i="9"/>
  <c r="AI30" i="9" s="1"/>
  <c r="M11" i="9"/>
  <c r="AI29" i="9" s="1"/>
  <c r="J11" i="9"/>
  <c r="AI28" i="9" s="1"/>
  <c r="G11" i="9"/>
  <c r="AI27" i="9" s="1"/>
  <c r="D11" i="9"/>
  <c r="AI26" i="9" s="1"/>
  <c r="AB9" i="9"/>
  <c r="AI55" i="9" s="1"/>
  <c r="Y9" i="9"/>
  <c r="V9" i="9"/>
  <c r="AI25" i="9" s="1"/>
  <c r="S9" i="9"/>
  <c r="AI24" i="9" s="1"/>
  <c r="P9" i="9"/>
  <c r="M9" i="9"/>
  <c r="AI22" i="9" s="1"/>
  <c r="J9" i="9"/>
  <c r="G9" i="9"/>
  <c r="AI20" i="9" s="1"/>
  <c r="D9" i="9"/>
  <c r="AI19" i="9" s="1"/>
  <c r="AB7" i="9"/>
  <c r="Y7" i="9"/>
  <c r="V7" i="9"/>
  <c r="AI18" i="9" s="1"/>
  <c r="S7" i="9"/>
  <c r="AI17" i="9" s="1"/>
  <c r="P7" i="9"/>
  <c r="AI16" i="9" s="1"/>
  <c r="M7" i="9"/>
  <c r="AI15" i="9" s="1"/>
  <c r="J7" i="9"/>
  <c r="AI14" i="9" s="1"/>
  <c r="G7" i="9"/>
  <c r="AI13" i="9" s="1"/>
  <c r="D7" i="9"/>
  <c r="AB5" i="9"/>
  <c r="AI53" i="9" s="1"/>
  <c r="Y5" i="9"/>
  <c r="AI47" i="9" s="1"/>
  <c r="V5" i="9"/>
  <c r="S5" i="9"/>
  <c r="AI10" i="9" s="1"/>
  <c r="P5" i="9"/>
  <c r="AI9" i="9" s="1"/>
  <c r="M5" i="9"/>
  <c r="AI8" i="9" s="1"/>
  <c r="J5" i="9"/>
  <c r="AI7" i="9" s="1"/>
  <c r="G5" i="9"/>
  <c r="AI6" i="9" s="1"/>
  <c r="D5" i="9"/>
  <c r="Q48" i="2"/>
  <c r="R48" i="2" s="1"/>
  <c r="Q49" i="2"/>
  <c r="R49" i="2" s="1"/>
  <c r="Q50" i="2"/>
  <c r="R50" i="2" s="1"/>
  <c r="Q51" i="2"/>
  <c r="R51" i="2" s="1"/>
  <c r="Q52" i="2"/>
  <c r="Q53" i="2"/>
  <c r="R53" i="2" s="1"/>
  <c r="Q54" i="2"/>
  <c r="R54" i="2" s="1"/>
  <c r="Q55" i="2"/>
  <c r="R55" i="2" s="1"/>
  <c r="Q56" i="2"/>
  <c r="R56" i="2" s="1"/>
  <c r="Q57" i="2"/>
  <c r="R57" i="2" s="1"/>
  <c r="Q58" i="2"/>
  <c r="R58" i="2" s="1"/>
  <c r="Q59" i="2"/>
  <c r="R59" i="2" s="1"/>
  <c r="Q60" i="2"/>
  <c r="R60" i="2" s="1"/>
  <c r="Q61" i="2"/>
  <c r="R61" i="2" s="1"/>
  <c r="Q62" i="2"/>
  <c r="R62" i="2" s="1"/>
  <c r="Q63" i="2"/>
  <c r="R63" i="2" s="1"/>
  <c r="Q64" i="2"/>
  <c r="R64" i="2" s="1"/>
  <c r="Q65" i="2"/>
  <c r="R65" i="2" s="1"/>
  <c r="Q66" i="2"/>
  <c r="R66" i="2" s="1"/>
  <c r="Q67" i="2"/>
  <c r="R67" i="2" s="1"/>
  <c r="Q68" i="2"/>
  <c r="R68" i="2" s="1"/>
  <c r="Q47" i="2"/>
  <c r="R47" i="2" s="1"/>
  <c r="R52" i="2"/>
  <c r="AB15" i="8"/>
  <c r="AI58" i="8" s="1"/>
  <c r="Y15" i="8"/>
  <c r="AI52" i="8" s="1"/>
  <c r="V15" i="8"/>
  <c r="AI46" i="8" s="1"/>
  <c r="S15" i="8"/>
  <c r="AI45" i="8" s="1"/>
  <c r="P15" i="8"/>
  <c r="M15" i="8"/>
  <c r="AI43" i="8" s="1"/>
  <c r="J15" i="8"/>
  <c r="AI42" i="8" s="1"/>
  <c r="G15" i="8"/>
  <c r="AI41" i="8" s="1"/>
  <c r="AB13" i="8"/>
  <c r="AI57" i="8" s="1"/>
  <c r="Y13" i="8"/>
  <c r="V13" i="8"/>
  <c r="S13" i="8"/>
  <c r="AI38" i="8" s="1"/>
  <c r="P13" i="8"/>
  <c r="AI37" i="8" s="1"/>
  <c r="M13" i="8"/>
  <c r="AI36" i="8" s="1"/>
  <c r="J13" i="8"/>
  <c r="G13" i="8"/>
  <c r="AI34" i="8" s="1"/>
  <c r="AB11" i="8"/>
  <c r="AI56" i="8" s="1"/>
  <c r="Y11" i="8"/>
  <c r="AI50" i="8" s="1"/>
  <c r="V11" i="8"/>
  <c r="AI32" i="8" s="1"/>
  <c r="S11" i="8"/>
  <c r="P11" i="8"/>
  <c r="AI30" i="8" s="1"/>
  <c r="M11" i="8"/>
  <c r="AI29" i="8" s="1"/>
  <c r="J11" i="8"/>
  <c r="AI28" i="8" s="1"/>
  <c r="G11" i="8"/>
  <c r="AI27" i="8" s="1"/>
  <c r="AB9" i="8"/>
  <c r="AI55" i="8" s="1"/>
  <c r="Y9" i="8"/>
  <c r="V9" i="8"/>
  <c r="AI25" i="8" s="1"/>
  <c r="S9" i="8"/>
  <c r="AI24" i="8" s="1"/>
  <c r="P9" i="8"/>
  <c r="M9" i="8"/>
  <c r="AI22" i="8" s="1"/>
  <c r="J9" i="8"/>
  <c r="G9" i="8"/>
  <c r="AI20" i="8" s="1"/>
  <c r="AB7" i="8"/>
  <c r="Y7" i="8"/>
  <c r="V7" i="8"/>
  <c r="AI18" i="8" s="1"/>
  <c r="S7" i="8"/>
  <c r="AI17" i="8" s="1"/>
  <c r="P7" i="8"/>
  <c r="M7" i="8"/>
  <c r="AI15" i="8" s="1"/>
  <c r="J7" i="8"/>
  <c r="G7" i="8"/>
  <c r="AB5" i="8"/>
  <c r="AI53" i="8" s="1"/>
  <c r="Y5" i="8"/>
  <c r="AI47" i="8" s="1"/>
  <c r="V5" i="8"/>
  <c r="S5" i="8"/>
  <c r="AI10" i="8" s="1"/>
  <c r="P5" i="8"/>
  <c r="AI9" i="8" s="1"/>
  <c r="M5" i="8"/>
  <c r="J5" i="8"/>
  <c r="G5" i="8"/>
  <c r="AI6" i="8" s="1"/>
  <c r="Q26" i="2"/>
  <c r="R26" i="2" s="1"/>
  <c r="Q27" i="2"/>
  <c r="R27" i="2" s="1"/>
  <c r="Q28" i="2"/>
  <c r="R28" i="2" s="1"/>
  <c r="Q29" i="2"/>
  <c r="Q30" i="2"/>
  <c r="R30" i="2" s="1"/>
  <c r="Q31" i="2"/>
  <c r="R31" i="2" s="1"/>
  <c r="Q32" i="2"/>
  <c r="R32" i="2" s="1"/>
  <c r="Q33" i="2"/>
  <c r="R33" i="2" s="1"/>
  <c r="Q34" i="2"/>
  <c r="R34" i="2" s="1"/>
  <c r="Q35" i="2"/>
  <c r="R35" i="2" s="1"/>
  <c r="Q36" i="2"/>
  <c r="R36" i="2" s="1"/>
  <c r="Q37" i="2"/>
  <c r="R37" i="2" s="1"/>
  <c r="Q38" i="2"/>
  <c r="R38" i="2" s="1"/>
  <c r="Q39" i="2"/>
  <c r="R39" i="2" s="1"/>
  <c r="Q40" i="2"/>
  <c r="R40" i="2" s="1"/>
  <c r="Q41" i="2"/>
  <c r="R41" i="2" s="1"/>
  <c r="Q42" i="2"/>
  <c r="R42" i="2" s="1"/>
  <c r="Q43" i="2"/>
  <c r="R43" i="2" s="1"/>
  <c r="Q44" i="2"/>
  <c r="R44" i="2" s="1"/>
  <c r="Q45" i="2"/>
  <c r="R45" i="2" s="1"/>
  <c r="Q46" i="2"/>
  <c r="R46" i="2" s="1"/>
  <c r="Q25" i="2"/>
  <c r="R25" i="2" s="1"/>
  <c r="R29" i="2"/>
  <c r="AB15" i="7"/>
  <c r="AI58" i="7" s="1"/>
  <c r="Y15" i="7"/>
  <c r="AI52" i="7" s="1"/>
  <c r="V15" i="7"/>
  <c r="AI46" i="7" s="1"/>
  <c r="S15" i="7"/>
  <c r="AI45" i="7" s="1"/>
  <c r="P15" i="7"/>
  <c r="M15" i="7"/>
  <c r="AI43" i="7" s="1"/>
  <c r="J15" i="7"/>
  <c r="AI42" i="7" s="1"/>
  <c r="G15" i="7"/>
  <c r="D15" i="7"/>
  <c r="AI40" i="7" s="1"/>
  <c r="AB13" i="7"/>
  <c r="AI57" i="7" s="1"/>
  <c r="Y13" i="7"/>
  <c r="V13" i="7"/>
  <c r="AI39" i="7" s="1"/>
  <c r="S13" i="7"/>
  <c r="AI38" i="7" s="1"/>
  <c r="P13" i="7"/>
  <c r="AI37" i="7" s="1"/>
  <c r="M13" i="7"/>
  <c r="AI36" i="7" s="1"/>
  <c r="J13" i="7"/>
  <c r="G13" i="7"/>
  <c r="AI34" i="7" s="1"/>
  <c r="D13" i="7"/>
  <c r="AI33" i="7" s="1"/>
  <c r="AB11" i="7"/>
  <c r="AI56" i="7" s="1"/>
  <c r="Y11" i="7"/>
  <c r="AI50" i="7" s="1"/>
  <c r="V11" i="7"/>
  <c r="AI32" i="7" s="1"/>
  <c r="S11" i="7"/>
  <c r="P11" i="7"/>
  <c r="AI30" i="7" s="1"/>
  <c r="M11" i="7"/>
  <c r="AI29" i="7" s="1"/>
  <c r="J11" i="7"/>
  <c r="AI28" i="7" s="1"/>
  <c r="G11" i="7"/>
  <c r="AI27" i="7" s="1"/>
  <c r="D11" i="7"/>
  <c r="AI26" i="7" s="1"/>
  <c r="AB9" i="7"/>
  <c r="AI55" i="7" s="1"/>
  <c r="Y9" i="7"/>
  <c r="V9" i="7"/>
  <c r="AI25" i="7" s="1"/>
  <c r="S9" i="7"/>
  <c r="AI24" i="7" s="1"/>
  <c r="P9" i="7"/>
  <c r="M9" i="7"/>
  <c r="AI22" i="7" s="1"/>
  <c r="J9" i="7"/>
  <c r="AI21" i="7" s="1"/>
  <c r="G9" i="7"/>
  <c r="AI20" i="7" s="1"/>
  <c r="D9" i="7"/>
  <c r="AI19" i="7" s="1"/>
  <c r="AB7" i="7"/>
  <c r="Y7" i="7"/>
  <c r="V7" i="7"/>
  <c r="AI18" i="7" s="1"/>
  <c r="S7" i="7"/>
  <c r="AI17" i="7" s="1"/>
  <c r="P7" i="7"/>
  <c r="AI16" i="7" s="1"/>
  <c r="M7" i="7"/>
  <c r="AI15" i="7" s="1"/>
  <c r="J7" i="7"/>
  <c r="G7" i="7"/>
  <c r="D7" i="7"/>
  <c r="AI12" i="7" s="1"/>
  <c r="AB5" i="7"/>
  <c r="AI53" i="7" s="1"/>
  <c r="Y5" i="7"/>
  <c r="AI47" i="7" s="1"/>
  <c r="V5" i="7"/>
  <c r="AI11" i="7" s="1"/>
  <c r="S5" i="7"/>
  <c r="AI10" i="7" s="1"/>
  <c r="P5" i="7"/>
  <c r="AI9" i="7" s="1"/>
  <c r="M5" i="7"/>
  <c r="J5" i="7"/>
  <c r="AI7" i="7" s="1"/>
  <c r="G5" i="7"/>
  <c r="AI6" i="7" s="1"/>
  <c r="D5" i="7"/>
  <c r="AB15" i="1"/>
  <c r="AI58" i="1" s="1"/>
  <c r="AB13" i="1"/>
  <c r="AI57" i="1" s="1"/>
  <c r="AB11" i="1"/>
  <c r="AI56" i="1" s="1"/>
  <c r="AB9" i="1"/>
  <c r="AI55" i="1" s="1"/>
  <c r="AB7" i="1"/>
  <c r="AB5" i="1"/>
  <c r="AI53" i="1" s="1"/>
  <c r="Y15" i="1"/>
  <c r="AI52" i="1" s="1"/>
  <c r="Y13" i="1"/>
  <c r="AI51" i="1" s="1"/>
  <c r="Y11" i="1"/>
  <c r="AI50" i="1" s="1"/>
  <c r="Y9" i="1"/>
  <c r="AI49" i="1" s="1"/>
  <c r="Y7" i="1"/>
  <c r="Y5" i="1"/>
  <c r="AI47" i="1" s="1"/>
  <c r="U108" i="2" l="1"/>
  <c r="U97" i="2"/>
  <c r="U102" i="2"/>
  <c r="AI5" i="9"/>
  <c r="AI40" i="8"/>
  <c r="AI26" i="8"/>
  <c r="AI19" i="8"/>
  <c r="AI49" i="11"/>
  <c r="AI11" i="11"/>
  <c r="AI12" i="11"/>
  <c r="AI21" i="11"/>
  <c r="AI23" i="11"/>
  <c r="AI33" i="11"/>
  <c r="AI35" i="11"/>
  <c r="AI39" i="11"/>
  <c r="AI54" i="11"/>
  <c r="AI44" i="11"/>
  <c r="AI48" i="10"/>
  <c r="AI12" i="10"/>
  <c r="AI21" i="10"/>
  <c r="AI23" i="10"/>
  <c r="AI31" i="10"/>
  <c r="AI33" i="10"/>
  <c r="AI35" i="10"/>
  <c r="AI39" i="10"/>
  <c r="AI51" i="10"/>
  <c r="AI54" i="10"/>
  <c r="AI44" i="10"/>
  <c r="AI48" i="9"/>
  <c r="AI49" i="9"/>
  <c r="AI11" i="9"/>
  <c r="AI12" i="9"/>
  <c r="AI21" i="9"/>
  <c r="AI23" i="9"/>
  <c r="AI31" i="9"/>
  <c r="AI33" i="9"/>
  <c r="AI35" i="9"/>
  <c r="AI39" i="9"/>
  <c r="AB24" i="9" s="1"/>
  <c r="AI51" i="9"/>
  <c r="AI54" i="9"/>
  <c r="AI44" i="9"/>
  <c r="AI54" i="8"/>
  <c r="AI13" i="8"/>
  <c r="AI16" i="8"/>
  <c r="AI7" i="8"/>
  <c r="AI8" i="8"/>
  <c r="AI14" i="8"/>
  <c r="AI48" i="8"/>
  <c r="AI49" i="8"/>
  <c r="AI11" i="8"/>
  <c r="AI5" i="8"/>
  <c r="AI12" i="8"/>
  <c r="AI21" i="8"/>
  <c r="AI23" i="8"/>
  <c r="AI31" i="8"/>
  <c r="AI33" i="8"/>
  <c r="AI35" i="8"/>
  <c r="AI39" i="8"/>
  <c r="AI51" i="8"/>
  <c r="AI44" i="8"/>
  <c r="AI41" i="7"/>
  <c r="AI49" i="7"/>
  <c r="AI13" i="7"/>
  <c r="AI14" i="7"/>
  <c r="AI5" i="7"/>
  <c r="AI8" i="7"/>
  <c r="AI48" i="7"/>
  <c r="AI23" i="7"/>
  <c r="AI31" i="7"/>
  <c r="AI35" i="7"/>
  <c r="AI51" i="7"/>
  <c r="AI54" i="7"/>
  <c r="AI44" i="7"/>
  <c r="AI54" i="1"/>
  <c r="AI48" i="1"/>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2" i="2"/>
  <c r="V15" i="1"/>
  <c r="AI46" i="1" s="1"/>
  <c r="V13" i="1"/>
  <c r="AI39" i="1" s="1"/>
  <c r="V11" i="1"/>
  <c r="AI32" i="1" s="1"/>
  <c r="V9" i="1"/>
  <c r="AI25" i="1" s="1"/>
  <c r="V7" i="1"/>
  <c r="AI18" i="1" s="1"/>
  <c r="V5" i="1"/>
  <c r="AI11" i="1" s="1"/>
  <c r="S15" i="1"/>
  <c r="AI45" i="1" s="1"/>
  <c r="S13" i="1"/>
  <c r="AI38" i="1" s="1"/>
  <c r="S11" i="1"/>
  <c r="AI31" i="1" s="1"/>
  <c r="S9" i="1"/>
  <c r="AI24" i="1" s="1"/>
  <c r="S7" i="1"/>
  <c r="S5" i="1"/>
  <c r="AI10" i="1" s="1"/>
  <c r="P15" i="1"/>
  <c r="AI44" i="1" s="1"/>
  <c r="P13" i="1"/>
  <c r="AI37" i="1" s="1"/>
  <c r="P11" i="1"/>
  <c r="AI30" i="1" s="1"/>
  <c r="P9" i="1"/>
  <c r="AI23" i="1" s="1"/>
  <c r="P7" i="1"/>
  <c r="P5" i="1"/>
  <c r="M15" i="1"/>
  <c r="M13" i="1"/>
  <c r="AI36" i="1" s="1"/>
  <c r="M11" i="1"/>
  <c r="AI29" i="1" s="1"/>
  <c r="M9" i="1"/>
  <c r="M7" i="1"/>
  <c r="M5" i="1"/>
  <c r="J15" i="1"/>
  <c r="AI42" i="1" s="1"/>
  <c r="J13" i="1"/>
  <c r="AI35" i="1" s="1"/>
  <c r="J11" i="1"/>
  <c r="J9" i="1"/>
  <c r="J7" i="1"/>
  <c r="J5" i="1"/>
  <c r="G15" i="1"/>
  <c r="G13" i="1"/>
  <c r="G11" i="1"/>
  <c r="G9" i="1"/>
  <c r="G7" i="1"/>
  <c r="G5" i="1"/>
  <c r="D15" i="1"/>
  <c r="D13" i="1"/>
  <c r="D11" i="1"/>
  <c r="D9" i="1"/>
  <c r="D7" i="1"/>
  <c r="C4" i="2"/>
  <c r="Y24" i="11" l="1"/>
  <c r="S23" i="10"/>
  <c r="S33" i="9"/>
  <c r="Y36" i="10"/>
  <c r="AI19" i="1"/>
  <c r="AI6" i="1"/>
  <c r="AI34" i="1"/>
  <c r="AI26" i="1"/>
  <c r="AI13" i="1"/>
  <c r="AI28" i="1"/>
  <c r="S33" i="10"/>
  <c r="S25" i="10"/>
  <c r="S26" i="11"/>
  <c r="AI33" i="1"/>
  <c r="G20" i="9"/>
  <c r="AB32" i="10"/>
  <c r="AB24" i="10"/>
  <c r="V36" i="10"/>
  <c r="AB21" i="11"/>
  <c r="V39" i="11"/>
  <c r="AI20" i="1"/>
  <c r="AI7" i="1"/>
  <c r="AI12" i="1"/>
  <c r="AI40" i="1"/>
  <c r="AI27" i="1"/>
  <c r="AI14" i="1"/>
  <c r="S39" i="10"/>
  <c r="S31" i="10"/>
  <c r="J25" i="11"/>
  <c r="G36" i="9"/>
  <c r="J34" i="10"/>
  <c r="J26" i="10"/>
  <c r="M38" i="10"/>
  <c r="S22" i="11"/>
  <c r="J23" i="11"/>
  <c r="S30" i="9"/>
  <c r="V37" i="9"/>
  <c r="AI21" i="1"/>
  <c r="G28" i="9"/>
  <c r="P19" i="9"/>
  <c r="AB37" i="9"/>
  <c r="M32" i="9"/>
  <c r="AB19" i="9"/>
  <c r="P39" i="11"/>
  <c r="P31" i="11"/>
  <c r="P23" i="11"/>
  <c r="S36" i="11"/>
  <c r="S28" i="11"/>
  <c r="S20" i="11"/>
  <c r="Y37" i="11"/>
  <c r="Y29" i="11"/>
  <c r="Y21" i="11"/>
  <c r="V33" i="11"/>
  <c r="V24" i="11"/>
  <c r="M23" i="11"/>
  <c r="AB35" i="11"/>
  <c r="AB27" i="11"/>
  <c r="G37" i="11"/>
  <c r="G29" i="11"/>
  <c r="G21" i="11"/>
  <c r="M38" i="11"/>
  <c r="M25" i="11"/>
  <c r="V28" i="11"/>
  <c r="G32" i="11"/>
  <c r="G24" i="11"/>
  <c r="J37" i="11"/>
  <c r="J29" i="11"/>
  <c r="J21" i="11"/>
  <c r="M19" i="11"/>
  <c r="J22" i="11"/>
  <c r="Y38" i="11"/>
  <c r="Y30" i="11"/>
  <c r="Y22" i="11"/>
  <c r="AB36" i="11"/>
  <c r="AB28" i="11"/>
  <c r="AB20" i="11"/>
  <c r="J35" i="11"/>
  <c r="J27" i="11"/>
  <c r="J19" i="11"/>
  <c r="P36" i="11"/>
  <c r="P28" i="11"/>
  <c r="P20" i="11"/>
  <c r="V21" i="11"/>
  <c r="V30" i="11"/>
  <c r="M29" i="11"/>
  <c r="J32" i="11"/>
  <c r="S31" i="11"/>
  <c r="AB30" i="11"/>
  <c r="S37" i="11"/>
  <c r="S29" i="11"/>
  <c r="S21" i="11"/>
  <c r="G30" i="11"/>
  <c r="G22" i="11"/>
  <c r="J36" i="11"/>
  <c r="J28" i="11"/>
  <c r="J20" i="11"/>
  <c r="P37" i="11"/>
  <c r="P29" i="11"/>
  <c r="P21" i="11"/>
  <c r="S34" i="11"/>
  <c r="Y35" i="11"/>
  <c r="Y27" i="11"/>
  <c r="Y19" i="11"/>
  <c r="M22" i="11"/>
  <c r="M31" i="11"/>
  <c r="V34" i="11"/>
  <c r="J24" i="11"/>
  <c r="Y36" i="11"/>
  <c r="Y28" i="11"/>
  <c r="Y20" i="11"/>
  <c r="AB33" i="11"/>
  <c r="AB25" i="11"/>
  <c r="G35" i="11"/>
  <c r="G27" i="11"/>
  <c r="G19" i="11"/>
  <c r="M26" i="11"/>
  <c r="V20" i="11"/>
  <c r="M35" i="11"/>
  <c r="P30" i="11"/>
  <c r="P22" i="11"/>
  <c r="M32" i="11"/>
  <c r="V22" i="11"/>
  <c r="J38" i="11"/>
  <c r="J30" i="11"/>
  <c r="S35" i="11"/>
  <c r="S27" i="11"/>
  <c r="S19" i="11"/>
  <c r="AB34" i="11"/>
  <c r="AB26" i="11"/>
  <c r="G36" i="11"/>
  <c r="G28" i="11"/>
  <c r="G20" i="11"/>
  <c r="J33" i="11"/>
  <c r="P34" i="11"/>
  <c r="P26" i="11"/>
  <c r="V37" i="11"/>
  <c r="M21" i="11"/>
  <c r="M37" i="11"/>
  <c r="J34" i="11"/>
  <c r="J26" i="11"/>
  <c r="P35" i="11"/>
  <c r="P27" i="11"/>
  <c r="P19" i="11"/>
  <c r="S32" i="11"/>
  <c r="S24" i="11"/>
  <c r="Y33" i="11"/>
  <c r="Y25" i="11"/>
  <c r="V19" i="11"/>
  <c r="V26" i="11"/>
  <c r="V27" i="11"/>
  <c r="S39" i="11"/>
  <c r="AB22" i="11"/>
  <c r="Y34" i="11"/>
  <c r="Y26" i="11"/>
  <c r="AB39" i="11"/>
  <c r="AB31" i="11"/>
  <c r="AB23" i="11"/>
  <c r="G33" i="11"/>
  <c r="G25" i="11"/>
  <c r="V23" i="11"/>
  <c r="M20" i="11"/>
  <c r="M27" i="11"/>
  <c r="M28" i="11"/>
  <c r="S33" i="11"/>
  <c r="S25" i="11"/>
  <c r="AB32" i="11"/>
  <c r="AB24" i="11"/>
  <c r="G34" i="11"/>
  <c r="G26" i="11"/>
  <c r="M39" i="11"/>
  <c r="J39" i="11"/>
  <c r="J31" i="11"/>
  <c r="P32" i="11"/>
  <c r="P24" i="11"/>
  <c r="M24" i="11"/>
  <c r="V29" i="11"/>
  <c r="V32" i="11"/>
  <c r="V35" i="11"/>
  <c r="P33" i="11"/>
  <c r="P25" i="11"/>
  <c r="V38" i="11"/>
  <c r="S30" i="11"/>
  <c r="Y39" i="11"/>
  <c r="Y31" i="11"/>
  <c r="Y23" i="11"/>
  <c r="V25" i="11"/>
  <c r="M30" i="11"/>
  <c r="M33" i="11"/>
  <c r="M36" i="11"/>
  <c r="Y32" i="11"/>
  <c r="AB37" i="11"/>
  <c r="AB29" i="11"/>
  <c r="G39" i="11"/>
  <c r="G31" i="11"/>
  <c r="G23" i="11"/>
  <c r="V31" i="11"/>
  <c r="M34" i="11"/>
  <c r="V36" i="11"/>
  <c r="G36" i="10"/>
  <c r="AB30" i="10"/>
  <c r="AB22" i="10"/>
  <c r="P35" i="10"/>
  <c r="J35" i="10"/>
  <c r="J27" i="10"/>
  <c r="J19" i="10"/>
  <c r="G33" i="10"/>
  <c r="G25" i="10"/>
  <c r="M23" i="10"/>
  <c r="G34" i="10"/>
  <c r="G30" i="10"/>
  <c r="Y20" i="10"/>
  <c r="V27" i="10"/>
  <c r="S34" i="10"/>
  <c r="S26" i="10"/>
  <c r="P32" i="10"/>
  <c r="P24" i="10"/>
  <c r="V32" i="10"/>
  <c r="V24" i="10"/>
  <c r="Y30" i="10"/>
  <c r="G22" i="10"/>
  <c r="M28" i="10"/>
  <c r="S37" i="10"/>
  <c r="S29" i="10"/>
  <c r="S21" i="10"/>
  <c r="AB33" i="10"/>
  <c r="AB25" i="10"/>
  <c r="Y39" i="10"/>
  <c r="Y31" i="10"/>
  <c r="Y23" i="10"/>
  <c r="M33" i="10"/>
  <c r="M25" i="10"/>
  <c r="P31" i="10"/>
  <c r="Y24" i="10"/>
  <c r="V29" i="10"/>
  <c r="AB36" i="10"/>
  <c r="AB28" i="10"/>
  <c r="AB20" i="10"/>
  <c r="M39" i="10"/>
  <c r="J33" i="10"/>
  <c r="J25" i="10"/>
  <c r="G39" i="10"/>
  <c r="G31" i="10"/>
  <c r="G23" i="10"/>
  <c r="V26" i="10"/>
  <c r="M27" i="10"/>
  <c r="P33" i="10"/>
  <c r="Y32" i="10"/>
  <c r="M30" i="10"/>
  <c r="J36" i="10"/>
  <c r="J28" i="10"/>
  <c r="J20" i="10"/>
  <c r="V38" i="10"/>
  <c r="S32" i="10"/>
  <c r="S24" i="10"/>
  <c r="P30" i="10"/>
  <c r="P22" i="10"/>
  <c r="V28" i="10"/>
  <c r="M31" i="10"/>
  <c r="M19" i="10"/>
  <c r="V19" i="10"/>
  <c r="V31" i="10"/>
  <c r="J38" i="10"/>
  <c r="J30" i="10"/>
  <c r="J22" i="10"/>
  <c r="Y34" i="10"/>
  <c r="S35" i="10"/>
  <c r="S27" i="10"/>
  <c r="S19" i="10"/>
  <c r="AB39" i="10"/>
  <c r="AB31" i="10"/>
  <c r="AB23" i="10"/>
  <c r="Y37" i="10"/>
  <c r="Y29" i="10"/>
  <c r="Y21" i="10"/>
  <c r="M29" i="10"/>
  <c r="P21" i="10"/>
  <c r="G20" i="10"/>
  <c r="M20" i="10"/>
  <c r="M32" i="10"/>
  <c r="AB34" i="10"/>
  <c r="AB26" i="10"/>
  <c r="P39" i="10"/>
  <c r="J39" i="10"/>
  <c r="J31" i="10"/>
  <c r="J23" i="10"/>
  <c r="G37" i="10"/>
  <c r="G29" i="10"/>
  <c r="G21" i="10"/>
  <c r="V34" i="10"/>
  <c r="Y22" i="10"/>
  <c r="P23" i="10"/>
  <c r="V21" i="10"/>
  <c r="V33" i="10"/>
  <c r="Y38" i="10"/>
  <c r="S30" i="10"/>
  <c r="S22" i="10"/>
  <c r="P36" i="10"/>
  <c r="P28" i="10"/>
  <c r="P20" i="10"/>
  <c r="M35" i="10"/>
  <c r="P25" i="10"/>
  <c r="G32" i="10"/>
  <c r="M22" i="10"/>
  <c r="M34" i="10"/>
  <c r="AB37" i="10"/>
  <c r="AB29" i="10"/>
  <c r="AB21" i="10"/>
  <c r="Y35" i="10"/>
  <c r="Y27" i="10"/>
  <c r="Y19" i="10"/>
  <c r="M37" i="10"/>
  <c r="Y26" i="10"/>
  <c r="V20" i="10"/>
  <c r="V23" i="10"/>
  <c r="V35" i="10"/>
  <c r="P37" i="10"/>
  <c r="J37" i="10"/>
  <c r="J29" i="10"/>
  <c r="J21" i="10"/>
  <c r="G35" i="10"/>
  <c r="G27" i="10"/>
  <c r="G19" i="10"/>
  <c r="G24" i="10"/>
  <c r="G28" i="10"/>
  <c r="M21" i="10"/>
  <c r="M24" i="10"/>
  <c r="M36" i="10"/>
  <c r="J32" i="10"/>
  <c r="J24" i="10"/>
  <c r="S36" i="10"/>
  <c r="S28" i="10"/>
  <c r="S20" i="10"/>
  <c r="P34" i="10"/>
  <c r="P26" i="10"/>
  <c r="V39" i="10"/>
  <c r="G26" i="10"/>
  <c r="Y28" i="10"/>
  <c r="V30" i="10"/>
  <c r="V25" i="10"/>
  <c r="V37" i="10"/>
  <c r="AB35" i="10"/>
  <c r="AB27" i="10"/>
  <c r="AB19" i="10"/>
  <c r="Y33" i="10"/>
  <c r="Y25" i="10"/>
  <c r="V22" i="10"/>
  <c r="P27" i="10"/>
  <c r="P29" i="10"/>
  <c r="P19" i="10"/>
  <c r="M26" i="10"/>
  <c r="Y27" i="9"/>
  <c r="Y19" i="9"/>
  <c r="M33" i="9"/>
  <c r="V21" i="9"/>
  <c r="M38" i="9"/>
  <c r="J24" i="9"/>
  <c r="P35" i="9"/>
  <c r="J37" i="9"/>
  <c r="S28" i="9"/>
  <c r="G27" i="9"/>
  <c r="M37" i="9"/>
  <c r="M22" i="9"/>
  <c r="S36" i="9"/>
  <c r="P34" i="9"/>
  <c r="P26" i="9"/>
  <c r="V39" i="9"/>
  <c r="V26" i="9"/>
  <c r="V23" i="9"/>
  <c r="M39" i="9"/>
  <c r="V38" i="9"/>
  <c r="J29" i="9"/>
  <c r="AB35" i="9"/>
  <c r="J27" i="9"/>
  <c r="Y33" i="9"/>
  <c r="M19" i="9"/>
  <c r="M24" i="9"/>
  <c r="M36" i="9"/>
  <c r="S39" i="9"/>
  <c r="S31" i="9"/>
  <c r="G34" i="9"/>
  <c r="G26" i="9"/>
  <c r="V35" i="9"/>
  <c r="AB30" i="9"/>
  <c r="S21" i="9"/>
  <c r="P33" i="9"/>
  <c r="Y24" i="9"/>
  <c r="AB23" i="9"/>
  <c r="J35" i="9"/>
  <c r="S26" i="9"/>
  <c r="G33" i="9"/>
  <c r="G25" i="9"/>
  <c r="V25" i="9"/>
  <c r="Y34" i="9"/>
  <c r="Y26" i="9"/>
  <c r="P25" i="9"/>
  <c r="Y32" i="9"/>
  <c r="G24" i="9"/>
  <c r="J23" i="9"/>
  <c r="S34" i="9"/>
  <c r="AB25" i="9"/>
  <c r="P32" i="9"/>
  <c r="P24" i="9"/>
  <c r="V32" i="9"/>
  <c r="M26" i="9"/>
  <c r="AB21" i="9"/>
  <c r="AB33" i="9"/>
  <c r="J25" i="9"/>
  <c r="Y39" i="9"/>
  <c r="Y31" i="9"/>
  <c r="V30" i="9"/>
  <c r="V27" i="9"/>
  <c r="M34" i="9"/>
  <c r="J38" i="9"/>
  <c r="J30" i="9"/>
  <c r="S19" i="9"/>
  <c r="P39" i="9"/>
  <c r="P31" i="9"/>
  <c r="Y22" i="9"/>
  <c r="S20" i="9"/>
  <c r="J33" i="9"/>
  <c r="S24" i="9"/>
  <c r="G39" i="9"/>
  <c r="G31" i="9"/>
  <c r="G23" i="9"/>
  <c r="M21" i="9"/>
  <c r="M28" i="9"/>
  <c r="AB36" i="9"/>
  <c r="AB28" i="9"/>
  <c r="Y38" i="9"/>
  <c r="Y30" i="9"/>
  <c r="J19" i="9"/>
  <c r="S32" i="9"/>
  <c r="P30" i="9"/>
  <c r="P22" i="9"/>
  <c r="V22" i="9"/>
  <c r="V29" i="9"/>
  <c r="J36" i="9"/>
  <c r="J28" i="9"/>
  <c r="S27" i="9"/>
  <c r="G30" i="9"/>
  <c r="AB39" i="9"/>
  <c r="AB31" i="9"/>
  <c r="Y37" i="9"/>
  <c r="Y29" i="9"/>
  <c r="Y21" i="9"/>
  <c r="M35" i="9"/>
  <c r="V34" i="9"/>
  <c r="M30" i="9"/>
  <c r="J32" i="9"/>
  <c r="V33" i="9"/>
  <c r="S37" i="9"/>
  <c r="AB26" i="9"/>
  <c r="AB34" i="9"/>
  <c r="J26" i="9"/>
  <c r="P37" i="9"/>
  <c r="Y20" i="9"/>
  <c r="J39" i="9"/>
  <c r="J31" i="9"/>
  <c r="G37" i="9"/>
  <c r="G29" i="9"/>
  <c r="G21" i="9"/>
  <c r="V36" i="9"/>
  <c r="V19" i="9"/>
  <c r="J22" i="9"/>
  <c r="J34" i="9"/>
  <c r="Y36" i="9"/>
  <c r="Y28" i="9"/>
  <c r="P36" i="9"/>
  <c r="P28" i="9"/>
  <c r="P20" i="9"/>
  <c r="V24" i="9"/>
  <c r="M20" i="9"/>
  <c r="V31" i="8"/>
  <c r="V28" i="8"/>
  <c r="G20" i="8"/>
  <c r="AB22" i="8"/>
  <c r="Y28" i="8"/>
  <c r="G28" i="8"/>
  <c r="G23" i="8"/>
  <c r="M35" i="8"/>
  <c r="J33" i="8"/>
  <c r="S33" i="8"/>
  <c r="G29" i="8"/>
  <c r="Y20" i="8"/>
  <c r="V39" i="8"/>
  <c r="M24" i="8"/>
  <c r="P39" i="8"/>
  <c r="P33" i="8"/>
  <c r="G26" i="8"/>
  <c r="G24" i="8"/>
  <c r="P21" i="8"/>
  <c r="S39" i="8"/>
  <c r="J38" i="8"/>
  <c r="S37" i="8"/>
  <c r="AB36" i="8"/>
  <c r="J36" i="8"/>
  <c r="S35" i="8"/>
  <c r="AB34" i="8"/>
  <c r="AB32" i="8"/>
  <c r="J32" i="8"/>
  <c r="S31" i="8"/>
  <c r="AB30" i="8"/>
  <c r="J30" i="8"/>
  <c r="S29" i="8"/>
  <c r="AB28" i="8"/>
  <c r="J28" i="8"/>
  <c r="S27" i="8"/>
  <c r="AB26" i="8"/>
  <c r="J24" i="8"/>
  <c r="S23" i="8"/>
  <c r="J22" i="8"/>
  <c r="S21" i="8"/>
  <c r="AB20" i="8"/>
  <c r="J20" i="8"/>
  <c r="S19" i="8"/>
  <c r="Y38" i="8"/>
  <c r="P37" i="8"/>
  <c r="G36" i="8"/>
  <c r="Y34" i="8"/>
  <c r="Y32" i="8"/>
  <c r="Y26" i="8"/>
  <c r="Y24" i="8"/>
  <c r="P23" i="8"/>
  <c r="V34" i="8"/>
  <c r="V26" i="8"/>
  <c r="M25" i="8"/>
  <c r="V24" i="8"/>
  <c r="Y36" i="8"/>
  <c r="P35" i="8"/>
  <c r="G34" i="8"/>
  <c r="G32" i="8"/>
  <c r="P25" i="8"/>
  <c r="Y22" i="8"/>
  <c r="V32" i="8"/>
  <c r="M39" i="8"/>
  <c r="V38" i="8"/>
  <c r="M37" i="8"/>
  <c r="V36" i="8"/>
  <c r="M33" i="8"/>
  <c r="M26" i="8"/>
  <c r="M21" i="8"/>
  <c r="M19" i="8"/>
  <c r="AB39" i="8"/>
  <c r="J39" i="8"/>
  <c r="AB37" i="8"/>
  <c r="J37" i="8"/>
  <c r="S36" i="8"/>
  <c r="AB35" i="8"/>
  <c r="J35" i="8"/>
  <c r="S34" i="8"/>
  <c r="AB33" i="8"/>
  <c r="S32" i="8"/>
  <c r="AB31" i="8"/>
  <c r="J31" i="8"/>
  <c r="S30" i="8"/>
  <c r="AB29" i="8"/>
  <c r="J29" i="8"/>
  <c r="S28" i="8"/>
  <c r="AB27" i="8"/>
  <c r="J27" i="8"/>
  <c r="AB25" i="8"/>
  <c r="S24" i="8"/>
  <c r="M34" i="8"/>
  <c r="V30" i="8"/>
  <c r="V33" i="8"/>
  <c r="Y39" i="8"/>
  <c r="G39" i="8"/>
  <c r="Y37" i="8"/>
  <c r="G37" i="8"/>
  <c r="P36" i="8"/>
  <c r="G35" i="8"/>
  <c r="P34" i="8"/>
  <c r="P32" i="8"/>
  <c r="G31" i="8"/>
  <c r="P28" i="8"/>
  <c r="P26" i="8"/>
  <c r="Y25" i="8"/>
  <c r="G25" i="8"/>
  <c r="Y23" i="8"/>
  <c r="Y21" i="8"/>
  <c r="G21" i="8"/>
  <c r="Y19" i="8"/>
  <c r="G19" i="8"/>
  <c r="M32" i="8"/>
  <c r="V29" i="8"/>
  <c r="M28" i="8"/>
  <c r="V27" i="8"/>
  <c r="M20" i="8"/>
  <c r="M38" i="8"/>
  <c r="V37" i="8"/>
  <c r="M36" i="8"/>
  <c r="V35" i="8"/>
  <c r="V19" i="8"/>
  <c r="M23" i="8"/>
  <c r="V20" i="8"/>
  <c r="M22" i="8"/>
  <c r="P20" i="8"/>
  <c r="V22" i="8"/>
  <c r="Y35" i="8"/>
  <c r="S22" i="8"/>
  <c r="Y33" i="8"/>
  <c r="S20" i="8"/>
  <c r="G33" i="8"/>
  <c r="M28" i="7"/>
  <c r="Y38" i="7"/>
  <c r="AB37" i="7"/>
  <c r="AB26" i="7"/>
  <c r="P23" i="7"/>
  <c r="J26" i="7"/>
  <c r="AB30" i="7"/>
  <c r="Y22" i="7"/>
  <c r="P29" i="7"/>
  <c r="AB24" i="7"/>
  <c r="J20" i="7"/>
  <c r="J28" i="7"/>
  <c r="P21" i="7"/>
  <c r="M38" i="7"/>
  <c r="AB29" i="7"/>
  <c r="M25" i="7"/>
  <c r="G22" i="7"/>
  <c r="AB32" i="7"/>
  <c r="P31" i="7"/>
  <c r="M23" i="7"/>
  <c r="Y30" i="7"/>
  <c r="S39" i="7"/>
  <c r="V34" i="7"/>
  <c r="J30" i="7"/>
  <c r="AB34" i="7"/>
  <c r="S25" i="7"/>
  <c r="M33" i="7"/>
  <c r="V30" i="7"/>
  <c r="J34" i="7"/>
  <c r="P39" i="7"/>
  <c r="V32" i="7"/>
  <c r="S31" i="7"/>
  <c r="S23" i="7"/>
  <c r="M27" i="7"/>
  <c r="G36" i="7"/>
  <c r="AB31" i="7"/>
  <c r="Y37" i="7"/>
  <c r="M20" i="7"/>
  <c r="P35" i="7"/>
  <c r="P19" i="7"/>
  <c r="J39" i="7"/>
  <c r="J23" i="7"/>
  <c r="G37" i="7"/>
  <c r="G21" i="7"/>
  <c r="V21" i="7"/>
  <c r="M29" i="7"/>
  <c r="Y21" i="7"/>
  <c r="M36" i="7"/>
  <c r="J38" i="7"/>
  <c r="J22" i="7"/>
  <c r="Y34" i="7"/>
  <c r="M39" i="7"/>
  <c r="S30" i="7"/>
  <c r="P36" i="7"/>
  <c r="P28" i="7"/>
  <c r="AB39" i="7"/>
  <c r="Y29" i="7"/>
  <c r="V37" i="7"/>
  <c r="V35" i="7"/>
  <c r="S37" i="7"/>
  <c r="S29" i="7"/>
  <c r="S21" i="7"/>
  <c r="G34" i="7"/>
  <c r="G26" i="7"/>
  <c r="V38" i="7"/>
  <c r="AB21" i="7"/>
  <c r="Y27" i="7"/>
  <c r="Y19" i="7"/>
  <c r="P33" i="7"/>
  <c r="P25" i="7"/>
  <c r="M37" i="7"/>
  <c r="J37" i="7"/>
  <c r="J29" i="7"/>
  <c r="G35" i="7"/>
  <c r="G27" i="7"/>
  <c r="G19" i="7"/>
  <c r="M24" i="7"/>
  <c r="Y32" i="7"/>
  <c r="Y24" i="7"/>
  <c r="V36" i="7"/>
  <c r="V20" i="7"/>
  <c r="S36" i="7"/>
  <c r="S28" i="7"/>
  <c r="P34" i="7"/>
  <c r="V39" i="7"/>
  <c r="V25" i="7"/>
  <c r="M34" i="7"/>
  <c r="AB36" i="7"/>
  <c r="AB28" i="7"/>
  <c r="AB20" i="7"/>
  <c r="V33" i="7"/>
  <c r="J36" i="7"/>
  <c r="M32" i="7"/>
  <c r="S27" i="7"/>
  <c r="S19" i="7"/>
  <c r="G32" i="7"/>
  <c r="G24" i="7"/>
  <c r="AB35" i="7"/>
  <c r="AB19" i="7"/>
  <c r="Y25" i="7"/>
  <c r="M19" i="7"/>
  <c r="M26" i="7"/>
  <c r="J35" i="7"/>
  <c r="J27" i="7"/>
  <c r="J19" i="7"/>
  <c r="G25" i="7"/>
  <c r="M21" i="7"/>
  <c r="V27" i="7"/>
  <c r="S34" i="7"/>
  <c r="S26" i="7"/>
  <c r="P32" i="7"/>
  <c r="P24" i="7"/>
  <c r="V29" i="7"/>
  <c r="AB33" i="7"/>
  <c r="Y39" i="7"/>
  <c r="Y23" i="7"/>
  <c r="V24" i="7"/>
  <c r="M30" i="7"/>
  <c r="P37" i="7"/>
  <c r="J25" i="7"/>
  <c r="G39" i="7"/>
  <c r="G31" i="7"/>
  <c r="V26" i="7"/>
  <c r="J32" i="7"/>
  <c r="J24" i="7"/>
  <c r="Y36" i="7"/>
  <c r="S32" i="7"/>
  <c r="S24" i="7"/>
  <c r="V19" i="7"/>
  <c r="AI8" i="1"/>
  <c r="AI17" i="1"/>
  <c r="AI9" i="1"/>
  <c r="AI15" i="1"/>
  <c r="AI16" i="1"/>
  <c r="AI43" i="1"/>
  <c r="AI22" i="1"/>
  <c r="AI41" i="1"/>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2" i="5"/>
  <c r="Q4" i="2"/>
  <c r="R4" i="2" s="1"/>
  <c r="S4" i="2" s="1"/>
  <c r="Q5" i="2"/>
  <c r="R5" i="2" s="1"/>
  <c r="Q6" i="2"/>
  <c r="R6" i="2" s="1"/>
  <c r="Q7" i="2"/>
  <c r="R7" i="2" s="1"/>
  <c r="Q8" i="2"/>
  <c r="R8" i="2" s="1"/>
  <c r="S8" i="2" s="1"/>
  <c r="Q9" i="2"/>
  <c r="R9" i="2" s="1"/>
  <c r="Q10" i="2"/>
  <c r="R10" i="2" s="1"/>
  <c r="Q11" i="2"/>
  <c r="R11" i="2" s="1"/>
  <c r="Q12" i="2"/>
  <c r="R12" i="2" s="1"/>
  <c r="S12" i="2" s="1"/>
  <c r="Q13" i="2"/>
  <c r="R13" i="2" s="1"/>
  <c r="Q14" i="2"/>
  <c r="R14" i="2" s="1"/>
  <c r="Q15" i="2"/>
  <c r="R15" i="2" s="1"/>
  <c r="Q16" i="2"/>
  <c r="R16" i="2" s="1"/>
  <c r="S16" i="2" s="1"/>
  <c r="Q17" i="2"/>
  <c r="R17" i="2" s="1"/>
  <c r="Q18" i="2"/>
  <c r="R18" i="2" s="1"/>
  <c r="Q19" i="2"/>
  <c r="R19" i="2" s="1"/>
  <c r="Q20" i="2"/>
  <c r="R20" i="2" s="1"/>
  <c r="S20" i="2" s="1"/>
  <c r="Q21" i="2"/>
  <c r="R21" i="2" s="1"/>
  <c r="Q22" i="2"/>
  <c r="R22" i="2" s="1"/>
  <c r="Q23" i="2"/>
  <c r="R23" i="2" s="1"/>
  <c r="Q24" i="2"/>
  <c r="R24" i="2" s="1"/>
  <c r="Q3" i="2"/>
  <c r="R3" i="2" s="1"/>
  <c r="S19" i="2" l="1"/>
  <c r="S18" i="2"/>
  <c r="S24" i="2"/>
  <c r="S46" i="2"/>
  <c r="S30" i="2"/>
  <c r="B24" i="7" s="1"/>
  <c r="S68" i="2"/>
  <c r="S54" i="2"/>
  <c r="B26" i="8" s="1"/>
  <c r="S74" i="2"/>
  <c r="S104" i="2"/>
  <c r="B32" i="10" s="1"/>
  <c r="S126" i="2"/>
  <c r="B32" i="11" s="1"/>
  <c r="S31" i="2"/>
  <c r="B25" i="7" s="1"/>
  <c r="S51" i="2"/>
  <c r="B23" i="8" s="1"/>
  <c r="S75" i="2"/>
  <c r="S73" i="2"/>
  <c r="S103" i="2"/>
  <c r="B31" i="10" s="1"/>
  <c r="S129" i="2"/>
  <c r="B35" i="11" s="1"/>
  <c r="S48" i="2"/>
  <c r="B20" i="8" s="1"/>
  <c r="S77" i="2"/>
  <c r="S80" i="2"/>
  <c r="S110" i="2"/>
  <c r="S117" i="2"/>
  <c r="B23" i="11" s="1"/>
  <c r="S120" i="2"/>
  <c r="S40" i="2"/>
  <c r="B34" i="7" s="1"/>
  <c r="S67" i="2"/>
  <c r="S87" i="2"/>
  <c r="S109" i="2"/>
  <c r="S93" i="2"/>
  <c r="B21" i="10" s="1"/>
  <c r="S119" i="2"/>
  <c r="B25" i="11" s="1"/>
  <c r="S91" i="2"/>
  <c r="B19" i="10" s="1"/>
  <c r="X19" i="10" s="1"/>
  <c r="S69" i="2"/>
  <c r="S43" i="2"/>
  <c r="B37" i="7" s="1"/>
  <c r="S29" i="2"/>
  <c r="B23" i="7" s="1"/>
  <c r="S42" i="2"/>
  <c r="B36" i="7" s="1"/>
  <c r="S26" i="2"/>
  <c r="B20" i="7" s="1"/>
  <c r="S66" i="2"/>
  <c r="S92" i="2"/>
  <c r="B20" i="10" s="1"/>
  <c r="S96" i="2"/>
  <c r="B24" i="10" s="1"/>
  <c r="S122" i="2"/>
  <c r="S37" i="2"/>
  <c r="B31" i="7" s="1"/>
  <c r="S60" i="2"/>
  <c r="B32" i="8" s="1"/>
  <c r="S89" i="2"/>
  <c r="B39" i="9" s="1"/>
  <c r="S99" i="2"/>
  <c r="B27" i="10" s="1"/>
  <c r="S95" i="2"/>
  <c r="B23" i="10" s="1"/>
  <c r="S125" i="2"/>
  <c r="B31" i="11" s="1"/>
  <c r="S27" i="2"/>
  <c r="B21" i="7" s="1"/>
  <c r="S52" i="2"/>
  <c r="B24" i="8" s="1"/>
  <c r="S90" i="2"/>
  <c r="S76" i="2"/>
  <c r="S106" i="2"/>
  <c r="B34" i="10" s="1"/>
  <c r="S132" i="2"/>
  <c r="B38" i="11" s="1"/>
  <c r="S116" i="2"/>
  <c r="S49" i="2"/>
  <c r="B21" i="8" s="1"/>
  <c r="S59" i="2"/>
  <c r="B31" i="8" s="1"/>
  <c r="S83" i="2"/>
  <c r="S105" i="2"/>
  <c r="B33" i="10" s="1"/>
  <c r="S131" i="2"/>
  <c r="B37" i="11" s="1"/>
  <c r="S47" i="2"/>
  <c r="B19" i="8" s="1"/>
  <c r="S39" i="2"/>
  <c r="B33" i="7" s="1"/>
  <c r="S36" i="2"/>
  <c r="B30" i="7" s="1"/>
  <c r="S38" i="2"/>
  <c r="B32" i="7" s="1"/>
  <c r="S50" i="2"/>
  <c r="B22" i="8" s="1"/>
  <c r="S62" i="2"/>
  <c r="B34" i="8" s="1"/>
  <c r="S82" i="2"/>
  <c r="S112" i="2"/>
  <c r="S134" i="2"/>
  <c r="S118" i="2"/>
  <c r="B24" i="11" s="1"/>
  <c r="S45" i="2"/>
  <c r="S65" i="2"/>
  <c r="S85" i="2"/>
  <c r="S111" i="2"/>
  <c r="S115" i="2"/>
  <c r="B21" i="11" s="1"/>
  <c r="S121" i="2"/>
  <c r="B27" i="11" s="1"/>
  <c r="S32" i="2"/>
  <c r="B26" i="7" s="1"/>
  <c r="S61" i="2"/>
  <c r="B33" i="8" s="1"/>
  <c r="S88" i="2"/>
  <c r="S72" i="2"/>
  <c r="S102" i="2"/>
  <c r="B30" i="10" s="1"/>
  <c r="S128" i="2"/>
  <c r="B34" i="11" s="1"/>
  <c r="S28" i="2"/>
  <c r="B22" i="7" s="1"/>
  <c r="S53" i="2"/>
  <c r="B25" i="8" s="1"/>
  <c r="S55" i="2"/>
  <c r="B27" i="8" s="1"/>
  <c r="S79" i="2"/>
  <c r="S101" i="2"/>
  <c r="B29" i="10" s="1"/>
  <c r="S127" i="2"/>
  <c r="B33" i="11" s="1"/>
  <c r="S94" i="2"/>
  <c r="B22" i="10" s="1"/>
  <c r="S41" i="2"/>
  <c r="B35" i="7" s="1"/>
  <c r="S34" i="2"/>
  <c r="B28" i="7" s="1"/>
  <c r="S56" i="2"/>
  <c r="B28" i="8" s="1"/>
  <c r="S58" i="2"/>
  <c r="B30" i="8" s="1"/>
  <c r="S86" i="2"/>
  <c r="S108" i="2"/>
  <c r="B36" i="10" s="1"/>
  <c r="S130" i="2"/>
  <c r="B36" i="11" s="1"/>
  <c r="S114" i="2"/>
  <c r="S33" i="2"/>
  <c r="B27" i="7" s="1"/>
  <c r="S57" i="2"/>
  <c r="B29" i="8" s="1"/>
  <c r="S81" i="2"/>
  <c r="S107" i="2"/>
  <c r="B35" i="10" s="1"/>
  <c r="S133" i="2"/>
  <c r="B39" i="11" s="1"/>
  <c r="S44" i="2"/>
  <c r="B38" i="7" s="1"/>
  <c r="S64" i="2"/>
  <c r="S84" i="2"/>
  <c r="S100" i="2"/>
  <c r="B28" i="10" s="1"/>
  <c r="S98" i="2"/>
  <c r="B26" i="10" s="1"/>
  <c r="S124" i="2"/>
  <c r="B30" i="11" s="1"/>
  <c r="S35" i="2"/>
  <c r="B29" i="7" s="1"/>
  <c r="S63" i="2"/>
  <c r="B35" i="8" s="1"/>
  <c r="S78" i="2"/>
  <c r="B28" i="9" s="1"/>
  <c r="S71" i="2"/>
  <c r="S97" i="2"/>
  <c r="B25" i="10" s="1"/>
  <c r="S123" i="2"/>
  <c r="B29" i="11" s="1"/>
  <c r="S113" i="2"/>
  <c r="B19" i="11" s="1"/>
  <c r="S70" i="2"/>
  <c r="S25" i="2"/>
  <c r="B19" i="7" s="1"/>
  <c r="B36" i="9"/>
  <c r="B32" i="9"/>
  <c r="B38" i="10"/>
  <c r="B38" i="9"/>
  <c r="B39" i="8"/>
  <c r="B38" i="8"/>
  <c r="B20" i="9"/>
  <c r="B37" i="8"/>
  <c r="B39" i="7"/>
  <c r="B37" i="10"/>
  <c r="B24" i="9"/>
  <c r="B39" i="10"/>
  <c r="B36" i="8"/>
  <c r="B37" i="9"/>
  <c r="B28" i="1"/>
  <c r="AA28" i="1" s="1"/>
  <c r="B20" i="1"/>
  <c r="B24" i="1"/>
  <c r="U24" i="1" s="1"/>
  <c r="B36" i="1"/>
  <c r="X36" i="1" s="1"/>
  <c r="B32" i="1"/>
  <c r="U32" i="1" s="1"/>
  <c r="S3" i="2"/>
  <c r="B19" i="1" s="1"/>
  <c r="S23" i="2"/>
  <c r="B39" i="1" s="1"/>
  <c r="U39" i="1" s="1"/>
  <c r="S11" i="2"/>
  <c r="B27" i="1" s="1"/>
  <c r="S7" i="2"/>
  <c r="B23" i="1" s="1"/>
  <c r="AA23" i="1" s="1"/>
  <c r="S15" i="2"/>
  <c r="B31" i="1" s="1"/>
  <c r="AA31" i="1" s="1"/>
  <c r="S22" i="2"/>
  <c r="B38" i="1" s="1"/>
  <c r="S14" i="2"/>
  <c r="B30" i="1" s="1"/>
  <c r="S10" i="2"/>
  <c r="B26" i="1" s="1"/>
  <c r="S6" i="2"/>
  <c r="B22" i="1" s="1"/>
  <c r="S21" i="2"/>
  <c r="B37" i="1" s="1"/>
  <c r="S17" i="2"/>
  <c r="B33" i="1" s="1"/>
  <c r="S13" i="2"/>
  <c r="B29" i="1" s="1"/>
  <c r="S9" i="2"/>
  <c r="B25" i="1" s="1"/>
  <c r="X25" i="1" s="1"/>
  <c r="S5" i="2"/>
  <c r="B21" i="1" s="1"/>
  <c r="B34" i="9" l="1"/>
  <c r="B35" i="9"/>
  <c r="B35" i="1"/>
  <c r="B34" i="1"/>
  <c r="U34" i="1" s="1"/>
  <c r="B22" i="11"/>
  <c r="B28" i="11"/>
  <c r="B26" i="11"/>
  <c r="B20" i="11"/>
  <c r="B21" i="9"/>
  <c r="L19" i="10"/>
  <c r="B19" i="9"/>
  <c r="R19" i="10"/>
  <c r="I19" i="10"/>
  <c r="B29" i="9"/>
  <c r="X29" i="9" s="1"/>
  <c r="F19" i="10"/>
  <c r="O19" i="10"/>
  <c r="U19" i="10"/>
  <c r="AA19" i="10"/>
  <c r="U19" i="8"/>
  <c r="L19" i="8"/>
  <c r="O19" i="8"/>
  <c r="P19" i="8" s="1"/>
  <c r="X19" i="8"/>
  <c r="R19" i="8"/>
  <c r="AA19" i="8"/>
  <c r="AB19" i="8" s="1"/>
  <c r="I19" i="8"/>
  <c r="J19" i="8" s="1"/>
  <c r="F19" i="8"/>
  <c r="L32" i="8"/>
  <c r="I32" i="8"/>
  <c r="U32" i="8"/>
  <c r="O32" i="8"/>
  <c r="X32" i="8"/>
  <c r="AA32" i="8"/>
  <c r="R32" i="8"/>
  <c r="F32" i="8"/>
  <c r="L24" i="9"/>
  <c r="X24" i="9"/>
  <c r="F24" i="9"/>
  <c r="U24" i="9"/>
  <c r="O24" i="9"/>
  <c r="R24" i="9"/>
  <c r="I24" i="9"/>
  <c r="AA24" i="9"/>
  <c r="L35" i="10"/>
  <c r="O35" i="10"/>
  <c r="U35" i="10"/>
  <c r="X35" i="10"/>
  <c r="I35" i="10"/>
  <c r="R35" i="10"/>
  <c r="F35" i="10"/>
  <c r="AA35" i="10"/>
  <c r="L26" i="8"/>
  <c r="O26" i="8"/>
  <c r="AA26" i="8"/>
  <c r="R26" i="8"/>
  <c r="S26" i="8" s="1"/>
  <c r="F26" i="8"/>
  <c r="I26" i="8"/>
  <c r="J26" i="8" s="1"/>
  <c r="X26" i="8"/>
  <c r="U26" i="8"/>
  <c r="U27" i="11"/>
  <c r="I27" i="11"/>
  <c r="AA27" i="11"/>
  <c r="R27" i="11"/>
  <c r="F27" i="11"/>
  <c r="L27" i="11"/>
  <c r="O27" i="11"/>
  <c r="X27" i="11"/>
  <c r="I28" i="10"/>
  <c r="O28" i="10"/>
  <c r="X28" i="10"/>
  <c r="R28" i="10"/>
  <c r="U28" i="10"/>
  <c r="L28" i="10"/>
  <c r="AA28" i="10"/>
  <c r="F28" i="10"/>
  <c r="U21" i="8"/>
  <c r="V21" i="8" s="1"/>
  <c r="F21" i="8"/>
  <c r="AA21" i="8"/>
  <c r="AB21" i="8" s="1"/>
  <c r="I21" i="8"/>
  <c r="J21" i="8" s="1"/>
  <c r="R21" i="8"/>
  <c r="O21" i="8"/>
  <c r="L21" i="8"/>
  <c r="X21" i="8"/>
  <c r="F36" i="10"/>
  <c r="I36" i="10"/>
  <c r="X36" i="10"/>
  <c r="U36" i="10"/>
  <c r="AA36" i="10"/>
  <c r="L36" i="10"/>
  <c r="R36" i="10"/>
  <c r="O36" i="10"/>
  <c r="F34" i="10"/>
  <c r="U34" i="10"/>
  <c r="L34" i="10"/>
  <c r="X34" i="10"/>
  <c r="R34" i="10"/>
  <c r="AA34" i="10"/>
  <c r="O34" i="10"/>
  <c r="I34" i="10"/>
  <c r="I23" i="7"/>
  <c r="AA23" i="7"/>
  <c r="AB23" i="7" s="1"/>
  <c r="R23" i="7"/>
  <c r="X23" i="7"/>
  <c r="L23" i="7"/>
  <c r="O23" i="7"/>
  <c r="F23" i="7"/>
  <c r="G23" i="7" s="1"/>
  <c r="U23" i="7"/>
  <c r="V23" i="7" s="1"/>
  <c r="L20" i="9"/>
  <c r="O20" i="9"/>
  <c r="F20" i="9"/>
  <c r="AA20" i="9"/>
  <c r="AB20" i="9" s="1"/>
  <c r="I20" i="9"/>
  <c r="J20" i="9" s="1"/>
  <c r="R20" i="9"/>
  <c r="U20" i="9"/>
  <c r="V20" i="9" s="1"/>
  <c r="X20" i="9"/>
  <c r="L25" i="10"/>
  <c r="R25" i="10"/>
  <c r="O25" i="10"/>
  <c r="I25" i="10"/>
  <c r="AA25" i="10"/>
  <c r="X25" i="10"/>
  <c r="F25" i="10"/>
  <c r="U25" i="10"/>
  <c r="L24" i="8"/>
  <c r="I24" i="8"/>
  <c r="U24" i="8"/>
  <c r="O24" i="8"/>
  <c r="P24" i="8" s="1"/>
  <c r="X24" i="8"/>
  <c r="R24" i="8"/>
  <c r="F24" i="8"/>
  <c r="AA24" i="8"/>
  <c r="AB24" i="8" s="1"/>
  <c r="AA32" i="10"/>
  <c r="X32" i="10"/>
  <c r="I32" i="10"/>
  <c r="O32" i="10"/>
  <c r="U32" i="10"/>
  <c r="L32" i="10"/>
  <c r="R32" i="10"/>
  <c r="F32" i="10"/>
  <c r="U33" i="11"/>
  <c r="L33" i="11"/>
  <c r="F33" i="11"/>
  <c r="X33" i="11"/>
  <c r="R33" i="11"/>
  <c r="I33" i="11"/>
  <c r="AA33" i="11"/>
  <c r="O33" i="11"/>
  <c r="L28" i="11"/>
  <c r="O28" i="11"/>
  <c r="R28" i="11"/>
  <c r="I28" i="11"/>
  <c r="AA28" i="11"/>
  <c r="U28" i="11"/>
  <c r="F28" i="11"/>
  <c r="X28" i="11"/>
  <c r="U31" i="11"/>
  <c r="I31" i="11"/>
  <c r="AA31" i="11"/>
  <c r="F31" i="11"/>
  <c r="R31" i="11"/>
  <c r="L31" i="11"/>
  <c r="O31" i="11"/>
  <c r="X31" i="11"/>
  <c r="L39" i="9"/>
  <c r="AA39" i="9"/>
  <c r="X39" i="9"/>
  <c r="F39" i="9"/>
  <c r="I39" i="9"/>
  <c r="R39" i="9"/>
  <c r="O39" i="9"/>
  <c r="U39" i="9"/>
  <c r="X35" i="7"/>
  <c r="Y35" i="7" s="1"/>
  <c r="AA35" i="7"/>
  <c r="L35" i="7"/>
  <c r="M35" i="7" s="1"/>
  <c r="I35" i="7"/>
  <c r="O35" i="7"/>
  <c r="F35" i="7"/>
  <c r="R35" i="7"/>
  <c r="S35" i="7" s="1"/>
  <c r="U35" i="7"/>
  <c r="B33" i="9"/>
  <c r="L34" i="11"/>
  <c r="AA34" i="11"/>
  <c r="F34" i="11"/>
  <c r="I34" i="11"/>
  <c r="X34" i="11"/>
  <c r="O34" i="11"/>
  <c r="R34" i="11"/>
  <c r="U34" i="11"/>
  <c r="L31" i="10"/>
  <c r="I31" i="10"/>
  <c r="AA31" i="10"/>
  <c r="O31" i="10"/>
  <c r="U31" i="10"/>
  <c r="X31" i="10"/>
  <c r="R31" i="10"/>
  <c r="F31" i="10"/>
  <c r="B27" i="9"/>
  <c r="L24" i="11"/>
  <c r="X24" i="11"/>
  <c r="R24" i="11"/>
  <c r="AA24" i="11"/>
  <c r="I24" i="11"/>
  <c r="F24" i="11"/>
  <c r="U24" i="11"/>
  <c r="O24" i="11"/>
  <c r="F29" i="7"/>
  <c r="G29" i="7" s="1"/>
  <c r="O29" i="7"/>
  <c r="I29" i="7"/>
  <c r="R29" i="7"/>
  <c r="AA29" i="7"/>
  <c r="U29" i="7"/>
  <c r="X29" i="7"/>
  <c r="L29" i="7"/>
  <c r="L32" i="9"/>
  <c r="U32" i="9"/>
  <c r="F32" i="9"/>
  <c r="G32" i="9" s="1"/>
  <c r="R32" i="9"/>
  <c r="AA32" i="9"/>
  <c r="AB32" i="9" s="1"/>
  <c r="I32" i="9"/>
  <c r="X32" i="9"/>
  <c r="O32" i="9"/>
  <c r="I19" i="7"/>
  <c r="AA19" i="7"/>
  <c r="R19" i="7"/>
  <c r="L19" i="7"/>
  <c r="F19" i="7"/>
  <c r="X19" i="7"/>
  <c r="O19" i="7"/>
  <c r="U19" i="7"/>
  <c r="R26" i="7"/>
  <c r="U26" i="7"/>
  <c r="L26" i="7"/>
  <c r="X26" i="7"/>
  <c r="Y26" i="7" s="1"/>
  <c r="O26" i="7"/>
  <c r="P26" i="7" s="1"/>
  <c r="F26" i="7"/>
  <c r="I26" i="7"/>
  <c r="AA26" i="7"/>
  <c r="U21" i="9"/>
  <c r="R21" i="9"/>
  <c r="O21" i="9"/>
  <c r="P21" i="9" s="1"/>
  <c r="L21" i="9"/>
  <c r="X21" i="9"/>
  <c r="I21" i="9"/>
  <c r="J21" i="9" s="1"/>
  <c r="F21" i="9"/>
  <c r="AA21" i="9"/>
  <c r="L34" i="8"/>
  <c r="O34" i="8"/>
  <c r="X34" i="8"/>
  <c r="U34" i="8"/>
  <c r="I34" i="8"/>
  <c r="J34" i="8" s="1"/>
  <c r="AA34" i="8"/>
  <c r="F34" i="8"/>
  <c r="R34" i="8"/>
  <c r="F37" i="7"/>
  <c r="O37" i="7"/>
  <c r="AA37" i="7"/>
  <c r="L37" i="7"/>
  <c r="U37" i="7"/>
  <c r="X37" i="7"/>
  <c r="I37" i="7"/>
  <c r="R37" i="7"/>
  <c r="AA22" i="10"/>
  <c r="O22" i="10"/>
  <c r="U22" i="10"/>
  <c r="L22" i="10"/>
  <c r="I22" i="10"/>
  <c r="F22" i="10"/>
  <c r="R22" i="10"/>
  <c r="X22" i="10"/>
  <c r="F24" i="7"/>
  <c r="L24" i="7"/>
  <c r="R24" i="7"/>
  <c r="X24" i="7"/>
  <c r="I24" i="7"/>
  <c r="U24" i="7"/>
  <c r="AA24" i="7"/>
  <c r="O24" i="7"/>
  <c r="U35" i="11"/>
  <c r="F35" i="11"/>
  <c r="X35" i="11"/>
  <c r="I35" i="11"/>
  <c r="O35" i="11"/>
  <c r="AA35" i="11"/>
  <c r="R35" i="11"/>
  <c r="L35" i="11"/>
  <c r="U21" i="7"/>
  <c r="O21" i="7"/>
  <c r="X21" i="7"/>
  <c r="I21" i="7"/>
  <c r="J21" i="7" s="1"/>
  <c r="F21" i="7"/>
  <c r="AA21" i="7"/>
  <c r="L21" i="7"/>
  <c r="R21" i="7"/>
  <c r="U25" i="11"/>
  <c r="R25" i="11"/>
  <c r="F25" i="11"/>
  <c r="L25" i="11"/>
  <c r="O25" i="11"/>
  <c r="X25" i="11"/>
  <c r="I25" i="11"/>
  <c r="AA25" i="11"/>
  <c r="L26" i="11"/>
  <c r="R26" i="11"/>
  <c r="I26" i="11"/>
  <c r="F26" i="11"/>
  <c r="U26" i="11"/>
  <c r="X26" i="11"/>
  <c r="O26" i="11"/>
  <c r="AA26" i="11"/>
  <c r="L36" i="8"/>
  <c r="F36" i="8"/>
  <c r="X36" i="8"/>
  <c r="R36" i="8"/>
  <c r="O36" i="8"/>
  <c r="AA36" i="8"/>
  <c r="U36" i="8"/>
  <c r="I36" i="8"/>
  <c r="L28" i="8"/>
  <c r="O28" i="8"/>
  <c r="U28" i="8"/>
  <c r="F28" i="8"/>
  <c r="R28" i="8"/>
  <c r="AA28" i="8"/>
  <c r="X28" i="8"/>
  <c r="I28" i="8"/>
  <c r="F30" i="10"/>
  <c r="I30" i="10"/>
  <c r="O30" i="10"/>
  <c r="X30" i="10"/>
  <c r="AA30" i="10"/>
  <c r="U30" i="10"/>
  <c r="L30" i="10"/>
  <c r="R30" i="10"/>
  <c r="F39" i="7"/>
  <c r="L39" i="7"/>
  <c r="AA39" i="7"/>
  <c r="X39" i="7"/>
  <c r="I39" i="7"/>
  <c r="U39" i="7"/>
  <c r="R39" i="7"/>
  <c r="O39" i="7"/>
  <c r="L28" i="7"/>
  <c r="U28" i="7"/>
  <c r="V28" i="7" s="1"/>
  <c r="X28" i="7"/>
  <c r="Y28" i="7" s="1"/>
  <c r="I28" i="7"/>
  <c r="F28" i="7"/>
  <c r="G28" i="7" s="1"/>
  <c r="R28" i="7"/>
  <c r="O28" i="7"/>
  <c r="AA28" i="7"/>
  <c r="I38" i="7"/>
  <c r="F38" i="7"/>
  <c r="G38" i="7" s="1"/>
  <c r="U38" i="7"/>
  <c r="L38" i="7"/>
  <c r="X38" i="7"/>
  <c r="AA38" i="7"/>
  <c r="AB38" i="7" s="1"/>
  <c r="O38" i="7"/>
  <c r="P38" i="7" s="1"/>
  <c r="R38" i="7"/>
  <c r="S38" i="7" s="1"/>
  <c r="F32" i="7"/>
  <c r="O32" i="7"/>
  <c r="I32" i="7"/>
  <c r="R32" i="7"/>
  <c r="U32" i="7"/>
  <c r="X32" i="7"/>
  <c r="AA32" i="7"/>
  <c r="L32" i="7"/>
  <c r="R22" i="7"/>
  <c r="S22" i="7" s="1"/>
  <c r="I22" i="7"/>
  <c r="O22" i="7"/>
  <c r="P22" i="7" s="1"/>
  <c r="AA22" i="7"/>
  <c r="AB22" i="7" s="1"/>
  <c r="L22" i="7"/>
  <c r="M22" i="7" s="1"/>
  <c r="X22" i="7"/>
  <c r="F22" i="7"/>
  <c r="U22" i="7"/>
  <c r="V22" i="7" s="1"/>
  <c r="F29" i="9"/>
  <c r="L28" i="9"/>
  <c r="AA28" i="9"/>
  <c r="U28" i="9"/>
  <c r="V28" i="9" s="1"/>
  <c r="R28" i="9"/>
  <c r="F28" i="9"/>
  <c r="I28" i="9"/>
  <c r="O28" i="9"/>
  <c r="X28" i="9"/>
  <c r="U21" i="11"/>
  <c r="X21" i="11"/>
  <c r="O21" i="11"/>
  <c r="I21" i="11"/>
  <c r="AA21" i="11"/>
  <c r="F21" i="11"/>
  <c r="R21" i="11"/>
  <c r="L21" i="11"/>
  <c r="U25" i="8"/>
  <c r="V25" i="8" s="1"/>
  <c r="R25" i="8"/>
  <c r="S25" i="8" s="1"/>
  <c r="F25" i="8"/>
  <c r="I25" i="8"/>
  <c r="J25" i="8" s="1"/>
  <c r="L25" i="8"/>
  <c r="O25" i="8"/>
  <c r="X25" i="8"/>
  <c r="AA25" i="8"/>
  <c r="U29" i="11"/>
  <c r="R29" i="11"/>
  <c r="F29" i="11"/>
  <c r="O29" i="11"/>
  <c r="AA29" i="11"/>
  <c r="I29" i="11"/>
  <c r="X29" i="11"/>
  <c r="L29" i="11"/>
  <c r="L38" i="8"/>
  <c r="F38" i="8"/>
  <c r="G38" i="8" s="1"/>
  <c r="O38" i="8"/>
  <c r="P38" i="8" s="1"/>
  <c r="R38" i="8"/>
  <c r="S38" i="8" s="1"/>
  <c r="AA38" i="8"/>
  <c r="AB38" i="8" s="1"/>
  <c r="U38" i="8"/>
  <c r="X38" i="8"/>
  <c r="I38" i="8"/>
  <c r="R27" i="7"/>
  <c r="I27" i="7"/>
  <c r="X27" i="7"/>
  <c r="L27" i="7"/>
  <c r="U27" i="7"/>
  <c r="AA27" i="7"/>
  <c r="AB27" i="7" s="1"/>
  <c r="F27" i="7"/>
  <c r="O27" i="7"/>
  <c r="P27" i="7" s="1"/>
  <c r="L34" i="7"/>
  <c r="I34" i="7"/>
  <c r="U34" i="7"/>
  <c r="AA34" i="7"/>
  <c r="R34" i="7"/>
  <c r="X34" i="7"/>
  <c r="O34" i="7"/>
  <c r="F34" i="7"/>
  <c r="L37" i="10"/>
  <c r="F37" i="10"/>
  <c r="X37" i="10"/>
  <c r="I37" i="10"/>
  <c r="R37" i="10"/>
  <c r="U37" i="10"/>
  <c r="O37" i="10"/>
  <c r="AA37" i="10"/>
  <c r="U35" i="9"/>
  <c r="X35" i="9"/>
  <c r="Y35" i="9" s="1"/>
  <c r="R35" i="9"/>
  <c r="S35" i="9" s="1"/>
  <c r="F35" i="9"/>
  <c r="G35" i="9" s="1"/>
  <c r="O35" i="9"/>
  <c r="I35" i="9"/>
  <c r="L35" i="9"/>
  <c r="AA35" i="9"/>
  <c r="U21" i="10"/>
  <c r="L21" i="10"/>
  <c r="X21" i="10"/>
  <c r="AA21" i="10"/>
  <c r="O21" i="10"/>
  <c r="I21" i="10"/>
  <c r="R21" i="10"/>
  <c r="F21" i="10"/>
  <c r="L31" i="7"/>
  <c r="M31" i="7" s="1"/>
  <c r="U31" i="7"/>
  <c r="V31" i="7" s="1"/>
  <c r="I31" i="7"/>
  <c r="J31" i="7" s="1"/>
  <c r="AA31" i="7"/>
  <c r="X31" i="7"/>
  <c r="Y31" i="7" s="1"/>
  <c r="O31" i="7"/>
  <c r="F31" i="7"/>
  <c r="R31" i="7"/>
  <c r="U35" i="8"/>
  <c r="AA35" i="8"/>
  <c r="F35" i="8"/>
  <c r="O35" i="8"/>
  <c r="L35" i="8"/>
  <c r="X35" i="8"/>
  <c r="R35" i="8"/>
  <c r="I35" i="8"/>
  <c r="L24" i="10"/>
  <c r="R24" i="10"/>
  <c r="AA24" i="10"/>
  <c r="X24" i="10"/>
  <c r="I24" i="10"/>
  <c r="O24" i="10"/>
  <c r="F24" i="10"/>
  <c r="U24" i="10"/>
  <c r="B31" i="9"/>
  <c r="U38" i="9"/>
  <c r="L38" i="9"/>
  <c r="O38" i="9"/>
  <c r="P38" i="9" s="1"/>
  <c r="I38" i="9"/>
  <c r="F38" i="9"/>
  <c r="G38" i="9" s="1"/>
  <c r="AA38" i="9"/>
  <c r="AB38" i="9" s="1"/>
  <c r="R38" i="9"/>
  <c r="S38" i="9" s="1"/>
  <c r="X38" i="9"/>
  <c r="L20" i="8"/>
  <c r="F20" i="8"/>
  <c r="O20" i="8"/>
  <c r="AA20" i="8"/>
  <c r="I20" i="8"/>
  <c r="X20" i="8"/>
  <c r="U20" i="8"/>
  <c r="R20" i="8"/>
  <c r="U33" i="7"/>
  <c r="O33" i="7"/>
  <c r="X33" i="7"/>
  <c r="Y33" i="7" s="1"/>
  <c r="R33" i="7"/>
  <c r="S33" i="7" s="1"/>
  <c r="L33" i="7"/>
  <c r="F33" i="7"/>
  <c r="G33" i="7" s="1"/>
  <c r="I33" i="7"/>
  <c r="J33" i="7" s="1"/>
  <c r="AA33" i="7"/>
  <c r="U39" i="11"/>
  <c r="O39" i="11"/>
  <c r="F39" i="11"/>
  <c r="AA39" i="11"/>
  <c r="R39" i="11"/>
  <c r="X39" i="11"/>
  <c r="I39" i="11"/>
  <c r="L39" i="11"/>
  <c r="L38" i="11"/>
  <c r="U38" i="11"/>
  <c r="X38" i="11"/>
  <c r="I38" i="11"/>
  <c r="AA38" i="11"/>
  <c r="AB38" i="11" s="1"/>
  <c r="F38" i="11"/>
  <c r="G38" i="11" s="1"/>
  <c r="R38" i="11"/>
  <c r="S38" i="11" s="1"/>
  <c r="O38" i="11"/>
  <c r="P38" i="11" s="1"/>
  <c r="L39" i="10"/>
  <c r="O39" i="10"/>
  <c r="R39" i="10"/>
  <c r="U39" i="10"/>
  <c r="AA39" i="10"/>
  <c r="X39" i="10"/>
  <c r="I39" i="10"/>
  <c r="F39" i="10"/>
  <c r="U20" i="7"/>
  <c r="AA20" i="7"/>
  <c r="L20" i="7"/>
  <c r="R20" i="7"/>
  <c r="S20" i="7" s="1"/>
  <c r="X20" i="7"/>
  <c r="Y20" i="7" s="1"/>
  <c r="O20" i="7"/>
  <c r="P20" i="7" s="1"/>
  <c r="F20" i="7"/>
  <c r="G20" i="7" s="1"/>
  <c r="I20" i="7"/>
  <c r="U33" i="8"/>
  <c r="AA33" i="8"/>
  <c r="F33" i="8"/>
  <c r="I33" i="8"/>
  <c r="X33" i="8"/>
  <c r="R33" i="8"/>
  <c r="L33" i="8"/>
  <c r="O33" i="8"/>
  <c r="B30" i="9"/>
  <c r="I36" i="7"/>
  <c r="R36" i="7"/>
  <c r="L36" i="7"/>
  <c r="X36" i="7"/>
  <c r="O36" i="7"/>
  <c r="U36" i="7"/>
  <c r="AA36" i="7"/>
  <c r="F36" i="7"/>
  <c r="U19" i="11"/>
  <c r="O19" i="11"/>
  <c r="F19" i="11"/>
  <c r="I19" i="11"/>
  <c r="R19" i="11"/>
  <c r="X19" i="11"/>
  <c r="AA19" i="11"/>
  <c r="AB19" i="11" s="1"/>
  <c r="L19" i="11"/>
  <c r="F38" i="10"/>
  <c r="G38" i="10" s="1"/>
  <c r="U38" i="10"/>
  <c r="X38" i="10"/>
  <c r="I38" i="10"/>
  <c r="AA38" i="10"/>
  <c r="AB38" i="10" s="1"/>
  <c r="L38" i="10"/>
  <c r="O38" i="10"/>
  <c r="P38" i="10" s="1"/>
  <c r="R38" i="10"/>
  <c r="S38" i="10" s="1"/>
  <c r="U27" i="8"/>
  <c r="R27" i="8"/>
  <c r="L27" i="8"/>
  <c r="M27" i="8" s="1"/>
  <c r="X27" i="8"/>
  <c r="Y27" i="8" s="1"/>
  <c r="O27" i="8"/>
  <c r="P27" i="8" s="1"/>
  <c r="AA27" i="8"/>
  <c r="I27" i="8"/>
  <c r="F27" i="8"/>
  <c r="G27" i="8" s="1"/>
  <c r="U37" i="8"/>
  <c r="F37" i="8"/>
  <c r="X37" i="8"/>
  <c r="O37" i="8"/>
  <c r="L37" i="8"/>
  <c r="AA37" i="8"/>
  <c r="R37" i="8"/>
  <c r="I37" i="8"/>
  <c r="F27" i="10"/>
  <c r="R27" i="10"/>
  <c r="I27" i="10"/>
  <c r="O27" i="10"/>
  <c r="X27" i="10"/>
  <c r="AA27" i="10"/>
  <c r="L27" i="10"/>
  <c r="U27" i="10"/>
  <c r="L22" i="11"/>
  <c r="U22" i="11"/>
  <c r="F22" i="11"/>
  <c r="X22" i="11"/>
  <c r="AA22" i="11"/>
  <c r="I22" i="11"/>
  <c r="O22" i="11"/>
  <c r="R22" i="11"/>
  <c r="I30" i="7"/>
  <c r="L30" i="7"/>
  <c r="X30" i="7"/>
  <c r="AA30" i="7"/>
  <c r="F30" i="7"/>
  <c r="G30" i="7" s="1"/>
  <c r="R30" i="7"/>
  <c r="O30" i="7"/>
  <c r="P30" i="7" s="1"/>
  <c r="U30" i="7"/>
  <c r="U31" i="8"/>
  <c r="R31" i="8"/>
  <c r="AA31" i="8"/>
  <c r="F31" i="8"/>
  <c r="O31" i="8"/>
  <c r="P31" i="8" s="1"/>
  <c r="X31" i="8"/>
  <c r="Y31" i="8" s="1"/>
  <c r="I31" i="8"/>
  <c r="L31" i="8"/>
  <c r="M31" i="8" s="1"/>
  <c r="B23" i="9"/>
  <c r="L30" i="8"/>
  <c r="M30" i="8" s="1"/>
  <c r="F30" i="8"/>
  <c r="G30" i="8" s="1"/>
  <c r="AA30" i="8"/>
  <c r="I30" i="8"/>
  <c r="X30" i="8"/>
  <c r="Y30" i="8" s="1"/>
  <c r="U30" i="8"/>
  <c r="O30" i="8"/>
  <c r="P30" i="8" s="1"/>
  <c r="R30" i="8"/>
  <c r="L30" i="11"/>
  <c r="O30" i="11"/>
  <c r="I30" i="11"/>
  <c r="R30" i="11"/>
  <c r="X30" i="11"/>
  <c r="F30" i="11"/>
  <c r="AA30" i="11"/>
  <c r="U30" i="11"/>
  <c r="L20" i="11"/>
  <c r="X20" i="11"/>
  <c r="I20" i="11"/>
  <c r="F20" i="11"/>
  <c r="R20" i="11"/>
  <c r="O20" i="11"/>
  <c r="U20" i="11"/>
  <c r="AA20" i="11"/>
  <c r="F36" i="9"/>
  <c r="AA36" i="9"/>
  <c r="L36" i="9"/>
  <c r="X36" i="9"/>
  <c r="O36" i="9"/>
  <c r="U36" i="9"/>
  <c r="R36" i="9"/>
  <c r="I36" i="9"/>
  <c r="L34" i="9"/>
  <c r="U34" i="9"/>
  <c r="I34" i="9"/>
  <c r="F34" i="9"/>
  <c r="R34" i="9"/>
  <c r="O34" i="9"/>
  <c r="AA34" i="9"/>
  <c r="X34" i="9"/>
  <c r="L22" i="8"/>
  <c r="R22" i="8"/>
  <c r="I22" i="8"/>
  <c r="F22" i="8"/>
  <c r="G22" i="8" s="1"/>
  <c r="AA22" i="8"/>
  <c r="X22" i="8"/>
  <c r="U22" i="8"/>
  <c r="O22" i="8"/>
  <c r="P22" i="8" s="1"/>
  <c r="R33" i="10"/>
  <c r="AA33" i="10"/>
  <c r="U33" i="10"/>
  <c r="O33" i="10"/>
  <c r="L33" i="10"/>
  <c r="F33" i="10"/>
  <c r="I33" i="10"/>
  <c r="X33" i="10"/>
  <c r="U23" i="8"/>
  <c r="V23" i="8" s="1"/>
  <c r="X23" i="8"/>
  <c r="L23" i="8"/>
  <c r="R23" i="8"/>
  <c r="F23" i="8"/>
  <c r="AA23" i="8"/>
  <c r="AB23" i="8" s="1"/>
  <c r="O23" i="8"/>
  <c r="I23" i="8"/>
  <c r="J23" i="8" s="1"/>
  <c r="U19" i="9"/>
  <c r="R19" i="9"/>
  <c r="L19" i="9"/>
  <c r="AA19" i="9"/>
  <c r="X19" i="9"/>
  <c r="O19" i="9"/>
  <c r="I19" i="9"/>
  <c r="F19" i="9"/>
  <c r="G19" i="9" s="1"/>
  <c r="U23" i="11"/>
  <c r="R23" i="11"/>
  <c r="S23" i="11" s="1"/>
  <c r="L23" i="11"/>
  <c r="X23" i="11"/>
  <c r="O23" i="11"/>
  <c r="I23" i="11"/>
  <c r="F23" i="11"/>
  <c r="AA23" i="11"/>
  <c r="B26" i="9"/>
  <c r="L20" i="10"/>
  <c r="R20" i="10"/>
  <c r="U20" i="10"/>
  <c r="AA20" i="10"/>
  <c r="O20" i="10"/>
  <c r="X20" i="10"/>
  <c r="I20" i="10"/>
  <c r="F20" i="10"/>
  <c r="X26" i="10"/>
  <c r="O26" i="10"/>
  <c r="AA26" i="10"/>
  <c r="F26" i="10"/>
  <c r="U26" i="10"/>
  <c r="I26" i="10"/>
  <c r="R26" i="10"/>
  <c r="L26" i="10"/>
  <c r="B22" i="9"/>
  <c r="L32" i="11"/>
  <c r="F32" i="11"/>
  <c r="X32" i="11"/>
  <c r="O32" i="11"/>
  <c r="R32" i="11"/>
  <c r="I32" i="11"/>
  <c r="U32" i="11"/>
  <c r="AA32" i="11"/>
  <c r="R37" i="9"/>
  <c r="U37" i="9"/>
  <c r="X37" i="9"/>
  <c r="L37" i="9"/>
  <c r="F37" i="9"/>
  <c r="AA37" i="9"/>
  <c r="I37" i="9"/>
  <c r="O37" i="9"/>
  <c r="L29" i="10"/>
  <c r="O29" i="10"/>
  <c r="F29" i="10"/>
  <c r="X29" i="10"/>
  <c r="I29" i="10"/>
  <c r="U29" i="10"/>
  <c r="R29" i="10"/>
  <c r="AA29" i="10"/>
  <c r="U29" i="8"/>
  <c r="AA29" i="8"/>
  <c r="F29" i="8"/>
  <c r="O29" i="8"/>
  <c r="P29" i="8" s="1"/>
  <c r="R29" i="8"/>
  <c r="I29" i="8"/>
  <c r="L29" i="8"/>
  <c r="M29" i="8" s="1"/>
  <c r="X29" i="8"/>
  <c r="Y29" i="8" s="1"/>
  <c r="B25" i="9"/>
  <c r="U23" i="10"/>
  <c r="I23" i="10"/>
  <c r="X23" i="10"/>
  <c r="F23" i="10"/>
  <c r="AA23" i="10"/>
  <c r="L23" i="10"/>
  <c r="O23" i="10"/>
  <c r="R23" i="10"/>
  <c r="L36" i="11"/>
  <c r="O36" i="11"/>
  <c r="X36" i="11"/>
  <c r="U36" i="11"/>
  <c r="AA36" i="11"/>
  <c r="I36" i="11"/>
  <c r="R36" i="11"/>
  <c r="F36" i="11"/>
  <c r="U39" i="8"/>
  <c r="R39" i="8"/>
  <c r="AA39" i="8"/>
  <c r="I39" i="8"/>
  <c r="F39" i="8"/>
  <c r="L39" i="8"/>
  <c r="O39" i="8"/>
  <c r="X39" i="8"/>
  <c r="O25" i="7"/>
  <c r="U25" i="7"/>
  <c r="AA25" i="7"/>
  <c r="AB25" i="7" s="1"/>
  <c r="X25" i="7"/>
  <c r="F25" i="7"/>
  <c r="I25" i="7"/>
  <c r="R25" i="7"/>
  <c r="L25" i="7"/>
  <c r="U37" i="11"/>
  <c r="L37" i="11"/>
  <c r="F37" i="11"/>
  <c r="O37" i="11"/>
  <c r="X37" i="11"/>
  <c r="I37" i="11"/>
  <c r="R37" i="11"/>
  <c r="AA37" i="11"/>
  <c r="AA34" i="1"/>
  <c r="X34" i="1"/>
  <c r="AA24" i="1"/>
  <c r="AA36" i="1"/>
  <c r="X35" i="1"/>
  <c r="AA20" i="1"/>
  <c r="AA35" i="1"/>
  <c r="U35" i="1"/>
  <c r="U20" i="1"/>
  <c r="X20" i="1"/>
  <c r="X24" i="1"/>
  <c r="U36" i="1"/>
  <c r="U37" i="1"/>
  <c r="X37" i="1"/>
  <c r="U38" i="1"/>
  <c r="X38" i="1"/>
  <c r="AA38" i="1"/>
  <c r="X39" i="1"/>
  <c r="AA39" i="1"/>
  <c r="X23" i="1"/>
  <c r="U23" i="1"/>
  <c r="X29" i="1"/>
  <c r="AA29" i="1"/>
  <c r="U29" i="1"/>
  <c r="AA22" i="1"/>
  <c r="U22" i="1"/>
  <c r="X22" i="1"/>
  <c r="X26" i="1"/>
  <c r="U26" i="1"/>
  <c r="AA26" i="1"/>
  <c r="X30" i="1"/>
  <c r="U30" i="1"/>
  <c r="AA30" i="1"/>
  <c r="U33" i="1"/>
  <c r="X33" i="1"/>
  <c r="AA33" i="1"/>
  <c r="U27" i="1"/>
  <c r="AA27" i="1"/>
  <c r="X27" i="1"/>
  <c r="U21" i="1"/>
  <c r="X21" i="1"/>
  <c r="AA21" i="1"/>
  <c r="U25" i="1"/>
  <c r="AA19" i="1"/>
  <c r="X31" i="1"/>
  <c r="U28" i="1"/>
  <c r="X32" i="1"/>
  <c r="U31" i="1"/>
  <c r="X28" i="1"/>
  <c r="AA32" i="1"/>
  <c r="AA25" i="1"/>
  <c r="U19" i="1"/>
  <c r="AA37" i="1"/>
  <c r="X19" i="1"/>
  <c r="F35" i="1"/>
  <c r="R35" i="1"/>
  <c r="L35" i="1"/>
  <c r="I35" i="1"/>
  <c r="O35" i="1"/>
  <c r="O39" i="1"/>
  <c r="F39" i="1"/>
  <c r="I39" i="1"/>
  <c r="R39" i="1"/>
  <c r="L39" i="1"/>
  <c r="L21" i="1"/>
  <c r="F21" i="1"/>
  <c r="O21" i="1"/>
  <c r="I21" i="1"/>
  <c r="R21" i="1"/>
  <c r="R19" i="1"/>
  <c r="L19" i="1"/>
  <c r="O19" i="1"/>
  <c r="F19" i="1"/>
  <c r="I19" i="1"/>
  <c r="O20" i="1"/>
  <c r="I20" i="1"/>
  <c r="R20" i="1"/>
  <c r="L20" i="1"/>
  <c r="F20" i="1"/>
  <c r="O33" i="1"/>
  <c r="F33" i="1"/>
  <c r="I33" i="1"/>
  <c r="R33" i="1"/>
  <c r="L33" i="1"/>
  <c r="R24" i="1"/>
  <c r="L24" i="1"/>
  <c r="I24" i="1"/>
  <c r="F24" i="1"/>
  <c r="O24" i="1"/>
  <c r="R36" i="1"/>
  <c r="L36" i="1"/>
  <c r="F36" i="1"/>
  <c r="I36" i="1"/>
  <c r="O36" i="1"/>
  <c r="R31" i="1"/>
  <c r="L31" i="1"/>
  <c r="O31" i="1"/>
  <c r="I31" i="1"/>
  <c r="F31" i="1"/>
  <c r="F23" i="1"/>
  <c r="R23" i="1"/>
  <c r="L23" i="1"/>
  <c r="I23" i="1"/>
  <c r="O23" i="1"/>
  <c r="O28" i="1"/>
  <c r="I28" i="1"/>
  <c r="R28" i="1"/>
  <c r="L28" i="1"/>
  <c r="F28" i="1"/>
  <c r="R25" i="1"/>
  <c r="L25" i="1"/>
  <c r="I25" i="1"/>
  <c r="F25" i="1"/>
  <c r="O25" i="1"/>
  <c r="R29" i="1"/>
  <c r="L29" i="1"/>
  <c r="I29" i="1"/>
  <c r="F29" i="1"/>
  <c r="O29" i="1"/>
  <c r="O34" i="1"/>
  <c r="F34" i="1"/>
  <c r="R34" i="1"/>
  <c r="L34" i="1"/>
  <c r="I34" i="1"/>
  <c r="O22" i="1"/>
  <c r="F22" i="1"/>
  <c r="R22" i="1"/>
  <c r="L22" i="1"/>
  <c r="I22" i="1"/>
  <c r="O32" i="1"/>
  <c r="I32" i="1"/>
  <c r="R32" i="1"/>
  <c r="L32" i="1"/>
  <c r="F32" i="1"/>
  <c r="F442" i="2"/>
  <c r="M58" i="2" s="1"/>
  <c r="F443" i="2"/>
  <c r="F444" i="2"/>
  <c r="F445" i="2"/>
  <c r="F446" i="2"/>
  <c r="F447" i="2"/>
  <c r="F448" i="2"/>
  <c r="F449" i="2"/>
  <c r="F450" i="2"/>
  <c r="M59" i="2" s="1"/>
  <c r="F451" i="2"/>
  <c r="F452" i="2"/>
  <c r="F453" i="2"/>
  <c r="F454" i="2"/>
  <c r="F455" i="2"/>
  <c r="F456" i="2"/>
  <c r="F457" i="2"/>
  <c r="F458" i="2"/>
  <c r="M60" i="2" s="1"/>
  <c r="F459" i="2"/>
  <c r="F460" i="2"/>
  <c r="F461" i="2"/>
  <c r="F462" i="2"/>
  <c r="F463" i="2"/>
  <c r="F464" i="2"/>
  <c r="F465" i="2"/>
  <c r="F466" i="2"/>
  <c r="M61" i="2" s="1"/>
  <c r="F467" i="2"/>
  <c r="F468" i="2"/>
  <c r="F469" i="2"/>
  <c r="F470" i="2"/>
  <c r="F471" i="2"/>
  <c r="F472" i="2"/>
  <c r="F473" i="2"/>
  <c r="F474" i="2"/>
  <c r="M62" i="2" s="1"/>
  <c r="F475" i="2"/>
  <c r="F476" i="2"/>
  <c r="F477" i="2"/>
  <c r="F478" i="2"/>
  <c r="F479" i="2"/>
  <c r="F480" i="2"/>
  <c r="F481" i="2"/>
  <c r="F482" i="2"/>
  <c r="M63" i="2" s="1"/>
  <c r="U62" i="2" s="1"/>
  <c r="F483" i="2"/>
  <c r="F484" i="2"/>
  <c r="F485" i="2"/>
  <c r="F486" i="2"/>
  <c r="F487" i="2"/>
  <c r="F488" i="2"/>
  <c r="F489" i="2"/>
  <c r="F490" i="2"/>
  <c r="M64" i="2" s="1"/>
  <c r="F491" i="2"/>
  <c r="F492" i="2"/>
  <c r="F493" i="2"/>
  <c r="F494" i="2"/>
  <c r="F495" i="2"/>
  <c r="F496" i="2"/>
  <c r="F497" i="2"/>
  <c r="F498" i="2"/>
  <c r="M65" i="2" s="1"/>
  <c r="F499" i="2"/>
  <c r="F500" i="2"/>
  <c r="F501" i="2"/>
  <c r="F502" i="2"/>
  <c r="F503" i="2"/>
  <c r="F504" i="2"/>
  <c r="F505" i="2"/>
  <c r="F506" i="2"/>
  <c r="M66" i="2" s="1"/>
  <c r="U65" i="2" s="1"/>
  <c r="F507" i="2"/>
  <c r="F508" i="2"/>
  <c r="F509" i="2"/>
  <c r="F510" i="2"/>
  <c r="F511" i="2"/>
  <c r="F512" i="2"/>
  <c r="F513" i="2"/>
  <c r="F514" i="2"/>
  <c r="M67" i="2" s="1"/>
  <c r="F515" i="2"/>
  <c r="F516" i="2"/>
  <c r="F517" i="2"/>
  <c r="F518" i="2"/>
  <c r="F519" i="2"/>
  <c r="F520" i="2"/>
  <c r="F521" i="2"/>
  <c r="F522" i="2"/>
  <c r="M68" i="2" s="1"/>
  <c r="F523" i="2"/>
  <c r="F524" i="2"/>
  <c r="F525" i="2"/>
  <c r="F526" i="2"/>
  <c r="F527" i="2"/>
  <c r="F528" i="2"/>
  <c r="F529" i="2"/>
  <c r="F530" i="2"/>
  <c r="M69" i="2" s="1"/>
  <c r="F531" i="2"/>
  <c r="F532" i="2"/>
  <c r="F533" i="2"/>
  <c r="F534" i="2"/>
  <c r="F535" i="2"/>
  <c r="F536" i="2"/>
  <c r="F537" i="2"/>
  <c r="F538" i="2"/>
  <c r="M70" i="2" s="1"/>
  <c r="F539" i="2"/>
  <c r="F540" i="2"/>
  <c r="F541" i="2"/>
  <c r="F542" i="2"/>
  <c r="F543" i="2"/>
  <c r="F544" i="2"/>
  <c r="F545" i="2"/>
  <c r="F546" i="2"/>
  <c r="M71" i="2" s="1"/>
  <c r="F547" i="2"/>
  <c r="F548" i="2"/>
  <c r="F549" i="2"/>
  <c r="F550" i="2"/>
  <c r="F551" i="2"/>
  <c r="F552" i="2"/>
  <c r="F553" i="2"/>
  <c r="F554" i="2"/>
  <c r="M72" i="2" s="1"/>
  <c r="U71" i="2" s="1"/>
  <c r="F555" i="2"/>
  <c r="F556" i="2"/>
  <c r="F557" i="2"/>
  <c r="F558" i="2"/>
  <c r="F559" i="2"/>
  <c r="F560" i="2"/>
  <c r="F561" i="2"/>
  <c r="F562" i="2"/>
  <c r="M73" i="2" s="1"/>
  <c r="F563" i="2"/>
  <c r="F564" i="2"/>
  <c r="F565" i="2"/>
  <c r="F566" i="2"/>
  <c r="F567" i="2"/>
  <c r="F568" i="2"/>
  <c r="F569" i="2"/>
  <c r="F570" i="2"/>
  <c r="M74" i="2" s="1"/>
  <c r="F571" i="2"/>
  <c r="F572" i="2"/>
  <c r="F573" i="2"/>
  <c r="F574" i="2"/>
  <c r="F575" i="2"/>
  <c r="F576" i="2"/>
  <c r="F577"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U59" i="2" l="1"/>
  <c r="U68" i="2"/>
  <c r="U69" i="2"/>
  <c r="U66" i="2"/>
  <c r="U63" i="2"/>
  <c r="U60" i="2"/>
  <c r="U67" i="2"/>
  <c r="U64" i="2"/>
  <c r="U61" i="2"/>
  <c r="U58" i="2"/>
  <c r="U72" i="2"/>
  <c r="U73" i="2"/>
  <c r="U74" i="2"/>
  <c r="U70" i="2"/>
  <c r="U29" i="9"/>
  <c r="L29" i="9"/>
  <c r="M29" i="9" s="1"/>
  <c r="R29" i="9"/>
  <c r="S29" i="9" s="1"/>
  <c r="O29" i="9"/>
  <c r="P29" i="9" s="1"/>
  <c r="AA29" i="9"/>
  <c r="AB29" i="9" s="1"/>
  <c r="I29" i="9"/>
  <c r="U25" i="9"/>
  <c r="AA25" i="9"/>
  <c r="X25" i="9"/>
  <c r="Y25" i="9" s="1"/>
  <c r="F25" i="9"/>
  <c r="O25" i="9"/>
  <c r="L25" i="9"/>
  <c r="M25" i="9" s="1"/>
  <c r="I25" i="9"/>
  <c r="R25" i="9"/>
  <c r="S25" i="9" s="1"/>
  <c r="L23" i="9"/>
  <c r="M23" i="9" s="1"/>
  <c r="F23" i="9"/>
  <c r="R23" i="9"/>
  <c r="S23" i="9" s="1"/>
  <c r="I23" i="9"/>
  <c r="AA23" i="9"/>
  <c r="O23" i="9"/>
  <c r="P23" i="9" s="1"/>
  <c r="X23" i="9"/>
  <c r="Y23" i="9" s="1"/>
  <c r="U23" i="9"/>
  <c r="U27" i="9"/>
  <c r="O27" i="9"/>
  <c r="P27" i="9" s="1"/>
  <c r="F27" i="9"/>
  <c r="X27" i="9"/>
  <c r="L27" i="9"/>
  <c r="M27" i="9" s="1"/>
  <c r="R27" i="9"/>
  <c r="AA27" i="9"/>
  <c r="AB27" i="9" s="1"/>
  <c r="I27" i="9"/>
  <c r="U33" i="9"/>
  <c r="O33" i="9"/>
  <c r="F33" i="9"/>
  <c r="X33" i="9"/>
  <c r="R33" i="9"/>
  <c r="AA33" i="9"/>
  <c r="L33" i="9"/>
  <c r="I33" i="9"/>
  <c r="U31" i="9"/>
  <c r="V31" i="9" s="1"/>
  <c r="O31" i="9"/>
  <c r="X31" i="9"/>
  <c r="F31" i="9"/>
  <c r="I31" i="9"/>
  <c r="L31" i="9"/>
  <c r="M31" i="9" s="1"/>
  <c r="R31" i="9"/>
  <c r="AA31" i="9"/>
  <c r="L30" i="9"/>
  <c r="X30" i="9"/>
  <c r="O30" i="9"/>
  <c r="R30" i="9"/>
  <c r="U30" i="9"/>
  <c r="AA30" i="9"/>
  <c r="F30" i="9"/>
  <c r="I30" i="9"/>
  <c r="L22" i="9"/>
  <c r="U22" i="9"/>
  <c r="X22" i="9"/>
  <c r="R22" i="9"/>
  <c r="S22" i="9" s="1"/>
  <c r="AA22" i="9"/>
  <c r="AB22" i="9" s="1"/>
  <c r="F22" i="9"/>
  <c r="G22" i="9" s="1"/>
  <c r="I22" i="9"/>
  <c r="O22" i="9"/>
  <c r="L26" i="9"/>
  <c r="X26" i="9"/>
  <c r="R26" i="9"/>
  <c r="AA26" i="9"/>
  <c r="F26" i="9"/>
  <c r="O26" i="9"/>
  <c r="I26" i="9"/>
  <c r="U26" i="9"/>
  <c r="O38" i="1"/>
  <c r="F38" i="1"/>
  <c r="I38" i="1"/>
  <c r="R38" i="1"/>
  <c r="L38" i="1"/>
  <c r="I27" i="1"/>
  <c r="O27" i="1"/>
  <c r="F27" i="1"/>
  <c r="R27" i="1"/>
  <c r="L27" i="1"/>
  <c r="R37" i="1"/>
  <c r="L37" i="1"/>
  <c r="I37" i="1"/>
  <c r="F37" i="1"/>
  <c r="O37" i="1"/>
  <c r="I26" i="1"/>
  <c r="O26" i="1"/>
  <c r="F26" i="1"/>
  <c r="R26" i="1"/>
  <c r="L26" i="1"/>
  <c r="F30" i="1"/>
  <c r="R30" i="1"/>
  <c r="L30" i="1"/>
  <c r="O30" i="1"/>
  <c r="I30" i="1"/>
  <c r="F306" i="2"/>
  <c r="M41" i="2" s="1"/>
  <c r="F307" i="2"/>
  <c r="F308" i="2"/>
  <c r="F309" i="2"/>
  <c r="F310" i="2"/>
  <c r="F311" i="2"/>
  <c r="F312" i="2"/>
  <c r="F313" i="2"/>
  <c r="F314" i="2"/>
  <c r="M42" i="2" s="1"/>
  <c r="U41" i="2" s="1"/>
  <c r="F315" i="2"/>
  <c r="F316" i="2"/>
  <c r="F317" i="2"/>
  <c r="F318" i="2"/>
  <c r="F319" i="2"/>
  <c r="F320" i="2"/>
  <c r="F321" i="2"/>
  <c r="F322" i="2"/>
  <c r="M43" i="2" s="1"/>
  <c r="F323" i="2"/>
  <c r="F324" i="2"/>
  <c r="F325" i="2"/>
  <c r="F326" i="2"/>
  <c r="F327" i="2"/>
  <c r="F328" i="2"/>
  <c r="F329" i="2"/>
  <c r="F330" i="2"/>
  <c r="M44" i="2" s="1"/>
  <c r="F331" i="2"/>
  <c r="F332" i="2"/>
  <c r="F333" i="2"/>
  <c r="F334" i="2"/>
  <c r="F335" i="2"/>
  <c r="F336" i="2"/>
  <c r="F337" i="2"/>
  <c r="F338" i="2"/>
  <c r="M45" i="2" s="1"/>
  <c r="F339" i="2"/>
  <c r="F340" i="2"/>
  <c r="F341" i="2"/>
  <c r="F342" i="2"/>
  <c r="F343" i="2"/>
  <c r="F344" i="2"/>
  <c r="F345" i="2"/>
  <c r="F346" i="2"/>
  <c r="M46" i="2" s="1"/>
  <c r="F347" i="2"/>
  <c r="F348" i="2"/>
  <c r="F349" i="2"/>
  <c r="F350" i="2"/>
  <c r="F351" i="2"/>
  <c r="F352" i="2"/>
  <c r="F353" i="2"/>
  <c r="F354" i="2"/>
  <c r="M47" i="2" s="1"/>
  <c r="F355" i="2"/>
  <c r="F356" i="2"/>
  <c r="F357" i="2"/>
  <c r="F358" i="2"/>
  <c r="F359" i="2"/>
  <c r="F360" i="2"/>
  <c r="F361" i="2"/>
  <c r="F362" i="2"/>
  <c r="M48" i="2" s="1"/>
  <c r="U47" i="2" s="1"/>
  <c r="F363" i="2"/>
  <c r="F364" i="2"/>
  <c r="F365" i="2"/>
  <c r="F366" i="2"/>
  <c r="F367" i="2"/>
  <c r="F368" i="2"/>
  <c r="F369" i="2"/>
  <c r="F370" i="2"/>
  <c r="M49" i="2" s="1"/>
  <c r="F371" i="2"/>
  <c r="F372" i="2"/>
  <c r="F373" i="2"/>
  <c r="F374" i="2"/>
  <c r="F375" i="2"/>
  <c r="F376" i="2"/>
  <c r="F377" i="2"/>
  <c r="F378" i="2"/>
  <c r="M50" i="2" s="1"/>
  <c r="F379" i="2"/>
  <c r="F380" i="2"/>
  <c r="F381" i="2"/>
  <c r="F382" i="2"/>
  <c r="F383" i="2"/>
  <c r="F384" i="2"/>
  <c r="F385" i="2"/>
  <c r="F386" i="2"/>
  <c r="M51" i="2" s="1"/>
  <c r="F387" i="2"/>
  <c r="F388" i="2"/>
  <c r="F389" i="2"/>
  <c r="F390" i="2"/>
  <c r="F391" i="2"/>
  <c r="F392" i="2"/>
  <c r="F393" i="2"/>
  <c r="F394" i="2"/>
  <c r="M52" i="2" s="1"/>
  <c r="F395" i="2"/>
  <c r="F396" i="2"/>
  <c r="F397" i="2"/>
  <c r="F398" i="2"/>
  <c r="F399" i="2"/>
  <c r="F400" i="2"/>
  <c r="F401" i="2"/>
  <c r="F402" i="2"/>
  <c r="M53" i="2" s="1"/>
  <c r="F403" i="2"/>
  <c r="F404" i="2"/>
  <c r="F405" i="2"/>
  <c r="F406" i="2"/>
  <c r="F407" i="2"/>
  <c r="F408" i="2"/>
  <c r="F409" i="2"/>
  <c r="F410" i="2"/>
  <c r="M54" i="2" s="1"/>
  <c r="F411" i="2"/>
  <c r="F412" i="2"/>
  <c r="F413" i="2"/>
  <c r="F414" i="2"/>
  <c r="F415" i="2"/>
  <c r="F416" i="2"/>
  <c r="F417" i="2"/>
  <c r="F418" i="2"/>
  <c r="M55" i="2" s="1"/>
  <c r="F419" i="2"/>
  <c r="F420" i="2"/>
  <c r="F421" i="2"/>
  <c r="F422" i="2"/>
  <c r="F423" i="2"/>
  <c r="F424" i="2"/>
  <c r="F425" i="2"/>
  <c r="F426" i="2"/>
  <c r="M56" i="2" s="1"/>
  <c r="F427" i="2"/>
  <c r="F428" i="2"/>
  <c r="F429" i="2"/>
  <c r="F430" i="2"/>
  <c r="F431" i="2"/>
  <c r="F432" i="2"/>
  <c r="F433" i="2"/>
  <c r="F434" i="2"/>
  <c r="M57" i="2" s="1"/>
  <c r="U56" i="2" s="1"/>
  <c r="F435" i="2"/>
  <c r="F436" i="2"/>
  <c r="F437" i="2"/>
  <c r="F438" i="2"/>
  <c r="F439" i="2"/>
  <c r="F440" i="2"/>
  <c r="F441"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U53" i="2" l="1"/>
  <c r="U44" i="2"/>
  <c r="U50" i="2"/>
  <c r="U57" i="2"/>
  <c r="U54" i="2"/>
  <c r="U51" i="2"/>
  <c r="U48" i="2"/>
  <c r="U45" i="2"/>
  <c r="U42" i="2"/>
  <c r="U55" i="2"/>
  <c r="U52" i="2"/>
  <c r="U49" i="2"/>
  <c r="U46" i="2"/>
  <c r="U43" i="2"/>
  <c r="F163" i="2"/>
  <c r="F164" i="2"/>
  <c r="F165" i="2"/>
  <c r="F166" i="2"/>
  <c r="F167" i="2"/>
  <c r="F168" i="2"/>
  <c r="F169" i="2"/>
  <c r="F170" i="2"/>
  <c r="M24" i="2" s="1"/>
  <c r="F171" i="2"/>
  <c r="F172" i="2"/>
  <c r="F173" i="2"/>
  <c r="F174" i="2"/>
  <c r="F175" i="2"/>
  <c r="F176" i="2"/>
  <c r="F177" i="2"/>
  <c r="F178" i="2"/>
  <c r="M25" i="2" s="1"/>
  <c r="U24" i="2" s="1"/>
  <c r="F179" i="2"/>
  <c r="F180" i="2"/>
  <c r="F181" i="2"/>
  <c r="F182" i="2"/>
  <c r="F183" i="2"/>
  <c r="F184" i="2"/>
  <c r="F185" i="2"/>
  <c r="F186" i="2"/>
  <c r="M26" i="2" s="1"/>
  <c r="F187" i="2"/>
  <c r="F188" i="2"/>
  <c r="F189" i="2"/>
  <c r="F190" i="2"/>
  <c r="F191" i="2"/>
  <c r="F192" i="2"/>
  <c r="F193" i="2"/>
  <c r="F194" i="2"/>
  <c r="M27" i="2" s="1"/>
  <c r="U26" i="2" s="1"/>
  <c r="F195" i="2"/>
  <c r="F196" i="2"/>
  <c r="F197" i="2"/>
  <c r="F198" i="2"/>
  <c r="F199" i="2"/>
  <c r="F200" i="2"/>
  <c r="F201" i="2"/>
  <c r="F202" i="2"/>
  <c r="M28" i="2" s="1"/>
  <c r="U27" i="2" s="1"/>
  <c r="F203" i="2"/>
  <c r="F204" i="2"/>
  <c r="F205" i="2"/>
  <c r="F206" i="2"/>
  <c r="F207" i="2"/>
  <c r="F208" i="2"/>
  <c r="F209" i="2"/>
  <c r="F210" i="2"/>
  <c r="M29" i="2" s="1"/>
  <c r="U28" i="2" s="1"/>
  <c r="F211" i="2"/>
  <c r="F212" i="2"/>
  <c r="F213" i="2"/>
  <c r="F214" i="2"/>
  <c r="F215" i="2"/>
  <c r="F216" i="2"/>
  <c r="F217" i="2"/>
  <c r="F218" i="2"/>
  <c r="M30" i="2" s="1"/>
  <c r="F219" i="2"/>
  <c r="F220" i="2"/>
  <c r="F221" i="2"/>
  <c r="F222" i="2"/>
  <c r="F223" i="2"/>
  <c r="F224" i="2"/>
  <c r="F225" i="2"/>
  <c r="F226" i="2"/>
  <c r="M31" i="2" s="1"/>
  <c r="U30" i="2" s="1"/>
  <c r="F227" i="2"/>
  <c r="F228" i="2"/>
  <c r="F229" i="2"/>
  <c r="F230" i="2"/>
  <c r="F231" i="2"/>
  <c r="F232" i="2"/>
  <c r="F233" i="2"/>
  <c r="F234" i="2"/>
  <c r="M32" i="2" s="1"/>
  <c r="U31" i="2" s="1"/>
  <c r="F235" i="2"/>
  <c r="F236" i="2"/>
  <c r="F237" i="2"/>
  <c r="F238" i="2"/>
  <c r="F239" i="2"/>
  <c r="F240" i="2"/>
  <c r="F241" i="2"/>
  <c r="F242" i="2"/>
  <c r="M33" i="2" s="1"/>
  <c r="U32" i="2" s="1"/>
  <c r="F243" i="2"/>
  <c r="F244" i="2"/>
  <c r="F245" i="2"/>
  <c r="F246" i="2"/>
  <c r="F247" i="2"/>
  <c r="F248" i="2"/>
  <c r="F249" i="2"/>
  <c r="F250" i="2"/>
  <c r="M34" i="2" s="1"/>
  <c r="F251" i="2"/>
  <c r="F252" i="2"/>
  <c r="F253" i="2"/>
  <c r="F254" i="2"/>
  <c r="F255" i="2"/>
  <c r="F256" i="2"/>
  <c r="F257" i="2"/>
  <c r="F258" i="2"/>
  <c r="M35" i="2" s="1"/>
  <c r="U34" i="2" s="1"/>
  <c r="F259" i="2"/>
  <c r="F260" i="2"/>
  <c r="F261" i="2"/>
  <c r="F262" i="2"/>
  <c r="F263" i="2"/>
  <c r="F264" i="2"/>
  <c r="F265" i="2"/>
  <c r="F266" i="2"/>
  <c r="M36" i="2" s="1"/>
  <c r="F267" i="2"/>
  <c r="F268" i="2"/>
  <c r="F269" i="2"/>
  <c r="F270" i="2"/>
  <c r="F271" i="2"/>
  <c r="F272" i="2"/>
  <c r="F273" i="2"/>
  <c r="F274" i="2"/>
  <c r="M37" i="2" s="1"/>
  <c r="U36" i="2" s="1"/>
  <c r="F275" i="2"/>
  <c r="F276" i="2"/>
  <c r="F277" i="2"/>
  <c r="F278" i="2"/>
  <c r="F279" i="2"/>
  <c r="F280" i="2"/>
  <c r="F281" i="2"/>
  <c r="F282" i="2"/>
  <c r="M38" i="2" s="1"/>
  <c r="F283" i="2"/>
  <c r="F284" i="2"/>
  <c r="F285" i="2"/>
  <c r="F286" i="2"/>
  <c r="F287" i="2"/>
  <c r="F288" i="2"/>
  <c r="F289" i="2"/>
  <c r="F290" i="2"/>
  <c r="M39" i="2" s="1"/>
  <c r="U38" i="2" s="1"/>
  <c r="F291" i="2"/>
  <c r="F292" i="2"/>
  <c r="F293" i="2"/>
  <c r="F294" i="2"/>
  <c r="F295" i="2"/>
  <c r="F296" i="2"/>
  <c r="F297" i="2"/>
  <c r="F298" i="2"/>
  <c r="M40" i="2" s="1"/>
  <c r="U40" i="2" s="1"/>
  <c r="F299" i="2"/>
  <c r="F300" i="2"/>
  <c r="F301" i="2"/>
  <c r="F302" i="2"/>
  <c r="F303" i="2"/>
  <c r="F304" i="2"/>
  <c r="F305" i="2"/>
  <c r="M22" i="2"/>
  <c r="K3" i="2"/>
  <c r="K4" i="2" s="1"/>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1" i="2"/>
  <c r="C172" i="2"/>
  <c r="C173" i="2"/>
  <c r="C174" i="2"/>
  <c r="C175" i="2"/>
  <c r="C176" i="2"/>
  <c r="C177" i="2"/>
  <c r="C170" i="2"/>
  <c r="C169" i="2"/>
  <c r="C168" i="2"/>
  <c r="C167" i="2"/>
  <c r="C166" i="2"/>
  <c r="C165" i="2"/>
  <c r="C164" i="2"/>
  <c r="C163" i="2"/>
  <c r="F146" i="2"/>
  <c r="F147" i="2"/>
  <c r="F148" i="2"/>
  <c r="F149" i="2"/>
  <c r="F150" i="2"/>
  <c r="F151" i="2"/>
  <c r="F152" i="2"/>
  <c r="F153" i="2"/>
  <c r="F154" i="2"/>
  <c r="F155" i="2"/>
  <c r="F156" i="2"/>
  <c r="F157" i="2"/>
  <c r="F158" i="2"/>
  <c r="F159" i="2"/>
  <c r="F160" i="2"/>
  <c r="F161" i="2"/>
  <c r="F162" i="2"/>
  <c r="M23" i="2" s="1"/>
  <c r="C162" i="2"/>
  <c r="C161" i="2"/>
  <c r="C160" i="2"/>
  <c r="C159" i="2"/>
  <c r="C158" i="2"/>
  <c r="C157" i="2"/>
  <c r="C156" i="2"/>
  <c r="C155" i="2"/>
  <c r="C154" i="2"/>
  <c r="C147" i="2"/>
  <c r="C148" i="2"/>
  <c r="C149" i="2"/>
  <c r="C150" i="2"/>
  <c r="C151" i="2"/>
  <c r="C152" i="2"/>
  <c r="C153" i="2"/>
  <c r="C146" i="2"/>
  <c r="U35" i="2" l="1"/>
  <c r="U25" i="2"/>
  <c r="U37" i="2"/>
  <c r="U29" i="2"/>
  <c r="U23" i="2"/>
  <c r="U22" i="2"/>
  <c r="U33" i="2"/>
  <c r="U39" i="2"/>
  <c r="K5" i="2"/>
  <c r="K6" i="2" l="1"/>
  <c r="C3"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2" i="2"/>
  <c r="D5" i="1"/>
  <c r="Z7" i="1" l="1"/>
  <c r="AC7" i="1"/>
  <c r="E7" i="8"/>
  <c r="E5" i="8"/>
  <c r="E9" i="9"/>
  <c r="E13" i="7"/>
  <c r="E9" i="7"/>
  <c r="H11" i="9"/>
  <c r="H7" i="7"/>
  <c r="E5" i="7"/>
  <c r="E13" i="9"/>
  <c r="H15" i="8"/>
  <c r="H13" i="7"/>
  <c r="K5" i="7"/>
  <c r="E11" i="9"/>
  <c r="E11" i="8"/>
  <c r="E5" i="9"/>
  <c r="E7" i="7"/>
  <c r="H13" i="8"/>
  <c r="H9" i="7"/>
  <c r="E9" i="8"/>
  <c r="E15" i="8"/>
  <c r="E7" i="9"/>
  <c r="E11" i="7"/>
  <c r="E15" i="9"/>
  <c r="H5" i="7"/>
  <c r="E15" i="7"/>
  <c r="E9" i="1"/>
  <c r="H13" i="1"/>
  <c r="K11" i="1"/>
  <c r="E13" i="1"/>
  <c r="E7" i="1"/>
  <c r="H11" i="1"/>
  <c r="Q7" i="1"/>
  <c r="K9" i="1"/>
  <c r="H7" i="1"/>
  <c r="N7" i="1"/>
  <c r="Q5" i="1"/>
  <c r="H9" i="1"/>
  <c r="E11" i="1"/>
  <c r="H15" i="1"/>
  <c r="N15" i="1"/>
  <c r="E15" i="1"/>
  <c r="H5" i="1"/>
  <c r="T7" i="1"/>
  <c r="K5" i="1"/>
  <c r="K7" i="1"/>
  <c r="Q11" i="8"/>
  <c r="E7" i="11"/>
  <c r="Z5" i="11"/>
  <c r="Z13" i="7"/>
  <c r="W15" i="11"/>
  <c r="H15" i="11"/>
  <c r="T5" i="8"/>
  <c r="E13" i="10"/>
  <c r="Z11" i="10"/>
  <c r="AC13" i="8"/>
  <c r="N11" i="8"/>
  <c r="K9" i="11"/>
  <c r="AC5" i="7"/>
  <c r="W5" i="7"/>
  <c r="T5" i="10"/>
  <c r="W5" i="8"/>
  <c r="H15" i="9"/>
  <c r="T9" i="10"/>
  <c r="N15" i="8"/>
  <c r="H7" i="10"/>
  <c r="N7" i="10"/>
  <c r="Z11" i="9"/>
  <c r="Z5" i="8"/>
  <c r="N5" i="7"/>
  <c r="T9" i="8"/>
  <c r="K7" i="10"/>
  <c r="W11" i="9"/>
  <c r="N15" i="9"/>
  <c r="T11" i="8"/>
  <c r="Z7" i="7"/>
  <c r="Q11" i="10"/>
  <c r="W11" i="1"/>
  <c r="H9" i="11"/>
  <c r="N9" i="11"/>
  <c r="T7" i="7"/>
  <c r="Q13" i="7"/>
  <c r="H11" i="7"/>
  <c r="W13" i="7"/>
  <c r="T11" i="7"/>
  <c r="AC13" i="11"/>
  <c r="Z7" i="10"/>
  <c r="N11" i="10"/>
  <c r="T11" i="10"/>
  <c r="Z7" i="9"/>
  <c r="T11" i="9"/>
  <c r="T13" i="8"/>
  <c r="Z9" i="7"/>
  <c r="Q11" i="1"/>
  <c r="E13" i="8"/>
  <c r="N11" i="9"/>
  <c r="N5" i="8"/>
  <c r="AC15" i="8"/>
  <c r="Q15" i="7"/>
  <c r="Z13" i="1"/>
  <c r="T13" i="7"/>
  <c r="K15" i="1"/>
  <c r="Q7" i="10"/>
  <c r="W7" i="10"/>
  <c r="K7" i="9"/>
  <c r="Q13" i="9"/>
  <c r="W7" i="9"/>
  <c r="AC13" i="9"/>
  <c r="Z11" i="7"/>
  <c r="N5" i="1"/>
  <c r="W13" i="1"/>
  <c r="AC13" i="1"/>
  <c r="Q7" i="8"/>
  <c r="W15" i="8"/>
  <c r="AC11" i="7"/>
  <c r="AC15" i="1"/>
  <c r="Z9" i="11"/>
  <c r="N5" i="11"/>
  <c r="K11" i="11"/>
  <c r="Q15" i="10"/>
  <c r="W15" i="10"/>
  <c r="T15" i="9"/>
  <c r="Q9" i="8"/>
  <c r="N7" i="8"/>
  <c r="AC9" i="8"/>
  <c r="K13" i="1"/>
  <c r="H7" i="11"/>
  <c r="W9" i="11"/>
  <c r="AC9" i="11"/>
  <c r="Z5" i="7"/>
  <c r="Z9" i="1"/>
  <c r="N13" i="1"/>
  <c r="AC11" i="11"/>
  <c r="Z5" i="10"/>
  <c r="N13" i="11"/>
  <c r="T15" i="8"/>
  <c r="AC5" i="11"/>
  <c r="Z11" i="11"/>
  <c r="N15" i="11"/>
  <c r="T15" i="11"/>
  <c r="AC5" i="10"/>
  <c r="AC11" i="10"/>
  <c r="Q5" i="8"/>
  <c r="Q5" i="10"/>
  <c r="E9" i="10"/>
  <c r="K9" i="10"/>
  <c r="K15" i="8"/>
  <c r="Q5" i="9"/>
  <c r="W5" i="9"/>
  <c r="K11" i="8"/>
  <c r="Q7" i="7"/>
  <c r="Z5" i="1"/>
  <c r="AC7" i="7"/>
  <c r="T9" i="1"/>
  <c r="Z13" i="11"/>
  <c r="E15" i="11"/>
  <c r="T13" i="10"/>
  <c r="Q7" i="9"/>
  <c r="H11" i="8"/>
  <c r="AC11" i="1"/>
  <c r="H5" i="10"/>
  <c r="N5" i="10"/>
  <c r="AC15" i="10"/>
  <c r="Z9" i="9"/>
  <c r="N5" i="9"/>
  <c r="Q11" i="9"/>
  <c r="Q9" i="7"/>
  <c r="N15" i="7"/>
  <c r="W5" i="1"/>
  <c r="T11" i="1"/>
  <c r="Z7" i="11"/>
  <c r="E9" i="11"/>
  <c r="K13" i="10"/>
  <c r="H7" i="9"/>
  <c r="N13" i="9"/>
  <c r="AC9" i="9"/>
  <c r="AC7" i="11"/>
  <c r="H13" i="10"/>
  <c r="N13" i="10"/>
  <c r="K13" i="9"/>
  <c r="H7" i="8"/>
  <c r="W13" i="9"/>
  <c r="T7" i="8"/>
  <c r="AC9" i="1"/>
  <c r="Z15" i="1"/>
  <c r="N7" i="11"/>
  <c r="T7" i="11"/>
  <c r="Z15" i="11"/>
  <c r="E5" i="10"/>
  <c r="K9" i="9"/>
  <c r="Q15" i="9"/>
  <c r="W11" i="8"/>
  <c r="K7" i="8"/>
  <c r="E11" i="11"/>
  <c r="AC15" i="11"/>
  <c r="H9" i="9"/>
  <c r="AC11" i="9"/>
  <c r="K9" i="8"/>
  <c r="Q5" i="7"/>
  <c r="Q9" i="10"/>
  <c r="W9" i="10"/>
  <c r="K15" i="9"/>
  <c r="H9" i="8"/>
  <c r="W7" i="7"/>
  <c r="AC11" i="8"/>
  <c r="E7" i="10"/>
  <c r="K9" i="7"/>
  <c r="T11" i="11"/>
  <c r="Z13" i="8"/>
  <c r="W15" i="7"/>
  <c r="T5" i="7"/>
  <c r="H15" i="10"/>
  <c r="Q9" i="1"/>
  <c r="Q11" i="11"/>
  <c r="W11" i="11"/>
  <c r="K11" i="10"/>
  <c r="H5" i="9"/>
  <c r="W11" i="10"/>
  <c r="T5" i="9"/>
  <c r="Q13" i="8"/>
  <c r="N7" i="7"/>
  <c r="K13" i="7"/>
  <c r="N11" i="1"/>
  <c r="E15" i="10"/>
  <c r="AC7" i="9"/>
  <c r="Z15" i="8"/>
  <c r="W9" i="7"/>
  <c r="T15" i="7"/>
  <c r="AC5" i="1"/>
  <c r="Q5" i="11"/>
  <c r="W5" i="11"/>
  <c r="AC9" i="10"/>
  <c r="Z15" i="10"/>
  <c r="W9" i="9"/>
  <c r="T7" i="9"/>
  <c r="H5" i="8"/>
  <c r="N13" i="8"/>
  <c r="T9" i="7"/>
  <c r="T13" i="1"/>
  <c r="Q7" i="11"/>
  <c r="K11" i="9"/>
  <c r="K5" i="8"/>
  <c r="H15" i="7"/>
  <c r="Q13" i="1"/>
  <c r="E5" i="11"/>
  <c r="K5" i="11"/>
  <c r="Q13" i="11"/>
  <c r="W13" i="11"/>
  <c r="AC5" i="9"/>
  <c r="H13" i="9"/>
  <c r="N9" i="8"/>
  <c r="AC15" i="9"/>
  <c r="Q15" i="8"/>
  <c r="W11" i="7"/>
  <c r="W7" i="1"/>
  <c r="T9" i="11"/>
  <c r="Q15" i="11"/>
  <c r="K11" i="7"/>
  <c r="W9" i="8"/>
  <c r="K13" i="8"/>
  <c r="T15" i="1"/>
  <c r="Q9" i="11"/>
  <c r="E13" i="11"/>
  <c r="K13" i="11"/>
  <c r="Q11" i="7"/>
  <c r="Q15" i="1"/>
  <c r="W15" i="1"/>
  <c r="K15" i="11"/>
  <c r="H9" i="10"/>
  <c r="W5" i="10"/>
  <c r="N11" i="7"/>
  <c r="N15" i="10"/>
  <c r="AC7" i="8"/>
  <c r="AC7" i="10"/>
  <c r="Z13" i="10"/>
  <c r="N13" i="7"/>
  <c r="N9" i="10"/>
  <c r="K15" i="10"/>
  <c r="Z7" i="8"/>
  <c r="W13" i="8"/>
  <c r="AC9" i="7"/>
  <c r="Z15" i="7"/>
  <c r="N9" i="1"/>
  <c r="AC13" i="7"/>
  <c r="K5" i="10"/>
  <c r="H11" i="10"/>
  <c r="W13" i="10"/>
  <c r="AC13" i="10"/>
  <c r="Z11" i="1"/>
  <c r="W9" i="1"/>
  <c r="T7" i="10"/>
  <c r="Q13" i="10"/>
  <c r="N7" i="9"/>
  <c r="K5" i="9"/>
  <c r="Z13" i="9"/>
  <c r="W7" i="8"/>
  <c r="K7" i="7"/>
  <c r="T5" i="1"/>
  <c r="H5" i="11"/>
  <c r="AC15" i="7"/>
  <c r="T5" i="11"/>
  <c r="Z9" i="10"/>
  <c r="E11" i="10"/>
  <c r="T9" i="9"/>
  <c r="Z15" i="9"/>
  <c r="H11" i="11"/>
  <c r="N11" i="11"/>
  <c r="T15" i="10"/>
  <c r="Q9" i="9"/>
  <c r="W15" i="9"/>
  <c r="T13" i="9"/>
  <c r="Z9" i="8"/>
  <c r="N9" i="7"/>
  <c r="K15" i="7"/>
  <c r="K7" i="11"/>
  <c r="H13" i="11"/>
  <c r="W7" i="11"/>
  <c r="T13" i="11"/>
  <c r="Z5" i="9"/>
  <c r="N9" i="9"/>
  <c r="AC5" i="8"/>
  <c r="Z11" i="8"/>
  <c r="E5" i="1"/>
  <c r="AI5" i="1"/>
  <c r="K7" i="2"/>
  <c r="K8" i="2" s="1"/>
  <c r="K9" i="2" s="1"/>
  <c r="K10" i="2" s="1"/>
  <c r="K11" i="2" s="1"/>
  <c r="K12" i="2" s="1"/>
  <c r="K13" i="2" s="1"/>
  <c r="K14" i="2" s="1"/>
  <c r="K15" i="2" s="1"/>
  <c r="K16" i="2" s="1"/>
  <c r="K17" i="2" s="1"/>
  <c r="K18" i="2" s="1"/>
  <c r="K19" i="2" s="1"/>
  <c r="K20" i="2" s="1"/>
  <c r="K21" i="2" s="1"/>
  <c r="K22" i="2" s="1"/>
  <c r="K23" i="2" s="1"/>
  <c r="K24" i="2" s="1"/>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2" i="2"/>
  <c r="AB39" i="1" l="1"/>
  <c r="V21" i="1"/>
  <c r="J33" i="1"/>
  <c r="AB26" i="1"/>
  <c r="M35" i="1"/>
  <c r="Y34" i="1"/>
  <c r="P37" i="1"/>
  <c r="J19" i="1"/>
  <c r="Y33" i="1"/>
  <c r="P36" i="1"/>
  <c r="G39" i="1"/>
  <c r="AB23" i="1"/>
  <c r="S38" i="1"/>
  <c r="M20" i="1"/>
  <c r="G25" i="1"/>
  <c r="Y19" i="1"/>
  <c r="M31" i="1"/>
  <c r="G23" i="1"/>
  <c r="V39" i="1"/>
  <c r="P33" i="1"/>
  <c r="G24" i="1"/>
  <c r="Y28" i="1"/>
  <c r="P31" i="1"/>
  <c r="G34" i="1"/>
  <c r="V24" i="1"/>
  <c r="M39" i="1"/>
  <c r="G21" i="1"/>
  <c r="V23" i="1"/>
  <c r="M26" i="1"/>
  <c r="Y37" i="1"/>
  <c r="S19" i="1"/>
  <c r="J22" i="1"/>
  <c r="S39" i="1"/>
  <c r="Y20" i="1"/>
  <c r="P34" i="1"/>
  <c r="S36" i="1"/>
  <c r="V25" i="1"/>
  <c r="Y27" i="1"/>
  <c r="Y38" i="1"/>
  <c r="V22" i="1"/>
  <c r="Y36" i="1"/>
  <c r="P39" i="1"/>
  <c r="G30" i="1"/>
  <c r="V32" i="1"/>
  <c r="J32" i="1"/>
  <c r="Y22" i="1"/>
  <c r="P25" i="1"/>
  <c r="G28" i="1"/>
  <c r="Y21" i="1"/>
  <c r="P24" i="1"/>
  <c r="G27" i="1"/>
  <c r="Y32" i="1"/>
  <c r="S26" i="1"/>
  <c r="J29" i="1"/>
  <c r="P32" i="1"/>
  <c r="S37" i="1"/>
  <c r="M19" i="1"/>
  <c r="AB33" i="1"/>
  <c r="V27" i="1"/>
  <c r="M30" i="1"/>
  <c r="J26" i="1"/>
  <c r="V37" i="1"/>
  <c r="P19" i="1"/>
  <c r="Y39" i="1"/>
  <c r="S33" i="1"/>
  <c r="J36" i="1"/>
  <c r="G20" i="1"/>
  <c r="S32" i="1"/>
  <c r="J23" i="1"/>
  <c r="V34" i="1"/>
  <c r="P28" i="1"/>
  <c r="G31" i="1"/>
  <c r="AB36" i="1"/>
  <c r="P35" i="1"/>
  <c r="AB34" i="1"/>
  <c r="AB21" i="1"/>
  <c r="AB31" i="1"/>
  <c r="S21" i="1"/>
  <c r="S20" i="1"/>
  <c r="M37" i="1"/>
  <c r="Y24" i="1"/>
  <c r="M36" i="1"/>
  <c r="V38" i="1"/>
  <c r="S29" i="1"/>
  <c r="G29" i="1"/>
  <c r="V19" i="1"/>
  <c r="M34" i="1"/>
  <c r="M33" i="1"/>
  <c r="P20" i="1"/>
  <c r="G38" i="1"/>
  <c r="G37" i="1"/>
  <c r="J39" i="1"/>
  <c r="J37" i="1"/>
  <c r="J38" i="1"/>
  <c r="Y29" i="1"/>
  <c r="V33" i="1"/>
  <c r="M24" i="1"/>
  <c r="AB38" i="1"/>
  <c r="P38" i="1"/>
  <c r="AB37" i="1"/>
  <c r="S28" i="1"/>
  <c r="M22" i="1"/>
  <c r="AB24" i="1"/>
  <c r="S27" i="1"/>
  <c r="M21" i="1"/>
  <c r="AB35" i="1"/>
  <c r="V29" i="1"/>
  <c r="M32" i="1"/>
  <c r="G26" i="1"/>
  <c r="Y31" i="1"/>
  <c r="P22" i="1"/>
  <c r="V26" i="1"/>
  <c r="Y30" i="1"/>
  <c r="S24" i="1"/>
  <c r="J27" i="1"/>
  <c r="AB19" i="1"/>
  <c r="S34" i="1"/>
  <c r="J25" i="1"/>
  <c r="V36" i="1"/>
  <c r="P30" i="1"/>
  <c r="G33" i="1"/>
  <c r="V35" i="1"/>
  <c r="M38" i="1"/>
  <c r="AB28" i="1"/>
  <c r="S31" i="1"/>
  <c r="J34" i="1"/>
  <c r="G35" i="1"/>
  <c r="J24" i="1"/>
  <c r="Y25" i="1"/>
  <c r="M28" i="1"/>
  <c r="J21" i="1"/>
  <c r="Y26" i="1"/>
  <c r="AB25" i="1"/>
  <c r="V30" i="1"/>
  <c r="S25" i="1"/>
  <c r="J35" i="1"/>
  <c r="S23" i="1"/>
  <c r="V20" i="1"/>
  <c r="P23" i="1"/>
  <c r="S22" i="1"/>
  <c r="P29" i="1"/>
  <c r="G32" i="1"/>
  <c r="Y23" i="1"/>
  <c r="J28" i="1"/>
  <c r="AB32" i="1"/>
  <c r="G19" i="1"/>
  <c r="Y35" i="1"/>
  <c r="G36" i="1"/>
  <c r="M29" i="1"/>
  <c r="M25" i="1"/>
  <c r="V28" i="1"/>
  <c r="AB29" i="1"/>
  <c r="M23" i="1"/>
  <c r="AB27" i="1"/>
  <c r="AB30" i="1"/>
  <c r="J20" i="1"/>
  <c r="S35" i="1"/>
  <c r="P21" i="1"/>
  <c r="V31" i="1"/>
  <c r="G22" i="1"/>
  <c r="J31" i="1"/>
  <c r="AB20" i="1"/>
  <c r="AB22" i="1"/>
  <c r="P27" i="1"/>
  <c r="J30" i="1"/>
  <c r="S30" i="1"/>
  <c r="P26" i="1"/>
  <c r="M27" i="1"/>
  <c r="K2" i="2"/>
  <c r="M3" i="2"/>
  <c r="M4" i="2"/>
  <c r="U3" i="2" l="1"/>
  <c r="M5" i="2"/>
  <c r="U4" i="2" s="1"/>
  <c r="M6" i="2" l="1"/>
  <c r="U5" i="2" s="1"/>
  <c r="M7" i="2" l="1"/>
  <c r="U6" i="2" s="1"/>
  <c r="M8" i="2" l="1"/>
  <c r="U7" i="2" s="1"/>
  <c r="M9" i="2" l="1"/>
  <c r="U8" i="2" s="1"/>
  <c r="M10" i="2" l="1"/>
  <c r="U9" i="2" s="1"/>
  <c r="M11" i="2" l="1"/>
  <c r="U10" i="2" s="1"/>
  <c r="M12" i="2" l="1"/>
  <c r="U11" i="2" s="1"/>
  <c r="M13" i="2" l="1"/>
  <c r="U12" i="2" s="1"/>
  <c r="M14" i="2" l="1"/>
  <c r="U13" i="2" s="1"/>
  <c r="M15" i="2" l="1"/>
  <c r="U14" i="2" s="1"/>
  <c r="M16" i="2" l="1"/>
  <c r="U15" i="2" s="1"/>
  <c r="M17" i="2" l="1"/>
  <c r="U16" i="2" s="1"/>
  <c r="M18" i="2" l="1"/>
  <c r="U17" i="2" s="1"/>
  <c r="M19" i="2" l="1"/>
  <c r="U18" i="2" s="1"/>
  <c r="M20" i="2" l="1"/>
  <c r="U19" i="2" s="1"/>
  <c r="M21" i="2" l="1"/>
  <c r="U20" i="2" l="1"/>
  <c r="U21" i="2"/>
</calcChain>
</file>

<file path=xl/sharedStrings.xml><?xml version="1.0" encoding="utf-8"?>
<sst xmlns="http://schemas.openxmlformats.org/spreadsheetml/2006/main" count="11166" uniqueCount="3136">
  <si>
    <t>투구</t>
    <phoneticPr fontId="1" type="noConversion"/>
  </si>
  <si>
    <t>견갑</t>
    <phoneticPr fontId="1" type="noConversion"/>
  </si>
  <si>
    <t>상의</t>
    <phoneticPr fontId="1" type="noConversion"/>
  </si>
  <si>
    <t>하의</t>
    <phoneticPr fontId="1" type="noConversion"/>
  </si>
  <si>
    <t>장갑</t>
    <phoneticPr fontId="1" type="noConversion"/>
  </si>
  <si>
    <t>무기</t>
    <phoneticPr fontId="1" type="noConversion"/>
  </si>
  <si>
    <t>스킬명</t>
    <phoneticPr fontId="1" type="noConversion"/>
  </si>
  <si>
    <t>트포명</t>
    <phoneticPr fontId="1" type="noConversion"/>
  </si>
  <si>
    <t>클래스</t>
    <phoneticPr fontId="1" type="noConversion"/>
  </si>
  <si>
    <t>블레이드</t>
    <phoneticPr fontId="1" type="noConversion"/>
  </si>
  <si>
    <t>서프라이즈 어택</t>
  </si>
  <si>
    <t>어퍼 슬래쉬</t>
  </si>
  <si>
    <t>캐릭명</t>
    <phoneticPr fontId="1" type="noConversion"/>
  </si>
  <si>
    <t>윈드 컷</t>
  </si>
  <si>
    <t>폴스타</t>
  </si>
  <si>
    <t>스핀 커터</t>
  </si>
  <si>
    <t>블레이드 댄스</t>
  </si>
  <si>
    <t>다크 악셀</t>
  </si>
  <si>
    <t>소울 앱소버</t>
  </si>
  <si>
    <t>데스 센텐스</t>
  </si>
  <si>
    <t>트윈 쉐도우</t>
  </si>
  <si>
    <t>어스 슬래쉬</t>
  </si>
  <si>
    <t>약점 포착</t>
    <phoneticPr fontId="1" type="noConversion"/>
  </si>
  <si>
    <t>도약 공격</t>
    <phoneticPr fontId="1" type="noConversion"/>
  </si>
  <si>
    <t>헤드 헌트</t>
  </si>
  <si>
    <t>헤드 헌트</t>
    <phoneticPr fontId="1" type="noConversion"/>
  </si>
  <si>
    <t>마력 조절</t>
    <phoneticPr fontId="1" type="noConversion"/>
  </si>
  <si>
    <t>무기 파괴</t>
    <phoneticPr fontId="1" type="noConversion"/>
  </si>
  <si>
    <t>강화된 일격</t>
    <phoneticPr fontId="1" type="noConversion"/>
  </si>
  <si>
    <t>기절 효과</t>
    <phoneticPr fontId="1" type="noConversion"/>
  </si>
  <si>
    <t>문라이트 소닉</t>
  </si>
  <si>
    <t>문라이트 소닉</t>
    <phoneticPr fontId="1" type="noConversion"/>
  </si>
  <si>
    <t>집중 공격</t>
    <phoneticPr fontId="1" type="noConversion"/>
  </si>
  <si>
    <t>터닝 슬래쉬</t>
  </si>
  <si>
    <t>터닝 슬래쉬</t>
    <phoneticPr fontId="1" type="noConversion"/>
  </si>
  <si>
    <t>약점 노출</t>
    <phoneticPr fontId="1" type="noConversion"/>
  </si>
  <si>
    <t>마엘스톰</t>
  </si>
  <si>
    <t>페이탈 웨이브</t>
  </si>
  <si>
    <t>블리츠 러시</t>
  </si>
  <si>
    <t>차지 강화</t>
    <phoneticPr fontId="1" type="noConversion"/>
  </si>
  <si>
    <t>보이드 스트라이크</t>
  </si>
  <si>
    <t>뇌진탕</t>
    <phoneticPr fontId="1" type="noConversion"/>
  </si>
  <si>
    <t>참조순번</t>
    <phoneticPr fontId="1" type="noConversion"/>
  </si>
  <si>
    <t>캐릭정렬</t>
    <phoneticPr fontId="1" type="noConversion"/>
  </si>
  <si>
    <t>스킬정렬</t>
    <phoneticPr fontId="1" type="noConversion"/>
  </si>
  <si>
    <t>스킬참조</t>
    <phoneticPr fontId="1" type="noConversion"/>
  </si>
  <si>
    <t>캐릭참조</t>
    <phoneticPr fontId="1" type="noConversion"/>
  </si>
  <si>
    <t>부위</t>
    <phoneticPr fontId="1" type="noConversion"/>
  </si>
  <si>
    <t>보관함3</t>
    <phoneticPr fontId="1" type="noConversion"/>
  </si>
  <si>
    <t>착용장비1</t>
    <phoneticPr fontId="1" type="noConversion"/>
  </si>
  <si>
    <t>착용장비2</t>
    <phoneticPr fontId="1" type="noConversion"/>
  </si>
  <si>
    <t>착용장비3</t>
    <phoneticPr fontId="1" type="noConversion"/>
  </si>
  <si>
    <t>보관함1</t>
    <phoneticPr fontId="1" type="noConversion"/>
  </si>
  <si>
    <t>보관함2</t>
    <phoneticPr fontId="1" type="noConversion"/>
  </si>
  <si>
    <t>보관함4</t>
    <phoneticPr fontId="1" type="noConversion"/>
  </si>
  <si>
    <t>&lt;선택 또는 입력</t>
    <phoneticPr fontId="1" type="noConversion"/>
  </si>
  <si>
    <t>참조</t>
    <phoneticPr fontId="1" type="noConversion"/>
  </si>
  <si>
    <t>이연격</t>
  </si>
  <si>
    <t>연환섬</t>
  </si>
  <si>
    <t>열공참</t>
  </si>
  <si>
    <t>선풍참혼</t>
  </si>
  <si>
    <t>이름</t>
    <phoneticPr fontId="1" type="noConversion"/>
  </si>
  <si>
    <t>일섬각</t>
  </si>
  <si>
    <t>철량추</t>
  </si>
  <si>
    <t>반월섬</t>
  </si>
  <si>
    <t>맹룡열파</t>
  </si>
  <si>
    <t>회선창</t>
  </si>
  <si>
    <t>공의연무</t>
  </si>
  <si>
    <t>청룡출수</t>
  </si>
  <si>
    <t>풍진격</t>
  </si>
  <si>
    <t>질풍참</t>
  </si>
  <si>
    <t>청룡진</t>
  </si>
  <si>
    <t>나선창</t>
  </si>
  <si>
    <t>사두룡격</t>
  </si>
  <si>
    <t>굉열파</t>
  </si>
  <si>
    <t>유성강천</t>
  </si>
  <si>
    <t>절룡세</t>
  </si>
  <si>
    <t>적룡포</t>
  </si>
  <si>
    <t>순번</t>
    <phoneticPr fontId="1" type="noConversion"/>
  </si>
  <si>
    <t>창술사</t>
    <phoneticPr fontId="1" type="noConversion"/>
  </si>
  <si>
    <t>빠른 준비</t>
    <phoneticPr fontId="1" type="noConversion"/>
  </si>
  <si>
    <t>약점포착</t>
    <phoneticPr fontId="1" type="noConversion"/>
  </si>
  <si>
    <t>부위파괴 강화</t>
    <phoneticPr fontId="1" type="noConversion"/>
  </si>
  <si>
    <t>화력 조절</t>
    <phoneticPr fontId="1" type="noConversion"/>
  </si>
  <si>
    <t>관통 찌르기</t>
    <phoneticPr fontId="1" type="noConversion"/>
  </si>
  <si>
    <t>각성</t>
    <phoneticPr fontId="1" type="noConversion"/>
  </si>
  <si>
    <t>난무 특화</t>
    <phoneticPr fontId="1" type="noConversion"/>
  </si>
  <si>
    <t>재빠른 손놀림</t>
    <phoneticPr fontId="1" type="noConversion"/>
  </si>
  <si>
    <t>급소 타격</t>
    <phoneticPr fontId="1" type="noConversion"/>
  </si>
  <si>
    <t>최후의 판단</t>
    <phoneticPr fontId="1" type="noConversion"/>
  </si>
  <si>
    <t>창술사</t>
    <phoneticPr fontId="1" type="noConversion"/>
  </si>
  <si>
    <t>스킬수</t>
    <phoneticPr fontId="1" type="noConversion"/>
  </si>
  <si>
    <t>넓은 공격</t>
    <phoneticPr fontId="1" type="noConversion"/>
  </si>
  <si>
    <t>강력한 마무리</t>
    <phoneticPr fontId="1" type="noConversion"/>
  </si>
  <si>
    <t>단호한 의지</t>
    <phoneticPr fontId="1" type="noConversion"/>
  </si>
  <si>
    <t>정신 파괴</t>
    <phoneticPr fontId="1" type="noConversion"/>
  </si>
  <si>
    <t>급소 강타</t>
    <phoneticPr fontId="1" type="noConversion"/>
  </si>
  <si>
    <t>기술 강화</t>
    <phoneticPr fontId="1" type="noConversion"/>
  </si>
  <si>
    <t>정확한 공격</t>
    <phoneticPr fontId="1" type="noConversion"/>
  </si>
  <si>
    <t>공간 베기</t>
    <phoneticPr fontId="1" type="noConversion"/>
  </si>
  <si>
    <t>탁월한 기동성</t>
    <phoneticPr fontId="1" type="noConversion"/>
  </si>
  <si>
    <t>단단한 갑옷</t>
    <phoneticPr fontId="1" type="noConversion"/>
  </si>
  <si>
    <t>강한 올려치기</t>
    <phoneticPr fontId="1" type="noConversion"/>
  </si>
  <si>
    <t>대지 공격</t>
    <phoneticPr fontId="1" type="noConversion"/>
  </si>
  <si>
    <t>지면 강타</t>
    <phoneticPr fontId="1" type="noConversion"/>
  </si>
  <si>
    <t>집중 공략</t>
    <phoneticPr fontId="1" type="noConversion"/>
  </si>
  <si>
    <t>치명적인 창</t>
    <phoneticPr fontId="1" type="noConversion"/>
  </si>
  <si>
    <t>방어 준비</t>
    <phoneticPr fontId="1" type="noConversion"/>
  </si>
  <si>
    <t>무방비 표적</t>
    <phoneticPr fontId="1" type="noConversion"/>
  </si>
  <si>
    <t>공격 잇기</t>
    <phoneticPr fontId="1" type="noConversion"/>
  </si>
  <si>
    <t>번개 회전</t>
    <phoneticPr fontId="1" type="noConversion"/>
  </si>
  <si>
    <t>발묶기</t>
    <phoneticPr fontId="1" type="noConversion"/>
  </si>
  <si>
    <t>대회전</t>
    <phoneticPr fontId="1" type="noConversion"/>
  </si>
  <si>
    <t>내려치기</t>
    <phoneticPr fontId="1" type="noConversion"/>
  </si>
  <si>
    <t>강인함</t>
    <phoneticPr fontId="1" type="noConversion"/>
  </si>
  <si>
    <t>바닥 가르기</t>
    <phoneticPr fontId="1" type="noConversion"/>
  </si>
  <si>
    <t>연속 회전</t>
    <phoneticPr fontId="1" type="noConversion"/>
  </si>
  <si>
    <t>아르카나</t>
    <phoneticPr fontId="1" type="noConversion"/>
  </si>
  <si>
    <t>언리미티드 셔플</t>
  </si>
  <si>
    <t>리턴</t>
  </si>
  <si>
    <t>신비한 쇄도</t>
  </si>
  <si>
    <t>다크 리저렉션</t>
  </si>
  <si>
    <t>이보크</t>
  </si>
  <si>
    <t>쿼드라 엑셀레이트</t>
  </si>
  <si>
    <t>스크래치 딜러</t>
  </si>
  <si>
    <t>스파이럴 엣지</t>
  </si>
  <si>
    <t>댄싱 오브 스파인플라워</t>
  </si>
  <si>
    <t>체크메이트</t>
  </si>
  <si>
    <t>스트림 오브 엣지</t>
  </si>
  <si>
    <t>인피티니 샤워</t>
  </si>
  <si>
    <t>셀레스티얼 레인</t>
  </si>
  <si>
    <t>포 카드</t>
  </si>
  <si>
    <t>세린디피티</t>
  </si>
  <si>
    <t>시크릿 가든</t>
  </si>
  <si>
    <t>운명의 부름</t>
  </si>
  <si>
    <t>아르카나</t>
    <phoneticPr fontId="1" type="noConversion"/>
  </si>
  <si>
    <t>날렵한 움직임</t>
    <phoneticPr fontId="1" type="noConversion"/>
  </si>
  <si>
    <t>꿰뚫는 일격</t>
    <phoneticPr fontId="1" type="noConversion"/>
  </si>
  <si>
    <t>정신 강화</t>
    <phoneticPr fontId="1" type="noConversion"/>
  </si>
  <si>
    <t>치명적 카드</t>
    <phoneticPr fontId="1" type="noConversion"/>
  </si>
  <si>
    <t>치명적인 꽃</t>
    <phoneticPr fontId="1" type="noConversion"/>
  </si>
  <si>
    <t>가벼운 발걸음</t>
    <phoneticPr fontId="1" type="noConversion"/>
  </si>
  <si>
    <t>밤에 피는 꽃</t>
    <phoneticPr fontId="1" type="noConversion"/>
  </si>
  <si>
    <t>연속 공격</t>
    <phoneticPr fontId="1" type="noConversion"/>
  </si>
  <si>
    <t>노출된 어둠</t>
    <phoneticPr fontId="1" type="noConversion"/>
  </si>
  <si>
    <t>다크니스 엣지</t>
    <phoneticPr fontId="1" type="noConversion"/>
  </si>
  <si>
    <t>퍼펙트 스트림</t>
    <phoneticPr fontId="1" type="noConversion"/>
  </si>
  <si>
    <t>무자비한 사격</t>
    <phoneticPr fontId="1" type="noConversion"/>
  </si>
  <si>
    <t>급소 포착</t>
    <phoneticPr fontId="1" type="noConversion"/>
  </si>
  <si>
    <t>카드 폭풍</t>
    <phoneticPr fontId="1" type="noConversion"/>
  </si>
  <si>
    <t>회피의 달인</t>
    <phoneticPr fontId="1" type="noConversion"/>
  </si>
  <si>
    <t>어둠의 핵</t>
    <phoneticPr fontId="1" type="noConversion"/>
  </si>
  <si>
    <t>꿰뚫는 일격</t>
    <phoneticPr fontId="1" type="noConversion"/>
  </si>
  <si>
    <t>의도된 우연</t>
    <phoneticPr fontId="1" type="noConversion"/>
  </si>
  <si>
    <t>정신 집중</t>
    <phoneticPr fontId="1" type="noConversion"/>
  </si>
  <si>
    <t>시크릿 찬스</t>
    <phoneticPr fontId="1" type="noConversion"/>
  </si>
  <si>
    <t>날카로운 창</t>
  </si>
  <si>
    <t>라이징 스피어</t>
  </si>
  <si>
    <t>파이어 불릿</t>
  </si>
  <si>
    <t>대쉬 어퍼 파이어</t>
  </si>
  <si>
    <t>차지 스팅거</t>
  </si>
  <si>
    <t>카운터 스피어</t>
  </si>
  <si>
    <t>스피어 샷</t>
  </si>
  <si>
    <t>버스트 캐넌</t>
  </si>
  <si>
    <t>방패 밀치기</t>
  </si>
  <si>
    <t>배쉬</t>
  </si>
  <si>
    <t>리프 어택</t>
  </si>
  <si>
    <t>가디언의 낙뢰</t>
  </si>
  <si>
    <t>갈고리 사슬</t>
  </si>
  <si>
    <t>방패 돌진</t>
  </si>
  <si>
    <t>증오의 함성</t>
  </si>
  <si>
    <t>방패 격동</t>
  </si>
  <si>
    <t>낼라시아의 기운</t>
  </si>
  <si>
    <t>워로드</t>
    <phoneticPr fontId="1" type="noConversion"/>
  </si>
  <si>
    <t>넓은 타격</t>
    <phoneticPr fontId="1" type="noConversion"/>
  </si>
  <si>
    <t>스킬별 필요 트라이포드</t>
    <phoneticPr fontId="1" type="noConversion"/>
  </si>
  <si>
    <t>블레이드</t>
    <phoneticPr fontId="1" type="noConversion"/>
  </si>
  <si>
    <t>순번</t>
    <phoneticPr fontId="1" type="noConversion"/>
  </si>
  <si>
    <t>스킬명</t>
    <phoneticPr fontId="1" type="noConversion"/>
  </si>
  <si>
    <t>순번</t>
    <phoneticPr fontId="1" type="noConversion"/>
  </si>
  <si>
    <t>캐릭명</t>
    <phoneticPr fontId="1" type="noConversion"/>
  </si>
  <si>
    <t>참조</t>
    <phoneticPr fontId="1" type="noConversion"/>
  </si>
  <si>
    <t>스킬명</t>
    <phoneticPr fontId="1" type="noConversion"/>
  </si>
  <si>
    <t>캐릭명</t>
    <phoneticPr fontId="1" type="noConversion"/>
  </si>
  <si>
    <t>창술사</t>
    <phoneticPr fontId="1" type="noConversion"/>
  </si>
  <si>
    <t>아르카나</t>
    <phoneticPr fontId="1" type="noConversion"/>
  </si>
  <si>
    <t>워로드</t>
    <phoneticPr fontId="1" type="noConversion"/>
  </si>
  <si>
    <t>참조</t>
    <phoneticPr fontId="1" type="noConversion"/>
  </si>
  <si>
    <t>1-1</t>
    <phoneticPr fontId="1" type="noConversion"/>
  </si>
  <si>
    <t>1-2</t>
    <phoneticPr fontId="1" type="noConversion"/>
  </si>
  <si>
    <t>1-3</t>
    <phoneticPr fontId="1" type="noConversion"/>
  </si>
  <si>
    <t>2-1</t>
    <phoneticPr fontId="1" type="noConversion"/>
  </si>
  <si>
    <t>2-2</t>
    <phoneticPr fontId="1" type="noConversion"/>
  </si>
  <si>
    <t>2-3</t>
    <phoneticPr fontId="1" type="noConversion"/>
  </si>
  <si>
    <t>3-1</t>
    <phoneticPr fontId="1" type="noConversion"/>
  </si>
  <si>
    <t>3-2</t>
    <phoneticPr fontId="1" type="noConversion"/>
  </si>
  <si>
    <t>어퍼 슬래쉬</t>
    <phoneticPr fontId="1" type="noConversion"/>
  </si>
  <si>
    <t>필요트포</t>
    <phoneticPr fontId="1" type="noConversion"/>
  </si>
  <si>
    <t>준비완료트포</t>
    <phoneticPr fontId="1" type="noConversion"/>
  </si>
  <si>
    <t>최대1레벨트포</t>
    <phoneticPr fontId="1" type="noConversion"/>
  </si>
  <si>
    <t>여유1</t>
    <phoneticPr fontId="1" type="noConversion"/>
  </si>
  <si>
    <t>여유2</t>
    <phoneticPr fontId="1" type="noConversion"/>
  </si>
  <si>
    <t>창격 강화</t>
    <phoneticPr fontId="1" type="noConversion"/>
  </si>
  <si>
    <t>멈추지 않는 포성</t>
    <phoneticPr fontId="1" type="noConversion"/>
  </si>
  <si>
    <t>기습공격</t>
    <phoneticPr fontId="1" type="noConversion"/>
  </si>
  <si>
    <t>낙뢰</t>
    <phoneticPr fontId="1" type="noConversion"/>
  </si>
  <si>
    <t>과충전</t>
    <phoneticPr fontId="1" type="noConversion"/>
  </si>
  <si>
    <t>뇌격창</t>
    <phoneticPr fontId="1" type="noConversion"/>
  </si>
  <si>
    <t>족쇄</t>
    <phoneticPr fontId="1" type="noConversion"/>
  </si>
  <si>
    <t>정화의 함성</t>
    <phoneticPr fontId="1" type="noConversion"/>
  </si>
  <si>
    <t>효과 유지</t>
    <phoneticPr fontId="1" type="noConversion"/>
  </si>
  <si>
    <t>대지진</t>
    <phoneticPr fontId="1" type="noConversion"/>
  </si>
  <si>
    <t>보호막</t>
    <phoneticPr fontId="1" type="noConversion"/>
  </si>
  <si>
    <t>끝나지 않는 공격</t>
    <phoneticPr fontId="1" type="noConversion"/>
  </si>
  <si>
    <t>방패 강화</t>
    <phoneticPr fontId="1" type="noConversion"/>
  </si>
  <si>
    <t>진격 배쉬</t>
    <phoneticPr fontId="1" type="noConversion"/>
  </si>
  <si>
    <t>약육강식</t>
    <phoneticPr fontId="1" type="noConversion"/>
  </si>
  <si>
    <t>격호각</t>
  </si>
  <si>
    <t>운룡각</t>
  </si>
  <si>
    <t>광폭진</t>
  </si>
  <si>
    <t>번개의 속삭임</t>
  </si>
  <si>
    <t>오의 : 폭쇄진</t>
  </si>
  <si>
    <t>오의 : 뇌호격</t>
  </si>
  <si>
    <t>스트라이커</t>
    <phoneticPr fontId="1" type="noConversion"/>
  </si>
  <si>
    <t>필요참조결과</t>
    <phoneticPr fontId="1" type="noConversion"/>
  </si>
  <si>
    <t>급소타격</t>
    <phoneticPr fontId="1" type="noConversion"/>
  </si>
  <si>
    <t>내려차기</t>
    <phoneticPr fontId="1" type="noConversion"/>
  </si>
  <si>
    <t>강직함</t>
    <phoneticPr fontId="1" type="noConversion"/>
  </si>
  <si>
    <t>엘리멘탈 갈취</t>
    <phoneticPr fontId="1" type="noConversion"/>
  </si>
  <si>
    <t>벼락차기</t>
    <phoneticPr fontId="1" type="noConversion"/>
  </si>
  <si>
    <t>가벼운 표적</t>
    <phoneticPr fontId="1" type="noConversion"/>
  </si>
  <si>
    <t>강렬한 전격</t>
    <phoneticPr fontId="1" type="noConversion"/>
  </si>
  <si>
    <t>천뢰</t>
    <phoneticPr fontId="1" type="noConversion"/>
  </si>
  <si>
    <t>예리한 발놀림</t>
    <phoneticPr fontId="1" type="noConversion"/>
  </si>
  <si>
    <t>어둠 가르기</t>
    <phoneticPr fontId="1" type="noConversion"/>
  </si>
  <si>
    <t>남다른 격</t>
    <phoneticPr fontId="1" type="noConversion"/>
  </si>
  <si>
    <t>특출난 능력</t>
    <phoneticPr fontId="1" type="noConversion"/>
  </si>
  <si>
    <t>치명적인 번개</t>
    <phoneticPr fontId="1" type="noConversion"/>
  </si>
  <si>
    <t>재빠른 발놀림</t>
    <phoneticPr fontId="1" type="noConversion"/>
  </si>
  <si>
    <t>수룡각</t>
    <phoneticPr fontId="1" type="noConversion"/>
  </si>
  <si>
    <t>바람의 축복</t>
    <phoneticPr fontId="1" type="noConversion"/>
  </si>
  <si>
    <t>자원 증폭</t>
    <phoneticPr fontId="1" type="noConversion"/>
  </si>
  <si>
    <t>화염 공격</t>
    <phoneticPr fontId="1" type="noConversion"/>
  </si>
  <si>
    <t>오연권</t>
    <phoneticPr fontId="1" type="noConversion"/>
  </si>
  <si>
    <t>성스러운 공격</t>
    <phoneticPr fontId="1" type="noConversion"/>
  </si>
  <si>
    <t>타격의 달인</t>
    <phoneticPr fontId="1" type="noConversion"/>
  </si>
  <si>
    <t>빠른 일격</t>
    <phoneticPr fontId="1" type="noConversion"/>
  </si>
  <si>
    <t>득도</t>
    <phoneticPr fontId="1" type="noConversion"/>
  </si>
  <si>
    <t>행운의 버블</t>
    <phoneticPr fontId="1" type="noConversion"/>
  </si>
  <si>
    <t>파멸의 일격</t>
    <phoneticPr fontId="1" type="noConversion"/>
  </si>
  <si>
    <t>명상의 일격</t>
    <phoneticPr fontId="1" type="noConversion"/>
  </si>
  <si>
    <t>모아 차기</t>
    <phoneticPr fontId="1" type="noConversion"/>
  </si>
  <si>
    <t>최후의 폭발</t>
    <phoneticPr fontId="1" type="noConversion"/>
  </si>
  <si>
    <t>광풍</t>
    <phoneticPr fontId="1" type="noConversion"/>
  </si>
  <si>
    <t>냉기 폭발</t>
    <phoneticPr fontId="1" type="noConversion"/>
  </si>
  <si>
    <t>냉기 폭풍</t>
    <phoneticPr fontId="1" type="noConversion"/>
  </si>
  <si>
    <t>휘몰아치는 폭풍</t>
    <phoneticPr fontId="1" type="noConversion"/>
  </si>
  <si>
    <t>호승격</t>
    <phoneticPr fontId="1" type="noConversion"/>
  </si>
  <si>
    <t>열섬각</t>
    <phoneticPr fontId="1" type="noConversion"/>
  </si>
  <si>
    <t>백열각</t>
    <phoneticPr fontId="1" type="noConversion"/>
  </si>
  <si>
    <t>뇌풍각</t>
    <phoneticPr fontId="1" type="noConversion"/>
  </si>
  <si>
    <t>화풍각</t>
    <phoneticPr fontId="1" type="noConversion"/>
  </si>
  <si>
    <t>분노의 회축</t>
    <phoneticPr fontId="1" type="noConversion"/>
  </si>
  <si>
    <t>맹렬한 공격</t>
    <phoneticPr fontId="1" type="noConversion"/>
  </si>
  <si>
    <t>동결 효과</t>
    <phoneticPr fontId="1" type="noConversion"/>
  </si>
  <si>
    <t>멈추지 않는 기습</t>
    <phoneticPr fontId="1" type="noConversion"/>
  </si>
  <si>
    <t>퀵 스텝</t>
  </si>
  <si>
    <t>썸머솔트샷</t>
  </si>
  <si>
    <t>피스키퍼</t>
  </si>
  <si>
    <t>레인 오브 불릿</t>
  </si>
  <si>
    <t>절멸의 탄환</t>
  </si>
  <si>
    <t>마탄의 사수</t>
  </si>
  <si>
    <t>퍼펙트샷</t>
  </si>
  <si>
    <t>포커스샷</t>
  </si>
  <si>
    <t>건슬링어</t>
    <phoneticPr fontId="1" type="noConversion"/>
  </si>
  <si>
    <t>님블컷</t>
  </si>
  <si>
    <t>슬래셔</t>
  </si>
  <si>
    <t>데모닉 슬래쉬</t>
  </si>
  <si>
    <t>스피닝 다이브</t>
  </si>
  <si>
    <t>크루얼 커터</t>
  </si>
  <si>
    <t>쓰러스트 임팩트</t>
  </si>
  <si>
    <t>브루탈 크로스</t>
  </si>
  <si>
    <t>그라인드 체인</t>
  </si>
  <si>
    <t>데몰리션</t>
  </si>
  <si>
    <t>스피닝 웨폰</t>
  </si>
  <si>
    <t>샤펀 컷</t>
  </si>
  <si>
    <t>제노사이드</t>
  </si>
  <si>
    <t>라이징 클로</t>
  </si>
  <si>
    <t>데몬 비전</t>
  </si>
  <si>
    <t>데몬 그랩</t>
  </si>
  <si>
    <t>피어스 쏜</t>
  </si>
  <si>
    <t>하울링</t>
  </si>
  <si>
    <t>데시메이트</t>
  </si>
  <si>
    <t>데모닉</t>
    <phoneticPr fontId="1" type="noConversion"/>
  </si>
  <si>
    <t>스핀 킥</t>
    <phoneticPr fontId="1" type="noConversion"/>
  </si>
  <si>
    <t>전기 공격</t>
    <phoneticPr fontId="1" type="noConversion"/>
  </si>
  <si>
    <t>스피닝 마스터</t>
    <phoneticPr fontId="1" type="noConversion"/>
  </si>
  <si>
    <t>대형 칼날</t>
    <phoneticPr fontId="1" type="noConversion"/>
  </si>
  <si>
    <t>즉시 처결</t>
    <phoneticPr fontId="1" type="noConversion"/>
  </si>
  <si>
    <t>급소 베기</t>
    <phoneticPr fontId="1" type="noConversion"/>
  </si>
  <si>
    <t>전진 베기</t>
    <phoneticPr fontId="1" type="noConversion"/>
  </si>
  <si>
    <t>깊게 찌르기</t>
    <phoneticPr fontId="1" type="noConversion"/>
  </si>
  <si>
    <t>원거리 공격</t>
    <phoneticPr fontId="1" type="noConversion"/>
  </si>
  <si>
    <t>악마와의 계약</t>
    <phoneticPr fontId="1" type="noConversion"/>
  </si>
  <si>
    <t>부패한 지대</t>
    <phoneticPr fontId="1" type="noConversion"/>
  </si>
  <si>
    <t>지뢰진</t>
  </si>
  <si>
    <t>바람의 속삭임</t>
  </si>
  <si>
    <t>용맹의 포효</t>
  </si>
  <si>
    <t>내공연소</t>
  </si>
  <si>
    <t>오의 : 화룡천상</t>
  </si>
  <si>
    <t>오의 : 뇌진격</t>
  </si>
  <si>
    <t>배틀마스터</t>
    <phoneticPr fontId="1" type="noConversion"/>
  </si>
  <si>
    <t>(배)뇌명각</t>
  </si>
  <si>
    <t>(배)방천격</t>
  </si>
  <si>
    <t>(배)붕천퇴</t>
  </si>
  <si>
    <t>(배)삼연권</t>
  </si>
  <si>
    <t>(배)섬열란아</t>
  </si>
  <si>
    <t>(배)오의 : 나선경</t>
  </si>
  <si>
    <t>(배)월섬각</t>
  </si>
  <si>
    <t>(배)잠룡승천축</t>
  </si>
  <si>
    <t>(배)초풍각</t>
  </si>
  <si>
    <t>(배)화조강림</t>
  </si>
  <si>
    <t>(스)뇌명각</t>
  </si>
  <si>
    <t>(스)뇌명각</t>
    <phoneticPr fontId="1" type="noConversion"/>
  </si>
  <si>
    <t>(스)방천격</t>
  </si>
  <si>
    <t>(스)방천격</t>
    <phoneticPr fontId="1" type="noConversion"/>
  </si>
  <si>
    <t>(스)붕천퇴</t>
  </si>
  <si>
    <t>(스)붕천퇴</t>
    <phoneticPr fontId="1" type="noConversion"/>
  </si>
  <si>
    <t>(스)삼연권</t>
  </si>
  <si>
    <t>(스)삼연권</t>
    <phoneticPr fontId="1" type="noConversion"/>
  </si>
  <si>
    <t>(스)섬열란아</t>
  </si>
  <si>
    <t>(스)섬열란아</t>
    <phoneticPr fontId="1" type="noConversion"/>
  </si>
  <si>
    <t>(스)오의 : 나선경</t>
  </si>
  <si>
    <t>(스)오의 : 나선경</t>
    <phoneticPr fontId="1" type="noConversion"/>
  </si>
  <si>
    <t>(스)월섬각</t>
  </si>
  <si>
    <t>(스)월섬각</t>
    <phoneticPr fontId="1" type="noConversion"/>
  </si>
  <si>
    <t>(스)잠룡승천축</t>
  </si>
  <si>
    <t>(스)잠룡승천축</t>
    <phoneticPr fontId="1" type="noConversion"/>
  </si>
  <si>
    <t>(스)초풍각</t>
  </si>
  <si>
    <t>(스)초풍각</t>
    <phoneticPr fontId="1" type="noConversion"/>
  </si>
  <si>
    <t>(스)화조강림</t>
  </si>
  <si>
    <t>(스)화조강림</t>
    <phoneticPr fontId="1" type="noConversion"/>
  </si>
  <si>
    <t>연소 유지</t>
    <phoneticPr fontId="1" type="noConversion"/>
  </si>
  <si>
    <t>최후의 속삭임</t>
    <phoneticPr fontId="1" type="noConversion"/>
  </si>
  <si>
    <t>광뢰</t>
    <phoneticPr fontId="1" type="noConversion"/>
  </si>
  <si>
    <t>마력의 결정체</t>
    <phoneticPr fontId="1" type="noConversion"/>
  </si>
  <si>
    <t>순간 폭발</t>
    <phoneticPr fontId="1" type="noConversion"/>
  </si>
  <si>
    <t>쏜살 바람새</t>
    <phoneticPr fontId="1" type="noConversion"/>
  </si>
  <si>
    <t>마력의 질주</t>
    <phoneticPr fontId="1" type="noConversion"/>
  </si>
  <si>
    <t>파우루</t>
    <phoneticPr fontId="1" type="noConversion"/>
  </si>
  <si>
    <t>방출된 의지</t>
    <phoneticPr fontId="1" type="noConversion"/>
  </si>
  <si>
    <t>엘씨드</t>
    <phoneticPr fontId="1" type="noConversion"/>
  </si>
  <si>
    <t>윙드 스피릿</t>
    <phoneticPr fontId="1" type="noConversion"/>
  </si>
  <si>
    <t>전류 방출</t>
    <phoneticPr fontId="1" type="noConversion"/>
  </si>
  <si>
    <t>끈적이는 이끼늪</t>
    <phoneticPr fontId="1" type="noConversion"/>
  </si>
  <si>
    <t>마리린</t>
    <phoneticPr fontId="1" type="noConversion"/>
  </si>
  <si>
    <t>대지 붕괴</t>
    <phoneticPr fontId="1" type="noConversion"/>
  </si>
  <si>
    <t>물의 정령</t>
    <phoneticPr fontId="1" type="noConversion"/>
  </si>
  <si>
    <t>전기 폭풍</t>
    <phoneticPr fontId="1" type="noConversion"/>
  </si>
  <si>
    <t>슈르디</t>
    <phoneticPr fontId="1" type="noConversion"/>
  </si>
  <si>
    <t>고대의 창</t>
    <phoneticPr fontId="1" type="noConversion"/>
  </si>
  <si>
    <t>레이네의 가호</t>
    <phoneticPr fontId="1" type="noConversion"/>
  </si>
  <si>
    <t>서머너</t>
    <phoneticPr fontId="1" type="noConversion"/>
  </si>
  <si>
    <t>바드</t>
    <phoneticPr fontId="1" type="noConversion"/>
  </si>
  <si>
    <t>홀리나이트</t>
    <phoneticPr fontId="1" type="noConversion"/>
  </si>
  <si>
    <t>도화가</t>
    <phoneticPr fontId="1" type="noConversion"/>
  </si>
  <si>
    <t>서머너</t>
    <phoneticPr fontId="1" type="noConversion"/>
  </si>
  <si>
    <t>재빠른 시전</t>
    <phoneticPr fontId="1" type="noConversion"/>
  </si>
  <si>
    <t>대지의 창</t>
    <phoneticPr fontId="1" type="noConversion"/>
  </si>
  <si>
    <t>응축된 힘</t>
    <phoneticPr fontId="1" type="noConversion"/>
  </si>
  <si>
    <t>고대의 힘</t>
    <phoneticPr fontId="1" type="noConversion"/>
  </si>
  <si>
    <t>끈끈이 이끼늪</t>
    <phoneticPr fontId="1" type="noConversion"/>
  </si>
  <si>
    <t>돌진 명령</t>
    <phoneticPr fontId="1" type="noConversion"/>
  </si>
  <si>
    <t>물 대포</t>
    <phoneticPr fontId="1" type="noConversion"/>
  </si>
  <si>
    <t>기운 조절</t>
    <phoneticPr fontId="1" type="noConversion"/>
  </si>
  <si>
    <t>번개 결정</t>
    <phoneticPr fontId="1" type="noConversion"/>
  </si>
  <si>
    <t>파괴전차</t>
    <phoneticPr fontId="1" type="noConversion"/>
  </si>
  <si>
    <t>통찰력</t>
    <phoneticPr fontId="1" type="noConversion"/>
  </si>
  <si>
    <t>눈부신 폭발</t>
    <phoneticPr fontId="1" type="noConversion"/>
  </si>
  <si>
    <t>소환 유지</t>
    <phoneticPr fontId="1" type="noConversion"/>
  </si>
  <si>
    <t>마력 강화</t>
    <phoneticPr fontId="1" type="noConversion"/>
  </si>
  <si>
    <t>어스 스피릿</t>
    <phoneticPr fontId="1" type="noConversion"/>
  </si>
  <si>
    <t>전류 강화</t>
    <phoneticPr fontId="1" type="noConversion"/>
  </si>
  <si>
    <t>푸른 불꽃 파우루</t>
    <phoneticPr fontId="1" type="noConversion"/>
  </si>
  <si>
    <t>더블 슬래쉬</t>
    <phoneticPr fontId="1" type="noConversion"/>
  </si>
  <si>
    <t>어설트 블레이드</t>
    <phoneticPr fontId="1" type="noConversion"/>
  </si>
  <si>
    <t>크라임 해저드</t>
    <phoneticPr fontId="1" type="noConversion"/>
  </si>
  <si>
    <t>피니쉬 스트라이크</t>
    <phoneticPr fontId="1" type="noConversion"/>
  </si>
  <si>
    <t>숄더 차지</t>
    <phoneticPr fontId="1" type="noConversion"/>
  </si>
  <si>
    <t>휠윈드</t>
    <phoneticPr fontId="1" type="noConversion"/>
  </si>
  <si>
    <t>파워 브레이크</t>
    <phoneticPr fontId="1" type="noConversion"/>
  </si>
  <si>
    <t>템페스트 슬래쉬</t>
    <phoneticPr fontId="1" type="noConversion"/>
  </si>
  <si>
    <t>마운티 크래쉬</t>
    <phoneticPr fontId="1" type="noConversion"/>
  </si>
  <si>
    <t>다이빙 슬래쉬</t>
    <phoneticPr fontId="1" type="noConversion"/>
  </si>
  <si>
    <t>체인 소드</t>
    <phoneticPr fontId="1" type="noConversion"/>
  </si>
  <si>
    <t>윈드 블레이드</t>
    <phoneticPr fontId="1" type="noConversion"/>
  </si>
  <si>
    <t>메일스톰</t>
    <phoneticPr fontId="1" type="noConversion"/>
  </si>
  <si>
    <t>스트라이크 웨이브</t>
    <phoneticPr fontId="1" type="noConversion"/>
  </si>
  <si>
    <t>레드 더스트</t>
    <phoneticPr fontId="1" type="noConversion"/>
  </si>
  <si>
    <t>소드 스톰</t>
    <phoneticPr fontId="1" type="noConversion"/>
  </si>
  <si>
    <t>오러 블레이드</t>
    <phoneticPr fontId="1" type="noConversion"/>
  </si>
  <si>
    <t>버서커</t>
    <phoneticPr fontId="1" type="noConversion"/>
  </si>
  <si>
    <t>버서커</t>
    <phoneticPr fontId="1" type="noConversion"/>
  </si>
  <si>
    <t>함몰</t>
    <phoneticPr fontId="1" type="noConversion"/>
  </si>
  <si>
    <t>헬 블레이드</t>
    <phoneticPr fontId="1" type="noConversion"/>
  </si>
  <si>
    <t>헬 블레이드</t>
    <phoneticPr fontId="1" type="noConversion"/>
  </si>
  <si>
    <t>헬 블레이드</t>
    <phoneticPr fontId="1" type="noConversion"/>
  </si>
  <si>
    <t>한계 돌파</t>
    <phoneticPr fontId="1" type="noConversion"/>
  </si>
  <si>
    <t>블레이즈 웨이브</t>
    <phoneticPr fontId="1" type="noConversion"/>
  </si>
  <si>
    <t>화염 폭풍</t>
    <phoneticPr fontId="1" type="noConversion"/>
  </si>
  <si>
    <t>파워 슬래쉬</t>
    <phoneticPr fontId="1" type="noConversion"/>
  </si>
  <si>
    <t>검파편</t>
    <phoneticPr fontId="1" type="noConversion"/>
  </si>
  <si>
    <t>속공 준비</t>
    <phoneticPr fontId="1" type="noConversion"/>
  </si>
  <si>
    <t>대지 충돌</t>
    <phoneticPr fontId="1" type="noConversion"/>
  </si>
  <si>
    <t>지진 효과</t>
    <phoneticPr fontId="1" type="noConversion"/>
  </si>
  <si>
    <t>분노 폭발</t>
    <phoneticPr fontId="1" type="noConversion"/>
  </si>
  <si>
    <t>참격 강화</t>
    <phoneticPr fontId="1" type="noConversion"/>
  </si>
  <si>
    <t>절삭</t>
    <phoneticPr fontId="1" type="noConversion"/>
  </si>
  <si>
    <t>예린한 일격</t>
    <phoneticPr fontId="1" type="noConversion"/>
  </si>
  <si>
    <t>폭주 강화</t>
    <phoneticPr fontId="1" type="noConversion"/>
  </si>
  <si>
    <t>도약</t>
    <phoneticPr fontId="1" type="noConversion"/>
  </si>
  <si>
    <t>헤비 크러쉬</t>
    <phoneticPr fontId="1" type="noConversion"/>
  </si>
  <si>
    <t>그라비티 임팩트</t>
    <phoneticPr fontId="1" type="noConversion"/>
  </si>
  <si>
    <t>드레드노트</t>
    <phoneticPr fontId="1" type="noConversion"/>
  </si>
  <si>
    <t>파워 스트라이크</t>
    <phoneticPr fontId="1" type="noConversion"/>
  </si>
  <si>
    <t>점핑 스매쉬</t>
    <phoneticPr fontId="1" type="noConversion"/>
  </si>
  <si>
    <t>파워 숄더</t>
    <phoneticPr fontId="1" type="noConversion"/>
  </si>
  <si>
    <t>어스 스매셔</t>
    <phoneticPr fontId="1" type="noConversion"/>
  </si>
  <si>
    <t>러닝 크래쉬</t>
    <phoneticPr fontId="1" type="noConversion"/>
  </si>
  <si>
    <t>그라비티 포스</t>
    <phoneticPr fontId="1" type="noConversion"/>
  </si>
  <si>
    <t>인듀어 페인</t>
    <phoneticPr fontId="1" type="noConversion"/>
  </si>
  <si>
    <t>어스 이터</t>
    <phoneticPr fontId="1" type="noConversion"/>
  </si>
  <si>
    <t>풀 스윙</t>
    <phoneticPr fontId="1" type="noConversion"/>
  </si>
  <si>
    <t>뉴트럴라이저</t>
    <phoneticPr fontId="1" type="noConversion"/>
  </si>
  <si>
    <t>원 맨 아미</t>
    <phoneticPr fontId="1" type="noConversion"/>
  </si>
  <si>
    <t>퍼펙트 스윙</t>
    <phoneticPr fontId="1" type="noConversion"/>
  </si>
  <si>
    <t>그라비티 컴프레이션</t>
    <phoneticPr fontId="1" type="noConversion"/>
  </si>
  <si>
    <t>사이즈믹 해머</t>
    <phoneticPr fontId="1" type="noConversion"/>
  </si>
  <si>
    <t>디스트로이어</t>
    <phoneticPr fontId="1" type="noConversion"/>
  </si>
  <si>
    <t>디스트로이어</t>
    <phoneticPr fontId="1" type="noConversion"/>
  </si>
  <si>
    <t>디스트로이어</t>
    <phoneticPr fontId="1" type="noConversion"/>
  </si>
  <si>
    <t>위치 이동</t>
    <phoneticPr fontId="1" type="noConversion"/>
  </si>
  <si>
    <t>단단한 신체</t>
    <phoneticPr fontId="1" type="noConversion"/>
  </si>
  <si>
    <t>단일 공격</t>
    <phoneticPr fontId="1" type="noConversion"/>
  </si>
  <si>
    <t>방출되는 본능</t>
    <phoneticPr fontId="1" type="noConversion"/>
  </si>
  <si>
    <t>출렁이는 중력</t>
    <phoneticPr fontId="1" type="noConversion"/>
  </si>
  <si>
    <t>어둠의 기운</t>
    <phoneticPr fontId="1" type="noConversion"/>
  </si>
  <si>
    <t>반중력</t>
    <phoneticPr fontId="1" type="noConversion"/>
  </si>
  <si>
    <t>강화된 전진</t>
    <phoneticPr fontId="1" type="noConversion"/>
  </si>
  <si>
    <t>확정 코어</t>
    <phoneticPr fontId="1" type="noConversion"/>
  </si>
  <si>
    <t>갑옷 파괴</t>
    <phoneticPr fontId="1" type="noConversion"/>
  </si>
  <si>
    <t>분노 표출</t>
    <phoneticPr fontId="1" type="noConversion"/>
  </si>
  <si>
    <t>야수의 눈</t>
    <phoneticPr fontId="1" type="noConversion"/>
  </si>
  <si>
    <t>사운드 쇼크</t>
    <phoneticPr fontId="1" type="noConversion"/>
  </si>
  <si>
    <t>불협화음</t>
    <phoneticPr fontId="1" type="noConversion"/>
  </si>
  <si>
    <t>사운드 웨이브</t>
    <phoneticPr fontId="1" type="noConversion"/>
  </si>
  <si>
    <t>컨빅션 코어</t>
    <phoneticPr fontId="1" type="noConversion"/>
  </si>
  <si>
    <t>빛의 광시곡</t>
    <phoneticPr fontId="1" type="noConversion"/>
  </si>
  <si>
    <t>윈드 오브 뮤직</t>
    <phoneticPr fontId="1" type="noConversion"/>
  </si>
  <si>
    <t>음파 진동</t>
    <phoneticPr fontId="1" type="noConversion"/>
  </si>
  <si>
    <t>리듬 벅샷</t>
    <phoneticPr fontId="1" type="noConversion"/>
  </si>
  <si>
    <t>사운드 홀릭</t>
    <phoneticPr fontId="1" type="noConversion"/>
  </si>
  <si>
    <t>폭풍의 서곡</t>
    <phoneticPr fontId="1" type="noConversion"/>
  </si>
  <si>
    <t>천상의 연주</t>
    <phoneticPr fontId="1" type="noConversion"/>
  </si>
  <si>
    <t>음표 뭉치</t>
    <phoneticPr fontId="1" type="noConversion"/>
  </si>
  <si>
    <t>죽음의 전주곡</t>
    <phoneticPr fontId="1" type="noConversion"/>
  </si>
  <si>
    <t>율동의 하프</t>
    <phoneticPr fontId="1" type="noConversion"/>
  </si>
  <si>
    <t>행진곡</t>
    <phoneticPr fontId="1" type="noConversion"/>
  </si>
  <si>
    <t>수호의 연주</t>
    <phoneticPr fontId="1" type="noConversion"/>
  </si>
  <si>
    <t>성스러운 음표</t>
    <phoneticPr fontId="1" type="noConversion"/>
  </si>
  <si>
    <t>행진 강화</t>
    <phoneticPr fontId="1" type="noConversion"/>
  </si>
  <si>
    <t>폭파</t>
    <phoneticPr fontId="1" type="noConversion"/>
  </si>
  <si>
    <t>강력한 수호</t>
    <phoneticPr fontId="1" type="noConversion"/>
  </si>
  <si>
    <t>음표 낙인</t>
    <phoneticPr fontId="1" type="noConversion"/>
  </si>
  <si>
    <t>빛의 집중</t>
    <phoneticPr fontId="1" type="noConversion"/>
  </si>
  <si>
    <t>스티그마</t>
    <phoneticPr fontId="1" type="noConversion"/>
  </si>
  <si>
    <t>스티그마</t>
    <phoneticPr fontId="1" type="noConversion"/>
  </si>
  <si>
    <t>피해량 감소</t>
    <phoneticPr fontId="1" type="noConversion"/>
  </si>
  <si>
    <t>강인한 연주</t>
    <phoneticPr fontId="1" type="noConversion"/>
  </si>
  <si>
    <t>격렬한 연주</t>
    <phoneticPr fontId="1" type="noConversion"/>
  </si>
  <si>
    <t>강렬한 서곡</t>
    <phoneticPr fontId="1" type="noConversion"/>
  </si>
  <si>
    <t>회전 베기</t>
    <phoneticPr fontId="1" type="noConversion"/>
  </si>
  <si>
    <t>섬광 찌르기</t>
    <phoneticPr fontId="1" type="noConversion"/>
  </si>
  <si>
    <t>돌진</t>
    <phoneticPr fontId="1" type="noConversion"/>
  </si>
  <si>
    <t>섬광 베기</t>
    <phoneticPr fontId="1" type="noConversion"/>
  </si>
  <si>
    <t>처단</t>
    <phoneticPr fontId="1" type="noConversion"/>
  </si>
  <si>
    <t>질주 베기</t>
    <phoneticPr fontId="1" type="noConversion"/>
  </si>
  <si>
    <t>집행자의 검</t>
    <phoneticPr fontId="1" type="noConversion"/>
  </si>
  <si>
    <t>정의 집행</t>
    <phoneticPr fontId="1" type="noConversion"/>
  </si>
  <si>
    <t>신성검</t>
    <phoneticPr fontId="1" type="noConversion"/>
  </si>
  <si>
    <t>빛의 충격</t>
    <phoneticPr fontId="1" type="noConversion"/>
  </si>
  <si>
    <t>심판의 빛</t>
    <phoneticPr fontId="1" type="noConversion"/>
  </si>
  <si>
    <t>정의의 검</t>
    <phoneticPr fontId="1" type="noConversion"/>
  </si>
  <si>
    <t>신의 율법</t>
    <phoneticPr fontId="1" type="noConversion"/>
  </si>
  <si>
    <t>신의 분노</t>
    <phoneticPr fontId="1" type="noConversion"/>
  </si>
  <si>
    <t>신성 지역</t>
    <phoneticPr fontId="1" type="noConversion"/>
  </si>
  <si>
    <t>신성한 보호</t>
    <phoneticPr fontId="1" type="noConversion"/>
  </si>
  <si>
    <t>신성 폭발</t>
    <phoneticPr fontId="1" type="noConversion"/>
  </si>
  <si>
    <t>천상의 축복</t>
    <phoneticPr fontId="1" type="noConversion"/>
  </si>
  <si>
    <t>홀리나이트</t>
    <phoneticPr fontId="1" type="noConversion"/>
  </si>
  <si>
    <t>약육 강식</t>
    <phoneticPr fontId="1" type="noConversion"/>
  </si>
  <si>
    <t>천둥</t>
    <phoneticPr fontId="1" type="noConversion"/>
  </si>
  <si>
    <t>가벼움</t>
    <phoneticPr fontId="1" type="noConversion"/>
  </si>
  <si>
    <t>성혼</t>
    <phoneticPr fontId="1" type="noConversion"/>
  </si>
  <si>
    <t>정의의 빛</t>
    <phoneticPr fontId="1" type="noConversion"/>
  </si>
  <si>
    <t>뇌검 소환</t>
    <phoneticPr fontId="1" type="noConversion"/>
  </si>
  <si>
    <t>무자비한 질주</t>
    <phoneticPr fontId="1" type="noConversion"/>
  </si>
  <si>
    <t>탁월</t>
    <phoneticPr fontId="1" type="noConversion"/>
  </si>
  <si>
    <t>필법 : 먹물세례</t>
    <phoneticPr fontId="1" type="noConversion"/>
  </si>
  <si>
    <t>필법 : 콩콩이</t>
    <phoneticPr fontId="1" type="noConversion"/>
  </si>
  <si>
    <t>필법 : 흩뿌리기</t>
    <phoneticPr fontId="1" type="noConversion"/>
  </si>
  <si>
    <t>필법 : 한획긋기</t>
    <phoneticPr fontId="1" type="noConversion"/>
  </si>
  <si>
    <t>필법 : 올려치기</t>
    <phoneticPr fontId="1" type="noConversion"/>
  </si>
  <si>
    <t>묵법 : 먹오름</t>
    <phoneticPr fontId="1" type="noConversion"/>
  </si>
  <si>
    <t>묵법 : 호접몽</t>
    <phoneticPr fontId="1" type="noConversion"/>
  </si>
  <si>
    <t>묵법 : 난치기</t>
    <phoneticPr fontId="1" type="noConversion"/>
  </si>
  <si>
    <t>묵법 : 범가르기</t>
    <phoneticPr fontId="1" type="noConversion"/>
  </si>
  <si>
    <t>묵법 : 달그리기</t>
    <phoneticPr fontId="1" type="noConversion"/>
  </si>
  <si>
    <t>묵법 : 미리내</t>
    <phoneticPr fontId="1" type="noConversion"/>
  </si>
  <si>
    <t>묵법 : 환영의문</t>
    <phoneticPr fontId="1" type="noConversion"/>
  </si>
  <si>
    <t>묵법 : 옹달샘</t>
    <phoneticPr fontId="1" type="noConversion"/>
  </si>
  <si>
    <t>묵법 : 해우물</t>
    <phoneticPr fontId="1" type="noConversion"/>
  </si>
  <si>
    <t>묵법 : 두루미나래</t>
    <phoneticPr fontId="1" type="noConversion"/>
  </si>
  <si>
    <t>묵법 : 해그리기</t>
    <phoneticPr fontId="1" type="noConversion"/>
  </si>
  <si>
    <t>도화가</t>
    <phoneticPr fontId="1" type="noConversion"/>
  </si>
  <si>
    <t>도화가</t>
    <phoneticPr fontId="1" type="noConversion"/>
  </si>
  <si>
    <t>동글 방울</t>
    <phoneticPr fontId="1" type="noConversion"/>
  </si>
  <si>
    <t>먹물 낙인</t>
    <phoneticPr fontId="1" type="noConversion"/>
  </si>
  <si>
    <t>먼길 떠나는</t>
    <phoneticPr fontId="1" type="noConversion"/>
  </si>
  <si>
    <t>마나 충전</t>
    <phoneticPr fontId="1" type="noConversion"/>
  </si>
  <si>
    <t>먹물 저장</t>
    <phoneticPr fontId="1" type="noConversion"/>
  </si>
  <si>
    <t>방랑자</t>
    <phoneticPr fontId="1" type="noConversion"/>
  </si>
  <si>
    <t>푸른 별빛</t>
    <phoneticPr fontId="1" type="noConversion"/>
  </si>
  <si>
    <t>보라색 먹물</t>
    <phoneticPr fontId="1" type="noConversion"/>
  </si>
  <si>
    <t>일점 타격</t>
    <phoneticPr fontId="1" type="noConversion"/>
  </si>
  <si>
    <t>검은 먹물</t>
    <phoneticPr fontId="1" type="noConversion"/>
  </si>
  <si>
    <t>타겟 다운</t>
  </si>
  <si>
    <t>재빠른 조준</t>
    <phoneticPr fontId="1" type="noConversion"/>
  </si>
  <si>
    <t>오의 : 호왕출현</t>
    <phoneticPr fontId="1" type="noConversion"/>
  </si>
  <si>
    <t>(배)오의 : 풍신초래</t>
    <phoneticPr fontId="1" type="noConversion"/>
  </si>
  <si>
    <t>(스)오의 : 풍신초래</t>
    <phoneticPr fontId="1" type="noConversion"/>
  </si>
  <si>
    <t>(스)오의 : 풍신초래</t>
    <phoneticPr fontId="1" type="noConversion"/>
  </si>
  <si>
    <t>(배)오의 : 풍신초래</t>
    <phoneticPr fontId="1" type="noConversion"/>
  </si>
  <si>
    <t>(배)오의 : 풍신초래</t>
    <phoneticPr fontId="1" type="noConversion"/>
  </si>
  <si>
    <t>워로드</t>
    <phoneticPr fontId="1" type="noConversion"/>
  </si>
  <si>
    <t>버서커</t>
    <phoneticPr fontId="1" type="noConversion"/>
  </si>
  <si>
    <t>홀리나이트</t>
    <phoneticPr fontId="1" type="noConversion"/>
  </si>
  <si>
    <t>인파이터</t>
    <phoneticPr fontId="1" type="noConversion"/>
  </si>
  <si>
    <t>기공사</t>
    <phoneticPr fontId="1" type="noConversion"/>
  </si>
  <si>
    <t>창술사</t>
    <phoneticPr fontId="1" type="noConversion"/>
  </si>
  <si>
    <t>스트라이커</t>
    <phoneticPr fontId="1" type="noConversion"/>
  </si>
  <si>
    <t>데빌헌터</t>
    <phoneticPr fontId="1" type="noConversion"/>
  </si>
  <si>
    <t>블래스터</t>
    <phoneticPr fontId="1" type="noConversion"/>
  </si>
  <si>
    <t>호크아이</t>
    <phoneticPr fontId="1" type="noConversion"/>
  </si>
  <si>
    <t>스카우터</t>
    <phoneticPr fontId="1" type="noConversion"/>
  </si>
  <si>
    <t>건슬링어</t>
    <phoneticPr fontId="1" type="noConversion"/>
  </si>
  <si>
    <t>바드</t>
    <phoneticPr fontId="1" type="noConversion"/>
  </si>
  <si>
    <t>서머너</t>
    <phoneticPr fontId="1" type="noConversion"/>
  </si>
  <si>
    <t>아르카나</t>
    <phoneticPr fontId="1" type="noConversion"/>
  </si>
  <si>
    <t>소서리스</t>
    <phoneticPr fontId="1" type="noConversion"/>
  </si>
  <si>
    <t>블레이드</t>
    <phoneticPr fontId="1" type="noConversion"/>
  </si>
  <si>
    <t>데모닉</t>
    <phoneticPr fontId="1" type="noConversion"/>
  </si>
  <si>
    <t>리퍼</t>
    <phoneticPr fontId="1" type="noConversion"/>
  </si>
  <si>
    <t>도화가</t>
    <phoneticPr fontId="1" type="noConversion"/>
  </si>
  <si>
    <t>기상술사</t>
    <phoneticPr fontId="1" type="noConversion"/>
  </si>
  <si>
    <t>배틀마스터</t>
    <phoneticPr fontId="1" type="noConversion"/>
  </si>
  <si>
    <t>전진의 일격</t>
    <phoneticPr fontId="1" type="noConversion"/>
  </si>
  <si>
    <t>파쇄의 강타</t>
    <phoneticPr fontId="1" type="noConversion"/>
  </si>
  <si>
    <t>맹호격</t>
    <phoneticPr fontId="1" type="noConversion"/>
  </si>
  <si>
    <t>용의 강림</t>
    <phoneticPr fontId="1" type="noConversion"/>
  </si>
  <si>
    <t>순간 타격</t>
    <phoneticPr fontId="1" type="noConversion"/>
  </si>
  <si>
    <t>지진쇄</t>
    <phoneticPr fontId="1" type="noConversion"/>
  </si>
  <si>
    <t>난타연권</t>
    <phoneticPr fontId="1" type="noConversion"/>
  </si>
  <si>
    <t>밀고 나가기</t>
    <phoneticPr fontId="1" type="noConversion"/>
  </si>
  <si>
    <t>철포난격</t>
    <phoneticPr fontId="1" type="noConversion"/>
  </si>
  <si>
    <t>공명의 사슬</t>
    <phoneticPr fontId="1" type="noConversion"/>
  </si>
  <si>
    <t>심판</t>
    <phoneticPr fontId="1" type="noConversion"/>
  </si>
  <si>
    <t>일망 타진</t>
    <phoneticPr fontId="1" type="noConversion"/>
  </si>
  <si>
    <t>죽음의 선고</t>
    <phoneticPr fontId="1" type="noConversion"/>
  </si>
  <si>
    <t>회심의 일격</t>
    <phoneticPr fontId="1" type="noConversion"/>
  </si>
  <si>
    <t>연환파신권</t>
    <phoneticPr fontId="1" type="noConversion"/>
  </si>
  <si>
    <t>진 용출권</t>
    <phoneticPr fontId="1" type="noConversion"/>
  </si>
  <si>
    <t>파쇄격</t>
    <phoneticPr fontId="1" type="noConversion"/>
  </si>
  <si>
    <t>초신성 폭발</t>
    <phoneticPr fontId="1" type="noConversion"/>
  </si>
  <si>
    <t>인파이터</t>
    <phoneticPr fontId="1" type="noConversion"/>
  </si>
  <si>
    <t>인파이터</t>
    <phoneticPr fontId="1" type="noConversion"/>
  </si>
  <si>
    <t>집중 표착</t>
    <phoneticPr fontId="1" type="noConversion"/>
  </si>
  <si>
    <t>초열음파</t>
    <phoneticPr fontId="1" type="noConversion"/>
  </si>
  <si>
    <t>노련한 행동</t>
    <phoneticPr fontId="1" type="noConversion"/>
  </si>
  <si>
    <t>의지 강화</t>
    <phoneticPr fontId="1" type="noConversion"/>
  </si>
  <si>
    <t>요동치는 공명</t>
    <phoneticPr fontId="1" type="noConversion"/>
  </si>
  <si>
    <t>정의로운 약탈</t>
    <phoneticPr fontId="1" type="noConversion"/>
  </si>
  <si>
    <t>피해 증폭</t>
    <phoneticPr fontId="1" type="noConversion"/>
  </si>
  <si>
    <t>복식 강화</t>
    <phoneticPr fontId="1" type="noConversion"/>
  </si>
  <si>
    <t>난폭한 전진</t>
    <phoneticPr fontId="1" type="noConversion"/>
  </si>
  <si>
    <t>진정한 심판</t>
    <phoneticPr fontId="1" type="noConversion"/>
  </si>
  <si>
    <t>신속한 준비</t>
    <phoneticPr fontId="1" type="noConversion"/>
  </si>
  <si>
    <t>상황 판단</t>
    <phoneticPr fontId="1" type="noConversion"/>
  </si>
  <si>
    <t>보강된 타격</t>
    <phoneticPr fontId="1" type="noConversion"/>
  </si>
  <si>
    <t>마음의 눈</t>
    <phoneticPr fontId="1" type="noConversion"/>
  </si>
  <si>
    <t>충격 방출</t>
    <phoneticPr fontId="1" type="noConversion"/>
  </si>
  <si>
    <t>기습 강타</t>
    <phoneticPr fontId="1" type="noConversion"/>
  </si>
  <si>
    <t>강력한 지진</t>
    <phoneticPr fontId="1" type="noConversion"/>
  </si>
  <si>
    <t>넘치는 힘</t>
    <phoneticPr fontId="1" type="noConversion"/>
  </si>
  <si>
    <t>삼연살</t>
    <phoneticPr fontId="1" type="noConversion"/>
  </si>
  <si>
    <t>집중</t>
    <phoneticPr fontId="1" type="noConversion"/>
  </si>
  <si>
    <t>무공탄</t>
    <phoneticPr fontId="1" type="noConversion"/>
  </si>
  <si>
    <t>파쇄장</t>
    <phoneticPr fontId="1" type="noConversion"/>
  </si>
  <si>
    <t>독마권</t>
    <phoneticPr fontId="1" type="noConversion"/>
  </si>
  <si>
    <t>회선격추</t>
    <phoneticPr fontId="1" type="noConversion"/>
  </si>
  <si>
    <t>흡철장</t>
    <phoneticPr fontId="1" type="noConversion"/>
  </si>
  <si>
    <t>탄지공</t>
    <phoneticPr fontId="1" type="noConversion"/>
  </si>
  <si>
    <t>벽력장</t>
    <phoneticPr fontId="1" type="noConversion"/>
  </si>
  <si>
    <t>여래신장</t>
    <phoneticPr fontId="1" type="noConversion"/>
  </si>
  <si>
    <t>번천장</t>
    <phoneticPr fontId="1" type="noConversion"/>
  </si>
  <si>
    <t>풍뢰일광포</t>
    <phoneticPr fontId="1" type="noConversion"/>
  </si>
  <si>
    <t>낙영장</t>
    <phoneticPr fontId="1" type="noConversion"/>
  </si>
  <si>
    <t>기공장</t>
    <phoneticPr fontId="1" type="noConversion"/>
  </si>
  <si>
    <t>난화격</t>
    <phoneticPr fontId="1" type="noConversion"/>
  </si>
  <si>
    <t>섬열파</t>
    <phoneticPr fontId="1" type="noConversion"/>
  </si>
  <si>
    <t>내공 방출</t>
    <phoneticPr fontId="1" type="noConversion"/>
  </si>
  <si>
    <t>기공사</t>
    <phoneticPr fontId="1" type="noConversion"/>
  </si>
  <si>
    <t>기공사</t>
    <phoneticPr fontId="1" type="noConversion"/>
  </si>
  <si>
    <t>훔쳐오기</t>
    <phoneticPr fontId="1" type="noConversion"/>
  </si>
  <si>
    <t>내공 방출 강화</t>
    <phoneticPr fontId="1" type="noConversion"/>
  </si>
  <si>
    <t>공격 준비</t>
    <phoneticPr fontId="1" type="noConversion"/>
  </si>
  <si>
    <t>섭물진기</t>
    <phoneticPr fontId="1" type="noConversion"/>
  </si>
  <si>
    <t>순보</t>
    <phoneticPr fontId="1" type="noConversion"/>
  </si>
  <si>
    <t>혼신의 포격</t>
    <phoneticPr fontId="1" type="noConversion"/>
  </si>
  <si>
    <t>예리한 판단</t>
    <phoneticPr fontId="1" type="noConversion"/>
  </si>
  <si>
    <t>변하는 시공간</t>
    <phoneticPr fontId="1" type="noConversion"/>
  </si>
  <si>
    <t>매서운 움직임</t>
    <phoneticPr fontId="1" type="noConversion"/>
  </si>
  <si>
    <t>인내 강화</t>
    <phoneticPr fontId="1" type="noConversion"/>
  </si>
  <si>
    <t>기밀한 공격</t>
    <phoneticPr fontId="1" type="noConversion"/>
  </si>
  <si>
    <t>빼어난 움직임</t>
    <phoneticPr fontId="1" type="noConversion"/>
  </si>
  <si>
    <t>잔인한 손아귀</t>
    <phoneticPr fontId="1" type="noConversion"/>
  </si>
  <si>
    <t>공격 강화</t>
    <phoneticPr fontId="1" type="noConversion"/>
  </si>
  <si>
    <t>본능적인 움직임</t>
    <phoneticPr fontId="1" type="noConversion"/>
  </si>
  <si>
    <t>무자비한 전진</t>
    <phoneticPr fontId="1" type="noConversion"/>
  </si>
  <si>
    <t>충전 강화</t>
    <phoneticPr fontId="1" type="noConversion"/>
  </si>
  <si>
    <t>무자비</t>
    <phoneticPr fontId="1" type="noConversion"/>
  </si>
  <si>
    <t>사형 집행</t>
  </si>
  <si>
    <t>썸머솔트 샷</t>
  </si>
  <si>
    <t>퀵 샷</t>
  </si>
  <si>
    <t>잔혹한 추적자</t>
  </si>
  <si>
    <t>종말의 전조</t>
  </si>
  <si>
    <t>샷건의 지배자</t>
  </si>
  <si>
    <t>트리플 익스플로전</t>
  </si>
  <si>
    <t>조준 사격</t>
  </si>
  <si>
    <t>퍼펙트 샷</t>
  </si>
  <si>
    <t>(데)AT02 유탄</t>
  </si>
  <si>
    <t>(데)나선의 추적자</t>
  </si>
  <si>
    <t>(데)대재앙</t>
  </si>
  <si>
    <t>(데)데스파이어</t>
  </si>
  <si>
    <t>(데)메테오 스트림</t>
  </si>
  <si>
    <t>(데)민첩한 사격</t>
  </si>
  <si>
    <t>(데)샷건 연사</t>
  </si>
  <si>
    <t>(데)스파이럴 플레임</t>
  </si>
  <si>
    <t>(데)심판의 시간</t>
  </si>
  <si>
    <t>(데)이퀄리브리엄</t>
  </si>
  <si>
    <t>(데)최후의 만찬</t>
  </si>
  <si>
    <t>(데)플라즈마 불릿</t>
  </si>
  <si>
    <t>(건)AT02 유탄</t>
  </si>
  <si>
    <t>(건)나선의 추적자</t>
  </si>
  <si>
    <t>(건)대재앙</t>
  </si>
  <si>
    <t>(건)데스파이어</t>
  </si>
  <si>
    <t>(건)메테오 스트림</t>
  </si>
  <si>
    <t>(건)민첩한 사격</t>
  </si>
  <si>
    <t>(건)샷건 연사</t>
  </si>
  <si>
    <t>(건)스파이럴 플레임</t>
  </si>
  <si>
    <t>(건)심판의 시간</t>
  </si>
  <si>
    <t>(건)이퀄리브리엄</t>
  </si>
  <si>
    <t>(건)최후의 만찬</t>
  </si>
  <si>
    <t>(건)플라즈마 불릿</t>
  </si>
  <si>
    <t>데빌헌터</t>
    <phoneticPr fontId="1" type="noConversion"/>
  </si>
  <si>
    <t>데빌헌터</t>
    <phoneticPr fontId="1" type="noConversion"/>
  </si>
  <si>
    <t>연장 사격</t>
    <phoneticPr fontId="1" type="noConversion"/>
  </si>
  <si>
    <t>맹렬한 불꽃</t>
    <phoneticPr fontId="1" type="noConversion"/>
  </si>
  <si>
    <t>연발 사격</t>
    <phoneticPr fontId="1" type="noConversion"/>
  </si>
  <si>
    <t>강화 사격</t>
    <phoneticPr fontId="1" type="noConversion"/>
  </si>
  <si>
    <t>지배자의 의지</t>
    <phoneticPr fontId="1" type="noConversion"/>
  </si>
  <si>
    <t>집중력 강화</t>
    <phoneticPr fontId="1" type="noConversion"/>
  </si>
  <si>
    <t>강화 수류탄</t>
    <phoneticPr fontId="1" type="noConversion"/>
  </si>
  <si>
    <t>불꽃놀이</t>
    <phoneticPr fontId="1" type="noConversion"/>
  </si>
  <si>
    <t>내부 발화</t>
    <phoneticPr fontId="1" type="noConversion"/>
  </si>
  <si>
    <t>급소 노출</t>
    <phoneticPr fontId="1" type="noConversion"/>
  </si>
  <si>
    <t>화상 효과</t>
    <phoneticPr fontId="1" type="noConversion"/>
  </si>
  <si>
    <t>급소 사격</t>
    <phoneticPr fontId="1" type="noConversion"/>
  </si>
  <si>
    <t>대공 사격</t>
    <phoneticPr fontId="1" type="noConversion"/>
  </si>
  <si>
    <t>연사력 강화</t>
    <phoneticPr fontId="1" type="noConversion"/>
  </si>
  <si>
    <t>넓은 사격</t>
    <phoneticPr fontId="1" type="noConversion"/>
  </si>
  <si>
    <t>다가온 종말</t>
    <phoneticPr fontId="1" type="noConversion"/>
  </si>
  <si>
    <t>마지막 빛</t>
    <phoneticPr fontId="1" type="noConversion"/>
  </si>
  <si>
    <t>블래스터</t>
    <phoneticPr fontId="1" type="noConversion"/>
  </si>
  <si>
    <t>강화탄</t>
    <phoneticPr fontId="1" type="noConversion"/>
  </si>
  <si>
    <t>빙결탄</t>
    <phoneticPr fontId="1" type="noConversion"/>
  </si>
  <si>
    <t>개틀링건</t>
    <phoneticPr fontId="1" type="noConversion"/>
  </si>
  <si>
    <t>산탄</t>
    <phoneticPr fontId="1" type="noConversion"/>
  </si>
  <si>
    <t>곡사포</t>
    <phoneticPr fontId="1" type="noConversion"/>
  </si>
  <si>
    <t>네이팜탄</t>
    <phoneticPr fontId="1" type="noConversion"/>
  </si>
  <si>
    <t>다연장로켓포</t>
    <phoneticPr fontId="1" type="noConversion"/>
  </si>
  <si>
    <t>화염방사기</t>
    <phoneticPr fontId="1" type="noConversion"/>
  </si>
  <si>
    <t>휘두르기</t>
    <phoneticPr fontId="1" type="noConversion"/>
  </si>
  <si>
    <t>공중 폭격</t>
    <phoneticPr fontId="1" type="noConversion"/>
  </si>
  <si>
    <t>점프 포격</t>
    <phoneticPr fontId="1" type="noConversion"/>
  </si>
  <si>
    <t>포탑 소환</t>
    <phoneticPr fontId="1" type="noConversion"/>
  </si>
  <si>
    <t>플라즈마 스톰</t>
    <phoneticPr fontId="1" type="noConversion"/>
  </si>
  <si>
    <t>중력 폭발</t>
    <phoneticPr fontId="1" type="noConversion"/>
  </si>
  <si>
    <t>전방 포격</t>
    <phoneticPr fontId="1" type="noConversion"/>
  </si>
  <si>
    <t>미사일 폭격</t>
    <phoneticPr fontId="1" type="noConversion"/>
  </si>
  <si>
    <t>에너지 필드</t>
    <phoneticPr fontId="1" type="noConversion"/>
  </si>
  <si>
    <t>블래스터</t>
    <phoneticPr fontId="1" type="noConversion"/>
  </si>
  <si>
    <t>불릿 해일</t>
    <phoneticPr fontId="1" type="noConversion"/>
  </si>
  <si>
    <t>과충전 배터리</t>
    <phoneticPr fontId="1" type="noConversion"/>
  </si>
  <si>
    <t>기동 타격</t>
    <phoneticPr fontId="1" type="noConversion"/>
  </si>
  <si>
    <t>전술 사격</t>
    <phoneticPr fontId="1" type="noConversion"/>
  </si>
  <si>
    <t>백플립 스트라이크</t>
    <phoneticPr fontId="1" type="noConversion"/>
  </si>
  <si>
    <t>고전압탄</t>
    <phoneticPr fontId="1" type="noConversion"/>
  </si>
  <si>
    <t>펄스 파이어</t>
    <phoneticPr fontId="1" type="noConversion"/>
  </si>
  <si>
    <t>아발란체</t>
    <phoneticPr fontId="1" type="noConversion"/>
  </si>
  <si>
    <t>명령 : M143기관총</t>
    <phoneticPr fontId="1" type="noConversion"/>
  </si>
  <si>
    <t>명령 : 액티브펄스</t>
    <phoneticPr fontId="1" type="noConversion"/>
  </si>
  <si>
    <t>명령 : 플레어빔</t>
    <phoneticPr fontId="1" type="noConversion"/>
  </si>
  <si>
    <t>명령 : 블록케이드</t>
    <phoneticPr fontId="1" type="noConversion"/>
  </si>
  <si>
    <t>명령 : 카펫</t>
    <phoneticPr fontId="1" type="noConversion"/>
  </si>
  <si>
    <t>명령 : 베이비드론</t>
    <phoneticPr fontId="1" type="noConversion"/>
  </si>
  <si>
    <t>명령 : 레이드미사일</t>
    <phoneticPr fontId="1" type="noConversion"/>
  </si>
  <si>
    <t>어나힐레이션모드</t>
    <phoneticPr fontId="1" type="noConversion"/>
  </si>
  <si>
    <t>이스케이프</t>
    <phoneticPr fontId="1" type="noConversion"/>
  </si>
  <si>
    <t>에너지 버스터</t>
    <phoneticPr fontId="1" type="noConversion"/>
  </si>
  <si>
    <t>스카우터</t>
    <phoneticPr fontId="1" type="noConversion"/>
  </si>
  <si>
    <t>스카우터</t>
    <phoneticPr fontId="1" type="noConversion"/>
  </si>
  <si>
    <t>스카우터</t>
    <phoneticPr fontId="1" type="noConversion"/>
  </si>
  <si>
    <t>스카우터</t>
    <phoneticPr fontId="1" type="noConversion"/>
  </si>
  <si>
    <t>&lt;사용법</t>
    <phoneticPr fontId="1" type="noConversion"/>
  </si>
  <si>
    <t>화살표로 선택 또는 입력</t>
    <phoneticPr fontId="1" type="noConversion"/>
  </si>
  <si>
    <t>자동입력값</t>
    <phoneticPr fontId="1" type="noConversion"/>
  </si>
  <si>
    <t>사용순서</t>
    <phoneticPr fontId="1" type="noConversion"/>
  </si>
  <si>
    <t>1. 클래스 선택</t>
    <phoneticPr fontId="1" type="noConversion"/>
  </si>
  <si>
    <t>2. 스킬별 4레벨 필요트포 체크</t>
    <phoneticPr fontId="1" type="noConversion"/>
  </si>
  <si>
    <t>3. 게임상의 장비 및 트포보관함에 보관</t>
    <phoneticPr fontId="1" type="noConversion"/>
  </si>
  <si>
    <t>4. 스킬별 필요 트라이포드내의 파란색</t>
    <phoneticPr fontId="1" type="noConversion"/>
  </si>
  <si>
    <t xml:space="preserve">   트라이포드 구입 또는 획득으로 채우기</t>
    <phoneticPr fontId="1" type="noConversion"/>
  </si>
  <si>
    <t>필요트포 체크박스 클릭</t>
    <phoneticPr fontId="1" type="noConversion"/>
  </si>
  <si>
    <t>호크아이</t>
    <phoneticPr fontId="1" type="noConversion"/>
  </si>
  <si>
    <t>래피드 샷</t>
    <phoneticPr fontId="1" type="noConversion"/>
  </si>
  <si>
    <t>아토믹 애로우</t>
    <phoneticPr fontId="1" type="noConversion"/>
  </si>
  <si>
    <t>애로우 해일</t>
    <phoneticPr fontId="1" type="noConversion"/>
  </si>
  <si>
    <t>애로우 샤워</t>
    <phoneticPr fontId="1" type="noConversion"/>
  </si>
  <si>
    <t>이동 베기</t>
    <phoneticPr fontId="1" type="noConversion"/>
  </si>
  <si>
    <t>블레이드 스톰</t>
    <phoneticPr fontId="1" type="noConversion"/>
  </si>
  <si>
    <t>크레모아 지뢰</t>
    <phoneticPr fontId="1" type="noConversion"/>
  </si>
  <si>
    <t>차징 샷</t>
    <phoneticPr fontId="1" type="noConversion"/>
  </si>
  <si>
    <t>일제 사격</t>
    <phoneticPr fontId="1" type="noConversion"/>
  </si>
  <si>
    <t>샤프 슈터</t>
    <phoneticPr fontId="1" type="noConversion"/>
  </si>
  <si>
    <t>DM-42</t>
    <phoneticPr fontId="1" type="noConversion"/>
  </si>
  <si>
    <t>집요한 추적</t>
    <phoneticPr fontId="1" type="noConversion"/>
  </si>
  <si>
    <t>회피 사격</t>
    <phoneticPr fontId="1" type="noConversion"/>
  </si>
  <si>
    <t>급소 베기</t>
    <phoneticPr fontId="1" type="noConversion"/>
  </si>
  <si>
    <t>연막 화살</t>
    <phoneticPr fontId="1" type="noConversion"/>
  </si>
  <si>
    <t>그림자 화살</t>
    <phoneticPr fontId="1" type="noConversion"/>
  </si>
  <si>
    <t>일렉트릭 노바</t>
    <phoneticPr fontId="1" type="noConversion"/>
  </si>
  <si>
    <t>스나이프</t>
    <phoneticPr fontId="1" type="noConversion"/>
  </si>
  <si>
    <t>호크아이</t>
    <phoneticPr fontId="1" type="noConversion"/>
  </si>
  <si>
    <t>블레이즈</t>
    <phoneticPr fontId="1" type="noConversion"/>
  </si>
  <si>
    <t>에너지 방출</t>
    <phoneticPr fontId="1" type="noConversion"/>
  </si>
  <si>
    <t>라이트닝 볼텍스</t>
    <phoneticPr fontId="1" type="noConversion"/>
  </si>
  <si>
    <t>혹한의 부름</t>
    <phoneticPr fontId="1" type="noConversion"/>
  </si>
  <si>
    <t>돌풍</t>
    <phoneticPr fontId="1" type="noConversion"/>
  </si>
  <si>
    <t>숭고한 해일</t>
    <phoneticPr fontId="1" type="noConversion"/>
  </si>
  <si>
    <t>인페르노</t>
    <phoneticPr fontId="1" type="noConversion"/>
  </si>
  <si>
    <t>천벌</t>
    <phoneticPr fontId="1" type="noConversion"/>
  </si>
  <si>
    <t>리버스 그래비티</t>
    <phoneticPr fontId="1" type="noConversion"/>
  </si>
  <si>
    <t>서릿발</t>
    <phoneticPr fontId="1" type="noConversion"/>
  </si>
  <si>
    <t>라이트닝 볼트</t>
    <phoneticPr fontId="1" type="noConversion"/>
  </si>
  <si>
    <t>엘리멘탈 리액트</t>
    <phoneticPr fontId="1" type="noConversion"/>
  </si>
  <si>
    <t>아이스 애로우</t>
    <phoneticPr fontId="1" type="noConversion"/>
  </si>
  <si>
    <t>익스플로전</t>
    <phoneticPr fontId="1" type="noConversion"/>
  </si>
  <si>
    <t>엘레기안의 손길</t>
    <phoneticPr fontId="1" type="noConversion"/>
  </si>
  <si>
    <t>종말의 날</t>
    <phoneticPr fontId="1" type="noConversion"/>
  </si>
  <si>
    <t>소서리스</t>
    <phoneticPr fontId="1" type="noConversion"/>
  </si>
  <si>
    <t>소서리스</t>
    <phoneticPr fontId="1" type="noConversion"/>
  </si>
  <si>
    <t>소서리스</t>
    <phoneticPr fontId="1" type="noConversion"/>
  </si>
  <si>
    <t>나이트메어</t>
  </si>
  <si>
    <t>나이트메어</t>
    <phoneticPr fontId="1" type="noConversion"/>
  </si>
  <si>
    <t>쉐도우 닷</t>
  </si>
  <si>
    <t>쉐도우 닷</t>
    <phoneticPr fontId="1" type="noConversion"/>
  </si>
  <si>
    <t>스피릿 캐치</t>
  </si>
  <si>
    <t>스피릿 캐치</t>
    <phoneticPr fontId="1" type="noConversion"/>
  </si>
  <si>
    <t>스피닝 대거</t>
  </si>
  <si>
    <t>스피닝 대거</t>
    <phoneticPr fontId="1" type="noConversion"/>
  </si>
  <si>
    <t>샤벨 스팅거</t>
  </si>
  <si>
    <t>샤벨 스팅거</t>
    <phoneticPr fontId="1" type="noConversion"/>
  </si>
  <si>
    <t>이블리스토</t>
  </si>
  <si>
    <t>이블리스토</t>
    <phoneticPr fontId="1" type="noConversion"/>
  </si>
  <si>
    <t>팬텀 댄서</t>
  </si>
  <si>
    <t>팬텀 댄서</t>
    <phoneticPr fontId="1" type="noConversion"/>
  </si>
  <si>
    <t>데스 사이드</t>
  </si>
  <si>
    <t>데스 사이드</t>
    <phoneticPr fontId="1" type="noConversion"/>
  </si>
  <si>
    <t>디스토션</t>
  </si>
  <si>
    <t>디스토션</t>
    <phoneticPr fontId="1" type="noConversion"/>
  </si>
  <si>
    <t>콜 오브 나이프</t>
  </si>
  <si>
    <t>콜 오브 나이프</t>
    <phoneticPr fontId="1" type="noConversion"/>
  </si>
  <si>
    <t>쉐도우 스톰</t>
  </si>
  <si>
    <t>쉐도우 스톰</t>
    <phoneticPr fontId="1" type="noConversion"/>
  </si>
  <si>
    <t>블링크</t>
  </si>
  <si>
    <t>블링크</t>
    <phoneticPr fontId="1" type="noConversion"/>
  </si>
  <si>
    <t>블랙 미스트</t>
  </si>
  <si>
    <t>블랙 미스트</t>
    <phoneticPr fontId="1" type="noConversion"/>
  </si>
  <si>
    <t>쉐도우 트랩</t>
  </si>
  <si>
    <t>쉐도우 트랩</t>
    <phoneticPr fontId="1" type="noConversion"/>
  </si>
  <si>
    <t>라스트 그래피티</t>
  </si>
  <si>
    <t>라스트 그래피티</t>
    <phoneticPr fontId="1" type="noConversion"/>
  </si>
  <si>
    <t>레이지 스피어</t>
  </si>
  <si>
    <t>레이지 스피어</t>
    <phoneticPr fontId="1" type="noConversion"/>
  </si>
  <si>
    <t>댄싱 오브 퓨리</t>
  </si>
  <si>
    <t>댄싱 오브 퓨리</t>
    <phoneticPr fontId="1" type="noConversion"/>
  </si>
  <si>
    <t>사일런트 스매셔</t>
  </si>
  <si>
    <t>사일런트 스매셔</t>
    <phoneticPr fontId="1" type="noConversion"/>
  </si>
  <si>
    <t>리퍼</t>
    <phoneticPr fontId="1" type="noConversion"/>
  </si>
  <si>
    <t>리퍼</t>
    <phoneticPr fontId="1" type="noConversion"/>
  </si>
  <si>
    <t>캐릭명</t>
    <phoneticPr fontId="1" type="noConversion"/>
  </si>
  <si>
    <t>스킬명</t>
    <phoneticPr fontId="1" type="noConversion"/>
  </si>
  <si>
    <t>블레이드</t>
    <phoneticPr fontId="1" type="noConversion"/>
  </si>
  <si>
    <t>블레이드</t>
    <phoneticPr fontId="1" type="noConversion"/>
  </si>
  <si>
    <t>다크 악셀</t>
    <phoneticPr fontId="1" type="noConversion"/>
  </si>
  <si>
    <t>다크 악셀</t>
    <phoneticPr fontId="1" type="noConversion"/>
  </si>
  <si>
    <t>데스 센텐스</t>
    <phoneticPr fontId="1" type="noConversion"/>
  </si>
  <si>
    <t>블레이드</t>
    <phoneticPr fontId="1" type="noConversion"/>
  </si>
  <si>
    <t>데스 센텐스</t>
    <phoneticPr fontId="1" type="noConversion"/>
  </si>
  <si>
    <t>데스 센텐스</t>
    <phoneticPr fontId="1" type="noConversion"/>
  </si>
  <si>
    <t>마엘스톰</t>
    <phoneticPr fontId="1" type="noConversion"/>
  </si>
  <si>
    <t>마엘스톰</t>
    <phoneticPr fontId="1" type="noConversion"/>
  </si>
  <si>
    <t>문라이트 소닉</t>
    <phoneticPr fontId="1" type="noConversion"/>
  </si>
  <si>
    <t>보이드 스트라이크</t>
    <phoneticPr fontId="1" type="noConversion"/>
  </si>
  <si>
    <t>보이드 스트라이크</t>
    <phoneticPr fontId="1" type="noConversion"/>
  </si>
  <si>
    <t>블레이드 댄스</t>
    <phoneticPr fontId="1" type="noConversion"/>
  </si>
  <si>
    <t>블레이드 댄스</t>
    <phoneticPr fontId="1" type="noConversion"/>
  </si>
  <si>
    <t>블리츠 러시</t>
    <phoneticPr fontId="1" type="noConversion"/>
  </si>
  <si>
    <t>블리츠 러시</t>
    <phoneticPr fontId="1" type="noConversion"/>
  </si>
  <si>
    <t>서프라이즈 어택</t>
    <phoneticPr fontId="1" type="noConversion"/>
  </si>
  <si>
    <t>소울 앱소버</t>
    <phoneticPr fontId="1" type="noConversion"/>
  </si>
  <si>
    <t>소울 앱소버</t>
    <phoneticPr fontId="1" type="noConversion"/>
  </si>
  <si>
    <t>스핀 커터</t>
    <phoneticPr fontId="1" type="noConversion"/>
  </si>
  <si>
    <t>스핀 커터</t>
    <phoneticPr fontId="1" type="noConversion"/>
  </si>
  <si>
    <t>어스 슬래쉬</t>
    <phoneticPr fontId="1" type="noConversion"/>
  </si>
  <si>
    <t>어스 슬래쉬</t>
    <phoneticPr fontId="1" type="noConversion"/>
  </si>
  <si>
    <t>어퍼 슬래쉬</t>
    <phoneticPr fontId="1" type="noConversion"/>
  </si>
  <si>
    <t>윈드 컷</t>
    <phoneticPr fontId="1" type="noConversion"/>
  </si>
  <si>
    <t>윈드 컷</t>
    <phoneticPr fontId="1" type="noConversion"/>
  </si>
  <si>
    <t>터닝 슬래쉬</t>
    <phoneticPr fontId="1" type="noConversion"/>
  </si>
  <si>
    <t>트윈 쉐도우</t>
    <phoneticPr fontId="1" type="noConversion"/>
  </si>
  <si>
    <t>트윈 쉐도우</t>
    <phoneticPr fontId="1" type="noConversion"/>
  </si>
  <si>
    <t>페이탈 웨이브</t>
    <phoneticPr fontId="1" type="noConversion"/>
  </si>
  <si>
    <t>페이탈 웨이브</t>
    <phoneticPr fontId="1" type="noConversion"/>
  </si>
  <si>
    <t>폴스타</t>
    <phoneticPr fontId="1" type="noConversion"/>
  </si>
  <si>
    <t>폴스타</t>
    <phoneticPr fontId="1" type="noConversion"/>
  </si>
  <si>
    <t>헤드 헌트</t>
    <phoneticPr fontId="1" type="noConversion"/>
  </si>
  <si>
    <t>창술사</t>
    <phoneticPr fontId="1" type="noConversion"/>
  </si>
  <si>
    <t>창술사</t>
    <phoneticPr fontId="1" type="noConversion"/>
  </si>
  <si>
    <t>창술사</t>
    <phoneticPr fontId="1" type="noConversion"/>
  </si>
  <si>
    <t>아르카나</t>
    <phoneticPr fontId="1" type="noConversion"/>
  </si>
  <si>
    <t>아르카나</t>
    <phoneticPr fontId="1" type="noConversion"/>
  </si>
  <si>
    <t>워로드</t>
    <phoneticPr fontId="1" type="noConversion"/>
  </si>
  <si>
    <t>워로드</t>
    <phoneticPr fontId="1" type="noConversion"/>
  </si>
  <si>
    <t>스트라이커</t>
    <phoneticPr fontId="1" type="noConversion"/>
  </si>
  <si>
    <t>스트라이커</t>
    <phoneticPr fontId="1" type="noConversion"/>
  </si>
  <si>
    <t>(스)뇌명각</t>
    <phoneticPr fontId="1" type="noConversion"/>
  </si>
  <si>
    <t>(스)뇌명각</t>
    <phoneticPr fontId="1" type="noConversion"/>
  </si>
  <si>
    <t>(스)방천격</t>
    <phoneticPr fontId="1" type="noConversion"/>
  </si>
  <si>
    <t>(스)방천격</t>
    <phoneticPr fontId="1" type="noConversion"/>
  </si>
  <si>
    <t>(스)방천격</t>
    <phoneticPr fontId="1" type="noConversion"/>
  </si>
  <si>
    <t>(스)붕천퇴</t>
    <phoneticPr fontId="1" type="noConversion"/>
  </si>
  <si>
    <t>(스)붕천퇴</t>
    <phoneticPr fontId="1" type="noConversion"/>
  </si>
  <si>
    <t>(스)삼연권</t>
    <phoneticPr fontId="1" type="noConversion"/>
  </si>
  <si>
    <t>(스)삼연권</t>
    <phoneticPr fontId="1" type="noConversion"/>
  </si>
  <si>
    <t>(스)섬열란아</t>
    <phoneticPr fontId="1" type="noConversion"/>
  </si>
  <si>
    <t>(스)섬열란아</t>
    <phoneticPr fontId="1" type="noConversion"/>
  </si>
  <si>
    <t>(스)섬열란아</t>
    <phoneticPr fontId="1" type="noConversion"/>
  </si>
  <si>
    <t>(스)오의 : 나선경</t>
    <phoneticPr fontId="1" type="noConversion"/>
  </si>
  <si>
    <t>(스)오의 : 나선경</t>
    <phoneticPr fontId="1" type="noConversion"/>
  </si>
  <si>
    <t>(스)오의 : 풍신초래</t>
    <phoneticPr fontId="1" type="noConversion"/>
  </si>
  <si>
    <t>(스)오의 : 풍신초래</t>
    <phoneticPr fontId="1" type="noConversion"/>
  </si>
  <si>
    <t>오의 : 호왕출현</t>
    <phoneticPr fontId="1" type="noConversion"/>
  </si>
  <si>
    <t>(스)월섬각</t>
    <phoneticPr fontId="1" type="noConversion"/>
  </si>
  <si>
    <t>(스)월섬각</t>
    <phoneticPr fontId="1" type="noConversion"/>
  </si>
  <si>
    <t>(스)잠룡승천축</t>
    <phoneticPr fontId="1" type="noConversion"/>
  </si>
  <si>
    <t>(스)초풍각</t>
    <phoneticPr fontId="1" type="noConversion"/>
  </si>
  <si>
    <t>(스)화조강림</t>
    <phoneticPr fontId="1" type="noConversion"/>
  </si>
  <si>
    <t>(스)화조강림</t>
    <phoneticPr fontId="1" type="noConversion"/>
  </si>
  <si>
    <t>(스)화조강림</t>
    <phoneticPr fontId="1" type="noConversion"/>
  </si>
  <si>
    <t>건슬링어</t>
    <phoneticPr fontId="1" type="noConversion"/>
  </si>
  <si>
    <t>건슬링어</t>
    <phoneticPr fontId="1" type="noConversion"/>
  </si>
  <si>
    <t>레인 오브 불릿</t>
    <phoneticPr fontId="1" type="noConversion"/>
  </si>
  <si>
    <t>레인 오브 불릿</t>
    <phoneticPr fontId="1" type="noConversion"/>
  </si>
  <si>
    <t>마탄의 사수</t>
    <phoneticPr fontId="1" type="noConversion"/>
  </si>
  <si>
    <t>건슬링어</t>
    <phoneticPr fontId="1" type="noConversion"/>
  </si>
  <si>
    <t>썸머솔트샷</t>
    <phoneticPr fontId="1" type="noConversion"/>
  </si>
  <si>
    <t>썸머솔트샷</t>
    <phoneticPr fontId="1" type="noConversion"/>
  </si>
  <si>
    <t>절멸의 탄환</t>
    <phoneticPr fontId="1" type="noConversion"/>
  </si>
  <si>
    <t>절멸의 탄환</t>
    <phoneticPr fontId="1" type="noConversion"/>
  </si>
  <si>
    <t>퀵 스텝</t>
    <phoneticPr fontId="1" type="noConversion"/>
  </si>
  <si>
    <t>퀵 스텝</t>
    <phoneticPr fontId="1" type="noConversion"/>
  </si>
  <si>
    <t>퀵 스텝</t>
    <phoneticPr fontId="1" type="noConversion"/>
  </si>
  <si>
    <t>퍼펙트샷</t>
    <phoneticPr fontId="1" type="noConversion"/>
  </si>
  <si>
    <t>퍼펙트샷</t>
    <phoneticPr fontId="1" type="noConversion"/>
  </si>
  <si>
    <t>포커스샷</t>
    <phoneticPr fontId="1" type="noConversion"/>
  </si>
  <si>
    <t>포커스샷</t>
    <phoneticPr fontId="1" type="noConversion"/>
  </si>
  <si>
    <t>피스키퍼</t>
    <phoneticPr fontId="1" type="noConversion"/>
  </si>
  <si>
    <t>피스키퍼</t>
    <phoneticPr fontId="1" type="noConversion"/>
  </si>
  <si>
    <t>데모닉</t>
    <phoneticPr fontId="1" type="noConversion"/>
  </si>
  <si>
    <t>그라인드 체인</t>
    <phoneticPr fontId="1" type="noConversion"/>
  </si>
  <si>
    <t>그라인드 체인</t>
    <phoneticPr fontId="1" type="noConversion"/>
  </si>
  <si>
    <t>데모닉</t>
    <phoneticPr fontId="1" type="noConversion"/>
  </si>
  <si>
    <t>님블컷</t>
    <phoneticPr fontId="1" type="noConversion"/>
  </si>
  <si>
    <t>데모닉</t>
    <phoneticPr fontId="1" type="noConversion"/>
  </si>
  <si>
    <t>데모닉 슬래쉬</t>
    <phoneticPr fontId="1" type="noConversion"/>
  </si>
  <si>
    <t>데모닉 슬래쉬</t>
    <phoneticPr fontId="1" type="noConversion"/>
  </si>
  <si>
    <t>데몬 그랩</t>
    <phoneticPr fontId="1" type="noConversion"/>
  </si>
  <si>
    <t>데몬 그랩</t>
    <phoneticPr fontId="1" type="noConversion"/>
  </si>
  <si>
    <t>데몬 그랩</t>
    <phoneticPr fontId="1" type="noConversion"/>
  </si>
  <si>
    <t>데몬 비전</t>
    <phoneticPr fontId="1" type="noConversion"/>
  </si>
  <si>
    <t>데몬 비전</t>
    <phoneticPr fontId="1" type="noConversion"/>
  </si>
  <si>
    <t>데몰리션</t>
    <phoneticPr fontId="1" type="noConversion"/>
  </si>
  <si>
    <t>데몰리션</t>
    <phoneticPr fontId="1" type="noConversion"/>
  </si>
  <si>
    <t>데몰리션</t>
    <phoneticPr fontId="1" type="noConversion"/>
  </si>
  <si>
    <t>데시메이트</t>
    <phoneticPr fontId="1" type="noConversion"/>
  </si>
  <si>
    <t>데시메이트</t>
    <phoneticPr fontId="1" type="noConversion"/>
  </si>
  <si>
    <t>라이징 클로</t>
    <phoneticPr fontId="1" type="noConversion"/>
  </si>
  <si>
    <t>라이징 클로</t>
    <phoneticPr fontId="1" type="noConversion"/>
  </si>
  <si>
    <t>브루탈 크로스</t>
    <phoneticPr fontId="1" type="noConversion"/>
  </si>
  <si>
    <t>브루탈 크로스</t>
    <phoneticPr fontId="1" type="noConversion"/>
  </si>
  <si>
    <t>샤펀 컷</t>
    <phoneticPr fontId="1" type="noConversion"/>
  </si>
  <si>
    <t>샤펀 컷</t>
    <phoneticPr fontId="1" type="noConversion"/>
  </si>
  <si>
    <t>스피닝 다이브</t>
    <phoneticPr fontId="1" type="noConversion"/>
  </si>
  <si>
    <t>스피닝 다이브</t>
    <phoneticPr fontId="1" type="noConversion"/>
  </si>
  <si>
    <t>스피닝 웨폰</t>
    <phoneticPr fontId="1" type="noConversion"/>
  </si>
  <si>
    <t>스피닝 웨폰</t>
    <phoneticPr fontId="1" type="noConversion"/>
  </si>
  <si>
    <t>슬래셔</t>
    <phoneticPr fontId="1" type="noConversion"/>
  </si>
  <si>
    <t>슬래셔</t>
    <phoneticPr fontId="1" type="noConversion"/>
  </si>
  <si>
    <t>쓰러스트 임팩트</t>
    <phoneticPr fontId="1" type="noConversion"/>
  </si>
  <si>
    <t>쓰러스트 임팩트</t>
    <phoneticPr fontId="1" type="noConversion"/>
  </si>
  <si>
    <t>제노사이드</t>
    <phoneticPr fontId="1" type="noConversion"/>
  </si>
  <si>
    <t>크루얼 커터</t>
    <phoneticPr fontId="1" type="noConversion"/>
  </si>
  <si>
    <t>크루얼 커터</t>
    <phoneticPr fontId="1" type="noConversion"/>
  </si>
  <si>
    <t>크루얼 커터</t>
    <phoneticPr fontId="1" type="noConversion"/>
  </si>
  <si>
    <t>피어스 쏜</t>
    <phoneticPr fontId="1" type="noConversion"/>
  </si>
  <si>
    <t>피어스 쏜</t>
    <phoneticPr fontId="1" type="noConversion"/>
  </si>
  <si>
    <t>하울링</t>
    <phoneticPr fontId="1" type="noConversion"/>
  </si>
  <si>
    <t>하울링</t>
    <phoneticPr fontId="1" type="noConversion"/>
  </si>
  <si>
    <t>배틀마스터</t>
    <phoneticPr fontId="1" type="noConversion"/>
  </si>
  <si>
    <t>배틀마스터</t>
    <phoneticPr fontId="1" type="noConversion"/>
  </si>
  <si>
    <t>배틀마스터</t>
    <phoneticPr fontId="1" type="noConversion"/>
  </si>
  <si>
    <t>(배)오의 : 풍신초래</t>
    <phoneticPr fontId="1" type="noConversion"/>
  </si>
  <si>
    <t>서머너</t>
    <phoneticPr fontId="1" type="noConversion"/>
  </si>
  <si>
    <t>고대의 창</t>
    <phoneticPr fontId="1" type="noConversion"/>
  </si>
  <si>
    <t>끈적이는 이끼늪</t>
    <phoneticPr fontId="1" type="noConversion"/>
  </si>
  <si>
    <t>끈적이는 이끼늪</t>
    <phoneticPr fontId="1" type="noConversion"/>
  </si>
  <si>
    <t>끈적이는 이끼늪</t>
    <phoneticPr fontId="1" type="noConversion"/>
  </si>
  <si>
    <t>대지 붕괴</t>
    <phoneticPr fontId="1" type="noConversion"/>
  </si>
  <si>
    <t>대지 붕괴</t>
    <phoneticPr fontId="1" type="noConversion"/>
  </si>
  <si>
    <t>서머너</t>
    <phoneticPr fontId="1" type="noConversion"/>
  </si>
  <si>
    <t>레이네의 가호</t>
    <phoneticPr fontId="1" type="noConversion"/>
  </si>
  <si>
    <t>마력의 결정체</t>
    <phoneticPr fontId="1" type="noConversion"/>
  </si>
  <si>
    <t>마력의 결정체</t>
    <phoneticPr fontId="1" type="noConversion"/>
  </si>
  <si>
    <t>마력의 질주</t>
    <phoneticPr fontId="1" type="noConversion"/>
  </si>
  <si>
    <t>마리린</t>
    <phoneticPr fontId="1" type="noConversion"/>
  </si>
  <si>
    <t>마리린</t>
    <phoneticPr fontId="1" type="noConversion"/>
  </si>
  <si>
    <t>마리린</t>
    <phoneticPr fontId="1" type="noConversion"/>
  </si>
  <si>
    <t>물의 정령</t>
    <phoneticPr fontId="1" type="noConversion"/>
  </si>
  <si>
    <t>물의 정령</t>
    <phoneticPr fontId="1" type="noConversion"/>
  </si>
  <si>
    <t>물의 정령</t>
    <phoneticPr fontId="1" type="noConversion"/>
  </si>
  <si>
    <t>방출된 의지</t>
    <phoneticPr fontId="1" type="noConversion"/>
  </si>
  <si>
    <t>방출된 의지</t>
    <phoneticPr fontId="1" type="noConversion"/>
  </si>
  <si>
    <t>순간 폭발</t>
    <phoneticPr fontId="1" type="noConversion"/>
  </si>
  <si>
    <t>순간 폭발</t>
    <phoneticPr fontId="1" type="noConversion"/>
  </si>
  <si>
    <t>슈르디</t>
    <phoneticPr fontId="1" type="noConversion"/>
  </si>
  <si>
    <t>쏜살 바람새</t>
    <phoneticPr fontId="1" type="noConversion"/>
  </si>
  <si>
    <t>쏜살 바람새</t>
    <phoneticPr fontId="1" type="noConversion"/>
  </si>
  <si>
    <t>엘씨드</t>
    <phoneticPr fontId="1" type="noConversion"/>
  </si>
  <si>
    <t>엘씨드</t>
    <phoneticPr fontId="1" type="noConversion"/>
  </si>
  <si>
    <t>윙드 스피릿</t>
    <phoneticPr fontId="1" type="noConversion"/>
  </si>
  <si>
    <t>윙드 스피릿</t>
    <phoneticPr fontId="1" type="noConversion"/>
  </si>
  <si>
    <t>전기 폭풍</t>
    <phoneticPr fontId="1" type="noConversion"/>
  </si>
  <si>
    <t>전기 폭풍</t>
    <phoneticPr fontId="1" type="noConversion"/>
  </si>
  <si>
    <t>전류 방출</t>
    <phoneticPr fontId="1" type="noConversion"/>
  </si>
  <si>
    <t>전류 방출</t>
    <phoneticPr fontId="1" type="noConversion"/>
  </si>
  <si>
    <t>전류 방출</t>
    <phoneticPr fontId="1" type="noConversion"/>
  </si>
  <si>
    <t>파우루</t>
    <phoneticPr fontId="1" type="noConversion"/>
  </si>
  <si>
    <t>버서커</t>
    <phoneticPr fontId="1" type="noConversion"/>
  </si>
  <si>
    <t>다이빙 슬래쉬</t>
    <phoneticPr fontId="1" type="noConversion"/>
  </si>
  <si>
    <t>다이빙 슬래쉬</t>
    <phoneticPr fontId="1" type="noConversion"/>
  </si>
  <si>
    <t>다이빙 슬래쉬</t>
    <phoneticPr fontId="1" type="noConversion"/>
  </si>
  <si>
    <t>더블 슬래쉬</t>
    <phoneticPr fontId="1" type="noConversion"/>
  </si>
  <si>
    <t>더블 슬래쉬</t>
    <phoneticPr fontId="1" type="noConversion"/>
  </si>
  <si>
    <t>버서커</t>
    <phoneticPr fontId="1" type="noConversion"/>
  </si>
  <si>
    <t>레드 더스트</t>
    <phoneticPr fontId="1" type="noConversion"/>
  </si>
  <si>
    <t>레드 더스트</t>
    <phoneticPr fontId="1" type="noConversion"/>
  </si>
  <si>
    <t>마운티 크래쉬</t>
    <phoneticPr fontId="1" type="noConversion"/>
  </si>
  <si>
    <t>메일스톰</t>
    <phoneticPr fontId="1" type="noConversion"/>
  </si>
  <si>
    <t>메일스톰</t>
    <phoneticPr fontId="1" type="noConversion"/>
  </si>
  <si>
    <t>메일스톰</t>
    <phoneticPr fontId="1" type="noConversion"/>
  </si>
  <si>
    <t>소드 스톰</t>
    <phoneticPr fontId="1" type="noConversion"/>
  </si>
  <si>
    <t>소드 스톰</t>
    <phoneticPr fontId="1" type="noConversion"/>
  </si>
  <si>
    <t>숄더 차지</t>
    <phoneticPr fontId="1" type="noConversion"/>
  </si>
  <si>
    <t>숄더 차지</t>
    <phoneticPr fontId="1" type="noConversion"/>
  </si>
  <si>
    <t>숄더 차지</t>
    <phoneticPr fontId="1" type="noConversion"/>
  </si>
  <si>
    <t>스트라이크 웨이브</t>
    <phoneticPr fontId="1" type="noConversion"/>
  </si>
  <si>
    <t>어설트 블레이드</t>
    <phoneticPr fontId="1" type="noConversion"/>
  </si>
  <si>
    <t>어설트 블레이드</t>
    <phoneticPr fontId="1" type="noConversion"/>
  </si>
  <si>
    <t>오러 블레이드</t>
    <phoneticPr fontId="1" type="noConversion"/>
  </si>
  <si>
    <t>오러 블레이드</t>
    <phoneticPr fontId="1" type="noConversion"/>
  </si>
  <si>
    <t>윈드 블레이드</t>
    <phoneticPr fontId="1" type="noConversion"/>
  </si>
  <si>
    <t>윈드 블레이드</t>
    <phoneticPr fontId="1" type="noConversion"/>
  </si>
  <si>
    <t>체인 소드</t>
    <phoneticPr fontId="1" type="noConversion"/>
  </si>
  <si>
    <t>체인 소드</t>
    <phoneticPr fontId="1" type="noConversion"/>
  </si>
  <si>
    <t>크라임 해저드</t>
    <phoneticPr fontId="1" type="noConversion"/>
  </si>
  <si>
    <t>크라임 해저드</t>
    <phoneticPr fontId="1" type="noConversion"/>
  </si>
  <si>
    <t>크라임 해저드</t>
    <phoneticPr fontId="1" type="noConversion"/>
  </si>
  <si>
    <t>템페스트 슬래쉬</t>
    <phoneticPr fontId="1" type="noConversion"/>
  </si>
  <si>
    <t>템페스트 슬래쉬</t>
    <phoneticPr fontId="1" type="noConversion"/>
  </si>
  <si>
    <t>파워 브레이크</t>
    <phoneticPr fontId="1" type="noConversion"/>
  </si>
  <si>
    <t>파워 브레이크</t>
    <phoneticPr fontId="1" type="noConversion"/>
  </si>
  <si>
    <t>피니쉬 스트라이크</t>
    <phoneticPr fontId="1" type="noConversion"/>
  </si>
  <si>
    <t>피니쉬 스트라이크</t>
    <phoneticPr fontId="1" type="noConversion"/>
  </si>
  <si>
    <t>피니쉬 스트라이크</t>
    <phoneticPr fontId="1" type="noConversion"/>
  </si>
  <si>
    <t>헬 블레이드</t>
    <phoneticPr fontId="1" type="noConversion"/>
  </si>
  <si>
    <t>휠윈드</t>
    <phoneticPr fontId="1" type="noConversion"/>
  </si>
  <si>
    <t>휠윈드</t>
    <phoneticPr fontId="1" type="noConversion"/>
  </si>
  <si>
    <t>디스트로이어</t>
    <phoneticPr fontId="1" type="noConversion"/>
  </si>
  <si>
    <t>디스트로이어</t>
    <phoneticPr fontId="1" type="noConversion"/>
  </si>
  <si>
    <t>그라비티 임팩트</t>
    <phoneticPr fontId="1" type="noConversion"/>
  </si>
  <si>
    <t>그라비티 컴프레이션</t>
    <phoneticPr fontId="1" type="noConversion"/>
  </si>
  <si>
    <t>그라비티 포스</t>
    <phoneticPr fontId="1" type="noConversion"/>
  </si>
  <si>
    <t>그라비티 포스</t>
    <phoneticPr fontId="1" type="noConversion"/>
  </si>
  <si>
    <t>그라비티 포스</t>
    <phoneticPr fontId="1" type="noConversion"/>
  </si>
  <si>
    <t>뉴트럴라이저</t>
    <phoneticPr fontId="1" type="noConversion"/>
  </si>
  <si>
    <t>뉴트럴라이저</t>
    <phoneticPr fontId="1" type="noConversion"/>
  </si>
  <si>
    <t>드레드노트</t>
    <phoneticPr fontId="1" type="noConversion"/>
  </si>
  <si>
    <t>드레드노트</t>
    <phoneticPr fontId="1" type="noConversion"/>
  </si>
  <si>
    <t>러닝 크래쉬</t>
    <phoneticPr fontId="1" type="noConversion"/>
  </si>
  <si>
    <t>러닝 크래쉬</t>
    <phoneticPr fontId="1" type="noConversion"/>
  </si>
  <si>
    <t>러닝 크래쉬</t>
    <phoneticPr fontId="1" type="noConversion"/>
  </si>
  <si>
    <t>사이즈믹 해머</t>
    <phoneticPr fontId="1" type="noConversion"/>
  </si>
  <si>
    <t>어스 스매셔</t>
    <phoneticPr fontId="1" type="noConversion"/>
  </si>
  <si>
    <t>어스 스매셔</t>
    <phoneticPr fontId="1" type="noConversion"/>
  </si>
  <si>
    <t>디스트로이어</t>
    <phoneticPr fontId="1" type="noConversion"/>
  </si>
  <si>
    <t>어스 이터</t>
    <phoneticPr fontId="1" type="noConversion"/>
  </si>
  <si>
    <t>어스 이터</t>
    <phoneticPr fontId="1" type="noConversion"/>
  </si>
  <si>
    <t>원 맨 아미</t>
    <phoneticPr fontId="1" type="noConversion"/>
  </si>
  <si>
    <t>인듀어 페인</t>
    <phoneticPr fontId="1" type="noConversion"/>
  </si>
  <si>
    <t>인듀어 페인</t>
    <phoneticPr fontId="1" type="noConversion"/>
  </si>
  <si>
    <t>인듀어 페인</t>
    <phoneticPr fontId="1" type="noConversion"/>
  </si>
  <si>
    <t>점핑 스매쉬</t>
    <phoneticPr fontId="1" type="noConversion"/>
  </si>
  <si>
    <t>점핑 스매쉬</t>
    <phoneticPr fontId="1" type="noConversion"/>
  </si>
  <si>
    <t>파워 숄더</t>
    <phoneticPr fontId="1" type="noConversion"/>
  </si>
  <si>
    <t>파워 숄더</t>
    <phoneticPr fontId="1" type="noConversion"/>
  </si>
  <si>
    <t>파워 숄더</t>
    <phoneticPr fontId="1" type="noConversion"/>
  </si>
  <si>
    <t>파워 스트라이크</t>
    <phoneticPr fontId="1" type="noConversion"/>
  </si>
  <si>
    <t>파워 스트라이크</t>
    <phoneticPr fontId="1" type="noConversion"/>
  </si>
  <si>
    <t>퍼펙트 스윙</t>
    <phoneticPr fontId="1" type="noConversion"/>
  </si>
  <si>
    <t>퍼펙트 스윙</t>
    <phoneticPr fontId="1" type="noConversion"/>
  </si>
  <si>
    <t>풀 스윙</t>
    <phoneticPr fontId="1" type="noConversion"/>
  </si>
  <si>
    <t>풀 스윙</t>
    <phoneticPr fontId="1" type="noConversion"/>
  </si>
  <si>
    <t>헤비 크러쉬</t>
    <phoneticPr fontId="1" type="noConversion"/>
  </si>
  <si>
    <t>헤비 크러쉬</t>
    <phoneticPr fontId="1" type="noConversion"/>
  </si>
  <si>
    <t>바드</t>
    <phoneticPr fontId="1" type="noConversion"/>
  </si>
  <si>
    <t>리듬 벅샷</t>
    <phoneticPr fontId="1" type="noConversion"/>
  </si>
  <si>
    <t>바드</t>
    <phoneticPr fontId="1" type="noConversion"/>
  </si>
  <si>
    <t>불협화음</t>
    <phoneticPr fontId="1" type="noConversion"/>
  </si>
  <si>
    <t>불협화음</t>
    <phoneticPr fontId="1" type="noConversion"/>
  </si>
  <si>
    <t>빛의 광시곡</t>
    <phoneticPr fontId="1" type="noConversion"/>
  </si>
  <si>
    <t>사운드 쇼크</t>
    <phoneticPr fontId="1" type="noConversion"/>
  </si>
  <si>
    <t>사운드 쇼크</t>
    <phoneticPr fontId="1" type="noConversion"/>
  </si>
  <si>
    <t>사운드 웨이브</t>
    <phoneticPr fontId="1" type="noConversion"/>
  </si>
  <si>
    <t>사운드 웨이브</t>
    <phoneticPr fontId="1" type="noConversion"/>
  </si>
  <si>
    <t>사운드 홀릭</t>
    <phoneticPr fontId="1" type="noConversion"/>
  </si>
  <si>
    <t>사운드 홀릭</t>
    <phoneticPr fontId="1" type="noConversion"/>
  </si>
  <si>
    <t>사운드 홀릭</t>
    <phoneticPr fontId="1" type="noConversion"/>
  </si>
  <si>
    <t>수호의 연주</t>
    <phoneticPr fontId="1" type="noConversion"/>
  </si>
  <si>
    <t>스티그마</t>
    <phoneticPr fontId="1" type="noConversion"/>
  </si>
  <si>
    <t>스티그마</t>
    <phoneticPr fontId="1" type="noConversion"/>
  </si>
  <si>
    <t>윈드 오브 뮤직</t>
    <phoneticPr fontId="1" type="noConversion"/>
  </si>
  <si>
    <t>율동의 하프</t>
    <phoneticPr fontId="1" type="noConversion"/>
  </si>
  <si>
    <t>율동의 하프</t>
    <phoneticPr fontId="1" type="noConversion"/>
  </si>
  <si>
    <t>음파 진동</t>
    <phoneticPr fontId="1" type="noConversion"/>
  </si>
  <si>
    <t>음파 진동</t>
    <phoneticPr fontId="1" type="noConversion"/>
  </si>
  <si>
    <t>음표 뭉치</t>
    <phoneticPr fontId="1" type="noConversion"/>
  </si>
  <si>
    <t>음표 뭉치</t>
    <phoneticPr fontId="1" type="noConversion"/>
  </si>
  <si>
    <t>죽음의 전주곡</t>
    <phoneticPr fontId="1" type="noConversion"/>
  </si>
  <si>
    <t>죽음의 전주곡</t>
    <phoneticPr fontId="1" type="noConversion"/>
  </si>
  <si>
    <t>천상의 연주</t>
    <phoneticPr fontId="1" type="noConversion"/>
  </si>
  <si>
    <t>컨빅션 코어</t>
    <phoneticPr fontId="1" type="noConversion"/>
  </si>
  <si>
    <t>컨빅션 코어</t>
    <phoneticPr fontId="1" type="noConversion"/>
  </si>
  <si>
    <t>폭풍의 서곡</t>
    <phoneticPr fontId="1" type="noConversion"/>
  </si>
  <si>
    <t>폭풍의 서곡</t>
    <phoneticPr fontId="1" type="noConversion"/>
  </si>
  <si>
    <t>행진곡</t>
    <phoneticPr fontId="1" type="noConversion"/>
  </si>
  <si>
    <t>행진곡</t>
    <phoneticPr fontId="1" type="noConversion"/>
  </si>
  <si>
    <t>홀리나이트</t>
    <phoneticPr fontId="1" type="noConversion"/>
  </si>
  <si>
    <t>돌진</t>
    <phoneticPr fontId="1" type="noConversion"/>
  </si>
  <si>
    <t>돌진</t>
    <phoneticPr fontId="1" type="noConversion"/>
  </si>
  <si>
    <t>홀리나이트</t>
    <phoneticPr fontId="1" type="noConversion"/>
  </si>
  <si>
    <t>빛의 충격</t>
    <phoneticPr fontId="1" type="noConversion"/>
  </si>
  <si>
    <t>섬광 베기</t>
    <phoneticPr fontId="1" type="noConversion"/>
  </si>
  <si>
    <t>섬광 베기</t>
    <phoneticPr fontId="1" type="noConversion"/>
  </si>
  <si>
    <t>섬광 찌르기</t>
    <phoneticPr fontId="1" type="noConversion"/>
  </si>
  <si>
    <t>섬광 찌르기</t>
    <phoneticPr fontId="1" type="noConversion"/>
  </si>
  <si>
    <t>신성 지역</t>
    <phoneticPr fontId="1" type="noConversion"/>
  </si>
  <si>
    <t>신성 지역</t>
    <phoneticPr fontId="1" type="noConversion"/>
  </si>
  <si>
    <t>신성 폭발</t>
    <phoneticPr fontId="1" type="noConversion"/>
  </si>
  <si>
    <t>신성검</t>
    <phoneticPr fontId="1" type="noConversion"/>
  </si>
  <si>
    <t>신성검</t>
    <phoneticPr fontId="1" type="noConversion"/>
  </si>
  <si>
    <t>신성한 보호</t>
    <phoneticPr fontId="1" type="noConversion"/>
  </si>
  <si>
    <t>신성한 보호</t>
    <phoneticPr fontId="1" type="noConversion"/>
  </si>
  <si>
    <t>신의 분노</t>
    <phoneticPr fontId="1" type="noConversion"/>
  </si>
  <si>
    <t>신의 율법</t>
    <phoneticPr fontId="1" type="noConversion"/>
  </si>
  <si>
    <t>신의 율법</t>
    <phoneticPr fontId="1" type="noConversion"/>
  </si>
  <si>
    <t>심판의 빛</t>
    <phoneticPr fontId="1" type="noConversion"/>
  </si>
  <si>
    <t>심판의 빛</t>
    <phoneticPr fontId="1" type="noConversion"/>
  </si>
  <si>
    <t>심판의 빛</t>
    <phoneticPr fontId="1" type="noConversion"/>
  </si>
  <si>
    <t>정의 집행</t>
    <phoneticPr fontId="1" type="noConversion"/>
  </si>
  <si>
    <t>정의 집행</t>
    <phoneticPr fontId="1" type="noConversion"/>
  </si>
  <si>
    <t>정의의 검</t>
    <phoneticPr fontId="1" type="noConversion"/>
  </si>
  <si>
    <t>정의의 검</t>
    <phoneticPr fontId="1" type="noConversion"/>
  </si>
  <si>
    <t>질주 베기</t>
    <phoneticPr fontId="1" type="noConversion"/>
  </si>
  <si>
    <t>질주 베기</t>
    <phoneticPr fontId="1" type="noConversion"/>
  </si>
  <si>
    <t>질주 베기</t>
    <phoneticPr fontId="1" type="noConversion"/>
  </si>
  <si>
    <t>집행자의 검</t>
    <phoneticPr fontId="1" type="noConversion"/>
  </si>
  <si>
    <t>처단</t>
    <phoneticPr fontId="1" type="noConversion"/>
  </si>
  <si>
    <t>천상의 축복</t>
    <phoneticPr fontId="1" type="noConversion"/>
  </si>
  <si>
    <t>천상의 축복</t>
    <phoneticPr fontId="1" type="noConversion"/>
  </si>
  <si>
    <t>회전 베기</t>
    <phoneticPr fontId="1" type="noConversion"/>
  </si>
  <si>
    <t>회전 베기</t>
    <phoneticPr fontId="1" type="noConversion"/>
  </si>
  <si>
    <t>회전 베기</t>
    <phoneticPr fontId="1" type="noConversion"/>
  </si>
  <si>
    <t>도화가</t>
    <phoneticPr fontId="1" type="noConversion"/>
  </si>
  <si>
    <t>묵법 : 난치기</t>
    <phoneticPr fontId="1" type="noConversion"/>
  </si>
  <si>
    <t>도화가</t>
    <phoneticPr fontId="1" type="noConversion"/>
  </si>
  <si>
    <t>묵법 : 달그리기</t>
    <phoneticPr fontId="1" type="noConversion"/>
  </si>
  <si>
    <t>묵법 : 달그리기</t>
    <phoneticPr fontId="1" type="noConversion"/>
  </si>
  <si>
    <t>묵법 : 두루미나래</t>
    <phoneticPr fontId="1" type="noConversion"/>
  </si>
  <si>
    <t>묵법 : 두루미나래</t>
    <phoneticPr fontId="1" type="noConversion"/>
  </si>
  <si>
    <t>묵법 : 먹오름</t>
    <phoneticPr fontId="1" type="noConversion"/>
  </si>
  <si>
    <t>묵법 : 먹오름</t>
    <phoneticPr fontId="1" type="noConversion"/>
  </si>
  <si>
    <t>묵법 : 미리내</t>
    <phoneticPr fontId="1" type="noConversion"/>
  </si>
  <si>
    <t>묵법 : 미리내</t>
    <phoneticPr fontId="1" type="noConversion"/>
  </si>
  <si>
    <t>묵법 : 미리내</t>
    <phoneticPr fontId="1" type="noConversion"/>
  </si>
  <si>
    <t>묵법 : 범가르기</t>
    <phoneticPr fontId="1" type="noConversion"/>
  </si>
  <si>
    <t>묵법 : 범가르기</t>
    <phoneticPr fontId="1" type="noConversion"/>
  </si>
  <si>
    <t>묵법 : 옹달샘</t>
    <phoneticPr fontId="1" type="noConversion"/>
  </si>
  <si>
    <t>묵법 : 옹달샘</t>
    <phoneticPr fontId="1" type="noConversion"/>
  </si>
  <si>
    <t>묵법 : 해그리기</t>
    <phoneticPr fontId="1" type="noConversion"/>
  </si>
  <si>
    <t>묵법 : 해우물</t>
    <phoneticPr fontId="1" type="noConversion"/>
  </si>
  <si>
    <t>묵법 : 해우물</t>
    <phoneticPr fontId="1" type="noConversion"/>
  </si>
  <si>
    <t>묵법 : 호접몽</t>
    <phoneticPr fontId="1" type="noConversion"/>
  </si>
  <si>
    <t>묵법 : 호접몽</t>
    <phoneticPr fontId="1" type="noConversion"/>
  </si>
  <si>
    <t>묵법 : 환영의문</t>
    <phoneticPr fontId="1" type="noConversion"/>
  </si>
  <si>
    <t>묵법 : 환영의문</t>
    <phoneticPr fontId="1" type="noConversion"/>
  </si>
  <si>
    <t>필법 : 먹물세례</t>
    <phoneticPr fontId="1" type="noConversion"/>
  </si>
  <si>
    <t>필법 : 먹물세례</t>
    <phoneticPr fontId="1" type="noConversion"/>
  </si>
  <si>
    <t>필법 : 올려치기</t>
    <phoneticPr fontId="1" type="noConversion"/>
  </si>
  <si>
    <t>필법 : 콩콩이</t>
    <phoneticPr fontId="1" type="noConversion"/>
  </si>
  <si>
    <t>필법 : 콩콩이</t>
    <phoneticPr fontId="1" type="noConversion"/>
  </si>
  <si>
    <t>필법 : 한획긋기</t>
    <phoneticPr fontId="1" type="noConversion"/>
  </si>
  <si>
    <t>필법 : 한획긋기</t>
    <phoneticPr fontId="1" type="noConversion"/>
  </si>
  <si>
    <t>필법 : 한획긋기</t>
    <phoneticPr fontId="1" type="noConversion"/>
  </si>
  <si>
    <t>필법 : 흩뿌리기</t>
    <phoneticPr fontId="1" type="noConversion"/>
  </si>
  <si>
    <t>공명의 사슬</t>
    <phoneticPr fontId="1" type="noConversion"/>
  </si>
  <si>
    <t>인파이터</t>
    <phoneticPr fontId="1" type="noConversion"/>
  </si>
  <si>
    <t>공명의 사슬</t>
    <phoneticPr fontId="1" type="noConversion"/>
  </si>
  <si>
    <t>난타연권</t>
    <phoneticPr fontId="1" type="noConversion"/>
  </si>
  <si>
    <t>인파이터</t>
    <phoneticPr fontId="1" type="noConversion"/>
  </si>
  <si>
    <t>맹호격</t>
    <phoneticPr fontId="1" type="noConversion"/>
  </si>
  <si>
    <t>맹호격</t>
    <phoneticPr fontId="1" type="noConversion"/>
  </si>
  <si>
    <t>밀고 나가기</t>
    <phoneticPr fontId="1" type="noConversion"/>
  </si>
  <si>
    <t>밀고 나가기</t>
    <phoneticPr fontId="1" type="noConversion"/>
  </si>
  <si>
    <t>밀고 나가기</t>
    <phoneticPr fontId="1" type="noConversion"/>
  </si>
  <si>
    <t>순간 타격</t>
    <phoneticPr fontId="1" type="noConversion"/>
  </si>
  <si>
    <t>심판</t>
    <phoneticPr fontId="1" type="noConversion"/>
  </si>
  <si>
    <t>심판</t>
    <phoneticPr fontId="1" type="noConversion"/>
  </si>
  <si>
    <t>연환파신권</t>
    <phoneticPr fontId="1" type="noConversion"/>
  </si>
  <si>
    <t>용의 강림</t>
    <phoneticPr fontId="1" type="noConversion"/>
  </si>
  <si>
    <t>용의 강림</t>
    <phoneticPr fontId="1" type="noConversion"/>
  </si>
  <si>
    <t>일망 타진</t>
    <phoneticPr fontId="1" type="noConversion"/>
  </si>
  <si>
    <t>일망 타진</t>
    <phoneticPr fontId="1" type="noConversion"/>
  </si>
  <si>
    <t>전진의 일격</t>
    <phoneticPr fontId="1" type="noConversion"/>
  </si>
  <si>
    <t>전진의 일격</t>
    <phoneticPr fontId="1" type="noConversion"/>
  </si>
  <si>
    <t>죽음의 선고</t>
    <phoneticPr fontId="1" type="noConversion"/>
  </si>
  <si>
    <t>죽음의 선고</t>
    <phoneticPr fontId="1" type="noConversion"/>
  </si>
  <si>
    <t>지진쇄</t>
    <phoneticPr fontId="1" type="noConversion"/>
  </si>
  <si>
    <t>지진쇄</t>
    <phoneticPr fontId="1" type="noConversion"/>
  </si>
  <si>
    <t>진 용출권</t>
    <phoneticPr fontId="1" type="noConversion"/>
  </si>
  <si>
    <t>진 용출권</t>
    <phoneticPr fontId="1" type="noConversion"/>
  </si>
  <si>
    <t>철포난격</t>
    <phoneticPr fontId="1" type="noConversion"/>
  </si>
  <si>
    <t>철포난격</t>
    <phoneticPr fontId="1" type="noConversion"/>
  </si>
  <si>
    <t>초신성 폭발</t>
    <phoneticPr fontId="1" type="noConversion"/>
  </si>
  <si>
    <t>파쇄격</t>
    <phoneticPr fontId="1" type="noConversion"/>
  </si>
  <si>
    <t>파쇄의 강타</t>
    <phoneticPr fontId="1" type="noConversion"/>
  </si>
  <si>
    <t>파쇄의 강타</t>
    <phoneticPr fontId="1" type="noConversion"/>
  </si>
  <si>
    <t>회심의 일격</t>
    <phoneticPr fontId="1" type="noConversion"/>
  </si>
  <si>
    <t>회심의 일격</t>
    <phoneticPr fontId="1" type="noConversion"/>
  </si>
  <si>
    <t>회심의 일격</t>
    <phoneticPr fontId="1" type="noConversion"/>
  </si>
  <si>
    <t>기공사</t>
    <phoneticPr fontId="1" type="noConversion"/>
  </si>
  <si>
    <t>기공장</t>
    <phoneticPr fontId="1" type="noConversion"/>
  </si>
  <si>
    <t>낙영장</t>
    <phoneticPr fontId="1" type="noConversion"/>
  </si>
  <si>
    <t>기공사</t>
    <phoneticPr fontId="1" type="noConversion"/>
  </si>
  <si>
    <t>난화격</t>
    <phoneticPr fontId="1" type="noConversion"/>
  </si>
  <si>
    <t>난화격</t>
    <phoneticPr fontId="1" type="noConversion"/>
  </si>
  <si>
    <t>난화격</t>
    <phoneticPr fontId="1" type="noConversion"/>
  </si>
  <si>
    <t>내공 방출</t>
    <phoneticPr fontId="1" type="noConversion"/>
  </si>
  <si>
    <t>독마권</t>
    <phoneticPr fontId="1" type="noConversion"/>
  </si>
  <si>
    <t>독마권</t>
    <phoneticPr fontId="1" type="noConversion"/>
  </si>
  <si>
    <t>독마권</t>
    <phoneticPr fontId="1" type="noConversion"/>
  </si>
  <si>
    <t>무공탄</t>
    <phoneticPr fontId="1" type="noConversion"/>
  </si>
  <si>
    <t>무공탄</t>
    <phoneticPr fontId="1" type="noConversion"/>
  </si>
  <si>
    <t>번천장</t>
    <phoneticPr fontId="1" type="noConversion"/>
  </si>
  <si>
    <t>벽력장</t>
    <phoneticPr fontId="1" type="noConversion"/>
  </si>
  <si>
    <t>벽력장</t>
    <phoneticPr fontId="1" type="noConversion"/>
  </si>
  <si>
    <t>섬열파</t>
    <phoneticPr fontId="1" type="noConversion"/>
  </si>
  <si>
    <t>섭물진기</t>
    <phoneticPr fontId="1" type="noConversion"/>
  </si>
  <si>
    <t>섭물진기</t>
    <phoneticPr fontId="1" type="noConversion"/>
  </si>
  <si>
    <t>순보</t>
    <phoneticPr fontId="1" type="noConversion"/>
  </si>
  <si>
    <t>순보</t>
    <phoneticPr fontId="1" type="noConversion"/>
  </si>
  <si>
    <t>순보</t>
    <phoneticPr fontId="1" type="noConversion"/>
  </si>
  <si>
    <t>여래신장</t>
    <phoneticPr fontId="1" type="noConversion"/>
  </si>
  <si>
    <t>여래신장</t>
    <phoneticPr fontId="1" type="noConversion"/>
  </si>
  <si>
    <t>탄지공</t>
    <phoneticPr fontId="1" type="noConversion"/>
  </si>
  <si>
    <t>탄지공</t>
    <phoneticPr fontId="1" type="noConversion"/>
  </si>
  <si>
    <t>탄지공</t>
    <phoneticPr fontId="1" type="noConversion"/>
  </si>
  <si>
    <t>파쇄장</t>
    <phoneticPr fontId="1" type="noConversion"/>
  </si>
  <si>
    <t>파쇄장</t>
    <phoneticPr fontId="1" type="noConversion"/>
  </si>
  <si>
    <t>풍뢰일광포</t>
    <phoneticPr fontId="1" type="noConversion"/>
  </si>
  <si>
    <t>풍뢰일광포</t>
    <phoneticPr fontId="1" type="noConversion"/>
  </si>
  <si>
    <t>회선격추</t>
    <phoneticPr fontId="1" type="noConversion"/>
  </si>
  <si>
    <t>회선격추</t>
    <phoneticPr fontId="1" type="noConversion"/>
  </si>
  <si>
    <t>흡철장</t>
    <phoneticPr fontId="1" type="noConversion"/>
  </si>
  <si>
    <t>흡철장</t>
    <phoneticPr fontId="1" type="noConversion"/>
  </si>
  <si>
    <t>흡철장</t>
    <phoneticPr fontId="1" type="noConversion"/>
  </si>
  <si>
    <t>데빌헌터</t>
    <phoneticPr fontId="1" type="noConversion"/>
  </si>
  <si>
    <t>데빌헌터</t>
    <phoneticPr fontId="1" type="noConversion"/>
  </si>
  <si>
    <t>데빌헌터</t>
    <phoneticPr fontId="1" type="noConversion"/>
  </si>
  <si>
    <t>블래스터</t>
    <phoneticPr fontId="1" type="noConversion"/>
  </si>
  <si>
    <t>강화탄</t>
    <phoneticPr fontId="1" type="noConversion"/>
  </si>
  <si>
    <t>강화탄</t>
    <phoneticPr fontId="1" type="noConversion"/>
  </si>
  <si>
    <t>블래스터</t>
    <phoneticPr fontId="1" type="noConversion"/>
  </si>
  <si>
    <t>개틀링건</t>
    <phoneticPr fontId="1" type="noConversion"/>
  </si>
  <si>
    <t>개틀링건</t>
    <phoneticPr fontId="1" type="noConversion"/>
  </si>
  <si>
    <t>곡사포</t>
    <phoneticPr fontId="1" type="noConversion"/>
  </si>
  <si>
    <t>곡사포</t>
    <phoneticPr fontId="1" type="noConversion"/>
  </si>
  <si>
    <t>곡사포</t>
    <phoneticPr fontId="1" type="noConversion"/>
  </si>
  <si>
    <t>블래스터</t>
    <phoneticPr fontId="1" type="noConversion"/>
  </si>
  <si>
    <t>공중 폭격</t>
    <phoneticPr fontId="1" type="noConversion"/>
  </si>
  <si>
    <t>공중 폭격</t>
    <phoneticPr fontId="1" type="noConversion"/>
  </si>
  <si>
    <t>네이팜탄</t>
    <phoneticPr fontId="1" type="noConversion"/>
  </si>
  <si>
    <t>네이팜탄</t>
    <phoneticPr fontId="1" type="noConversion"/>
  </si>
  <si>
    <t>네이팜탄</t>
    <phoneticPr fontId="1" type="noConversion"/>
  </si>
  <si>
    <t>다연장로켓포</t>
    <phoneticPr fontId="1" type="noConversion"/>
  </si>
  <si>
    <t>다연장로켓포</t>
    <phoneticPr fontId="1" type="noConversion"/>
  </si>
  <si>
    <t>미사일 폭격</t>
    <phoneticPr fontId="1" type="noConversion"/>
  </si>
  <si>
    <t>미사일 폭격</t>
    <phoneticPr fontId="1" type="noConversion"/>
  </si>
  <si>
    <t>미사일 폭격</t>
    <phoneticPr fontId="1" type="noConversion"/>
  </si>
  <si>
    <t>빙결탄</t>
    <phoneticPr fontId="1" type="noConversion"/>
  </si>
  <si>
    <t>빙결탄</t>
    <phoneticPr fontId="1" type="noConversion"/>
  </si>
  <si>
    <t>빙결탄</t>
    <phoneticPr fontId="1" type="noConversion"/>
  </si>
  <si>
    <t>산탄</t>
    <phoneticPr fontId="1" type="noConversion"/>
  </si>
  <si>
    <t>산탄</t>
    <phoneticPr fontId="1" type="noConversion"/>
  </si>
  <si>
    <t>에너지 필드</t>
    <phoneticPr fontId="1" type="noConversion"/>
  </si>
  <si>
    <t>에너지 필드</t>
    <phoneticPr fontId="1" type="noConversion"/>
  </si>
  <si>
    <t>에너지 필드</t>
    <phoneticPr fontId="1" type="noConversion"/>
  </si>
  <si>
    <t>전방 포격</t>
    <phoneticPr fontId="1" type="noConversion"/>
  </si>
  <si>
    <t>전방 포격</t>
    <phoneticPr fontId="1" type="noConversion"/>
  </si>
  <si>
    <t>점프 포격</t>
    <phoneticPr fontId="1" type="noConversion"/>
  </si>
  <si>
    <t>점프 포격</t>
    <phoneticPr fontId="1" type="noConversion"/>
  </si>
  <si>
    <t>중력 폭발</t>
    <phoneticPr fontId="1" type="noConversion"/>
  </si>
  <si>
    <t>중력 폭발</t>
    <phoneticPr fontId="1" type="noConversion"/>
  </si>
  <si>
    <t>포탑 소환</t>
    <phoneticPr fontId="1" type="noConversion"/>
  </si>
  <si>
    <t>포탑 소환</t>
    <phoneticPr fontId="1" type="noConversion"/>
  </si>
  <si>
    <t>포탑 소환</t>
    <phoneticPr fontId="1" type="noConversion"/>
  </si>
  <si>
    <t>플라즈마 스톰</t>
    <phoneticPr fontId="1" type="noConversion"/>
  </si>
  <si>
    <t>플라즈마 스톰</t>
    <phoneticPr fontId="1" type="noConversion"/>
  </si>
  <si>
    <t>화염방사기</t>
    <phoneticPr fontId="1" type="noConversion"/>
  </si>
  <si>
    <t>화염방사기</t>
    <phoneticPr fontId="1" type="noConversion"/>
  </si>
  <si>
    <t>휘두르기</t>
    <phoneticPr fontId="1" type="noConversion"/>
  </si>
  <si>
    <t>휘두르기</t>
    <phoneticPr fontId="1" type="noConversion"/>
  </si>
  <si>
    <t>휘두르기</t>
    <phoneticPr fontId="1" type="noConversion"/>
  </si>
  <si>
    <t>고전압탄</t>
    <phoneticPr fontId="1" type="noConversion"/>
  </si>
  <si>
    <t>스카우터</t>
    <phoneticPr fontId="1" type="noConversion"/>
  </si>
  <si>
    <t>고전압탄</t>
    <phoneticPr fontId="1" type="noConversion"/>
  </si>
  <si>
    <t>과충전 배터리</t>
    <phoneticPr fontId="1" type="noConversion"/>
  </si>
  <si>
    <t>과충전 배터리</t>
    <phoneticPr fontId="1" type="noConversion"/>
  </si>
  <si>
    <t>기동 타격</t>
    <phoneticPr fontId="1" type="noConversion"/>
  </si>
  <si>
    <t>기동 타격</t>
    <phoneticPr fontId="1" type="noConversion"/>
  </si>
  <si>
    <t>명령 : M143기관총</t>
    <phoneticPr fontId="1" type="noConversion"/>
  </si>
  <si>
    <t>명령 : M143기관총</t>
    <phoneticPr fontId="1" type="noConversion"/>
  </si>
  <si>
    <t>명령 : 레이드미사일</t>
    <phoneticPr fontId="1" type="noConversion"/>
  </si>
  <si>
    <t>명령 : 레이드미사일</t>
    <phoneticPr fontId="1" type="noConversion"/>
  </si>
  <si>
    <t>스카우터</t>
    <phoneticPr fontId="1" type="noConversion"/>
  </si>
  <si>
    <t>명령 : 베이비드론</t>
    <phoneticPr fontId="1" type="noConversion"/>
  </si>
  <si>
    <t>명령 : 베이비드론</t>
    <phoneticPr fontId="1" type="noConversion"/>
  </si>
  <si>
    <t>명령 : 블록케이드</t>
    <phoneticPr fontId="1" type="noConversion"/>
  </si>
  <si>
    <t>명령 : 블록케이드</t>
    <phoneticPr fontId="1" type="noConversion"/>
  </si>
  <si>
    <t>명령 : 블록케이드</t>
    <phoneticPr fontId="1" type="noConversion"/>
  </si>
  <si>
    <t>명령 : 액티브펄스</t>
    <phoneticPr fontId="1" type="noConversion"/>
  </si>
  <si>
    <t>명령 : 액티브펄스</t>
    <phoneticPr fontId="1" type="noConversion"/>
  </si>
  <si>
    <t>명령 : 카펫</t>
    <phoneticPr fontId="1" type="noConversion"/>
  </si>
  <si>
    <t>명령 : 카펫</t>
    <phoneticPr fontId="1" type="noConversion"/>
  </si>
  <si>
    <t>명령 : 플레어빔</t>
    <phoneticPr fontId="1" type="noConversion"/>
  </si>
  <si>
    <t>명령 : 플레어빔</t>
    <phoneticPr fontId="1" type="noConversion"/>
  </si>
  <si>
    <t>명령 : 플레어빔</t>
    <phoneticPr fontId="1" type="noConversion"/>
  </si>
  <si>
    <t>백플립 스트라이크</t>
    <phoneticPr fontId="1" type="noConversion"/>
  </si>
  <si>
    <t>백플립 스트라이크</t>
    <phoneticPr fontId="1" type="noConversion"/>
  </si>
  <si>
    <t>불릿 해일</t>
    <phoneticPr fontId="1" type="noConversion"/>
  </si>
  <si>
    <t>불릿 해일</t>
    <phoneticPr fontId="1" type="noConversion"/>
  </si>
  <si>
    <t>아발란체</t>
    <phoneticPr fontId="1" type="noConversion"/>
  </si>
  <si>
    <t>아발란체</t>
    <phoneticPr fontId="1" type="noConversion"/>
  </si>
  <si>
    <t>아발란체</t>
    <phoneticPr fontId="1" type="noConversion"/>
  </si>
  <si>
    <t>어나힐레이션모드</t>
    <phoneticPr fontId="1" type="noConversion"/>
  </si>
  <si>
    <t>어나힐레이션모드</t>
    <phoneticPr fontId="1" type="noConversion"/>
  </si>
  <si>
    <t>에너지 버스터</t>
    <phoneticPr fontId="1" type="noConversion"/>
  </si>
  <si>
    <t>에너지 버스터</t>
    <phoneticPr fontId="1" type="noConversion"/>
  </si>
  <si>
    <t>에너지 버스터</t>
    <phoneticPr fontId="1" type="noConversion"/>
  </si>
  <si>
    <t>이스케이프</t>
    <phoneticPr fontId="1" type="noConversion"/>
  </si>
  <si>
    <t>이스케이프</t>
    <phoneticPr fontId="1" type="noConversion"/>
  </si>
  <si>
    <t>전술 사격</t>
    <phoneticPr fontId="1" type="noConversion"/>
  </si>
  <si>
    <t>전술 사격</t>
    <phoneticPr fontId="1" type="noConversion"/>
  </si>
  <si>
    <t>펄스 파이어</t>
    <phoneticPr fontId="1" type="noConversion"/>
  </si>
  <si>
    <t>펄스 파이어</t>
    <phoneticPr fontId="1" type="noConversion"/>
  </si>
  <si>
    <t>펄스 파이어</t>
    <phoneticPr fontId="1" type="noConversion"/>
  </si>
  <si>
    <t>호크아이</t>
    <phoneticPr fontId="1" type="noConversion"/>
  </si>
  <si>
    <t>DM-42</t>
    <phoneticPr fontId="1" type="noConversion"/>
  </si>
  <si>
    <t>DM-42</t>
    <phoneticPr fontId="1" type="noConversion"/>
  </si>
  <si>
    <t>호크아이</t>
    <phoneticPr fontId="1" type="noConversion"/>
  </si>
  <si>
    <t>그림자 화살</t>
    <phoneticPr fontId="1" type="noConversion"/>
  </si>
  <si>
    <t>그림자 화살</t>
    <phoneticPr fontId="1" type="noConversion"/>
  </si>
  <si>
    <t>급소 베기</t>
    <phoneticPr fontId="1" type="noConversion"/>
  </si>
  <si>
    <t>래피드 샷</t>
    <phoneticPr fontId="1" type="noConversion"/>
  </si>
  <si>
    <t>래피드 샷</t>
    <phoneticPr fontId="1" type="noConversion"/>
  </si>
  <si>
    <t>블레이드 스톰</t>
    <phoneticPr fontId="1" type="noConversion"/>
  </si>
  <si>
    <t>블레이드 스톰</t>
    <phoneticPr fontId="1" type="noConversion"/>
  </si>
  <si>
    <t>샤프 슈터</t>
    <phoneticPr fontId="1" type="noConversion"/>
  </si>
  <si>
    <t>샤프 슈터</t>
    <phoneticPr fontId="1" type="noConversion"/>
  </si>
  <si>
    <t>스나이프</t>
    <phoneticPr fontId="1" type="noConversion"/>
  </si>
  <si>
    <t>스나이프</t>
    <phoneticPr fontId="1" type="noConversion"/>
  </si>
  <si>
    <t>아토믹 애로우</t>
    <phoneticPr fontId="1" type="noConversion"/>
  </si>
  <si>
    <t>아토믹 애로우</t>
    <phoneticPr fontId="1" type="noConversion"/>
  </si>
  <si>
    <t>아토믹 애로우</t>
    <phoneticPr fontId="1" type="noConversion"/>
  </si>
  <si>
    <t>애로우 샤워</t>
    <phoneticPr fontId="1" type="noConversion"/>
  </si>
  <si>
    <t>애로우 샤워</t>
    <phoneticPr fontId="1" type="noConversion"/>
  </si>
  <si>
    <t>애로우 샤워</t>
    <phoneticPr fontId="1" type="noConversion"/>
  </si>
  <si>
    <t>애로우 해일</t>
    <phoneticPr fontId="1" type="noConversion"/>
  </si>
  <si>
    <t>애로우 해일</t>
    <phoneticPr fontId="1" type="noConversion"/>
  </si>
  <si>
    <t>연막 화살</t>
    <phoneticPr fontId="1" type="noConversion"/>
  </si>
  <si>
    <t>연막 화살</t>
    <phoneticPr fontId="1" type="noConversion"/>
  </si>
  <si>
    <t>이동 베기</t>
    <phoneticPr fontId="1" type="noConversion"/>
  </si>
  <si>
    <t>이동 베기</t>
    <phoneticPr fontId="1" type="noConversion"/>
  </si>
  <si>
    <t>이동 베기</t>
    <phoneticPr fontId="1" type="noConversion"/>
  </si>
  <si>
    <t>일렉트릭 노바</t>
    <phoneticPr fontId="1" type="noConversion"/>
  </si>
  <si>
    <t>일렉트릭 노바</t>
    <phoneticPr fontId="1" type="noConversion"/>
  </si>
  <si>
    <t>일제 사격</t>
    <phoneticPr fontId="1" type="noConversion"/>
  </si>
  <si>
    <t>일제 사격</t>
    <phoneticPr fontId="1" type="noConversion"/>
  </si>
  <si>
    <t>집요한 추적</t>
    <phoneticPr fontId="1" type="noConversion"/>
  </si>
  <si>
    <t>집요한 추적</t>
    <phoneticPr fontId="1" type="noConversion"/>
  </si>
  <si>
    <t>차징 샷</t>
    <phoneticPr fontId="1" type="noConversion"/>
  </si>
  <si>
    <t>차징 샷</t>
    <phoneticPr fontId="1" type="noConversion"/>
  </si>
  <si>
    <t>크레모아 지뢰</t>
    <phoneticPr fontId="1" type="noConversion"/>
  </si>
  <si>
    <t>크레모아 지뢰</t>
    <phoneticPr fontId="1" type="noConversion"/>
  </si>
  <si>
    <t>회피 사격</t>
    <phoneticPr fontId="1" type="noConversion"/>
  </si>
  <si>
    <t>회피 사격</t>
    <phoneticPr fontId="1" type="noConversion"/>
  </si>
  <si>
    <t>소서리스</t>
    <phoneticPr fontId="1" type="noConversion"/>
  </si>
  <si>
    <t>돌풍</t>
    <phoneticPr fontId="1" type="noConversion"/>
  </si>
  <si>
    <t>돌풍</t>
    <phoneticPr fontId="1" type="noConversion"/>
  </si>
  <si>
    <t>소서리스</t>
    <phoneticPr fontId="1" type="noConversion"/>
  </si>
  <si>
    <t>라이트닝 볼텍스</t>
    <phoneticPr fontId="1" type="noConversion"/>
  </si>
  <si>
    <t>라이트닝 볼텍스</t>
    <phoneticPr fontId="1" type="noConversion"/>
  </si>
  <si>
    <t>라이트닝 볼트</t>
    <phoneticPr fontId="1" type="noConversion"/>
  </si>
  <si>
    <t>라이트닝 볼트</t>
    <phoneticPr fontId="1" type="noConversion"/>
  </si>
  <si>
    <t>리버스 그래비티</t>
    <phoneticPr fontId="1" type="noConversion"/>
  </si>
  <si>
    <t>리버스 그래비티</t>
    <phoneticPr fontId="1" type="noConversion"/>
  </si>
  <si>
    <t>블레이즈</t>
    <phoneticPr fontId="1" type="noConversion"/>
  </si>
  <si>
    <t>블레이즈</t>
    <phoneticPr fontId="1" type="noConversion"/>
  </si>
  <si>
    <t>서릿발</t>
    <phoneticPr fontId="1" type="noConversion"/>
  </si>
  <si>
    <t>서릿발</t>
    <phoneticPr fontId="1" type="noConversion"/>
  </si>
  <si>
    <t>서릿발</t>
    <phoneticPr fontId="1" type="noConversion"/>
  </si>
  <si>
    <t>소서리스</t>
    <phoneticPr fontId="1" type="noConversion"/>
  </si>
  <si>
    <t>숭고한 해일</t>
    <phoneticPr fontId="1" type="noConversion"/>
  </si>
  <si>
    <t>숭고한 해일</t>
    <phoneticPr fontId="1" type="noConversion"/>
  </si>
  <si>
    <t>아이스 애로우</t>
    <phoneticPr fontId="1" type="noConversion"/>
  </si>
  <si>
    <t>에너지 방출</t>
    <phoneticPr fontId="1" type="noConversion"/>
  </si>
  <si>
    <t>에너지 방출</t>
    <phoneticPr fontId="1" type="noConversion"/>
  </si>
  <si>
    <t>에너지 방출</t>
    <phoneticPr fontId="1" type="noConversion"/>
  </si>
  <si>
    <t>엘레기안의 손길</t>
    <phoneticPr fontId="1" type="noConversion"/>
  </si>
  <si>
    <t>엘레기안의 손길</t>
    <phoneticPr fontId="1" type="noConversion"/>
  </si>
  <si>
    <t>엘리멘탈 리액트</t>
    <phoneticPr fontId="1" type="noConversion"/>
  </si>
  <si>
    <t>엘리멘탈 리액트</t>
    <phoneticPr fontId="1" type="noConversion"/>
  </si>
  <si>
    <t>익스플로전</t>
    <phoneticPr fontId="1" type="noConversion"/>
  </si>
  <si>
    <t>익스플로전</t>
    <phoneticPr fontId="1" type="noConversion"/>
  </si>
  <si>
    <t>인페르노</t>
    <phoneticPr fontId="1" type="noConversion"/>
  </si>
  <si>
    <t>인페르노</t>
    <phoneticPr fontId="1" type="noConversion"/>
  </si>
  <si>
    <t>종말의 날</t>
    <phoneticPr fontId="1" type="noConversion"/>
  </si>
  <si>
    <t>종말의 날</t>
    <phoneticPr fontId="1" type="noConversion"/>
  </si>
  <si>
    <t>천벌</t>
    <phoneticPr fontId="1" type="noConversion"/>
  </si>
  <si>
    <t>천벌</t>
    <phoneticPr fontId="1" type="noConversion"/>
  </si>
  <si>
    <t>혹한의 부름</t>
    <phoneticPr fontId="1" type="noConversion"/>
  </si>
  <si>
    <t>혹한의 부름</t>
    <phoneticPr fontId="1" type="noConversion"/>
  </si>
  <si>
    <t>리퍼</t>
    <phoneticPr fontId="1" type="noConversion"/>
  </si>
  <si>
    <t>리퍼</t>
    <phoneticPr fontId="1" type="noConversion"/>
  </si>
  <si>
    <t>트포명</t>
    <phoneticPr fontId="1" type="noConversion"/>
  </si>
  <si>
    <t>최고 레벨</t>
    <phoneticPr fontId="1" type="noConversion"/>
  </si>
  <si>
    <t>재빠른 손놀림</t>
    <phoneticPr fontId="1" type="noConversion"/>
  </si>
  <si>
    <t>가벼운 발걸음</t>
    <phoneticPr fontId="1" type="noConversion"/>
  </si>
  <si>
    <t>마력 조절</t>
    <phoneticPr fontId="1" type="noConversion"/>
  </si>
  <si>
    <t>강인함</t>
    <phoneticPr fontId="1" type="noConversion"/>
  </si>
  <si>
    <t>강회전</t>
    <phoneticPr fontId="1" type="noConversion"/>
  </si>
  <si>
    <t>급소 타격</t>
    <phoneticPr fontId="1" type="noConversion"/>
  </si>
  <si>
    <t>어퍼 악셀</t>
    <phoneticPr fontId="1" type="noConversion"/>
  </si>
  <si>
    <t>하이 악셀</t>
    <phoneticPr fontId="1" type="noConversion"/>
  </si>
  <si>
    <t>탁월한 기동성</t>
    <phoneticPr fontId="1" type="noConversion"/>
  </si>
  <si>
    <t>빠른 준비</t>
    <phoneticPr fontId="1" type="noConversion"/>
  </si>
  <si>
    <t>부위파괴 강화</t>
    <phoneticPr fontId="1" type="noConversion"/>
  </si>
  <si>
    <t>확인 사살</t>
    <phoneticPr fontId="1" type="noConversion"/>
  </si>
  <si>
    <t>무자비</t>
    <phoneticPr fontId="1" type="noConversion"/>
  </si>
  <si>
    <t>냉기 지대</t>
    <phoneticPr fontId="1" type="noConversion"/>
  </si>
  <si>
    <t>폭발</t>
    <phoneticPr fontId="1" type="noConversion"/>
  </si>
  <si>
    <t>차가운 접촉</t>
    <phoneticPr fontId="1" type="noConversion"/>
  </si>
  <si>
    <t>오브 조절</t>
    <phoneticPr fontId="1" type="noConversion"/>
  </si>
  <si>
    <t>넓은 공격</t>
    <phoneticPr fontId="1" type="noConversion"/>
  </si>
  <si>
    <t>다크 오더</t>
    <phoneticPr fontId="1" type="noConversion"/>
  </si>
  <si>
    <t>퀵 캐스트</t>
    <phoneticPr fontId="1" type="noConversion"/>
  </si>
  <si>
    <t>윈드 스톰</t>
    <phoneticPr fontId="1" type="noConversion"/>
  </si>
  <si>
    <t>안정된 기운</t>
    <phoneticPr fontId="1" type="noConversion"/>
  </si>
  <si>
    <t>위압</t>
    <phoneticPr fontId="1" type="noConversion"/>
  </si>
  <si>
    <t>암흑 공격</t>
    <phoneticPr fontId="1" type="noConversion"/>
  </si>
  <si>
    <t>암흑 공격</t>
    <phoneticPr fontId="1" type="noConversion"/>
  </si>
  <si>
    <t>화염 공격</t>
    <phoneticPr fontId="1" type="noConversion"/>
  </si>
  <si>
    <t>냉기 공격</t>
    <phoneticPr fontId="1" type="noConversion"/>
  </si>
  <si>
    <t>지속력 강화</t>
    <phoneticPr fontId="1" type="noConversion"/>
  </si>
  <si>
    <t>지속력 강화</t>
    <phoneticPr fontId="1" type="noConversion"/>
  </si>
  <si>
    <t>집중 공격</t>
    <phoneticPr fontId="1" type="noConversion"/>
  </si>
  <si>
    <t>전진 공격</t>
    <phoneticPr fontId="1" type="noConversion"/>
  </si>
  <si>
    <t>쉐이드 소닉</t>
    <phoneticPr fontId="1" type="noConversion"/>
  </si>
  <si>
    <t>넓은 공격</t>
    <phoneticPr fontId="1" type="noConversion"/>
  </si>
  <si>
    <t>공허 지대</t>
    <phoneticPr fontId="1" type="noConversion"/>
  </si>
  <si>
    <t>뇌진탕</t>
    <phoneticPr fontId="1" type="noConversion"/>
  </si>
  <si>
    <t>블랙 익스플로전</t>
    <phoneticPr fontId="1" type="noConversion"/>
  </si>
  <si>
    <t>블랙 디멘션</t>
    <phoneticPr fontId="1" type="noConversion"/>
  </si>
  <si>
    <t>화염 공격</t>
    <phoneticPr fontId="1" type="noConversion"/>
  </si>
  <si>
    <t>냉기 공격</t>
    <phoneticPr fontId="1" type="noConversion"/>
  </si>
  <si>
    <t>냉기 공격</t>
    <phoneticPr fontId="1" type="noConversion"/>
  </si>
  <si>
    <t>빠른 준비</t>
    <phoneticPr fontId="1" type="noConversion"/>
  </si>
  <si>
    <t>영혼 강탈</t>
    <phoneticPr fontId="1" type="noConversion"/>
  </si>
  <si>
    <t>마무리 강화</t>
    <phoneticPr fontId="1" type="noConversion"/>
  </si>
  <si>
    <t>난도질</t>
    <phoneticPr fontId="1" type="noConversion"/>
  </si>
  <si>
    <t>난도질</t>
    <phoneticPr fontId="1" type="noConversion"/>
  </si>
  <si>
    <t>탁월한 기동성</t>
    <phoneticPr fontId="1" type="noConversion"/>
  </si>
  <si>
    <t>급소 타격</t>
    <phoneticPr fontId="1" type="noConversion"/>
  </si>
  <si>
    <t>올라운드</t>
    <phoneticPr fontId="1" type="noConversion"/>
  </si>
  <si>
    <t>차지 강화</t>
    <phoneticPr fontId="1" type="noConversion"/>
  </si>
  <si>
    <t>다크 차지</t>
    <phoneticPr fontId="1" type="noConversion"/>
  </si>
  <si>
    <t>쉐도우 러시</t>
    <phoneticPr fontId="1" type="noConversion"/>
  </si>
  <si>
    <t>듀얼 블리츠</t>
    <phoneticPr fontId="1" type="noConversion"/>
  </si>
  <si>
    <t>약점 노출</t>
    <phoneticPr fontId="1" type="noConversion"/>
  </si>
  <si>
    <t>기동성 약화</t>
    <phoneticPr fontId="1" type="noConversion"/>
  </si>
  <si>
    <t>기동성 약화</t>
    <phoneticPr fontId="1" type="noConversion"/>
  </si>
  <si>
    <t>예리한 일격</t>
    <phoneticPr fontId="1" type="noConversion"/>
  </si>
  <si>
    <t>예리한 일격</t>
    <phoneticPr fontId="1" type="noConversion"/>
  </si>
  <si>
    <t>검풍 잔영</t>
    <phoneticPr fontId="1" type="noConversion"/>
  </si>
  <si>
    <t>잔인한 공격</t>
    <phoneticPr fontId="1" type="noConversion"/>
  </si>
  <si>
    <t>강력한 찌르기</t>
    <phoneticPr fontId="1" type="noConversion"/>
  </si>
  <si>
    <t>반 가르기</t>
    <phoneticPr fontId="1" type="noConversion"/>
  </si>
  <si>
    <t>약점 노출</t>
    <phoneticPr fontId="1" type="noConversion"/>
  </si>
  <si>
    <t>단단한 갑옷</t>
    <phoneticPr fontId="1" type="noConversion"/>
  </si>
  <si>
    <t>트리플 스핀</t>
    <phoneticPr fontId="1" type="noConversion"/>
  </si>
  <si>
    <t>킹 스핀</t>
    <phoneticPr fontId="1" type="noConversion"/>
  </si>
  <si>
    <t>약육강식</t>
    <phoneticPr fontId="1" type="noConversion"/>
  </si>
  <si>
    <t>밀어내기</t>
    <phoneticPr fontId="1" type="noConversion"/>
  </si>
  <si>
    <t>암흑 주입</t>
    <phoneticPr fontId="1" type="noConversion"/>
  </si>
  <si>
    <t>기절 효과</t>
    <phoneticPr fontId="1" type="noConversion"/>
  </si>
  <si>
    <t>약점 포착</t>
    <phoneticPr fontId="1" type="noConversion"/>
  </si>
  <si>
    <t>도약 공격</t>
    <phoneticPr fontId="1" type="noConversion"/>
  </si>
  <si>
    <t>대지 폭발</t>
    <phoneticPr fontId="1" type="noConversion"/>
  </si>
  <si>
    <t>당기는 타격</t>
    <phoneticPr fontId="1" type="noConversion"/>
  </si>
  <si>
    <t>강력한 회오리</t>
    <phoneticPr fontId="1" type="noConversion"/>
  </si>
  <si>
    <t>대형 회오리</t>
    <phoneticPr fontId="1" type="noConversion"/>
  </si>
  <si>
    <t>날카로운 공격</t>
    <phoneticPr fontId="1" type="noConversion"/>
  </si>
  <si>
    <t>날카로운 공격</t>
    <phoneticPr fontId="1" type="noConversion"/>
  </si>
  <si>
    <t>강인함</t>
    <phoneticPr fontId="1" type="noConversion"/>
  </si>
  <si>
    <t>소용돌이</t>
    <phoneticPr fontId="1" type="noConversion"/>
  </si>
  <si>
    <t>소용돌이</t>
    <phoneticPr fontId="1" type="noConversion"/>
  </si>
  <si>
    <t>지속력 강화</t>
    <phoneticPr fontId="1" type="noConversion"/>
  </si>
  <si>
    <t>검기 폭발</t>
    <phoneticPr fontId="1" type="noConversion"/>
  </si>
  <si>
    <t>두터운 검기</t>
    <phoneticPr fontId="1" type="noConversion"/>
  </si>
  <si>
    <t>강화된 일격</t>
    <phoneticPr fontId="1" type="noConversion"/>
  </si>
  <si>
    <t>포인트 슬래쉬</t>
    <phoneticPr fontId="1" type="noConversion"/>
  </si>
  <si>
    <t>집중 공격</t>
    <phoneticPr fontId="1" type="noConversion"/>
  </si>
  <si>
    <t>트리플 턴</t>
    <phoneticPr fontId="1" type="noConversion"/>
  </si>
  <si>
    <t>오브 조절</t>
    <phoneticPr fontId="1" type="noConversion"/>
  </si>
  <si>
    <t>백어택 강화</t>
    <phoneticPr fontId="1" type="noConversion"/>
  </si>
  <si>
    <t>십자 공격</t>
    <phoneticPr fontId="1" type="noConversion"/>
  </si>
  <si>
    <t>전진 후퇴</t>
    <phoneticPr fontId="1" type="noConversion"/>
  </si>
  <si>
    <t>재빠른 손놀림</t>
    <phoneticPr fontId="1" type="noConversion"/>
  </si>
  <si>
    <t>더블 웨이브</t>
    <phoneticPr fontId="1" type="noConversion"/>
  </si>
  <si>
    <t>데스 웨이브</t>
    <phoneticPr fontId="1" type="noConversion"/>
  </si>
  <si>
    <t>급습</t>
    <phoneticPr fontId="1" type="noConversion"/>
  </si>
  <si>
    <t>문 스타</t>
    <phoneticPr fontId="1" type="noConversion"/>
  </si>
  <si>
    <t>스타 더스트</t>
    <phoneticPr fontId="1" type="noConversion"/>
  </si>
  <si>
    <t>무기 파괴</t>
    <phoneticPr fontId="1" type="noConversion"/>
  </si>
  <si>
    <t>퀵 헌트</t>
    <phoneticPr fontId="1" type="noConversion"/>
  </si>
  <si>
    <t>다운 헌트</t>
    <phoneticPr fontId="1" type="noConversion"/>
  </si>
  <si>
    <t>약점 포착</t>
    <phoneticPr fontId="1" type="noConversion"/>
  </si>
  <si>
    <t>습격</t>
    <phoneticPr fontId="1" type="noConversion"/>
  </si>
  <si>
    <t>넓은 타격</t>
    <phoneticPr fontId="1" type="noConversion"/>
  </si>
  <si>
    <t>완벽한 착지</t>
    <phoneticPr fontId="1" type="noConversion"/>
  </si>
  <si>
    <t>신속한 대응</t>
    <phoneticPr fontId="1" type="noConversion"/>
  </si>
  <si>
    <t>날이 선 일격</t>
    <phoneticPr fontId="1" type="noConversion"/>
  </si>
  <si>
    <t>보호막</t>
    <phoneticPr fontId="1" type="noConversion"/>
  </si>
  <si>
    <t>파괴하는 창</t>
    <phoneticPr fontId="1" type="noConversion"/>
  </si>
  <si>
    <t>약점포착</t>
    <phoneticPr fontId="1" type="noConversion"/>
  </si>
  <si>
    <t>부위파괴 강화</t>
    <phoneticPr fontId="1" type="noConversion"/>
  </si>
  <si>
    <t>공파섬</t>
    <phoneticPr fontId="1" type="noConversion"/>
  </si>
  <si>
    <t>공진창</t>
    <phoneticPr fontId="1" type="noConversion"/>
  </si>
  <si>
    <t>화력 조절</t>
    <phoneticPr fontId="1" type="noConversion"/>
  </si>
  <si>
    <t>어깨 치기</t>
    <phoneticPr fontId="1" type="noConversion"/>
  </si>
  <si>
    <t>연속 찌르기</t>
    <phoneticPr fontId="1" type="noConversion"/>
  </si>
  <si>
    <t>나선 찌르기</t>
    <phoneticPr fontId="1" type="noConversion"/>
  </si>
  <si>
    <t>모아 찌르기</t>
    <phoneticPr fontId="1" type="noConversion"/>
  </si>
  <si>
    <t>기합 찌르기</t>
    <phoneticPr fontId="1" type="noConversion"/>
  </si>
  <si>
    <t>관통 찌르기</t>
    <phoneticPr fontId="1" type="noConversion"/>
  </si>
  <si>
    <t>화염창</t>
    <phoneticPr fontId="1" type="noConversion"/>
  </si>
  <si>
    <t>냉기창</t>
    <phoneticPr fontId="1" type="noConversion"/>
  </si>
  <si>
    <t>추가 베기</t>
    <phoneticPr fontId="1" type="noConversion"/>
  </si>
  <si>
    <t>우회 베기</t>
    <phoneticPr fontId="1" type="noConversion"/>
  </si>
  <si>
    <t>정교한 베기</t>
    <phoneticPr fontId="1" type="noConversion"/>
  </si>
  <si>
    <t>불굴의 용기</t>
    <phoneticPr fontId="1" type="noConversion"/>
  </si>
  <si>
    <t>각성</t>
    <phoneticPr fontId="1" type="noConversion"/>
  </si>
  <si>
    <t>난무 특화</t>
    <phoneticPr fontId="1" type="noConversion"/>
  </si>
  <si>
    <t>풍압 올려치기</t>
    <phoneticPr fontId="1" type="noConversion"/>
  </si>
  <si>
    <t>회전 올려치기</t>
    <phoneticPr fontId="1" type="noConversion"/>
  </si>
  <si>
    <t>약점타격</t>
    <phoneticPr fontId="1" type="noConversion"/>
  </si>
  <si>
    <t>이중 올려치기</t>
    <phoneticPr fontId="1" type="noConversion"/>
  </si>
  <si>
    <t>최후의 판단</t>
    <phoneticPr fontId="1" type="noConversion"/>
  </si>
  <si>
    <t>돌격 베기</t>
    <phoneticPr fontId="1" type="noConversion"/>
  </si>
  <si>
    <t>강풍 베기</t>
    <phoneticPr fontId="1" type="noConversion"/>
  </si>
  <si>
    <t>화력 조절</t>
    <phoneticPr fontId="1" type="noConversion"/>
  </si>
  <si>
    <t>난폭한 찌르기</t>
    <phoneticPr fontId="1" type="noConversion"/>
  </si>
  <si>
    <t>최후의 창</t>
    <phoneticPr fontId="1" type="noConversion"/>
  </si>
  <si>
    <t>그림자 찌르기</t>
    <phoneticPr fontId="1" type="noConversion"/>
  </si>
  <si>
    <t>덧난 상처</t>
    <phoneticPr fontId="1" type="noConversion"/>
  </si>
  <si>
    <t>협력 강화</t>
    <phoneticPr fontId="1" type="noConversion"/>
  </si>
  <si>
    <t>신속 전진</t>
    <phoneticPr fontId="1" type="noConversion"/>
  </si>
  <si>
    <t>광휘의 창</t>
    <phoneticPr fontId="1" type="noConversion"/>
  </si>
  <si>
    <t>통제</t>
    <phoneticPr fontId="1" type="noConversion"/>
  </si>
  <si>
    <t>강화된 뇌진탕</t>
    <phoneticPr fontId="1" type="noConversion"/>
  </si>
  <si>
    <t>삼조격</t>
    <phoneticPr fontId="1" type="noConversion"/>
  </si>
  <si>
    <t>급습</t>
    <phoneticPr fontId="1" type="noConversion"/>
  </si>
  <si>
    <t>치명적인 공격</t>
    <phoneticPr fontId="1" type="noConversion"/>
  </si>
  <si>
    <t>뇌쇄된 표적</t>
    <phoneticPr fontId="1" type="noConversion"/>
  </si>
  <si>
    <t>광휘의 창</t>
    <phoneticPr fontId="1" type="noConversion"/>
  </si>
  <si>
    <t>난무 특화</t>
    <phoneticPr fontId="1" type="noConversion"/>
  </si>
  <si>
    <t>화염 회전</t>
    <phoneticPr fontId="1" type="noConversion"/>
  </si>
  <si>
    <t>냉기 회전</t>
    <phoneticPr fontId="1" type="noConversion"/>
  </si>
  <si>
    <t>강화된 일격</t>
    <phoneticPr fontId="1" type="noConversion"/>
  </si>
  <si>
    <t>단극회전</t>
    <phoneticPr fontId="1" type="noConversion"/>
  </si>
  <si>
    <t>초극회전</t>
    <phoneticPr fontId="1" type="noConversion"/>
  </si>
  <si>
    <t>뇌진탕</t>
    <phoneticPr fontId="1" type="noConversion"/>
  </si>
  <si>
    <t>강력한 마무리</t>
    <phoneticPr fontId="1" type="noConversion"/>
  </si>
  <si>
    <t>지면 폭발</t>
    <phoneticPr fontId="1" type="noConversion"/>
  </si>
  <si>
    <t>화염 베기</t>
    <phoneticPr fontId="1" type="noConversion"/>
  </si>
  <si>
    <t>냉기 베기</t>
    <phoneticPr fontId="1" type="noConversion"/>
  </si>
  <si>
    <t>대지 베기</t>
    <phoneticPr fontId="1" type="noConversion"/>
  </si>
  <si>
    <t>날카로운 올려치기</t>
    <phoneticPr fontId="1" type="noConversion"/>
  </si>
  <si>
    <t>공간 베기</t>
    <phoneticPr fontId="1" type="noConversion"/>
  </si>
  <si>
    <t>속성 강타</t>
    <phoneticPr fontId="1" type="noConversion"/>
  </si>
  <si>
    <t>뇌진탕</t>
    <phoneticPr fontId="1" type="noConversion"/>
  </si>
  <si>
    <t>약점포착</t>
    <phoneticPr fontId="1" type="noConversion"/>
  </si>
  <si>
    <t>강회전</t>
    <phoneticPr fontId="1" type="noConversion"/>
  </si>
  <si>
    <t>공중 강습</t>
    <phoneticPr fontId="1" type="noConversion"/>
  </si>
  <si>
    <t>반응 속도</t>
    <phoneticPr fontId="1" type="noConversion"/>
  </si>
  <si>
    <t>화력 조절</t>
    <phoneticPr fontId="1" type="noConversion"/>
  </si>
  <si>
    <t>단호한 의지</t>
    <phoneticPr fontId="1" type="noConversion"/>
  </si>
  <si>
    <t>진화하는 창술</t>
    <phoneticPr fontId="1" type="noConversion"/>
  </si>
  <si>
    <t>파괴하는 창</t>
    <phoneticPr fontId="1" type="noConversion"/>
  </si>
  <si>
    <t>약점포착</t>
    <phoneticPr fontId="1" type="noConversion"/>
  </si>
  <si>
    <t>치명적인 조준</t>
    <phoneticPr fontId="1" type="noConversion"/>
  </si>
  <si>
    <t>확고한 신념</t>
    <phoneticPr fontId="1" type="noConversion"/>
  </si>
  <si>
    <t>절대 방어</t>
    <phoneticPr fontId="1" type="noConversion"/>
  </si>
  <si>
    <t>화력 조절</t>
    <phoneticPr fontId="1" type="noConversion"/>
  </si>
  <si>
    <t>전장의 동료</t>
    <phoneticPr fontId="1" type="noConversion"/>
  </si>
  <si>
    <t>용맹한 행동</t>
    <phoneticPr fontId="1" type="noConversion"/>
  </si>
  <si>
    <t>신속 강화</t>
    <phoneticPr fontId="1" type="noConversion"/>
  </si>
  <si>
    <t>퍼올리기</t>
    <phoneticPr fontId="1" type="noConversion"/>
  </si>
  <si>
    <t>지면 강타</t>
    <phoneticPr fontId="1" type="noConversion"/>
  </si>
  <si>
    <t>대지 파괴</t>
    <phoneticPr fontId="1" type="noConversion"/>
  </si>
  <si>
    <t>내려치는 창</t>
    <phoneticPr fontId="1" type="noConversion"/>
  </si>
  <si>
    <t>마력 조절</t>
    <phoneticPr fontId="1" type="noConversion"/>
  </si>
  <si>
    <t>난무 특화</t>
    <phoneticPr fontId="1" type="noConversion"/>
  </si>
  <si>
    <t>돌진 공격</t>
    <phoneticPr fontId="1" type="noConversion"/>
  </si>
  <si>
    <t>약점포착</t>
    <phoneticPr fontId="1" type="noConversion"/>
  </si>
  <si>
    <t>내려치기</t>
    <phoneticPr fontId="1" type="noConversion"/>
  </si>
  <si>
    <t>내리꽂기</t>
    <phoneticPr fontId="1" type="noConversion"/>
  </si>
  <si>
    <t>탁월한 기동성</t>
    <phoneticPr fontId="1" type="noConversion"/>
  </si>
  <si>
    <t>날렵한 움직임</t>
    <phoneticPr fontId="1" type="noConversion"/>
  </si>
  <si>
    <t>꿰뚫는 일격</t>
    <phoneticPr fontId="1" type="noConversion"/>
  </si>
  <si>
    <t>퀵 드로</t>
    <phoneticPr fontId="1" type="noConversion"/>
  </si>
  <si>
    <t>강렬한 카드</t>
    <phoneticPr fontId="1" type="noConversion"/>
  </si>
  <si>
    <t>죽음의 공포</t>
    <phoneticPr fontId="1" type="noConversion"/>
  </si>
  <si>
    <t>분노의 일격</t>
    <phoneticPr fontId="1" type="noConversion"/>
  </si>
  <si>
    <t>격렬한 춤</t>
    <phoneticPr fontId="1" type="noConversion"/>
  </si>
  <si>
    <t>짜릿한 춤</t>
    <phoneticPr fontId="1" type="noConversion"/>
  </si>
  <si>
    <t>가시 집약</t>
    <phoneticPr fontId="1" type="noConversion"/>
  </si>
  <si>
    <t>치명적 가시</t>
    <phoneticPr fontId="1" type="noConversion"/>
  </si>
  <si>
    <t>노출된 표적</t>
    <phoneticPr fontId="1" type="noConversion"/>
  </si>
  <si>
    <t>집중된 카드</t>
    <phoneticPr fontId="1" type="noConversion"/>
  </si>
  <si>
    <t>연속 공격</t>
    <phoneticPr fontId="1" type="noConversion"/>
  </si>
  <si>
    <t>눈속임</t>
    <phoneticPr fontId="1" type="noConversion"/>
  </si>
  <si>
    <t>우연한 일격</t>
    <phoneticPr fontId="1" type="noConversion"/>
  </si>
  <si>
    <t>우연한 강타</t>
    <phoneticPr fontId="1" type="noConversion"/>
  </si>
  <si>
    <t>강화된 일격</t>
    <phoneticPr fontId="1" type="noConversion"/>
  </si>
  <si>
    <t>연속된 어둠</t>
    <phoneticPr fontId="1" type="noConversion"/>
  </si>
  <si>
    <t>급소 타격</t>
    <phoneticPr fontId="1" type="noConversion"/>
  </si>
  <si>
    <t>마력 조절</t>
    <phoneticPr fontId="1" type="noConversion"/>
  </si>
  <si>
    <t>파멸의 카드</t>
    <phoneticPr fontId="1" type="noConversion"/>
  </si>
  <si>
    <t>강화된 일격</t>
    <phoneticPr fontId="1" type="noConversion"/>
  </si>
  <si>
    <t>폭우</t>
    <phoneticPr fontId="1" type="noConversion"/>
  </si>
  <si>
    <t>약점 포착</t>
    <phoneticPr fontId="1" type="noConversion"/>
  </si>
  <si>
    <t>급소 노출</t>
    <phoneticPr fontId="1" type="noConversion"/>
  </si>
  <si>
    <t>근육 경련</t>
    <phoneticPr fontId="1" type="noConversion"/>
  </si>
  <si>
    <t>퍼스트 스크래치</t>
    <phoneticPr fontId="1" type="noConversion"/>
  </si>
  <si>
    <t>약점 공격</t>
    <phoneticPr fontId="1" type="noConversion"/>
  </si>
  <si>
    <t>안전 장치</t>
    <phoneticPr fontId="1" type="noConversion"/>
  </si>
  <si>
    <t>카드 증가</t>
    <phoneticPr fontId="1" type="noConversion"/>
  </si>
  <si>
    <t>가속 스트림</t>
    <phoneticPr fontId="1" type="noConversion"/>
  </si>
  <si>
    <t>엣지 밤</t>
    <phoneticPr fontId="1" type="noConversion"/>
  </si>
  <si>
    <t>데스 휠</t>
    <phoneticPr fontId="1" type="noConversion"/>
  </si>
  <si>
    <t>썬더 스트림</t>
    <phoneticPr fontId="1" type="noConversion"/>
  </si>
  <si>
    <t>스트림 웨이브</t>
    <phoneticPr fontId="1" type="noConversion"/>
  </si>
  <si>
    <t>가벼운 발걸음</t>
    <phoneticPr fontId="1" type="noConversion"/>
  </si>
  <si>
    <t>빠른 준비</t>
    <phoneticPr fontId="1" type="noConversion"/>
  </si>
  <si>
    <t>완전한 비밀</t>
    <phoneticPr fontId="1" type="noConversion"/>
  </si>
  <si>
    <t>스톰 가든</t>
    <phoneticPr fontId="1" type="noConversion"/>
  </si>
  <si>
    <t>다크니스 가든</t>
    <phoneticPr fontId="1" type="noConversion"/>
  </si>
  <si>
    <t>넓은</t>
    <phoneticPr fontId="1" type="noConversion"/>
  </si>
  <si>
    <t>퀵 드로</t>
    <phoneticPr fontId="1" type="noConversion"/>
  </si>
  <si>
    <t>회피의 달인</t>
    <phoneticPr fontId="1" type="noConversion"/>
  </si>
  <si>
    <t>쇄도 집중</t>
    <phoneticPr fontId="1" type="noConversion"/>
  </si>
  <si>
    <t>기동성 약화</t>
    <phoneticPr fontId="1" type="noConversion"/>
  </si>
  <si>
    <t>신비한 전략</t>
    <phoneticPr fontId="1" type="noConversion"/>
  </si>
  <si>
    <t>파멸의 셔플</t>
    <phoneticPr fontId="1" type="noConversion"/>
  </si>
  <si>
    <t>퀵 드로</t>
    <phoneticPr fontId="1" type="noConversion"/>
  </si>
  <si>
    <t>무한의 뇌격</t>
    <phoneticPr fontId="1" type="noConversion"/>
  </si>
  <si>
    <t>얼티밋 셔플</t>
    <phoneticPr fontId="1" type="noConversion"/>
  </si>
  <si>
    <t>예견된 죽음</t>
    <phoneticPr fontId="1" type="noConversion"/>
  </si>
  <si>
    <t>파멸의 폭풍</t>
    <phoneticPr fontId="1" type="noConversion"/>
  </si>
  <si>
    <t>어두운 운명</t>
    <phoneticPr fontId="1" type="noConversion"/>
  </si>
  <si>
    <t>운명의 집중</t>
    <phoneticPr fontId="1" type="noConversion"/>
  </si>
  <si>
    <t>정신 강화</t>
    <phoneticPr fontId="1" type="noConversion"/>
  </si>
  <si>
    <t>집속 마법진</t>
    <phoneticPr fontId="1" type="noConversion"/>
  </si>
  <si>
    <t>마나 중독</t>
    <phoneticPr fontId="1" type="noConversion"/>
  </si>
  <si>
    <t>치명적 공격</t>
    <phoneticPr fontId="1" type="noConversion"/>
  </si>
  <si>
    <t>분할 마법진</t>
    <phoneticPr fontId="1" type="noConversion"/>
  </si>
  <si>
    <t>중첩 마법진</t>
    <phoneticPr fontId="1" type="noConversion"/>
  </si>
  <si>
    <t>카드 증가</t>
    <phoneticPr fontId="1" type="noConversion"/>
  </si>
  <si>
    <t>회피의 달인</t>
    <phoneticPr fontId="1" type="noConversion"/>
  </si>
  <si>
    <t>균일한 공격</t>
    <phoneticPr fontId="1" type="noConversion"/>
  </si>
  <si>
    <t>무방비 표적</t>
    <phoneticPr fontId="1" type="noConversion"/>
  </si>
  <si>
    <t>무한의 최후</t>
    <phoneticPr fontId="1" type="noConversion"/>
  </si>
  <si>
    <t>무한의 집중</t>
    <phoneticPr fontId="1" type="noConversion"/>
  </si>
  <si>
    <t>꿰뚫는 일격</t>
    <phoneticPr fontId="1" type="noConversion"/>
  </si>
  <si>
    <t>썬더 메이트</t>
    <phoneticPr fontId="1" type="noConversion"/>
  </si>
  <si>
    <t>집중된 어둠</t>
    <phoneticPr fontId="1" type="noConversion"/>
  </si>
  <si>
    <t>카드의 파도</t>
    <phoneticPr fontId="1" type="noConversion"/>
  </si>
  <si>
    <t>데드라인</t>
    <phoneticPr fontId="1" type="noConversion"/>
  </si>
  <si>
    <t>충돌 무시</t>
    <phoneticPr fontId="1" type="noConversion"/>
  </si>
  <si>
    <t>충돌 무시</t>
    <phoneticPr fontId="1" type="noConversion"/>
  </si>
  <si>
    <t>카드 증가</t>
    <phoneticPr fontId="1" type="noConversion"/>
  </si>
  <si>
    <t>헥사곤 강화</t>
    <phoneticPr fontId="1" type="noConversion"/>
  </si>
  <si>
    <t>엑셀레이트 집중</t>
    <phoneticPr fontId="1" type="noConversion"/>
  </si>
  <si>
    <t>눈속임</t>
    <phoneticPr fontId="1" type="noConversion"/>
  </si>
  <si>
    <t>강인함</t>
    <phoneticPr fontId="1" type="noConversion"/>
  </si>
  <si>
    <t>카드 강화</t>
    <phoneticPr fontId="1" type="noConversion"/>
  </si>
  <si>
    <t>지연 충격</t>
    <phoneticPr fontId="1" type="noConversion"/>
  </si>
  <si>
    <t>연속 공격</t>
    <phoneticPr fontId="1" type="noConversion"/>
  </si>
  <si>
    <t>식지않는 열기</t>
    <phoneticPr fontId="1" type="noConversion"/>
  </si>
  <si>
    <t>피해 행운</t>
    <phoneticPr fontId="1" type="noConversion"/>
  </si>
  <si>
    <t>강인한 일격</t>
    <phoneticPr fontId="1" type="noConversion"/>
  </si>
  <si>
    <t>번개 줄기</t>
    <phoneticPr fontId="1" type="noConversion"/>
  </si>
  <si>
    <t>감전</t>
    <phoneticPr fontId="1" type="noConversion"/>
  </si>
  <si>
    <t>날카로운 사슬</t>
    <phoneticPr fontId="1" type="noConversion"/>
  </si>
  <si>
    <t>도발</t>
    <phoneticPr fontId="1" type="noConversion"/>
  </si>
  <si>
    <t>진격</t>
    <phoneticPr fontId="1" type="noConversion"/>
  </si>
  <si>
    <t>상처</t>
    <phoneticPr fontId="1" type="noConversion"/>
  </si>
  <si>
    <t>변칙 공격</t>
    <phoneticPr fontId="1" type="noConversion"/>
  </si>
  <si>
    <t>멈추지 않는 창격</t>
    <phoneticPr fontId="1" type="noConversion"/>
  </si>
  <si>
    <t>창격 강화</t>
    <phoneticPr fontId="1" type="noConversion"/>
  </si>
  <si>
    <t>빠른 준비</t>
    <phoneticPr fontId="1" type="noConversion"/>
  </si>
  <si>
    <t>효과 증대</t>
    <phoneticPr fontId="1" type="noConversion"/>
  </si>
  <si>
    <t>리더쉽</t>
    <phoneticPr fontId="1" type="noConversion"/>
  </si>
  <si>
    <t>생존</t>
    <phoneticPr fontId="1" type="noConversion"/>
  </si>
  <si>
    <t>공격 준비</t>
    <phoneticPr fontId="1" type="noConversion"/>
  </si>
  <si>
    <t>약점 포착</t>
    <phoneticPr fontId="1" type="noConversion"/>
  </si>
  <si>
    <t>돌진</t>
    <phoneticPr fontId="1" type="noConversion"/>
  </si>
  <si>
    <t>강화</t>
    <phoneticPr fontId="1" type="noConversion"/>
  </si>
  <si>
    <t>화염창</t>
    <phoneticPr fontId="1" type="noConversion"/>
  </si>
  <si>
    <t>대지파편</t>
    <phoneticPr fontId="1" type="noConversion"/>
  </si>
  <si>
    <t>연쇄폭발</t>
    <phoneticPr fontId="1" type="noConversion"/>
  </si>
  <si>
    <t>직접타격</t>
    <phoneticPr fontId="1" type="noConversion"/>
  </si>
  <si>
    <t>전류지대</t>
    <phoneticPr fontId="1" type="noConversion"/>
  </si>
  <si>
    <t>충격파</t>
    <phoneticPr fontId="1" type="noConversion"/>
  </si>
  <si>
    <t>낮은 충격</t>
    <phoneticPr fontId="1" type="noConversion"/>
  </si>
  <si>
    <t>넓은 타격</t>
    <phoneticPr fontId="1" type="noConversion"/>
  </si>
  <si>
    <t>지진</t>
    <phoneticPr fontId="1" type="noConversion"/>
  </si>
  <si>
    <t>방어 준비</t>
    <phoneticPr fontId="1" type="noConversion"/>
  </si>
  <si>
    <t>두 번째 격동</t>
    <phoneticPr fontId="1" type="noConversion"/>
  </si>
  <si>
    <t>강습</t>
    <phoneticPr fontId="1" type="noConversion"/>
  </si>
  <si>
    <t>단단한 갑옷</t>
    <phoneticPr fontId="1" type="noConversion"/>
  </si>
  <si>
    <t>파괴 전차</t>
    <phoneticPr fontId="1" type="noConversion"/>
  </si>
  <si>
    <t>탁월한 기동성</t>
    <phoneticPr fontId="1" type="noConversion"/>
  </si>
  <si>
    <t>추가 타격</t>
    <phoneticPr fontId="1" type="noConversion"/>
  </si>
  <si>
    <t>눈 먼 충격</t>
    <phoneticPr fontId="1" type="noConversion"/>
  </si>
  <si>
    <t>방패 강화</t>
    <phoneticPr fontId="1" type="noConversion"/>
  </si>
  <si>
    <t>타종</t>
    <phoneticPr fontId="1" type="noConversion"/>
  </si>
  <si>
    <t>메아리</t>
    <phoneticPr fontId="1" type="noConversion"/>
  </si>
  <si>
    <t>관통탄</t>
    <phoneticPr fontId="1" type="noConversion"/>
  </si>
  <si>
    <t>확산탄</t>
    <phoneticPr fontId="1" type="noConversion"/>
  </si>
  <si>
    <t>고폭탄</t>
    <phoneticPr fontId="1" type="noConversion"/>
  </si>
  <si>
    <t>정밀한 포격</t>
    <phoneticPr fontId="1" type="noConversion"/>
  </si>
  <si>
    <t>확정된 공격</t>
    <phoneticPr fontId="1" type="noConversion"/>
  </si>
  <si>
    <t>회전포격</t>
    <phoneticPr fontId="1" type="noConversion"/>
  </si>
  <si>
    <t>집중포화</t>
    <phoneticPr fontId="1" type="noConversion"/>
  </si>
  <si>
    <t>날렵한 움직임</t>
    <phoneticPr fontId="1" type="noConversion"/>
  </si>
  <si>
    <t>폭멸창</t>
    <phoneticPr fontId="1" type="noConversion"/>
  </si>
  <si>
    <t>근접폭발</t>
    <phoneticPr fontId="1" type="noConversion"/>
  </si>
  <si>
    <t>도발 유지</t>
    <phoneticPr fontId="1" type="noConversion"/>
  </si>
  <si>
    <t>고함</t>
    <phoneticPr fontId="1" type="noConversion"/>
  </si>
  <si>
    <t>단단한 갑옷</t>
    <phoneticPr fontId="1" type="noConversion"/>
  </si>
  <si>
    <t>부위파괴 강화</t>
    <phoneticPr fontId="1" type="noConversion"/>
  </si>
  <si>
    <t>라이트닝 차지</t>
    <phoneticPr fontId="1" type="noConversion"/>
  </si>
  <si>
    <t>라스트 차지</t>
    <phoneticPr fontId="1" type="noConversion"/>
  </si>
  <si>
    <t>공격 준비</t>
    <phoneticPr fontId="1" type="noConversion"/>
  </si>
  <si>
    <t>폭격창</t>
    <phoneticPr fontId="1" type="noConversion"/>
  </si>
  <si>
    <t>행운의 기회</t>
    <phoneticPr fontId="1" type="noConversion"/>
  </si>
  <si>
    <t>소이탄</t>
    <phoneticPr fontId="1" type="noConversion"/>
  </si>
  <si>
    <t>공격창출</t>
    <phoneticPr fontId="1" type="noConversion"/>
  </si>
  <si>
    <t>한방포격</t>
    <phoneticPr fontId="1" type="noConversion"/>
  </si>
  <si>
    <t>공격 집중</t>
    <phoneticPr fontId="1" type="noConversion"/>
  </si>
  <si>
    <t>급소타격</t>
    <phoneticPr fontId="1" type="noConversion"/>
  </si>
  <si>
    <t>집중 타격</t>
    <phoneticPr fontId="1" type="noConversion"/>
  </si>
  <si>
    <t>효율적인 타격</t>
    <phoneticPr fontId="1" type="noConversion"/>
  </si>
  <si>
    <t>호왕아</t>
    <phoneticPr fontId="1" type="noConversion"/>
  </si>
  <si>
    <t>공격 집중</t>
    <phoneticPr fontId="1" type="noConversion"/>
  </si>
  <si>
    <t>흡수 타격</t>
    <phoneticPr fontId="1" type="noConversion"/>
  </si>
  <si>
    <t>강직함</t>
    <phoneticPr fontId="1" type="noConversion"/>
  </si>
  <si>
    <t>빙하폭발</t>
    <phoneticPr fontId="1" type="noConversion"/>
  </si>
  <si>
    <t>화산폭발</t>
    <phoneticPr fontId="1" type="noConversion"/>
  </si>
  <si>
    <t>날카로운 움직임</t>
    <phoneticPr fontId="1" type="noConversion"/>
  </si>
  <si>
    <t>벼락차기</t>
    <phoneticPr fontId="1" type="noConversion"/>
  </si>
  <si>
    <t>가벼운 표적</t>
    <phoneticPr fontId="1" type="noConversion"/>
  </si>
  <si>
    <t>강렬한 전격</t>
    <phoneticPr fontId="1" type="noConversion"/>
  </si>
  <si>
    <t>섬뢰</t>
    <phoneticPr fontId="1" type="noConversion"/>
  </si>
  <si>
    <t>정의로운 빛</t>
    <phoneticPr fontId="1" type="noConversion"/>
  </si>
  <si>
    <t>어둠 가르기</t>
    <phoneticPr fontId="1" type="noConversion"/>
  </si>
  <si>
    <t>번개의 축복</t>
    <phoneticPr fontId="1" type="noConversion"/>
  </si>
  <si>
    <t>엘리멘탈 갈취</t>
    <phoneticPr fontId="1" type="noConversion"/>
  </si>
  <si>
    <t>전이되는 번개</t>
    <phoneticPr fontId="1" type="noConversion"/>
  </si>
  <si>
    <t>번개의 잔상</t>
    <phoneticPr fontId="1" type="noConversion"/>
  </si>
  <si>
    <t>약육강식</t>
    <phoneticPr fontId="1" type="noConversion"/>
  </si>
  <si>
    <t>승천각</t>
    <phoneticPr fontId="1" type="noConversion"/>
  </si>
  <si>
    <t>재빠른 발놀림</t>
    <phoneticPr fontId="1" type="noConversion"/>
  </si>
  <si>
    <t>파쇄의 질풍각</t>
    <phoneticPr fontId="1" type="noConversion"/>
  </si>
  <si>
    <t>암흑 공격</t>
    <phoneticPr fontId="1" type="noConversion"/>
  </si>
  <si>
    <t>화염 공격</t>
    <phoneticPr fontId="1" type="noConversion"/>
  </si>
  <si>
    <t>성장 공격</t>
    <phoneticPr fontId="1" type="noConversion"/>
  </si>
  <si>
    <t>무자비한 사격</t>
    <phoneticPr fontId="1" type="noConversion"/>
  </si>
  <si>
    <t>뇌신권</t>
    <phoneticPr fontId="1" type="noConversion"/>
  </si>
  <si>
    <t>흥분한 일격</t>
    <phoneticPr fontId="1" type="noConversion"/>
  </si>
  <si>
    <t>득도</t>
    <phoneticPr fontId="1" type="noConversion"/>
  </si>
  <si>
    <t>흡수 타격</t>
    <phoneticPr fontId="1" type="noConversion"/>
  </si>
  <si>
    <t>재빠른 손놀림</t>
    <phoneticPr fontId="1" type="noConversion"/>
  </si>
  <si>
    <t>행운의 버블</t>
    <phoneticPr fontId="1" type="noConversion"/>
  </si>
  <si>
    <t>바람의 축복</t>
    <phoneticPr fontId="1" type="noConversion"/>
  </si>
  <si>
    <t>파멸의 일격</t>
    <phoneticPr fontId="1" type="noConversion"/>
  </si>
  <si>
    <t>행운의 버블</t>
    <phoneticPr fontId="1" type="noConversion"/>
  </si>
  <si>
    <t>단일 타격</t>
    <phoneticPr fontId="1" type="noConversion"/>
  </si>
  <si>
    <t>연속 차기</t>
    <phoneticPr fontId="1" type="noConversion"/>
  </si>
  <si>
    <t>화염 폭발</t>
    <phoneticPr fontId="1" type="noConversion"/>
  </si>
  <si>
    <t>끝없는 파괴</t>
    <phoneticPr fontId="1" type="noConversion"/>
  </si>
  <si>
    <t>대폭발</t>
    <phoneticPr fontId="1" type="noConversion"/>
  </si>
  <si>
    <t>대폭발</t>
    <phoneticPr fontId="1" type="noConversion"/>
  </si>
  <si>
    <t>대지 폭풍</t>
    <phoneticPr fontId="1" type="noConversion"/>
  </si>
  <si>
    <t>냉기 폭풍</t>
    <phoneticPr fontId="1" type="noConversion"/>
  </si>
  <si>
    <t>번개 폭풍</t>
    <phoneticPr fontId="1" type="noConversion"/>
  </si>
  <si>
    <t>넓은 공격</t>
    <phoneticPr fontId="1" type="noConversion"/>
  </si>
  <si>
    <t>과회전</t>
    <phoneticPr fontId="1" type="noConversion"/>
  </si>
  <si>
    <t>폭풍 소환</t>
    <phoneticPr fontId="1" type="noConversion"/>
  </si>
  <si>
    <t>휘몰아치는 폭풍</t>
    <phoneticPr fontId="1" type="noConversion"/>
  </si>
  <si>
    <t>강인함</t>
    <phoneticPr fontId="1" type="noConversion"/>
  </si>
  <si>
    <t>단단한 갑옷</t>
    <phoneticPr fontId="1" type="noConversion"/>
  </si>
  <si>
    <t>불의 고리</t>
    <phoneticPr fontId="1" type="noConversion"/>
  </si>
  <si>
    <t>승천</t>
    <phoneticPr fontId="1" type="noConversion"/>
  </si>
  <si>
    <t>엘리멘탈 갈취</t>
    <phoneticPr fontId="1" type="noConversion"/>
  </si>
  <si>
    <t>백호각</t>
    <phoneticPr fontId="1" type="noConversion"/>
  </si>
  <si>
    <t>낙화각</t>
    <phoneticPr fontId="1" type="noConversion"/>
  </si>
  <si>
    <t>확섬각</t>
    <phoneticPr fontId="1" type="noConversion"/>
  </si>
  <si>
    <t>단일 타격</t>
    <phoneticPr fontId="1" type="noConversion"/>
  </si>
  <si>
    <t>화려한 발재간</t>
    <phoneticPr fontId="1" type="noConversion"/>
  </si>
  <si>
    <t>화려한 발재간</t>
    <phoneticPr fontId="1" type="noConversion"/>
  </si>
  <si>
    <t>만월각</t>
    <phoneticPr fontId="1" type="noConversion"/>
  </si>
  <si>
    <t>나선각</t>
    <phoneticPr fontId="1" type="noConversion"/>
  </si>
  <si>
    <t>낙엽 쓸기</t>
    <phoneticPr fontId="1" type="noConversion"/>
  </si>
  <si>
    <t>수주승천각</t>
    <phoneticPr fontId="1" type="noConversion"/>
  </si>
  <si>
    <t>수풍각</t>
    <phoneticPr fontId="1" type="noConversion"/>
  </si>
  <si>
    <t>넓은 타격</t>
    <phoneticPr fontId="1" type="noConversion"/>
  </si>
  <si>
    <t>분노의 회축</t>
    <phoneticPr fontId="1" type="noConversion"/>
  </si>
  <si>
    <t>극강의 수련</t>
    <phoneticPr fontId="1" type="noConversion"/>
  </si>
  <si>
    <t>가벼운 표적</t>
    <phoneticPr fontId="1" type="noConversion"/>
  </si>
  <si>
    <t>뜨거운 열기</t>
    <phoneticPr fontId="1" type="noConversion"/>
  </si>
  <si>
    <t>동결 효과</t>
    <phoneticPr fontId="1" type="noConversion"/>
  </si>
  <si>
    <t>멈추지 않는 기습</t>
    <phoneticPr fontId="1" type="noConversion"/>
  </si>
  <si>
    <t>원거리 투척</t>
    <phoneticPr fontId="1" type="noConversion"/>
  </si>
  <si>
    <t>원거리 투척</t>
    <phoneticPr fontId="1" type="noConversion"/>
  </si>
  <si>
    <t>넓은 폭발</t>
    <phoneticPr fontId="1" type="noConversion"/>
  </si>
  <si>
    <t>넓은 폭발</t>
    <phoneticPr fontId="1" type="noConversion"/>
  </si>
  <si>
    <t>세열 수류탄</t>
    <phoneticPr fontId="1" type="noConversion"/>
  </si>
  <si>
    <t>빙결 수류탄</t>
    <phoneticPr fontId="1" type="noConversion"/>
  </si>
  <si>
    <t>빙결 수류탄</t>
    <phoneticPr fontId="1" type="noConversion"/>
  </si>
  <si>
    <t>내부 발화</t>
    <phoneticPr fontId="1" type="noConversion"/>
  </si>
  <si>
    <t>통찰력</t>
    <phoneticPr fontId="1" type="noConversion"/>
  </si>
  <si>
    <t>성장 탄환</t>
    <phoneticPr fontId="1" type="noConversion"/>
  </si>
  <si>
    <t>성장 탄환</t>
    <phoneticPr fontId="1" type="noConversion"/>
  </si>
  <si>
    <t>집중 사격</t>
    <phoneticPr fontId="1" type="noConversion"/>
  </si>
  <si>
    <t>집중 사격</t>
    <phoneticPr fontId="1" type="noConversion"/>
  </si>
  <si>
    <t>연속 사용</t>
    <phoneticPr fontId="1" type="noConversion"/>
  </si>
  <si>
    <t>원거리 조준</t>
    <phoneticPr fontId="1" type="noConversion"/>
  </si>
  <si>
    <t>원거리 조준</t>
    <phoneticPr fontId="1" type="noConversion"/>
  </si>
  <si>
    <t>숨통 끊기</t>
    <phoneticPr fontId="1" type="noConversion"/>
  </si>
  <si>
    <t>융단 폭격</t>
    <phoneticPr fontId="1" type="noConversion"/>
  </si>
  <si>
    <t>융단 폭격</t>
    <phoneticPr fontId="1" type="noConversion"/>
  </si>
  <si>
    <t>영원한 재앙</t>
    <phoneticPr fontId="1" type="noConversion"/>
  </si>
  <si>
    <t>재빠른 손놀림</t>
    <phoneticPr fontId="1" type="noConversion"/>
  </si>
  <si>
    <t>화염 폭탄</t>
    <phoneticPr fontId="1" type="noConversion"/>
  </si>
  <si>
    <t>냉기 폭탄</t>
    <phoneticPr fontId="1" type="noConversion"/>
  </si>
  <si>
    <t>연속 투척</t>
    <phoneticPr fontId="1" type="noConversion"/>
  </si>
  <si>
    <t>침투 섬멸</t>
    <phoneticPr fontId="1" type="noConversion"/>
  </si>
  <si>
    <t>무한 섬멸</t>
    <phoneticPr fontId="1" type="noConversion"/>
  </si>
  <si>
    <t>기습</t>
    <phoneticPr fontId="1" type="noConversion"/>
  </si>
  <si>
    <t>광역 사격</t>
    <phoneticPr fontId="1" type="noConversion"/>
  </si>
  <si>
    <t>사면초가</t>
    <phoneticPr fontId="1" type="noConversion"/>
  </si>
  <si>
    <t>원거리 사격</t>
    <phoneticPr fontId="1" type="noConversion"/>
  </si>
  <si>
    <t>속사</t>
    <phoneticPr fontId="1" type="noConversion"/>
  </si>
  <si>
    <t>화염 사격</t>
    <phoneticPr fontId="1" type="noConversion"/>
  </si>
  <si>
    <t>무한의 마탄</t>
    <phoneticPr fontId="1" type="noConversion"/>
  </si>
  <si>
    <t>특수 탄환</t>
    <phoneticPr fontId="1" type="noConversion"/>
  </si>
  <si>
    <t>전방위 사격</t>
    <phoneticPr fontId="1" type="noConversion"/>
  </si>
  <si>
    <t>영혼의 일발</t>
    <phoneticPr fontId="1" type="noConversion"/>
  </si>
  <si>
    <t>가디언의 숨격</t>
    <phoneticPr fontId="1" type="noConversion"/>
  </si>
  <si>
    <t>혹한의 안식처</t>
    <phoneticPr fontId="1" type="noConversion"/>
  </si>
  <si>
    <t>근육경련</t>
    <phoneticPr fontId="1" type="noConversion"/>
  </si>
  <si>
    <t>근육경련</t>
    <phoneticPr fontId="1" type="noConversion"/>
  </si>
  <si>
    <t>넓은 폭발</t>
    <phoneticPr fontId="1" type="noConversion"/>
  </si>
  <si>
    <t>비열한 공격</t>
    <phoneticPr fontId="1" type="noConversion"/>
  </si>
  <si>
    <t>비열한 공격</t>
    <phoneticPr fontId="1" type="noConversion"/>
  </si>
  <si>
    <t>꿰뚫는 폭발</t>
    <phoneticPr fontId="1" type="noConversion"/>
  </si>
  <si>
    <t>폭격 지원</t>
    <phoneticPr fontId="1" type="noConversion"/>
  </si>
  <si>
    <t>폭격 지원</t>
    <phoneticPr fontId="1" type="noConversion"/>
  </si>
  <si>
    <t>혜성 낙하</t>
    <phoneticPr fontId="1" type="noConversion"/>
  </si>
  <si>
    <t>재빠른 움직임</t>
    <phoneticPr fontId="1" type="noConversion"/>
  </si>
  <si>
    <t>급소 공격</t>
    <phoneticPr fontId="1" type="noConversion"/>
  </si>
  <si>
    <t>근접 사격</t>
    <phoneticPr fontId="1" type="noConversion"/>
  </si>
  <si>
    <t>근접 사격</t>
    <phoneticPr fontId="1" type="noConversion"/>
  </si>
  <si>
    <t>날렵한 사격</t>
    <phoneticPr fontId="1" type="noConversion"/>
  </si>
  <si>
    <t>신혹한 사격</t>
    <phoneticPr fontId="1" type="noConversion"/>
  </si>
  <si>
    <t>기습</t>
    <phoneticPr fontId="1" type="noConversion"/>
  </si>
  <si>
    <t>콤보 연사</t>
    <phoneticPr fontId="1" type="noConversion"/>
  </si>
  <si>
    <t>강화된 사격</t>
    <phoneticPr fontId="1" type="noConversion"/>
  </si>
  <si>
    <t>강화된 사격</t>
    <phoneticPr fontId="1" type="noConversion"/>
  </si>
  <si>
    <t>특수 탄환</t>
    <phoneticPr fontId="1" type="noConversion"/>
  </si>
  <si>
    <t>냉기탄</t>
    <phoneticPr fontId="1" type="noConversion"/>
  </si>
  <si>
    <t>재빠른 조준</t>
    <phoneticPr fontId="1" type="noConversion"/>
  </si>
  <si>
    <t>고속 탄환</t>
    <phoneticPr fontId="1" type="noConversion"/>
  </si>
  <si>
    <t>마무리 사격</t>
    <phoneticPr fontId="1" type="noConversion"/>
  </si>
  <si>
    <t>총열 강화</t>
    <phoneticPr fontId="1" type="noConversion"/>
  </si>
  <si>
    <t>후폭풍</t>
    <phoneticPr fontId="1" type="noConversion"/>
  </si>
  <si>
    <t>마력 조절</t>
    <phoneticPr fontId="1" type="noConversion"/>
  </si>
  <si>
    <t>징역 선고</t>
    <phoneticPr fontId="1" type="noConversion"/>
  </si>
  <si>
    <t>최종 판결</t>
    <phoneticPr fontId="1" type="noConversion"/>
  </si>
  <si>
    <t>증거 인멸</t>
    <phoneticPr fontId="1" type="noConversion"/>
  </si>
  <si>
    <t>강화 파편</t>
    <phoneticPr fontId="1" type="noConversion"/>
  </si>
  <si>
    <t>확산 파편</t>
    <phoneticPr fontId="1" type="noConversion"/>
  </si>
  <si>
    <t>재빠른 움직임</t>
    <phoneticPr fontId="1" type="noConversion"/>
  </si>
  <si>
    <t>이단 점프</t>
    <phoneticPr fontId="1" type="noConversion"/>
  </si>
  <si>
    <t>슈퍼 아머</t>
    <phoneticPr fontId="1" type="noConversion"/>
  </si>
  <si>
    <t>슈퍼 아머</t>
    <phoneticPr fontId="1" type="noConversion"/>
  </si>
  <si>
    <t>고속 사격</t>
    <phoneticPr fontId="1" type="noConversion"/>
  </si>
  <si>
    <t>급소 노출</t>
    <phoneticPr fontId="1" type="noConversion"/>
  </si>
  <si>
    <t>섬멸 사격</t>
    <phoneticPr fontId="1" type="noConversion"/>
  </si>
  <si>
    <t>적 소탕</t>
    <phoneticPr fontId="1" type="noConversion"/>
  </si>
  <si>
    <t>사면초가</t>
    <phoneticPr fontId="1" type="noConversion"/>
  </si>
  <si>
    <t>다가오는 죽음</t>
    <phoneticPr fontId="1" type="noConversion"/>
  </si>
  <si>
    <t>강인함</t>
    <phoneticPr fontId="1" type="noConversion"/>
  </si>
  <si>
    <t>뇌진탕</t>
    <phoneticPr fontId="1" type="noConversion"/>
  </si>
  <si>
    <t>최후의 일격</t>
    <phoneticPr fontId="1" type="noConversion"/>
  </si>
  <si>
    <t>최후의 일격</t>
    <phoneticPr fontId="1" type="noConversion"/>
  </si>
  <si>
    <t>반동 회피</t>
    <phoneticPr fontId="1" type="noConversion"/>
  </si>
  <si>
    <t>화염탄</t>
    <phoneticPr fontId="1" type="noConversion"/>
  </si>
  <si>
    <t>냉기탄</t>
    <phoneticPr fontId="1" type="noConversion"/>
  </si>
  <si>
    <t>뜨거운 열기</t>
    <phoneticPr fontId="1" type="noConversion"/>
  </si>
  <si>
    <t>강한 폭발</t>
    <phoneticPr fontId="1" type="noConversion"/>
  </si>
  <si>
    <t>강한 폭발</t>
    <phoneticPr fontId="1" type="noConversion"/>
  </si>
  <si>
    <t>집행</t>
    <phoneticPr fontId="1" type="noConversion"/>
  </si>
  <si>
    <t>더블 샷</t>
    <phoneticPr fontId="1" type="noConversion"/>
  </si>
  <si>
    <t>생기 흡수</t>
    <phoneticPr fontId="1" type="noConversion"/>
  </si>
  <si>
    <t>슬라이딩</t>
    <phoneticPr fontId="1" type="noConversion"/>
  </si>
  <si>
    <t>연사</t>
    <phoneticPr fontId="1" type="noConversion"/>
  </si>
  <si>
    <t>연사</t>
    <phoneticPr fontId="1" type="noConversion"/>
  </si>
  <si>
    <t>환영 사격</t>
    <phoneticPr fontId="1" type="noConversion"/>
  </si>
  <si>
    <t>급소 사격</t>
    <phoneticPr fontId="1" type="noConversion"/>
  </si>
  <si>
    <t>숨 참기</t>
    <phoneticPr fontId="1" type="noConversion"/>
  </si>
  <si>
    <t>대구경 탄환</t>
    <phoneticPr fontId="1" type="noConversion"/>
  </si>
  <si>
    <t>대용량 탄환</t>
    <phoneticPr fontId="1" type="noConversion"/>
  </si>
  <si>
    <t>작렬철강탄</t>
    <phoneticPr fontId="1" type="noConversion"/>
  </si>
  <si>
    <t>반자동 라이플</t>
    <phoneticPr fontId="1" type="noConversion"/>
  </si>
  <si>
    <t>정조준</t>
    <phoneticPr fontId="1" type="noConversion"/>
  </si>
  <si>
    <t>천국의 계단</t>
    <phoneticPr fontId="1" type="noConversion"/>
  </si>
  <si>
    <t>출혈 효과</t>
    <phoneticPr fontId="1" type="noConversion"/>
  </si>
  <si>
    <t>출혈 효과</t>
    <phoneticPr fontId="1" type="noConversion"/>
  </si>
  <si>
    <t>안정된 자세</t>
    <phoneticPr fontId="1" type="noConversion"/>
  </si>
  <si>
    <t>정밀 사격</t>
    <phoneticPr fontId="1" type="noConversion"/>
  </si>
  <si>
    <t>완벽한 조준</t>
    <phoneticPr fontId="1" type="noConversion"/>
  </si>
  <si>
    <t>마무리 사격</t>
    <phoneticPr fontId="1" type="noConversion"/>
  </si>
  <si>
    <t>준비된 사수</t>
    <phoneticPr fontId="1" type="noConversion"/>
  </si>
  <si>
    <t>준비된 사수</t>
    <phoneticPr fontId="1" type="noConversion"/>
  </si>
  <si>
    <t>방향 전환</t>
    <phoneticPr fontId="1" type="noConversion"/>
  </si>
  <si>
    <t>근육 경련</t>
    <phoneticPr fontId="1" type="noConversion"/>
  </si>
  <si>
    <t>강화 탄환</t>
    <phoneticPr fontId="1" type="noConversion"/>
  </si>
  <si>
    <t>섬광</t>
    <phoneticPr fontId="1" type="noConversion"/>
  </si>
  <si>
    <t>더블탭</t>
    <phoneticPr fontId="1" type="noConversion"/>
  </si>
  <si>
    <t>빠른 마무리</t>
    <phoneticPr fontId="1" type="noConversion"/>
  </si>
  <si>
    <t>원거리 사격</t>
    <phoneticPr fontId="1" type="noConversion"/>
  </si>
  <si>
    <t>재빠른 사격</t>
    <phoneticPr fontId="1" type="noConversion"/>
  </si>
  <si>
    <t>백 스텝</t>
    <phoneticPr fontId="1" type="noConversion"/>
  </si>
  <si>
    <t>빙결 효과</t>
    <phoneticPr fontId="1" type="noConversion"/>
  </si>
  <si>
    <t>빙결 효과</t>
    <phoneticPr fontId="1" type="noConversion"/>
  </si>
  <si>
    <t>초전하 지대</t>
    <phoneticPr fontId="1" type="noConversion"/>
  </si>
  <si>
    <t>초전하 지대</t>
    <phoneticPr fontId="1" type="noConversion"/>
  </si>
  <si>
    <t>플라즈마 분열</t>
    <phoneticPr fontId="1" type="noConversion"/>
  </si>
  <si>
    <t>케나인 CQC</t>
    <phoneticPr fontId="1" type="noConversion"/>
  </si>
  <si>
    <t>기절 효과</t>
    <phoneticPr fontId="1" type="noConversion"/>
  </si>
  <si>
    <t>정화 의식</t>
    <phoneticPr fontId="1" type="noConversion"/>
  </si>
  <si>
    <t>강화된 일격</t>
    <phoneticPr fontId="1" type="noConversion"/>
  </si>
  <si>
    <t>회피의 달인</t>
    <phoneticPr fontId="1" type="noConversion"/>
  </si>
  <si>
    <t>그라인드 존</t>
    <phoneticPr fontId="1" type="noConversion"/>
  </si>
  <si>
    <t>밀쳐내기</t>
    <phoneticPr fontId="1" type="noConversion"/>
  </si>
  <si>
    <t>뇌전 공격</t>
    <phoneticPr fontId="1" type="noConversion"/>
  </si>
  <si>
    <t>대지 공격</t>
    <phoneticPr fontId="1" type="noConversion"/>
  </si>
  <si>
    <t>치명적인 일격</t>
    <phoneticPr fontId="1" type="noConversion"/>
  </si>
  <si>
    <t>잠식 해방</t>
    <phoneticPr fontId="1" type="noConversion"/>
  </si>
  <si>
    <t>피해 증폭</t>
    <phoneticPr fontId="1" type="noConversion"/>
  </si>
  <si>
    <t>넓은 타격</t>
    <phoneticPr fontId="1" type="noConversion"/>
  </si>
  <si>
    <t>둔화 효과</t>
    <phoneticPr fontId="1" type="noConversion"/>
  </si>
  <si>
    <t>연속 돌진</t>
    <phoneticPr fontId="1" type="noConversion"/>
  </si>
  <si>
    <t>잠식하는 힘</t>
    <phoneticPr fontId="1" type="noConversion"/>
  </si>
  <si>
    <t>잠식하는 힘</t>
    <phoneticPr fontId="1" type="noConversion"/>
  </si>
  <si>
    <t>꿰뚫는 손</t>
    <phoneticPr fontId="1" type="noConversion"/>
  </si>
  <si>
    <t>거대한 손아귀</t>
    <phoneticPr fontId="1" type="noConversion"/>
  </si>
  <si>
    <t>뻗어 나가는 손</t>
    <phoneticPr fontId="1" type="noConversion"/>
  </si>
  <si>
    <t>빠른 방출</t>
    <phoneticPr fontId="1" type="noConversion"/>
  </si>
  <si>
    <t>집중 방출</t>
    <phoneticPr fontId="1" type="noConversion"/>
  </si>
  <si>
    <t>전격 방출</t>
    <phoneticPr fontId="1" type="noConversion"/>
  </si>
  <si>
    <t>암흑 방출</t>
    <phoneticPr fontId="1" type="noConversion"/>
  </si>
  <si>
    <t>잠식하는 힘</t>
    <phoneticPr fontId="1" type="noConversion"/>
  </si>
  <si>
    <t>즉시 방출</t>
    <phoneticPr fontId="1" type="noConversion"/>
  </si>
  <si>
    <t>넘치는 힘</t>
    <phoneticPr fontId="1" type="noConversion"/>
  </si>
  <si>
    <t>파상 공격</t>
    <phoneticPr fontId="1" type="noConversion"/>
  </si>
  <si>
    <t>빠른 공격</t>
    <phoneticPr fontId="1" type="noConversion"/>
  </si>
  <si>
    <t>잠식 해방</t>
    <phoneticPr fontId="1" type="noConversion"/>
  </si>
  <si>
    <t>돌진 베기</t>
    <phoneticPr fontId="1" type="noConversion"/>
  </si>
  <si>
    <t>출혈 효과</t>
    <phoneticPr fontId="1" type="noConversion"/>
  </si>
  <si>
    <t>잠식 방출</t>
    <phoneticPr fontId="1" type="noConversion"/>
  </si>
  <si>
    <t>냉혼한 손</t>
    <phoneticPr fontId="1" type="noConversion"/>
  </si>
  <si>
    <t>우직함</t>
    <phoneticPr fontId="1" type="noConversion"/>
  </si>
  <si>
    <t>거대한 손</t>
    <phoneticPr fontId="1" type="noConversion"/>
  </si>
  <si>
    <t>착취의 손아귀</t>
    <phoneticPr fontId="1" type="noConversion"/>
  </si>
  <si>
    <t>죽음의 손아귀</t>
    <phoneticPr fontId="1" type="noConversion"/>
  </si>
  <si>
    <t>대지 공격</t>
    <phoneticPr fontId="1" type="noConversion"/>
  </si>
  <si>
    <t>기습 침투</t>
    <phoneticPr fontId="1" type="noConversion"/>
  </si>
  <si>
    <t>크리티컬 크로스</t>
    <phoneticPr fontId="1" type="noConversion"/>
  </si>
  <si>
    <t>강화된 베기</t>
    <phoneticPr fontId="1" type="noConversion"/>
  </si>
  <si>
    <t>지독한 출혈</t>
    <phoneticPr fontId="1" type="noConversion"/>
  </si>
  <si>
    <t>수직 베기</t>
    <phoneticPr fontId="1" type="noConversion"/>
  </si>
  <si>
    <t>잠입 공격</t>
    <phoneticPr fontId="1" type="noConversion"/>
  </si>
  <si>
    <t>크리티컬 컷</t>
    <phoneticPr fontId="1" type="noConversion"/>
  </si>
  <si>
    <t>데몬 컷</t>
    <phoneticPr fontId="1" type="noConversion"/>
  </si>
  <si>
    <t>스피닝 강화</t>
    <phoneticPr fontId="1" type="noConversion"/>
  </si>
  <si>
    <t>피니쉬 다이브</t>
    <phoneticPr fontId="1" type="noConversion"/>
  </si>
  <si>
    <t>지속력 강화</t>
    <phoneticPr fontId="1" type="noConversion"/>
  </si>
  <si>
    <t>꿰뚫는 날</t>
    <phoneticPr fontId="1" type="noConversion"/>
  </si>
  <si>
    <t>급소 베기</t>
    <phoneticPr fontId="1" type="noConversion"/>
  </si>
  <si>
    <t>전진 베기</t>
    <phoneticPr fontId="1" type="noConversion"/>
  </si>
  <si>
    <t>강렬한 일격</t>
    <phoneticPr fontId="1" type="noConversion"/>
  </si>
  <si>
    <t>일렉트로닉 쇼크</t>
    <phoneticPr fontId="1" type="noConversion"/>
  </si>
  <si>
    <t>재빠른 찌르기</t>
    <phoneticPr fontId="1" type="noConversion"/>
  </si>
  <si>
    <t>강화된 폭발</t>
    <phoneticPr fontId="1" type="noConversion"/>
  </si>
  <si>
    <t>잠식하는 힘</t>
    <phoneticPr fontId="1" type="noConversion"/>
  </si>
  <si>
    <t>원혼 폭발</t>
    <phoneticPr fontId="1" type="noConversion"/>
  </si>
  <si>
    <t>잔인한 일격</t>
    <phoneticPr fontId="1" type="noConversion"/>
  </si>
  <si>
    <t>우직함</t>
    <phoneticPr fontId="1" type="noConversion"/>
  </si>
  <si>
    <t>파멸의 주먹</t>
    <phoneticPr fontId="1" type="noConversion"/>
  </si>
  <si>
    <t>잠식 강화</t>
    <phoneticPr fontId="1" type="noConversion"/>
  </si>
  <si>
    <t>잠식 방출</t>
    <phoneticPr fontId="1" type="noConversion"/>
  </si>
  <si>
    <t>출혈 효과</t>
    <phoneticPr fontId="1" type="noConversion"/>
  </si>
  <si>
    <t>부메랑</t>
    <phoneticPr fontId="1" type="noConversion"/>
  </si>
  <si>
    <t>트리플 쏜</t>
    <phoneticPr fontId="1" type="noConversion"/>
  </si>
  <si>
    <t>전진하는 가시</t>
    <phoneticPr fontId="1" type="noConversion"/>
  </si>
  <si>
    <t>거대한 가시</t>
    <phoneticPr fontId="1" type="noConversion"/>
  </si>
  <si>
    <t>공포 유지</t>
    <phoneticPr fontId="1" type="noConversion"/>
  </si>
  <si>
    <t>피해 증폭</t>
    <phoneticPr fontId="1" type="noConversion"/>
  </si>
  <si>
    <t>분노의 괴성</t>
    <phoneticPr fontId="1" type="noConversion"/>
  </si>
  <si>
    <t>마이티 로어</t>
    <phoneticPr fontId="1" type="noConversion"/>
  </si>
  <si>
    <t>연소 갑옷</t>
    <phoneticPr fontId="1" type="noConversion"/>
  </si>
  <si>
    <t>가벼운 발걸음</t>
    <phoneticPr fontId="1" type="noConversion"/>
  </si>
  <si>
    <t>기술 감량</t>
    <phoneticPr fontId="1" type="noConversion"/>
  </si>
  <si>
    <t>격력한 전투</t>
    <phoneticPr fontId="1" type="noConversion"/>
  </si>
  <si>
    <t>수련의 힘</t>
    <phoneticPr fontId="1" type="noConversion"/>
  </si>
  <si>
    <t>섬뢰</t>
    <phoneticPr fontId="1" type="noConversion"/>
  </si>
  <si>
    <t>바람의 가호</t>
    <phoneticPr fontId="1" type="noConversion"/>
  </si>
  <si>
    <t>바람의 맹세</t>
    <phoneticPr fontId="1" type="noConversion"/>
  </si>
  <si>
    <t>전사의 용기</t>
    <phoneticPr fontId="1" type="noConversion"/>
  </si>
  <si>
    <t>바람의 속삭임</t>
    <phoneticPr fontId="1" type="noConversion"/>
  </si>
  <si>
    <t>공격 준비</t>
    <phoneticPr fontId="1" type="noConversion"/>
  </si>
  <si>
    <t>초강풍</t>
    <phoneticPr fontId="1" type="noConversion"/>
  </si>
  <si>
    <t>정의로운 빛</t>
    <phoneticPr fontId="1" type="noConversion"/>
  </si>
  <si>
    <t>남다른 격</t>
    <phoneticPr fontId="1" type="noConversion"/>
  </si>
  <si>
    <t>승천각</t>
    <phoneticPr fontId="1" type="noConversion"/>
  </si>
  <si>
    <t>수룡각</t>
    <phoneticPr fontId="1" type="noConversion"/>
  </si>
  <si>
    <t>파쇄의 질풍각</t>
    <phoneticPr fontId="1" type="noConversion"/>
  </si>
  <si>
    <t>암흑 공격</t>
    <phoneticPr fontId="1" type="noConversion"/>
  </si>
  <si>
    <t>성장 공격</t>
    <phoneticPr fontId="1" type="noConversion"/>
  </si>
  <si>
    <t>무자비</t>
    <phoneticPr fontId="1" type="noConversion"/>
  </si>
  <si>
    <t>뇌신권</t>
    <phoneticPr fontId="1" type="noConversion"/>
  </si>
  <si>
    <t>오연권</t>
    <phoneticPr fontId="1" type="noConversion"/>
  </si>
  <si>
    <t>타격의 달인</t>
    <phoneticPr fontId="1" type="noConversion"/>
  </si>
  <si>
    <t>행운의 버블</t>
    <phoneticPr fontId="1" type="noConversion"/>
  </si>
  <si>
    <t>넓은 공격</t>
    <phoneticPr fontId="1" type="noConversion"/>
  </si>
  <si>
    <t>확고한 의지</t>
    <phoneticPr fontId="1" type="noConversion"/>
  </si>
  <si>
    <t>강뢰</t>
    <phoneticPr fontId="1" type="noConversion"/>
  </si>
  <si>
    <t>감전</t>
    <phoneticPr fontId="1" type="noConversion"/>
  </si>
  <si>
    <t>위험한 거래</t>
    <phoneticPr fontId="1" type="noConversion"/>
  </si>
  <si>
    <t>대지 폭풍</t>
    <phoneticPr fontId="1" type="noConversion"/>
  </si>
  <si>
    <t>성장 공격</t>
    <phoneticPr fontId="1" type="noConversion"/>
  </si>
  <si>
    <t>폭풍 소환</t>
    <phoneticPr fontId="1" type="noConversion"/>
  </si>
  <si>
    <t>흡수 타격</t>
    <phoneticPr fontId="1" type="noConversion"/>
  </si>
  <si>
    <t>흑룡의 승천</t>
    <phoneticPr fontId="1" type="noConversion"/>
  </si>
  <si>
    <t>마무리 일격</t>
    <phoneticPr fontId="1" type="noConversion"/>
  </si>
  <si>
    <t>마무리 일격</t>
    <phoneticPr fontId="1" type="noConversion"/>
  </si>
  <si>
    <t>폭풍의 눈</t>
    <phoneticPr fontId="1" type="noConversion"/>
  </si>
  <si>
    <t>폭풍의 눈</t>
    <phoneticPr fontId="1" type="noConversion"/>
  </si>
  <si>
    <t>최후의 한방</t>
    <phoneticPr fontId="1" type="noConversion"/>
  </si>
  <si>
    <t>패왕의 잔상</t>
    <phoneticPr fontId="1" type="noConversion"/>
  </si>
  <si>
    <t>치명적인 파동</t>
    <phoneticPr fontId="1" type="noConversion"/>
  </si>
  <si>
    <t>충격 강화</t>
    <phoneticPr fontId="1" type="noConversion"/>
  </si>
  <si>
    <t>충격 강화</t>
    <phoneticPr fontId="1" type="noConversion"/>
  </si>
  <si>
    <t>강렬한 전격</t>
    <phoneticPr fontId="1" type="noConversion"/>
  </si>
  <si>
    <t>확섬각</t>
    <phoneticPr fontId="1" type="noConversion"/>
  </si>
  <si>
    <t>만월각</t>
    <phoneticPr fontId="1" type="noConversion"/>
  </si>
  <si>
    <t>나선각</t>
    <phoneticPr fontId="1" type="noConversion"/>
  </si>
  <si>
    <t>공격 준비</t>
    <phoneticPr fontId="1" type="noConversion"/>
  </si>
  <si>
    <t>낙엽 쓸기</t>
    <phoneticPr fontId="1" type="noConversion"/>
  </si>
  <si>
    <t>수주승천각</t>
    <phoneticPr fontId="1" type="noConversion"/>
  </si>
  <si>
    <t>진동 강화</t>
    <phoneticPr fontId="1" type="noConversion"/>
  </si>
  <si>
    <t>무방비 표적</t>
    <phoneticPr fontId="1" type="noConversion"/>
  </si>
  <si>
    <t>지각 변동</t>
    <phoneticPr fontId="1" type="noConversion"/>
  </si>
  <si>
    <t>뇌풍각</t>
    <phoneticPr fontId="1" type="noConversion"/>
  </si>
  <si>
    <t>맹렬한 공격</t>
    <phoneticPr fontId="1" type="noConversion"/>
  </si>
  <si>
    <t>고대의 심판</t>
    <phoneticPr fontId="1" type="noConversion"/>
  </si>
  <si>
    <t>폭열의 창</t>
    <phoneticPr fontId="1" type="noConversion"/>
  </si>
  <si>
    <t>빙결의 창</t>
    <phoneticPr fontId="1" type="noConversion"/>
  </si>
  <si>
    <t>정신 강화</t>
    <phoneticPr fontId="1" type="noConversion"/>
  </si>
  <si>
    <t>부식성 확산</t>
    <phoneticPr fontId="1" type="noConversion"/>
  </si>
  <si>
    <t>맹독 이끼늪</t>
    <phoneticPr fontId="1" type="noConversion"/>
  </si>
  <si>
    <t>늪의 여왕</t>
    <phoneticPr fontId="1" type="noConversion"/>
  </si>
  <si>
    <t>올가미 이끼늪</t>
    <phoneticPr fontId="1" type="noConversion"/>
  </si>
  <si>
    <t>화염 붕괴</t>
    <phoneticPr fontId="1" type="noConversion"/>
  </si>
  <si>
    <t>빙하 붕괴</t>
    <phoneticPr fontId="1" type="noConversion"/>
  </si>
  <si>
    <t>대균열</t>
    <phoneticPr fontId="1" type="noConversion"/>
  </si>
  <si>
    <t>여진</t>
    <phoneticPr fontId="1" type="noConversion"/>
  </si>
  <si>
    <t>흔들림</t>
    <phoneticPr fontId="1" type="noConversion"/>
  </si>
  <si>
    <t>대지 조작</t>
    <phoneticPr fontId="1" type="noConversion"/>
  </si>
  <si>
    <t>보호의 바람</t>
    <phoneticPr fontId="1" type="noConversion"/>
  </si>
  <si>
    <t>기운 집중</t>
    <phoneticPr fontId="1" type="noConversion"/>
  </si>
  <si>
    <t>보호막 강화</t>
    <phoneticPr fontId="1" type="noConversion"/>
  </si>
  <si>
    <t>보호막 유지</t>
    <phoneticPr fontId="1" type="noConversion"/>
  </si>
  <si>
    <t>정화</t>
    <phoneticPr fontId="1" type="noConversion"/>
  </si>
  <si>
    <t>공진</t>
    <phoneticPr fontId="1" type="noConversion"/>
  </si>
  <si>
    <t>레이네의 보호</t>
    <phoneticPr fontId="1" type="noConversion"/>
  </si>
  <si>
    <t>정신 강화</t>
    <phoneticPr fontId="1" type="noConversion"/>
  </si>
  <si>
    <t>원거리 발사</t>
    <phoneticPr fontId="1" type="noConversion"/>
  </si>
  <si>
    <t>유지력 강화</t>
    <phoneticPr fontId="1" type="noConversion"/>
  </si>
  <si>
    <t>화염 결정</t>
    <phoneticPr fontId="1" type="noConversion"/>
  </si>
  <si>
    <t>얼음 결정</t>
    <phoneticPr fontId="1" type="noConversion"/>
  </si>
  <si>
    <t>연쇄 폭발</t>
    <phoneticPr fontId="1" type="noConversion"/>
  </si>
  <si>
    <t>광역 폭발</t>
    <phoneticPr fontId="1" type="noConversion"/>
  </si>
  <si>
    <t>불타는 질주</t>
    <phoneticPr fontId="1" type="noConversion"/>
  </si>
  <si>
    <t>폭풍의 질주</t>
    <phoneticPr fontId="1" type="noConversion"/>
  </si>
  <si>
    <t>얼어붙은 질주</t>
    <phoneticPr fontId="1" type="noConversion"/>
  </si>
  <si>
    <t>붕괴의 질주</t>
    <phoneticPr fontId="1" type="noConversion"/>
  </si>
  <si>
    <t>쾌속마</t>
    <phoneticPr fontId="1" type="noConversion"/>
  </si>
  <si>
    <t>파괴전차</t>
    <phoneticPr fontId="1" type="noConversion"/>
  </si>
  <si>
    <t>승천</t>
    <phoneticPr fontId="1" type="noConversion"/>
  </si>
  <si>
    <t>공격력 강화</t>
    <phoneticPr fontId="1" type="noConversion"/>
  </si>
  <si>
    <t>두꺼운 피부</t>
    <phoneticPr fontId="1" type="noConversion"/>
  </si>
  <si>
    <t>섬광 에테르</t>
    <phoneticPr fontId="1" type="noConversion"/>
  </si>
  <si>
    <t>도발 명령</t>
    <phoneticPr fontId="1" type="noConversion"/>
  </si>
  <si>
    <t>무력화 명령</t>
    <phoneticPr fontId="1" type="noConversion"/>
  </si>
  <si>
    <t>교감</t>
    <phoneticPr fontId="1" type="noConversion"/>
  </si>
  <si>
    <t>교감</t>
    <phoneticPr fontId="1" type="noConversion"/>
  </si>
  <si>
    <t>정령의 축복</t>
    <phoneticPr fontId="1" type="noConversion"/>
  </si>
  <si>
    <t>재빠른 시전</t>
    <phoneticPr fontId="1" type="noConversion"/>
  </si>
  <si>
    <t>견고한 로브</t>
    <phoneticPr fontId="1" type="noConversion"/>
  </si>
  <si>
    <t>견고한 로브</t>
    <phoneticPr fontId="1" type="noConversion"/>
  </si>
  <si>
    <t>마나 회복</t>
    <phoneticPr fontId="1" type="noConversion"/>
  </si>
  <si>
    <t>마나 회복</t>
    <phoneticPr fontId="1" type="noConversion"/>
  </si>
  <si>
    <t>진흙 정령</t>
    <phoneticPr fontId="1" type="noConversion"/>
  </si>
  <si>
    <t>물보라 정령</t>
    <phoneticPr fontId="1" type="noConversion"/>
  </si>
  <si>
    <t>정령의 지혜</t>
    <phoneticPr fontId="1" type="noConversion"/>
  </si>
  <si>
    <t>강</t>
    <phoneticPr fontId="1" type="noConversion"/>
  </si>
  <si>
    <t>혹한의 바람</t>
    <phoneticPr fontId="1" type="noConversion"/>
  </si>
  <si>
    <t>모래 바람</t>
    <phoneticPr fontId="1" type="noConversion"/>
  </si>
  <si>
    <t>폭풍 쇄도</t>
    <phoneticPr fontId="1" type="noConversion"/>
  </si>
  <si>
    <t>마력 증폭</t>
    <phoneticPr fontId="1" type="noConversion"/>
  </si>
  <si>
    <t>마력 증폭</t>
    <phoneticPr fontId="1" type="noConversion"/>
  </si>
  <si>
    <t>통찰력</t>
    <phoneticPr fontId="1" type="noConversion"/>
  </si>
  <si>
    <t>부식성 폭발</t>
    <phoneticPr fontId="1" type="noConversion"/>
  </si>
  <si>
    <t>기운 조절</t>
    <phoneticPr fontId="1" type="noConversion"/>
  </si>
  <si>
    <t>급소 폭발</t>
    <phoneticPr fontId="1" type="noConversion"/>
  </si>
  <si>
    <t>약점포착</t>
    <phoneticPr fontId="1" type="noConversion"/>
  </si>
  <si>
    <t>대폭발</t>
    <phoneticPr fontId="1" type="noConversion"/>
  </si>
  <si>
    <t>폭발의 덫</t>
    <phoneticPr fontId="1" type="noConversion"/>
  </si>
  <si>
    <t>충돌 무시</t>
    <phoneticPr fontId="1" type="noConversion"/>
  </si>
  <si>
    <t>부식성 발사체</t>
    <phoneticPr fontId="1" type="noConversion"/>
  </si>
  <si>
    <t>빛의 성장</t>
    <phoneticPr fontId="1" type="noConversion"/>
  </si>
  <si>
    <t>똘똘이 슈르디</t>
    <phoneticPr fontId="1" type="noConversion"/>
  </si>
  <si>
    <t>덩치 슈르디</t>
    <phoneticPr fontId="1" type="noConversion"/>
  </si>
  <si>
    <t>허영이 슈르디</t>
    <phoneticPr fontId="1" type="noConversion"/>
  </si>
  <si>
    <t>찌릿한 빛</t>
    <phoneticPr fontId="1" type="noConversion"/>
  </si>
  <si>
    <t>정신 강화</t>
    <phoneticPr fontId="1" type="noConversion"/>
  </si>
  <si>
    <t>축적된 기운</t>
    <phoneticPr fontId="1" type="noConversion"/>
  </si>
  <si>
    <t>날렵한 움직임</t>
    <phoneticPr fontId="1" type="noConversion"/>
  </si>
  <si>
    <t>화염새</t>
    <phoneticPr fontId="1" type="noConversion"/>
  </si>
  <si>
    <t>얼음새</t>
    <phoneticPr fontId="1" type="noConversion"/>
  </si>
  <si>
    <t>마법사의 지혜</t>
    <phoneticPr fontId="1" type="noConversion"/>
  </si>
  <si>
    <t>집단 비행</t>
    <phoneticPr fontId="1" type="noConversion"/>
  </si>
  <si>
    <t>어미 바람새</t>
    <phoneticPr fontId="1" type="noConversion"/>
  </si>
  <si>
    <t>맹독 씨앗</t>
    <phoneticPr fontId="1" type="noConversion"/>
  </si>
  <si>
    <t>얼음 씨앗</t>
    <phoneticPr fontId="1" type="noConversion"/>
  </si>
  <si>
    <t>추적 씨앗</t>
    <phoneticPr fontId="1" type="noConversion"/>
  </si>
  <si>
    <t>집단 소환</t>
    <phoneticPr fontId="1" type="noConversion"/>
  </si>
  <si>
    <t>엘리트 소환</t>
    <phoneticPr fontId="1" type="noConversion"/>
  </si>
  <si>
    <t>썬더 스피릿</t>
    <phoneticPr fontId="1" type="noConversion"/>
  </si>
  <si>
    <t>붉은 폭풍</t>
    <phoneticPr fontId="1" type="noConversion"/>
  </si>
  <si>
    <t>유도 폭풍</t>
    <phoneticPr fontId="1" type="noConversion"/>
  </si>
  <si>
    <t>체인 방출</t>
    <phoneticPr fontId="1" type="noConversion"/>
  </si>
  <si>
    <t>고속 방출</t>
    <phoneticPr fontId="1" type="noConversion"/>
  </si>
  <si>
    <t>초전류 지대</t>
    <phoneticPr fontId="1" type="noConversion"/>
  </si>
  <si>
    <t>고전압</t>
    <phoneticPr fontId="1" type="noConversion"/>
  </si>
  <si>
    <t>황혼의 연소</t>
    <phoneticPr fontId="1" type="noConversion"/>
  </si>
  <si>
    <t>마나 순환</t>
    <phoneticPr fontId="1" type="noConversion"/>
  </si>
  <si>
    <t>공격력 강화</t>
    <phoneticPr fontId="1" type="noConversion"/>
  </si>
  <si>
    <t>타오르는 불꽃</t>
    <phoneticPr fontId="1" type="noConversion"/>
  </si>
  <si>
    <t>화염의 파우루</t>
    <phoneticPr fontId="1" type="noConversion"/>
  </si>
  <si>
    <t>조절</t>
    <phoneticPr fontId="1" type="noConversion"/>
  </si>
  <si>
    <t>신속한 이동</t>
    <phoneticPr fontId="1" type="noConversion"/>
  </si>
  <si>
    <t>대검풍</t>
    <phoneticPr fontId="1" type="noConversion"/>
  </si>
  <si>
    <t>어깨치기</t>
    <phoneticPr fontId="1" type="noConversion"/>
  </si>
  <si>
    <t>양단</t>
    <phoneticPr fontId="1" type="noConversion"/>
  </si>
  <si>
    <t>혈파참</t>
    <phoneticPr fontId="1" type="noConversion"/>
  </si>
  <si>
    <t>붉은 파도</t>
    <phoneticPr fontId="1" type="noConversion"/>
  </si>
  <si>
    <t>붉은 충격</t>
    <phoneticPr fontId="1" type="noConversion"/>
  </si>
  <si>
    <t>지진파</t>
    <phoneticPr fontId="1" type="noConversion"/>
  </si>
  <si>
    <t>화염 소용돌이</t>
    <phoneticPr fontId="1" type="noConversion"/>
  </si>
  <si>
    <t>지진 파동</t>
    <phoneticPr fontId="1" type="noConversion"/>
  </si>
  <si>
    <t>보호막 효과</t>
    <phoneticPr fontId="1" type="noConversion"/>
  </si>
  <si>
    <t>타오르는 분노</t>
    <phoneticPr fontId="1" type="noConversion"/>
  </si>
  <si>
    <t>연속 돌진</t>
    <phoneticPr fontId="1" type="noConversion"/>
  </si>
  <si>
    <t>섬광베기</t>
    <phoneticPr fontId="1" type="noConversion"/>
  </si>
  <si>
    <t>파동</t>
    <phoneticPr fontId="1" type="noConversion"/>
  </si>
  <si>
    <t>빠른 축적</t>
    <phoneticPr fontId="1" type="noConversion"/>
  </si>
  <si>
    <t>켈베로스</t>
    <phoneticPr fontId="1" type="noConversion"/>
  </si>
  <si>
    <t>대지 뒤집기</t>
    <phoneticPr fontId="1" type="noConversion"/>
  </si>
  <si>
    <t>내부 출혈</t>
    <phoneticPr fontId="1" type="noConversion"/>
  </si>
  <si>
    <t>역습</t>
    <phoneticPr fontId="1" type="noConversion"/>
  </si>
  <si>
    <t>섬전</t>
    <phoneticPr fontId="1" type="noConversion"/>
  </si>
  <si>
    <t>원거리 타격</t>
    <phoneticPr fontId="1" type="noConversion"/>
  </si>
  <si>
    <t>검상</t>
    <phoneticPr fontId="1" type="noConversion"/>
  </si>
  <si>
    <t>공간베기</t>
    <phoneticPr fontId="1" type="noConversion"/>
  </si>
  <si>
    <t>멸절</t>
    <phoneticPr fontId="1" type="noConversion"/>
  </si>
  <si>
    <t>가속</t>
    <phoneticPr fontId="1" type="noConversion"/>
  </si>
  <si>
    <t>윈드 스위프트</t>
    <phoneticPr fontId="1" type="noConversion"/>
  </si>
  <si>
    <t>섬멸</t>
    <phoneticPr fontId="1" type="noConversion"/>
  </si>
  <si>
    <t>플레임 러쉬</t>
    <phoneticPr fontId="1" type="noConversion"/>
  </si>
  <si>
    <t>레드 라이트닝</t>
    <phoneticPr fontId="1" type="noConversion"/>
  </si>
  <si>
    <t>집중</t>
    <phoneticPr fontId="1" type="noConversion"/>
  </si>
  <si>
    <t>날렵한 움직임</t>
    <phoneticPr fontId="1" type="noConversion"/>
  </si>
  <si>
    <t>휘몰아치기</t>
    <phoneticPr fontId="1" type="noConversion"/>
  </si>
  <si>
    <t>폭풍 베기</t>
    <phoneticPr fontId="1" type="noConversion"/>
  </si>
  <si>
    <t>원거리 타격</t>
    <phoneticPr fontId="1" type="noConversion"/>
  </si>
  <si>
    <t>위력 축적</t>
    <phoneticPr fontId="1" type="noConversion"/>
  </si>
  <si>
    <t>소용돌이</t>
    <phoneticPr fontId="1" type="noConversion"/>
  </si>
  <si>
    <t>출혈 효과</t>
    <phoneticPr fontId="1" type="noConversion"/>
  </si>
  <si>
    <t>마무리 공격</t>
    <phoneticPr fontId="1" type="noConversion"/>
  </si>
  <si>
    <t>약점 포착</t>
    <phoneticPr fontId="1" type="noConversion"/>
  </si>
  <si>
    <t>확인사살</t>
    <phoneticPr fontId="1" type="noConversion"/>
  </si>
  <si>
    <t>수련의 성과</t>
    <phoneticPr fontId="1" type="noConversion"/>
  </si>
  <si>
    <t>흡수</t>
    <phoneticPr fontId="1" type="noConversion"/>
  </si>
  <si>
    <t>융해</t>
    <phoneticPr fontId="1" type="noConversion"/>
  </si>
  <si>
    <t>용암 분출</t>
    <phoneticPr fontId="1" type="noConversion"/>
  </si>
  <si>
    <t>필사의 일격</t>
    <phoneticPr fontId="1" type="noConversion"/>
  </si>
  <si>
    <t>대지 뒤집기</t>
    <phoneticPr fontId="1" type="noConversion"/>
  </si>
  <si>
    <t>블러드 이럽션</t>
    <phoneticPr fontId="1" type="noConversion"/>
  </si>
  <si>
    <t>지속력 강화</t>
    <phoneticPr fontId="1" type="noConversion"/>
  </si>
  <si>
    <t>빠른 준비</t>
    <phoneticPr fontId="1" type="noConversion"/>
  </si>
  <si>
    <t>대차륜</t>
    <phoneticPr fontId="1" type="noConversion"/>
  </si>
  <si>
    <t>갈라진 칼날</t>
    <phoneticPr fontId="1" type="noConversion"/>
  </si>
  <si>
    <t>진공베기</t>
    <phoneticPr fontId="1" type="noConversion"/>
  </si>
  <si>
    <t>용오름</t>
    <phoneticPr fontId="1" type="noConversion"/>
  </si>
  <si>
    <t>충전 강화</t>
    <phoneticPr fontId="1" type="noConversion"/>
  </si>
  <si>
    <t>중력 강화</t>
    <phoneticPr fontId="1" type="noConversion"/>
  </si>
  <si>
    <t>중력 강화</t>
    <phoneticPr fontId="1" type="noConversion"/>
  </si>
  <si>
    <t>재빠른 움직임</t>
    <phoneticPr fontId="1" type="noConversion"/>
  </si>
  <si>
    <t>단단한 정신</t>
    <phoneticPr fontId="1" type="noConversion"/>
  </si>
  <si>
    <t>냉혹한 복수</t>
    <phoneticPr fontId="1" type="noConversion"/>
  </si>
  <si>
    <t>중력 올림</t>
    <phoneticPr fontId="1" type="noConversion"/>
  </si>
  <si>
    <t>현명한 힘</t>
    <phoneticPr fontId="1" type="noConversion"/>
  </si>
  <si>
    <t>단단한 심장</t>
    <phoneticPr fontId="1" type="noConversion"/>
  </si>
  <si>
    <t>단단한 심장</t>
    <phoneticPr fontId="1" type="noConversion"/>
  </si>
  <si>
    <t>합리적인 선택</t>
    <phoneticPr fontId="1" type="noConversion"/>
  </si>
  <si>
    <t>견딜 수 없는 힘</t>
    <phoneticPr fontId="1" type="noConversion"/>
  </si>
  <si>
    <t>절대적인 힘</t>
    <phoneticPr fontId="1" type="noConversion"/>
  </si>
  <si>
    <t>절대적인 힘</t>
    <phoneticPr fontId="1" type="noConversion"/>
  </si>
  <si>
    <t>자기장 강화</t>
    <phoneticPr fontId="1" type="noConversion"/>
  </si>
  <si>
    <t>단단한 신체</t>
    <phoneticPr fontId="1" type="noConversion"/>
  </si>
  <si>
    <t>치명적인 힘</t>
    <phoneticPr fontId="1" type="noConversion"/>
  </si>
  <si>
    <t>치명적인 힘</t>
    <phoneticPr fontId="1" type="noConversion"/>
  </si>
  <si>
    <t>재빠른 움직임</t>
    <phoneticPr fontId="1" type="noConversion"/>
  </si>
  <si>
    <t>대지의 기운</t>
    <phoneticPr fontId="1" type="noConversion"/>
  </si>
  <si>
    <t>강한 충격</t>
    <phoneticPr fontId="1" type="noConversion"/>
  </si>
  <si>
    <t>불안정한 대지</t>
    <phoneticPr fontId="1" type="noConversion"/>
  </si>
  <si>
    <t>성장하는 중력</t>
    <phoneticPr fontId="1" type="noConversion"/>
  </si>
  <si>
    <t>분열</t>
    <phoneticPr fontId="1" type="noConversion"/>
  </si>
  <si>
    <t>중력 조절</t>
    <phoneticPr fontId="1" type="noConversion"/>
  </si>
  <si>
    <t>갑옷 파괴</t>
    <phoneticPr fontId="1" type="noConversion"/>
  </si>
  <si>
    <t>강화된 일격</t>
    <phoneticPr fontId="1" type="noConversion"/>
  </si>
  <si>
    <t>광분한 해머</t>
    <phoneticPr fontId="1" type="noConversion"/>
  </si>
  <si>
    <t>빛나는 공격</t>
    <phoneticPr fontId="1" type="noConversion"/>
  </si>
  <si>
    <t>몰아치는 해머</t>
    <phoneticPr fontId="1" type="noConversion"/>
  </si>
  <si>
    <t>치밀한 계획</t>
    <phoneticPr fontId="1" type="noConversion"/>
  </si>
  <si>
    <t>집중 표적</t>
    <phoneticPr fontId="1" type="noConversion"/>
  </si>
  <si>
    <t>저돌적 움직임</t>
    <phoneticPr fontId="1" type="noConversion"/>
  </si>
  <si>
    <t>강인함</t>
    <phoneticPr fontId="1" type="noConversion"/>
  </si>
  <si>
    <t>뇌진탕</t>
    <phoneticPr fontId="1" type="noConversion"/>
  </si>
  <si>
    <t>굶주린 힘</t>
    <phoneticPr fontId="1" type="noConversion"/>
  </si>
  <si>
    <t>강화된 약점 포착</t>
    <phoneticPr fontId="1" type="noConversion"/>
  </si>
  <si>
    <t>기본 단련</t>
    <phoneticPr fontId="1" type="noConversion"/>
  </si>
  <si>
    <t>폭발하는 타격</t>
    <phoneticPr fontId="1" type="noConversion"/>
  </si>
  <si>
    <t>기괴한 움직임</t>
    <phoneticPr fontId="1" type="noConversion"/>
  </si>
  <si>
    <t>붉은 파편</t>
    <phoneticPr fontId="1" type="noConversion"/>
  </si>
  <si>
    <t>절대적인 힘</t>
    <phoneticPr fontId="1" type="noConversion"/>
  </si>
  <si>
    <t>노력의 성과</t>
    <phoneticPr fontId="1" type="noConversion"/>
  </si>
  <si>
    <t>대지충격</t>
    <phoneticPr fontId="1" type="noConversion"/>
  </si>
  <si>
    <t>대지의 분노</t>
    <phoneticPr fontId="1" type="noConversion"/>
  </si>
  <si>
    <t>바위 폭풍</t>
    <phoneticPr fontId="1" type="noConversion"/>
  </si>
  <si>
    <t>녹슬지 않은 해머</t>
    <phoneticPr fontId="1" type="noConversion"/>
  </si>
  <si>
    <t>약점포착</t>
    <phoneticPr fontId="1" type="noConversion"/>
  </si>
  <si>
    <t>붉은 해머</t>
    <phoneticPr fontId="1" type="noConversion"/>
  </si>
  <si>
    <t>치명적인 해머</t>
    <phoneticPr fontId="1" type="noConversion"/>
  </si>
  <si>
    <t>우월한 타격</t>
    <phoneticPr fontId="1" type="noConversion"/>
  </si>
  <si>
    <t>반중력</t>
    <phoneticPr fontId="1" type="noConversion"/>
  </si>
  <si>
    <t>전장의 공포</t>
    <phoneticPr fontId="1" type="noConversion"/>
  </si>
  <si>
    <t>건강한 정신</t>
    <phoneticPr fontId="1" type="noConversion"/>
  </si>
  <si>
    <t>숨겨진 고통</t>
    <phoneticPr fontId="1" type="noConversion"/>
  </si>
  <si>
    <t>어둠의 불꽃</t>
    <phoneticPr fontId="1" type="noConversion"/>
  </si>
  <si>
    <t>대지의 해머</t>
    <phoneticPr fontId="1" type="noConversion"/>
  </si>
  <si>
    <t>탁월한 변화</t>
    <phoneticPr fontId="1" type="noConversion"/>
  </si>
  <si>
    <t>시간의 뒤틀림</t>
    <phoneticPr fontId="1" type="noConversion"/>
  </si>
  <si>
    <t>기괴한 해머</t>
    <phoneticPr fontId="1" type="noConversion"/>
  </si>
  <si>
    <t>중력반전</t>
    <phoneticPr fontId="1" type="noConversion"/>
  </si>
  <si>
    <t>분쇄</t>
    <phoneticPr fontId="1" type="noConversion"/>
  </si>
  <si>
    <t>승리의 계약</t>
    <phoneticPr fontId="1" type="noConversion"/>
  </si>
  <si>
    <t>목표 완료</t>
    <phoneticPr fontId="1" type="noConversion"/>
  </si>
  <si>
    <t>우직한 해머</t>
    <phoneticPr fontId="1" type="noConversion"/>
  </si>
  <si>
    <t>무모한 공격</t>
    <phoneticPr fontId="1" type="noConversion"/>
  </si>
  <si>
    <t>견딜 수 없는 힘</t>
    <phoneticPr fontId="1" type="noConversion"/>
  </si>
  <si>
    <t>성장하는 해머</t>
    <phoneticPr fontId="1" type="noConversion"/>
  </si>
  <si>
    <t>끝없는 맹공</t>
    <phoneticPr fontId="1" type="noConversion"/>
  </si>
  <si>
    <t>치밀한 타격</t>
    <phoneticPr fontId="1" type="noConversion"/>
  </si>
  <si>
    <t>불필요한 시간</t>
    <phoneticPr fontId="1" type="noConversion"/>
  </si>
  <si>
    <t>학살의 시간</t>
    <phoneticPr fontId="1" type="noConversion"/>
  </si>
  <si>
    <t>무절제</t>
    <phoneticPr fontId="1" type="noConversion"/>
  </si>
  <si>
    <t>강인함</t>
    <phoneticPr fontId="1" type="noConversion"/>
  </si>
  <si>
    <t>무서운 해머</t>
    <phoneticPr fontId="1" type="noConversion"/>
  </si>
  <si>
    <t>광폭한 공격</t>
    <phoneticPr fontId="1" type="noConversion"/>
  </si>
  <si>
    <t>순간타격</t>
    <phoneticPr fontId="1" type="noConversion"/>
  </si>
  <si>
    <t>암흑물질</t>
    <phoneticPr fontId="1" type="noConversion"/>
  </si>
  <si>
    <t>대지의 힘</t>
    <phoneticPr fontId="1" type="noConversion"/>
  </si>
  <si>
    <t>대지의 힘</t>
    <phoneticPr fontId="1" type="noConversion"/>
  </si>
  <si>
    <t>약육강식</t>
    <phoneticPr fontId="1" type="noConversion"/>
  </si>
  <si>
    <t>여진</t>
    <phoneticPr fontId="1" type="noConversion"/>
  </si>
  <si>
    <t>선율 증가</t>
    <phoneticPr fontId="1" type="noConversion"/>
  </si>
  <si>
    <t>샷 강화</t>
    <phoneticPr fontId="1" type="noConversion"/>
  </si>
  <si>
    <t>날렵한 시전</t>
    <phoneticPr fontId="1" type="noConversion"/>
  </si>
  <si>
    <t>샷 집중</t>
    <phoneticPr fontId="1" type="noConversion"/>
  </si>
  <si>
    <t>선율 증가</t>
    <phoneticPr fontId="1" type="noConversion"/>
  </si>
  <si>
    <t>정신 강화</t>
    <phoneticPr fontId="1" type="noConversion"/>
  </si>
  <si>
    <t>무기력한 화음</t>
    <phoneticPr fontId="1" type="noConversion"/>
  </si>
  <si>
    <t>넓은 공격</t>
    <phoneticPr fontId="1" type="noConversion"/>
  </si>
  <si>
    <t>살아있는 화음</t>
    <phoneticPr fontId="1" type="noConversion"/>
  </si>
  <si>
    <t>화음 강화</t>
    <phoneticPr fontId="1" type="noConversion"/>
  </si>
  <si>
    <t>안정된 빛</t>
    <phoneticPr fontId="1" type="noConversion"/>
  </si>
  <si>
    <t>빛의 보호</t>
    <phoneticPr fontId="1" type="noConversion"/>
  </si>
  <si>
    <t>빛의 보호</t>
    <phoneticPr fontId="1" type="noConversion"/>
  </si>
  <si>
    <t>폭파 유지</t>
    <phoneticPr fontId="1" type="noConversion"/>
  </si>
  <si>
    <t>성스러운 쇼크</t>
    <phoneticPr fontId="1" type="noConversion"/>
  </si>
  <si>
    <t>싸늘한 쇼크</t>
    <phoneticPr fontId="1" type="noConversion"/>
  </si>
  <si>
    <t>쇼크 강화</t>
    <phoneticPr fontId="1" type="noConversion"/>
  </si>
  <si>
    <t>곡사</t>
    <phoneticPr fontId="1" type="noConversion"/>
  </si>
  <si>
    <t>대형 웨이브</t>
    <phoneticPr fontId="1" type="noConversion"/>
  </si>
  <si>
    <t>인내의 웨이브</t>
    <phoneticPr fontId="1" type="noConversion"/>
  </si>
  <si>
    <t>선율 증가</t>
    <phoneticPr fontId="1" type="noConversion"/>
  </si>
  <si>
    <t>불타는 웨이브</t>
    <phoneticPr fontId="1" type="noConversion"/>
  </si>
  <si>
    <t>자연 파괴</t>
    <phoneticPr fontId="1" type="noConversion"/>
  </si>
  <si>
    <t>사운드 집중</t>
    <phoneticPr fontId="1" type="noConversion"/>
  </si>
  <si>
    <t>진압</t>
    <phoneticPr fontId="1" type="noConversion"/>
  </si>
  <si>
    <t>마나 치유</t>
    <phoneticPr fontId="1" type="noConversion"/>
  </si>
  <si>
    <t>소리 방벽</t>
    <phoneticPr fontId="1" type="noConversion"/>
  </si>
  <si>
    <t>집중 포화</t>
    <phoneticPr fontId="1" type="noConversion"/>
  </si>
  <si>
    <t>끝나지 않는 수호</t>
    <phoneticPr fontId="1" type="noConversion"/>
  </si>
  <si>
    <t>수호의 응징</t>
    <phoneticPr fontId="1" type="noConversion"/>
  </si>
  <si>
    <t>날렵한 수호</t>
    <phoneticPr fontId="1" type="noConversion"/>
  </si>
  <si>
    <t>수호의 바람</t>
    <phoneticPr fontId="1" type="noConversion"/>
  </si>
  <si>
    <t>날렵한 시전</t>
    <phoneticPr fontId="1" type="noConversion"/>
  </si>
  <si>
    <t>지속력 강화</t>
    <phoneticPr fontId="1" type="noConversion"/>
  </si>
  <si>
    <t>얼어붙은 낙인</t>
    <phoneticPr fontId="1" type="noConversion"/>
  </si>
  <si>
    <t>광휘의 낙인</t>
    <phoneticPr fontId="1" type="noConversion"/>
  </si>
  <si>
    <t>폭풍의 낙인</t>
    <phoneticPr fontId="1" type="noConversion"/>
  </si>
  <si>
    <t>고통의 낙인</t>
    <phoneticPr fontId="1" type="noConversion"/>
  </si>
  <si>
    <t>빠른</t>
    <phoneticPr fontId="1" type="noConversion"/>
  </si>
  <si>
    <t>강화된 시전</t>
    <phoneticPr fontId="1" type="noConversion"/>
  </si>
  <si>
    <t>초고속 시전</t>
    <phoneticPr fontId="1" type="noConversion"/>
  </si>
  <si>
    <t>수호의 바람</t>
    <phoneticPr fontId="1" type="noConversion"/>
  </si>
  <si>
    <t>소환의 의지</t>
    <phoneticPr fontId="1" type="noConversion"/>
  </si>
  <si>
    <t>날렵한 연사</t>
    <phoneticPr fontId="1" type="noConversion"/>
  </si>
  <si>
    <t>음표 낙인</t>
    <phoneticPr fontId="1" type="noConversion"/>
  </si>
  <si>
    <t>거대 하프</t>
    <phoneticPr fontId="1" type="noConversion"/>
  </si>
  <si>
    <t>수호의 진동</t>
    <phoneticPr fontId="1" type="noConversion"/>
  </si>
  <si>
    <t>얼어붙은 핵</t>
    <phoneticPr fontId="1" type="noConversion"/>
  </si>
  <si>
    <t>광휘의 음파</t>
    <phoneticPr fontId="1" type="noConversion"/>
  </si>
  <si>
    <t>연쇄 진동</t>
    <phoneticPr fontId="1" type="noConversion"/>
  </si>
  <si>
    <t>진동 확산</t>
    <phoneticPr fontId="1" type="noConversion"/>
  </si>
  <si>
    <t>굳건한 음표</t>
    <phoneticPr fontId="1" type="noConversion"/>
  </si>
  <si>
    <t>도돌이표</t>
    <phoneticPr fontId="1" type="noConversion"/>
  </si>
  <si>
    <t>음표 붕괴</t>
    <phoneticPr fontId="1" type="noConversion"/>
  </si>
  <si>
    <t>얼어붙은 음표</t>
    <phoneticPr fontId="1" type="noConversion"/>
  </si>
  <si>
    <t>음표 해일</t>
    <phoneticPr fontId="1" type="noConversion"/>
  </si>
  <si>
    <t>무자비한 방출</t>
    <phoneticPr fontId="1" type="noConversion"/>
  </si>
  <si>
    <t>선율의 낙인</t>
    <phoneticPr fontId="1" type="noConversion"/>
  </si>
  <si>
    <t>열렬한 환호</t>
    <phoneticPr fontId="1" type="noConversion"/>
  </si>
  <si>
    <t>죽음의 증폭</t>
    <phoneticPr fontId="1" type="noConversion"/>
  </si>
  <si>
    <t>엄습한 죽음</t>
    <phoneticPr fontId="1" type="noConversion"/>
  </si>
  <si>
    <t>끝없는 연수</t>
    <phoneticPr fontId="1" type="noConversion"/>
  </si>
  <si>
    <t>죽음의 아리아</t>
    <phoneticPr fontId="1" type="noConversion"/>
  </si>
  <si>
    <t>고통의 울부짖음</t>
    <phoneticPr fontId="1" type="noConversion"/>
  </si>
  <si>
    <t>빠른 준비</t>
    <phoneticPr fontId="1" type="noConversion"/>
  </si>
  <si>
    <t>날렵한 시전</t>
    <phoneticPr fontId="1" type="noConversion"/>
  </si>
  <si>
    <t>용맹의 연주</t>
    <phoneticPr fontId="1" type="noConversion"/>
  </si>
  <si>
    <t>넓은 연주</t>
    <phoneticPr fontId="1" type="noConversion"/>
  </si>
  <si>
    <t>나를 위한 연주</t>
    <phoneticPr fontId="1" type="noConversion"/>
  </si>
  <si>
    <t>코어 유지</t>
    <phoneticPr fontId="1" type="noConversion"/>
  </si>
  <si>
    <t>강화된 코어</t>
    <phoneticPr fontId="1" type="noConversion"/>
  </si>
  <si>
    <t>냉기 코어</t>
    <phoneticPr fontId="1" type="noConversion"/>
  </si>
  <si>
    <t>결집 코어</t>
    <phoneticPr fontId="1" type="noConversion"/>
  </si>
  <si>
    <t>파행 효과</t>
    <phoneticPr fontId="1" type="noConversion"/>
  </si>
  <si>
    <t>코어 폭발</t>
    <phoneticPr fontId="1" type="noConversion"/>
  </si>
  <si>
    <t>코어 증가</t>
    <phoneticPr fontId="1" type="noConversion"/>
  </si>
  <si>
    <t>낙뢰 강화</t>
    <phoneticPr fontId="1" type="noConversion"/>
  </si>
  <si>
    <t>낙뢰 집중</t>
    <phoneticPr fontId="1" type="noConversion"/>
  </si>
  <si>
    <t>시간 감소</t>
    <phoneticPr fontId="1" type="noConversion"/>
  </si>
  <si>
    <t>경퇘한 행진곡</t>
    <phoneticPr fontId="1" type="noConversion"/>
  </si>
  <si>
    <t>위협적인 행진</t>
    <phoneticPr fontId="1" type="noConversion"/>
  </si>
  <si>
    <t>선율의 행진</t>
    <phoneticPr fontId="1" type="noConversion"/>
  </si>
  <si>
    <t>재빠른 손놀림</t>
    <phoneticPr fontId="1" type="noConversion"/>
  </si>
  <si>
    <t>강화된 일격</t>
    <phoneticPr fontId="1" type="noConversion"/>
  </si>
  <si>
    <t>기습 공격</t>
    <phoneticPr fontId="1" type="noConversion"/>
  </si>
  <si>
    <t>연속된 움직임</t>
    <phoneticPr fontId="1" type="noConversion"/>
  </si>
  <si>
    <t>넓은 타격</t>
    <phoneticPr fontId="1" type="noConversion"/>
  </si>
  <si>
    <t>신앙심</t>
    <phoneticPr fontId="1" type="noConversion"/>
  </si>
  <si>
    <t>빛의 흔적</t>
    <phoneticPr fontId="1" type="noConversion"/>
  </si>
  <si>
    <t>빛나는 구체</t>
    <phoneticPr fontId="1" type="noConversion"/>
  </si>
  <si>
    <t>강력한 충격</t>
    <phoneticPr fontId="1" type="noConversion"/>
  </si>
  <si>
    <t>급소 타격</t>
    <phoneticPr fontId="1" type="noConversion"/>
  </si>
  <si>
    <t>힘의 방출</t>
    <phoneticPr fontId="1" type="noConversion"/>
  </si>
  <si>
    <t>재빠른 검술</t>
    <phoneticPr fontId="1" type="noConversion"/>
  </si>
  <si>
    <t>변화된 검술</t>
    <phoneticPr fontId="1" type="noConversion"/>
  </si>
  <si>
    <t>꿰뚫는 일격</t>
    <phoneticPr fontId="1" type="noConversion"/>
  </si>
  <si>
    <t>정교한 검술</t>
    <phoneticPr fontId="1" type="noConversion"/>
  </si>
  <si>
    <t>섬광 강화</t>
    <phoneticPr fontId="1" type="noConversion"/>
  </si>
  <si>
    <t>기동성 약화</t>
    <phoneticPr fontId="1" type="noConversion"/>
  </si>
  <si>
    <t>신성한 표식</t>
    <phoneticPr fontId="1" type="noConversion"/>
  </si>
  <si>
    <t>가호</t>
    <phoneticPr fontId="1" type="noConversion"/>
  </si>
  <si>
    <t>가호</t>
    <phoneticPr fontId="1" type="noConversion"/>
  </si>
  <si>
    <t>드넓은 은총</t>
    <phoneticPr fontId="1" type="noConversion"/>
  </si>
  <si>
    <t>빛의 결집</t>
    <phoneticPr fontId="1" type="noConversion"/>
  </si>
  <si>
    <t>재빠른 손놀림</t>
    <phoneticPr fontId="1" type="noConversion"/>
  </si>
  <si>
    <t>빛의 흔적</t>
    <phoneticPr fontId="1" type="noConversion"/>
  </si>
  <si>
    <t>폭발 강화</t>
    <phoneticPr fontId="1" type="noConversion"/>
  </si>
  <si>
    <t>준비된 폭발</t>
    <phoneticPr fontId="1" type="noConversion"/>
  </si>
  <si>
    <t>폭발의 여파</t>
    <phoneticPr fontId="1" type="noConversion"/>
  </si>
  <si>
    <t>자세 잡기</t>
    <phoneticPr fontId="1" type="noConversion"/>
  </si>
  <si>
    <t>추진력</t>
    <phoneticPr fontId="1" type="noConversion"/>
  </si>
  <si>
    <t>빛의 분출</t>
    <phoneticPr fontId="1" type="noConversion"/>
  </si>
  <si>
    <t>응축된 기운</t>
    <phoneticPr fontId="1" type="noConversion"/>
  </si>
  <si>
    <t>빛의 해방</t>
    <phoneticPr fontId="1" type="noConversion"/>
  </si>
  <si>
    <t>마력 조절</t>
    <phoneticPr fontId="1" type="noConversion"/>
  </si>
  <si>
    <t>가벼운 발걸음</t>
    <phoneticPr fontId="1" type="noConversion"/>
  </si>
  <si>
    <t>정화</t>
    <phoneticPr fontId="1" type="noConversion"/>
  </si>
  <si>
    <t>보호 강화</t>
    <phoneticPr fontId="1" type="noConversion"/>
  </si>
  <si>
    <t>천둥의 보호</t>
    <phoneticPr fontId="1" type="noConversion"/>
  </si>
  <si>
    <t>빛의 서약</t>
    <phoneticPr fontId="1" type="noConversion"/>
  </si>
  <si>
    <t>날카로운 일격</t>
    <phoneticPr fontId="1" type="noConversion"/>
  </si>
  <si>
    <t>넓은 낙뢰</t>
    <phoneticPr fontId="1" type="noConversion"/>
  </si>
  <si>
    <t>빛의 수호자</t>
    <phoneticPr fontId="1" type="noConversion"/>
  </si>
  <si>
    <t>숙련된 지혜</t>
    <phoneticPr fontId="1" type="noConversion"/>
  </si>
  <si>
    <t>율법 강화</t>
    <phoneticPr fontId="1" type="noConversion"/>
  </si>
  <si>
    <t>광휘의 율법</t>
    <phoneticPr fontId="1" type="noConversion"/>
  </si>
  <si>
    <t>벼락</t>
    <phoneticPr fontId="1" type="noConversion"/>
  </si>
  <si>
    <t>신앙심</t>
    <phoneticPr fontId="1" type="noConversion"/>
  </si>
  <si>
    <t>수호 방벽</t>
    <phoneticPr fontId="1" type="noConversion"/>
  </si>
  <si>
    <t>룬 감옥</t>
    <phoneticPr fontId="1" type="noConversion"/>
  </si>
  <si>
    <t>전진 공격</t>
    <phoneticPr fontId="1" type="noConversion"/>
  </si>
  <si>
    <t>완벽한 타격</t>
    <phoneticPr fontId="1" type="noConversion"/>
  </si>
  <si>
    <t>빛의 폭발</t>
    <phoneticPr fontId="1" type="noConversion"/>
  </si>
  <si>
    <t>통찰력</t>
    <phoneticPr fontId="1" type="noConversion"/>
  </si>
  <si>
    <t>빛의 길</t>
    <phoneticPr fontId="1" type="noConversion"/>
  </si>
  <si>
    <t>성검 소환</t>
    <phoneticPr fontId="1" type="noConversion"/>
  </si>
  <si>
    <t>폭발의 검</t>
    <phoneticPr fontId="1" type="noConversion"/>
  </si>
  <si>
    <t>눈부신 빛의 검</t>
    <phoneticPr fontId="1" type="noConversion"/>
  </si>
  <si>
    <t>거대한 빛의 검</t>
    <phoneticPr fontId="1" type="noConversion"/>
  </si>
  <si>
    <t>단단한 갑옷</t>
    <phoneticPr fontId="1" type="noConversion"/>
  </si>
  <si>
    <t>강력한 일격</t>
    <phoneticPr fontId="1" type="noConversion"/>
  </si>
  <si>
    <t>번개 베기</t>
    <phoneticPr fontId="1" type="noConversion"/>
  </si>
  <si>
    <t>성흔</t>
    <phoneticPr fontId="1" type="noConversion"/>
  </si>
  <si>
    <t>도전자의 의지</t>
    <phoneticPr fontId="1" type="noConversion"/>
  </si>
  <si>
    <t>호흡 조절</t>
    <phoneticPr fontId="1" type="noConversion"/>
  </si>
  <si>
    <t>넓게 베기</t>
    <phoneticPr fontId="1" type="noConversion"/>
  </si>
  <si>
    <t>집행자의 일격</t>
    <phoneticPr fontId="1" type="noConversion"/>
  </si>
  <si>
    <t>신성한 처벌</t>
    <phoneticPr fontId="1" type="noConversion"/>
  </si>
  <si>
    <t>관통하는 검</t>
    <phoneticPr fontId="1" type="noConversion"/>
  </si>
  <si>
    <t>이중 강타</t>
    <phoneticPr fontId="1" type="noConversion"/>
  </si>
  <si>
    <t>젇신 강화</t>
    <phoneticPr fontId="1" type="noConversion"/>
  </si>
  <si>
    <t>인내심</t>
    <phoneticPr fontId="1" type="noConversion"/>
  </si>
  <si>
    <t>용맹</t>
    <phoneticPr fontId="1" type="noConversion"/>
  </si>
  <si>
    <t>완전한 축복</t>
    <phoneticPr fontId="1" type="noConversion"/>
  </si>
  <si>
    <t>천상의 진혼곡</t>
    <phoneticPr fontId="1" type="noConversion"/>
  </si>
  <si>
    <t>유연한 검술</t>
    <phoneticPr fontId="1" type="noConversion"/>
  </si>
  <si>
    <t>급소 타격</t>
    <phoneticPr fontId="1" type="noConversion"/>
  </si>
  <si>
    <t>혼신의 일격</t>
    <phoneticPr fontId="1" type="noConversion"/>
  </si>
  <si>
    <t>탁월한 기동성</t>
    <phoneticPr fontId="1" type="noConversion"/>
  </si>
  <si>
    <t>검의 흔적</t>
    <phoneticPr fontId="1" type="noConversion"/>
  </si>
  <si>
    <t>날렵한 필력</t>
    <phoneticPr fontId="1" type="noConversion"/>
  </si>
  <si>
    <t>도화지 강화</t>
    <phoneticPr fontId="1" type="noConversion"/>
  </si>
  <si>
    <t>꽃길만 걷자</t>
    <phoneticPr fontId="1" type="noConversion"/>
  </si>
  <si>
    <t>별 그리기</t>
    <phoneticPr fontId="1" type="noConversion"/>
  </si>
  <si>
    <t>먹물 세례</t>
    <phoneticPr fontId="1" type="noConversion"/>
  </si>
  <si>
    <t>검은 달</t>
    <phoneticPr fontId="1" type="noConversion"/>
  </si>
  <si>
    <t>붉은 달</t>
    <phoneticPr fontId="1" type="noConversion"/>
  </si>
  <si>
    <t>무력화 강화</t>
    <phoneticPr fontId="1" type="noConversion"/>
  </si>
  <si>
    <t>신선 날개</t>
    <phoneticPr fontId="1" type="noConversion"/>
  </si>
  <si>
    <t>치명적인 일격</t>
    <phoneticPr fontId="1" type="noConversion"/>
  </si>
  <si>
    <t>신속한 준비</t>
    <phoneticPr fontId="1" type="noConversion"/>
  </si>
  <si>
    <t>학익진</t>
    <phoneticPr fontId="1" type="noConversion"/>
  </si>
  <si>
    <t>두루미 폭격</t>
    <phoneticPr fontId="1" type="noConversion"/>
  </si>
  <si>
    <t>마나 회복</t>
    <phoneticPr fontId="1" type="noConversion"/>
  </si>
  <si>
    <t>늪의 공포</t>
    <phoneticPr fontId="1" type="noConversion"/>
  </si>
  <si>
    <t>방랑자</t>
    <phoneticPr fontId="1" type="noConversion"/>
  </si>
  <si>
    <t>헤어날 수 없는 늪</t>
    <phoneticPr fontId="1" type="noConversion"/>
  </si>
  <si>
    <t>먹물 점정</t>
    <phoneticPr fontId="1" type="noConversion"/>
  </si>
  <si>
    <t>빠른</t>
    <phoneticPr fontId="1" type="noConversion"/>
  </si>
  <si>
    <t>움직이는 별빛</t>
    <phoneticPr fontId="1" type="noConversion"/>
  </si>
  <si>
    <t>비호</t>
    <phoneticPr fontId="1" type="noConversion"/>
  </si>
  <si>
    <t>검은 먹물</t>
    <phoneticPr fontId="1" type="noConversion"/>
  </si>
  <si>
    <t>무력화 강화</t>
    <phoneticPr fontId="1" type="noConversion"/>
  </si>
  <si>
    <t>두 마리의 호랑이</t>
    <phoneticPr fontId="1" type="noConversion"/>
  </si>
  <si>
    <t>무력화 강화</t>
    <phoneticPr fontId="1" type="noConversion"/>
  </si>
  <si>
    <t>기운 강화</t>
    <phoneticPr fontId="1" type="noConversion"/>
  </si>
  <si>
    <t>잉어 봉인해제!</t>
    <phoneticPr fontId="1" type="noConversion"/>
  </si>
  <si>
    <t>(잉)어왕출현</t>
    <phoneticPr fontId="1" type="noConversion"/>
  </si>
  <si>
    <t>기운 강화</t>
    <phoneticPr fontId="1" type="noConversion"/>
  </si>
  <si>
    <t>날렵한 필력</t>
    <phoneticPr fontId="1" type="noConversion"/>
  </si>
  <si>
    <t>보호 강화</t>
    <phoneticPr fontId="1" type="noConversion"/>
  </si>
  <si>
    <t>음의 기운 발산</t>
    <phoneticPr fontId="1" type="noConversion"/>
  </si>
  <si>
    <t>나만의 권능</t>
    <phoneticPr fontId="1" type="noConversion"/>
  </si>
  <si>
    <t>먹의 비호</t>
    <phoneticPr fontId="1" type="noConversion"/>
  </si>
  <si>
    <t>마무리 공격</t>
    <phoneticPr fontId="1" type="noConversion"/>
  </si>
  <si>
    <t>발산</t>
    <phoneticPr fontId="1" type="noConversion"/>
  </si>
  <si>
    <t>나만의 우물</t>
    <phoneticPr fontId="1" type="noConversion"/>
  </si>
  <si>
    <t>꿈의 안식처</t>
    <phoneticPr fontId="1" type="noConversion"/>
  </si>
  <si>
    <t>봄의 정원</t>
    <phoneticPr fontId="1" type="noConversion"/>
  </si>
  <si>
    <t>나비 무리</t>
    <phoneticPr fontId="1" type="noConversion"/>
  </si>
  <si>
    <t>거리 증가</t>
    <phoneticPr fontId="1" type="noConversion"/>
  </si>
  <si>
    <t>정화</t>
    <phoneticPr fontId="1" type="noConversion"/>
  </si>
  <si>
    <t>바람돌이</t>
    <phoneticPr fontId="1" type="noConversion"/>
  </si>
  <si>
    <t>강인함 부여</t>
    <phoneticPr fontId="1" type="noConversion"/>
  </si>
  <si>
    <t>공간 중첩</t>
    <phoneticPr fontId="1" type="noConversion"/>
  </si>
  <si>
    <t>강화된 먹물</t>
    <phoneticPr fontId="1" type="noConversion"/>
  </si>
  <si>
    <t>끈적한 먹물</t>
    <phoneticPr fontId="1" type="noConversion"/>
  </si>
  <si>
    <t>적묵법</t>
    <phoneticPr fontId="1" type="noConversion"/>
  </si>
  <si>
    <t>동글 방울</t>
    <phoneticPr fontId="1" type="noConversion"/>
  </si>
  <si>
    <t>빙글빙글</t>
    <phoneticPr fontId="1" type="noConversion"/>
  </si>
  <si>
    <t>공중 회전</t>
    <phoneticPr fontId="1" type="noConversion"/>
  </si>
  <si>
    <t>범위 증가</t>
    <phoneticPr fontId="1" type="noConversion"/>
  </si>
  <si>
    <t>노란색 먹물</t>
    <phoneticPr fontId="1" type="noConversion"/>
  </si>
  <si>
    <t>검정색 먹물</t>
    <phoneticPr fontId="1" type="noConversion"/>
  </si>
  <si>
    <t>먹물 강화</t>
    <phoneticPr fontId="1" type="noConversion"/>
  </si>
  <si>
    <t>끈적한 먹물</t>
    <phoneticPr fontId="1" type="noConversion"/>
  </si>
  <si>
    <t>연속 긋기</t>
    <phoneticPr fontId="1" type="noConversion"/>
  </si>
  <si>
    <t>거대한 붓</t>
    <phoneticPr fontId="1" type="noConversion"/>
  </si>
  <si>
    <t>도화지 생성</t>
    <phoneticPr fontId="1" type="noConversion"/>
  </si>
  <si>
    <t>직선 긋기</t>
    <phoneticPr fontId="1" type="noConversion"/>
  </si>
  <si>
    <t>마침표 뿌리기</t>
    <phoneticPr fontId="1" type="noConversion"/>
  </si>
  <si>
    <t>재빠른</t>
    <phoneticPr fontId="1" type="noConversion"/>
  </si>
  <si>
    <t>거친 사슬</t>
    <phoneticPr fontId="1" type="noConversion"/>
  </si>
  <si>
    <t>공명 강타</t>
    <phoneticPr fontId="1" type="noConversion"/>
  </si>
  <si>
    <t>빈틈포착</t>
    <phoneticPr fontId="1" type="noConversion"/>
  </si>
  <si>
    <t>정의로운 약탈</t>
    <phoneticPr fontId="1" type="noConversion"/>
  </si>
  <si>
    <t>무서운 의지</t>
    <phoneticPr fontId="1" type="noConversion"/>
  </si>
  <si>
    <t>붉은 폭발</t>
    <phoneticPr fontId="1" type="noConversion"/>
  </si>
  <si>
    <t>광폭화</t>
    <phoneticPr fontId="1" type="noConversion"/>
  </si>
  <si>
    <t>역회전 타격</t>
    <phoneticPr fontId="1" type="noConversion"/>
  </si>
  <si>
    <t>파고들기</t>
    <phoneticPr fontId="1" type="noConversion"/>
  </si>
  <si>
    <t>집중</t>
    <phoneticPr fontId="1" type="noConversion"/>
  </si>
  <si>
    <t>거친 분쇄</t>
    <phoneticPr fontId="1" type="noConversion"/>
  </si>
  <si>
    <t>광란한 폭격</t>
    <phoneticPr fontId="1" type="noConversion"/>
  </si>
  <si>
    <t>급소타격</t>
    <phoneticPr fontId="1" type="noConversion"/>
  </si>
  <si>
    <t>인내의 주먹</t>
    <phoneticPr fontId="1" type="noConversion"/>
  </si>
  <si>
    <t>신속한 충전</t>
    <phoneticPr fontId="1" type="noConversion"/>
  </si>
  <si>
    <t>순간포착</t>
    <phoneticPr fontId="1" type="noConversion"/>
  </si>
  <si>
    <t>죽음의 문턱</t>
    <phoneticPr fontId="1" type="noConversion"/>
  </si>
  <si>
    <t>위험한 계약</t>
    <phoneticPr fontId="1" type="noConversion"/>
  </si>
  <si>
    <t>정밀함</t>
    <phoneticPr fontId="1" type="noConversion"/>
  </si>
  <si>
    <t>역작용</t>
    <phoneticPr fontId="1" type="noConversion"/>
  </si>
  <si>
    <t>추적 본능</t>
    <phoneticPr fontId="1" type="noConversion"/>
  </si>
  <si>
    <t>최후의 승자</t>
    <phoneticPr fontId="1" type="noConversion"/>
  </si>
  <si>
    <t>무방비 표적</t>
    <phoneticPr fontId="1" type="noConversion"/>
  </si>
  <si>
    <t>무식한 타격</t>
    <phoneticPr fontId="1" type="noConversion"/>
  </si>
  <si>
    <t>즉시 파괴</t>
    <phoneticPr fontId="1" type="noConversion"/>
  </si>
  <si>
    <t>매의 발톱</t>
    <phoneticPr fontId="1" type="noConversion"/>
  </si>
  <si>
    <t>끝나지 않는 분노</t>
    <phoneticPr fontId="1" type="noConversion"/>
  </si>
  <si>
    <t>빈틈 흡수</t>
    <phoneticPr fontId="1" type="noConversion"/>
  </si>
  <si>
    <t>화염 폭발</t>
    <phoneticPr fontId="1" type="noConversion"/>
  </si>
  <si>
    <t>흔들리는 지대</t>
    <phoneticPr fontId="1" type="noConversion"/>
  </si>
  <si>
    <t>복식 강화</t>
    <phoneticPr fontId="1" type="noConversion"/>
  </si>
  <si>
    <t>화신 출격</t>
    <phoneticPr fontId="1" type="noConversion"/>
  </si>
  <si>
    <t>대파괴</t>
    <phoneticPr fontId="1" type="noConversion"/>
  </si>
  <si>
    <t>흑룔의 강림</t>
    <phoneticPr fontId="1" type="noConversion"/>
  </si>
  <si>
    <t>피의 갈증</t>
    <phoneticPr fontId="1" type="noConversion"/>
  </si>
  <si>
    <t>광인</t>
    <phoneticPr fontId="1" type="noConversion"/>
  </si>
  <si>
    <t>추가 공격</t>
    <phoneticPr fontId="1" type="noConversion"/>
  </si>
  <si>
    <t>묵직한 한방</t>
    <phoneticPr fontId="1" type="noConversion"/>
  </si>
  <si>
    <t>분노의 타격</t>
    <phoneticPr fontId="1" type="noConversion"/>
  </si>
  <si>
    <t>분노의 타격</t>
    <phoneticPr fontId="1" type="noConversion"/>
  </si>
  <si>
    <t>강인한 주먹</t>
    <phoneticPr fontId="1" type="noConversion"/>
  </si>
  <si>
    <t>파괴자</t>
    <phoneticPr fontId="1" type="noConversion"/>
  </si>
  <si>
    <t>강력한 주먹</t>
    <phoneticPr fontId="1" type="noConversion"/>
  </si>
  <si>
    <t>돌격대</t>
    <phoneticPr fontId="1" type="noConversion"/>
  </si>
  <si>
    <t>단일 타격</t>
    <phoneticPr fontId="1" type="noConversion"/>
  </si>
  <si>
    <t>충격 폭발</t>
    <phoneticPr fontId="1" type="noConversion"/>
  </si>
  <si>
    <t>뇌호흡</t>
    <phoneticPr fontId="1" type="noConversion"/>
  </si>
  <si>
    <t>불굴의 힘</t>
    <phoneticPr fontId="1" type="noConversion"/>
  </si>
  <si>
    <t>돌파구</t>
    <phoneticPr fontId="1" type="noConversion"/>
  </si>
  <si>
    <t>강격</t>
    <phoneticPr fontId="1" type="noConversion"/>
  </si>
  <si>
    <t>거인의 진격</t>
    <phoneticPr fontId="1" type="noConversion"/>
  </si>
  <si>
    <t>기술 연마</t>
    <phoneticPr fontId="1" type="noConversion"/>
  </si>
  <si>
    <t>번개 주먹</t>
    <phoneticPr fontId="1" type="noConversion"/>
  </si>
  <si>
    <t>파괴의 주먹</t>
    <phoneticPr fontId="1" type="noConversion"/>
  </si>
  <si>
    <t>냉정한 타격</t>
    <phoneticPr fontId="1" type="noConversion"/>
  </si>
  <si>
    <t>공증 폭격</t>
    <phoneticPr fontId="1" type="noConversion"/>
  </si>
  <si>
    <t>용의 분노</t>
    <phoneticPr fontId="1" type="noConversion"/>
  </si>
  <si>
    <t>작렬하는 주먹</t>
    <phoneticPr fontId="1" type="noConversion"/>
  </si>
  <si>
    <t>강화된 타격</t>
    <phoneticPr fontId="1" type="noConversion"/>
  </si>
  <si>
    <t>기공파</t>
    <phoneticPr fontId="1" type="noConversion"/>
  </si>
  <si>
    <t>충격 생성</t>
    <phoneticPr fontId="1" type="noConversion"/>
  </si>
  <si>
    <t>진격 강화</t>
    <phoneticPr fontId="1" type="noConversion"/>
  </si>
  <si>
    <t>강화된 주먹</t>
    <phoneticPr fontId="1" type="noConversion"/>
  </si>
  <si>
    <t>강력한 맹세</t>
    <phoneticPr fontId="1" type="noConversion"/>
  </si>
  <si>
    <t>격투가의 긍지</t>
    <phoneticPr fontId="1" type="noConversion"/>
  </si>
  <si>
    <t>무회전 타격</t>
    <phoneticPr fontId="1" type="noConversion"/>
  </si>
  <si>
    <t>과격한 주먹</t>
    <phoneticPr fontId="1" type="noConversion"/>
  </si>
  <si>
    <t>합리적인 행동</t>
    <phoneticPr fontId="1" type="noConversion"/>
  </si>
  <si>
    <t>파격적인 행보</t>
    <phoneticPr fontId="1" type="noConversion"/>
  </si>
  <si>
    <t>넘쳐나는 힘</t>
    <phoneticPr fontId="1" type="noConversion"/>
  </si>
  <si>
    <t>충격 조절</t>
    <phoneticPr fontId="1" type="noConversion"/>
  </si>
  <si>
    <t>기습 공격</t>
    <phoneticPr fontId="1" type="noConversion"/>
  </si>
  <si>
    <t>의지 강화</t>
    <phoneticPr fontId="1" type="noConversion"/>
  </si>
  <si>
    <t>피해 증폭</t>
    <phoneticPr fontId="1" type="noConversion"/>
  </si>
  <si>
    <t>일격 필살</t>
    <phoneticPr fontId="1" type="noConversion"/>
  </si>
  <si>
    <t>초월의 경지</t>
    <phoneticPr fontId="1" type="noConversion"/>
  </si>
  <si>
    <t>단전 강화</t>
    <phoneticPr fontId="1" type="noConversion"/>
  </si>
  <si>
    <t>근육 파열</t>
    <phoneticPr fontId="1" type="noConversion"/>
  </si>
  <si>
    <t>인대 파열</t>
    <phoneticPr fontId="1" type="noConversion"/>
  </si>
  <si>
    <t>통달</t>
    <phoneticPr fontId="1" type="noConversion"/>
  </si>
  <si>
    <t>속도 강화</t>
    <phoneticPr fontId="1" type="noConversion"/>
  </si>
  <si>
    <t>성장 파동</t>
    <phoneticPr fontId="1" type="noConversion"/>
  </si>
  <si>
    <t>강화된 파동</t>
    <phoneticPr fontId="1" type="noConversion"/>
  </si>
  <si>
    <t>공간 팽창</t>
    <phoneticPr fontId="1" type="noConversion"/>
  </si>
  <si>
    <t>공간 수축</t>
    <phoneticPr fontId="1" type="noConversion"/>
  </si>
  <si>
    <t>인내 강화</t>
    <phoneticPr fontId="1" type="noConversion"/>
  </si>
  <si>
    <t>치밀한 타격</t>
    <phoneticPr fontId="1" type="noConversion"/>
  </si>
  <si>
    <t>무방비 표적</t>
    <phoneticPr fontId="1" type="noConversion"/>
  </si>
  <si>
    <t>무도가의 육감</t>
    <phoneticPr fontId="1" type="noConversion"/>
  </si>
  <si>
    <t>느려진 발걸음</t>
    <phoneticPr fontId="1" type="noConversion"/>
  </si>
  <si>
    <t>확실한 일격</t>
    <phoneticPr fontId="1" type="noConversion"/>
  </si>
  <si>
    <t>후회없는 공격</t>
    <phoneticPr fontId="1" type="noConversion"/>
  </si>
  <si>
    <t>냉정한 움직임</t>
    <phoneticPr fontId="1" type="noConversion"/>
  </si>
  <si>
    <t>전이되는 화상</t>
    <phoneticPr fontId="1" type="noConversion"/>
  </si>
  <si>
    <t>잔상 공격</t>
    <phoneticPr fontId="1" type="noConversion"/>
  </si>
  <si>
    <t>투지 강화</t>
    <phoneticPr fontId="1" type="noConversion"/>
  </si>
  <si>
    <t>정화의 함성</t>
    <phoneticPr fontId="1" type="noConversion"/>
  </si>
  <si>
    <t>공격 준비</t>
    <phoneticPr fontId="1" type="noConversion"/>
  </si>
  <si>
    <t>무도가의 함성</t>
    <phoneticPr fontId="1" type="noConversion"/>
  </si>
  <si>
    <t>공격 강화</t>
    <phoneticPr fontId="1" type="noConversion"/>
  </si>
  <si>
    <t>성공적인 변화</t>
    <phoneticPr fontId="1" type="noConversion"/>
  </si>
  <si>
    <t>능숙한 움직임</t>
    <phoneticPr fontId="1" type="noConversion"/>
  </si>
  <si>
    <t>즉시 공격</t>
    <phoneticPr fontId="1" type="noConversion"/>
  </si>
  <si>
    <t>치명적인 독</t>
    <phoneticPr fontId="1" type="noConversion"/>
  </si>
  <si>
    <t>관통하는 고통</t>
    <phoneticPr fontId="1" type="noConversion"/>
  </si>
  <si>
    <t>과잉 공급</t>
    <phoneticPr fontId="1" type="noConversion"/>
  </si>
  <si>
    <t>무아지경</t>
    <phoneticPr fontId="1" type="noConversion"/>
  </si>
  <si>
    <t>마지막 한 발</t>
    <phoneticPr fontId="1" type="noConversion"/>
  </si>
  <si>
    <t>순간 회피</t>
    <phoneticPr fontId="1" type="noConversion"/>
  </si>
  <si>
    <t>적극적인 공격</t>
    <phoneticPr fontId="1" type="noConversion"/>
  </si>
  <si>
    <t>공간 흡착</t>
    <phoneticPr fontId="1" type="noConversion"/>
  </si>
  <si>
    <t>선공 준비</t>
    <phoneticPr fontId="1" type="noConversion"/>
  </si>
  <si>
    <t>인내 강화</t>
    <phoneticPr fontId="1" type="noConversion"/>
  </si>
  <si>
    <t>화염 공격</t>
    <phoneticPr fontId="1" type="noConversion"/>
  </si>
  <si>
    <t>몰아치는 공격</t>
    <phoneticPr fontId="1" type="noConversion"/>
  </si>
  <si>
    <t>맹렬한 습격</t>
    <phoneticPr fontId="1" type="noConversion"/>
  </si>
  <si>
    <t>필사적인 공격</t>
    <phoneticPr fontId="1" type="noConversion"/>
  </si>
  <si>
    <t>끊임없는 열정</t>
    <phoneticPr fontId="1" type="noConversion"/>
  </si>
  <si>
    <t>즉시 준비</t>
    <phoneticPr fontId="1" type="noConversion"/>
  </si>
  <si>
    <t>미끄러운 갑옷</t>
    <phoneticPr fontId="1" type="noConversion"/>
  </si>
  <si>
    <t>승리의 환호</t>
    <phoneticPr fontId="1" type="noConversion"/>
  </si>
  <si>
    <t>혹독한 훈련</t>
    <phoneticPr fontId="1" type="noConversion"/>
  </si>
  <si>
    <t>화려한 공격</t>
    <phoneticPr fontId="1" type="noConversion"/>
  </si>
  <si>
    <t>무식한 손바닥</t>
    <phoneticPr fontId="1" type="noConversion"/>
  </si>
  <si>
    <t>초신속 타격</t>
    <phoneticPr fontId="1" type="noConversion"/>
  </si>
  <si>
    <t>탁월한 기동성</t>
    <phoneticPr fontId="1" type="noConversion"/>
  </si>
  <si>
    <t>달인의 장법</t>
    <phoneticPr fontId="1" type="noConversion"/>
  </si>
  <si>
    <t>피할 수 없는 일격</t>
    <phoneticPr fontId="1" type="noConversion"/>
  </si>
  <si>
    <t>충전 강화</t>
    <phoneticPr fontId="1" type="noConversion"/>
  </si>
  <si>
    <t>시간의 노래</t>
    <phoneticPr fontId="1" type="noConversion"/>
  </si>
  <si>
    <t>표적 삭제</t>
    <phoneticPr fontId="1" type="noConversion"/>
  </si>
  <si>
    <t>에너지 폭발</t>
    <phoneticPr fontId="1" type="noConversion"/>
  </si>
  <si>
    <t>상황 종료</t>
    <phoneticPr fontId="1" type="noConversion"/>
  </si>
  <si>
    <t>폭발적인 공격</t>
    <phoneticPr fontId="1" type="noConversion"/>
  </si>
  <si>
    <t>탁월한 행동</t>
    <phoneticPr fontId="1" type="noConversion"/>
  </si>
  <si>
    <t>강인한 어깨</t>
    <phoneticPr fontId="1" type="noConversion"/>
  </si>
  <si>
    <t>운용 집중</t>
    <phoneticPr fontId="1" type="noConversion"/>
  </si>
  <si>
    <t>폭발하는 불꽃</t>
    <phoneticPr fontId="1" type="noConversion"/>
  </si>
  <si>
    <t>휘날리는 한기</t>
    <phoneticPr fontId="1" type="noConversion"/>
  </si>
  <si>
    <t>원거리 투척</t>
    <phoneticPr fontId="1" type="noConversion"/>
  </si>
  <si>
    <t>불꽃놀이</t>
    <phoneticPr fontId="1" type="noConversion"/>
  </si>
  <si>
    <t>통찰력</t>
    <phoneticPr fontId="1" type="noConversion"/>
  </si>
  <si>
    <t>소용돌이</t>
    <phoneticPr fontId="1" type="noConversion"/>
  </si>
  <si>
    <t>영원한 재앙</t>
    <phoneticPr fontId="1" type="noConversion"/>
  </si>
  <si>
    <t>화염 폭탄</t>
    <phoneticPr fontId="1" type="noConversion"/>
  </si>
  <si>
    <t>냉기 폭탄</t>
    <phoneticPr fontId="1" type="noConversion"/>
  </si>
  <si>
    <t>연속 투척</t>
    <phoneticPr fontId="1" type="noConversion"/>
  </si>
  <si>
    <t>근육 경련</t>
    <phoneticPr fontId="1" type="noConversion"/>
  </si>
  <si>
    <t>넓은 폭발</t>
    <phoneticPr fontId="1" type="noConversion"/>
  </si>
  <si>
    <t>비열한 공격</t>
    <phoneticPr fontId="1" type="noConversion"/>
  </si>
  <si>
    <t>꿰뚫는 폭발</t>
    <phoneticPr fontId="1" type="noConversion"/>
  </si>
  <si>
    <t>혜성 낙하</t>
    <phoneticPr fontId="1" type="noConversion"/>
  </si>
  <si>
    <t>날렵한 사격</t>
    <phoneticPr fontId="1" type="noConversion"/>
  </si>
  <si>
    <t>신속한 사격</t>
    <phoneticPr fontId="1" type="noConversion"/>
  </si>
  <si>
    <t>근접 사격</t>
    <phoneticPr fontId="1" type="noConversion"/>
  </si>
  <si>
    <t>풀레인지</t>
    <phoneticPr fontId="1" type="noConversion"/>
  </si>
  <si>
    <t>회피의 달인</t>
    <phoneticPr fontId="1" type="noConversion"/>
  </si>
  <si>
    <t>특수 탄환</t>
    <phoneticPr fontId="1" type="noConversion"/>
  </si>
  <si>
    <t>맹렬한 불꽃</t>
    <phoneticPr fontId="1" type="noConversion"/>
  </si>
  <si>
    <t>재빠른 조준</t>
    <phoneticPr fontId="1" type="noConversion"/>
  </si>
  <si>
    <t>성장 탄환</t>
    <phoneticPr fontId="1" type="noConversion"/>
  </si>
  <si>
    <t>후폭풍</t>
    <phoneticPr fontId="1" type="noConversion"/>
  </si>
  <si>
    <t>증거 인멸</t>
    <phoneticPr fontId="1" type="noConversion"/>
  </si>
  <si>
    <t>강화 파편</t>
    <phoneticPr fontId="1" type="noConversion"/>
  </si>
  <si>
    <t>확산 파편</t>
    <phoneticPr fontId="1" type="noConversion"/>
  </si>
  <si>
    <t>고속 사격</t>
    <phoneticPr fontId="1" type="noConversion"/>
  </si>
  <si>
    <t>섬멸 사격</t>
    <phoneticPr fontId="1" type="noConversion"/>
  </si>
  <si>
    <t>적 소탕</t>
    <phoneticPr fontId="1" type="noConversion"/>
  </si>
  <si>
    <t>원거리 사격</t>
    <phoneticPr fontId="1" type="noConversion"/>
  </si>
  <si>
    <t>화상 효과</t>
    <phoneticPr fontId="1" type="noConversion"/>
  </si>
  <si>
    <t>화염탄</t>
    <phoneticPr fontId="1" type="noConversion"/>
  </si>
  <si>
    <t>집행</t>
    <phoneticPr fontId="1" type="noConversion"/>
  </si>
  <si>
    <t>더블 샷</t>
    <phoneticPr fontId="1" type="noConversion"/>
  </si>
  <si>
    <t>연발 사격</t>
    <phoneticPr fontId="1" type="noConversion"/>
  </si>
  <si>
    <t>백 스텝</t>
    <phoneticPr fontId="1" type="noConversion"/>
  </si>
  <si>
    <t>가벼운 발놀림</t>
    <phoneticPr fontId="1" type="noConversion"/>
  </si>
  <si>
    <t>빅 풋</t>
    <phoneticPr fontId="1" type="noConversion"/>
  </si>
  <si>
    <t>공중 사격</t>
    <phoneticPr fontId="1" type="noConversion"/>
  </si>
  <si>
    <t>사격 개시</t>
    <phoneticPr fontId="1" type="noConversion"/>
  </si>
  <si>
    <t>무차별 난사</t>
    <phoneticPr fontId="1" type="noConversion"/>
  </si>
  <si>
    <t>풀레인지</t>
    <phoneticPr fontId="1" type="noConversion"/>
  </si>
  <si>
    <t>군림하는 자</t>
    <phoneticPr fontId="1" type="noConversion"/>
  </si>
  <si>
    <t>이단 점프</t>
    <phoneticPr fontId="1" type="noConversion"/>
  </si>
  <si>
    <t>밀쳐내기</t>
    <phoneticPr fontId="1" type="noConversion"/>
  </si>
  <si>
    <t>급소 사격</t>
    <phoneticPr fontId="1" type="noConversion"/>
  </si>
  <si>
    <t>빠른 총 뽑기</t>
    <phoneticPr fontId="1" type="noConversion"/>
  </si>
  <si>
    <t>폭발성 탄환</t>
    <phoneticPr fontId="1" type="noConversion"/>
  </si>
  <si>
    <t>최후의 한발</t>
    <phoneticPr fontId="1" type="noConversion"/>
  </si>
  <si>
    <t>대형 탄환</t>
    <phoneticPr fontId="1" type="noConversion"/>
  </si>
  <si>
    <t>기절 효과</t>
    <phoneticPr fontId="1" type="noConversion"/>
  </si>
  <si>
    <t>헥사 샷</t>
    <phoneticPr fontId="1" type="noConversion"/>
  </si>
  <si>
    <t>플레인지</t>
    <phoneticPr fontId="1" type="noConversion"/>
  </si>
  <si>
    <t>재앙의 여파</t>
    <phoneticPr fontId="1" type="noConversion"/>
  </si>
  <si>
    <t>밀쳐내기</t>
    <phoneticPr fontId="1" type="noConversion"/>
  </si>
  <si>
    <t>사격 개시</t>
    <phoneticPr fontId="1" type="noConversion"/>
  </si>
  <si>
    <t>성장 사격</t>
    <phoneticPr fontId="1" type="noConversion"/>
  </si>
  <si>
    <t>트리플 샷</t>
    <phoneticPr fontId="1" type="noConversion"/>
  </si>
  <si>
    <t>집중력 강화</t>
    <phoneticPr fontId="1" type="noConversion"/>
  </si>
  <si>
    <t>뒤덮는 폭발</t>
    <phoneticPr fontId="1" type="noConversion"/>
  </si>
  <si>
    <t>불꽃 탄환</t>
    <phoneticPr fontId="1" type="noConversion"/>
  </si>
  <si>
    <t>쿼드 익스플로전</t>
    <phoneticPr fontId="1" type="noConversion"/>
  </si>
  <si>
    <t>슈퍼 익스플로전</t>
    <phoneticPr fontId="1" type="noConversion"/>
  </si>
  <si>
    <t>안정된 자세</t>
    <phoneticPr fontId="1" type="noConversion"/>
  </si>
  <si>
    <t>안정된 자세</t>
    <phoneticPr fontId="1" type="noConversion"/>
  </si>
  <si>
    <t>정밀 사격</t>
    <phoneticPr fontId="1" type="noConversion"/>
  </si>
  <si>
    <t>완벽한 조준</t>
    <phoneticPr fontId="1" type="noConversion"/>
  </si>
  <si>
    <t>급소 포격</t>
    <phoneticPr fontId="1" type="noConversion"/>
  </si>
  <si>
    <t>포탄 강화</t>
    <phoneticPr fontId="1" type="noConversion"/>
  </si>
  <si>
    <t>관통 포탄</t>
    <phoneticPr fontId="1" type="noConversion"/>
  </si>
  <si>
    <t>파괴자의 의지</t>
    <phoneticPr fontId="1" type="noConversion"/>
  </si>
  <si>
    <t>조준 사격</t>
    <phoneticPr fontId="1" type="noConversion"/>
  </si>
  <si>
    <t>마무리 포격</t>
    <phoneticPr fontId="1" type="noConversion"/>
  </si>
  <si>
    <t>집중 포격</t>
    <phoneticPr fontId="1" type="noConversion"/>
  </si>
  <si>
    <t>섬광 포탄</t>
    <phoneticPr fontId="1" type="noConversion"/>
  </si>
  <si>
    <t>발포 준비</t>
    <phoneticPr fontId="1" type="noConversion"/>
  </si>
  <si>
    <t>빠른 발사</t>
    <phoneticPr fontId="1" type="noConversion"/>
  </si>
  <si>
    <t>뇌진탕</t>
    <phoneticPr fontId="1" type="noConversion"/>
  </si>
  <si>
    <t>화염 폭격</t>
    <phoneticPr fontId="1" type="noConversion"/>
  </si>
  <si>
    <t>냉기 폭격</t>
    <phoneticPr fontId="1" type="noConversion"/>
  </si>
  <si>
    <t>전기 폭격</t>
    <phoneticPr fontId="1" type="noConversion"/>
  </si>
  <si>
    <t>무자비한 폭격</t>
    <phoneticPr fontId="1" type="noConversion"/>
  </si>
  <si>
    <t>핵폭탄</t>
    <phoneticPr fontId="1" type="noConversion"/>
  </si>
  <si>
    <t>집중 표적</t>
    <phoneticPr fontId="1" type="noConversion"/>
  </si>
  <si>
    <t>섬광 폭발</t>
    <phoneticPr fontId="1" type="noConversion"/>
  </si>
  <si>
    <t>연쇄 폭발</t>
    <phoneticPr fontId="1" type="noConversion"/>
  </si>
  <si>
    <t>춤추는 화염</t>
    <phoneticPr fontId="1" type="noConversion"/>
  </si>
  <si>
    <t>화염 로켓</t>
    <phoneticPr fontId="1" type="noConversion"/>
  </si>
  <si>
    <t>냉기 로켓</t>
    <phoneticPr fontId="1" type="noConversion"/>
  </si>
  <si>
    <t>거대 로켓</t>
    <phoneticPr fontId="1" type="noConversion"/>
  </si>
  <si>
    <t>백 스탭</t>
    <phoneticPr fontId="1" type="noConversion"/>
  </si>
  <si>
    <t>재빠른 포격</t>
    <phoneticPr fontId="1" type="noConversion"/>
  </si>
  <si>
    <t>레이져 포</t>
    <phoneticPr fontId="1" type="noConversion"/>
  </si>
  <si>
    <t>접근 불가</t>
    <phoneticPr fontId="1" type="noConversion"/>
  </si>
  <si>
    <t>원거리 설치</t>
    <phoneticPr fontId="1" type="noConversion"/>
  </si>
  <si>
    <t>유도기능 강화</t>
    <phoneticPr fontId="1" type="noConversion"/>
  </si>
  <si>
    <t>슬로우 효과</t>
    <phoneticPr fontId="1" type="noConversion"/>
  </si>
  <si>
    <t>급소 폭격</t>
    <phoneticPr fontId="1" type="noConversion"/>
  </si>
  <si>
    <t>약점호착</t>
    <phoneticPr fontId="1" type="noConversion"/>
  </si>
  <si>
    <t>EMP 폭발</t>
    <phoneticPr fontId="1" type="noConversion"/>
  </si>
  <si>
    <t>원자 폭탄</t>
    <phoneticPr fontId="1" type="noConversion"/>
  </si>
  <si>
    <t>원거리 포격</t>
    <phoneticPr fontId="1" type="noConversion"/>
  </si>
  <si>
    <t>마력 조절</t>
    <phoneticPr fontId="1" type="noConversion"/>
  </si>
  <si>
    <t>빙결 강화</t>
    <phoneticPr fontId="1" type="noConversion"/>
  </si>
  <si>
    <t>냉기 포탄</t>
    <phoneticPr fontId="1" type="noConversion"/>
  </si>
  <si>
    <t>강화 포탄</t>
    <phoneticPr fontId="1" type="noConversion"/>
  </si>
  <si>
    <t>빙하 폭발</t>
    <phoneticPr fontId="1" type="noConversion"/>
  </si>
  <si>
    <t>부위파괴 강화</t>
    <phoneticPr fontId="1" type="noConversion"/>
  </si>
  <si>
    <t>약점포착</t>
    <phoneticPr fontId="1" type="noConversion"/>
  </si>
  <si>
    <t>원거리 산탄</t>
    <phoneticPr fontId="1" type="noConversion"/>
  </si>
  <si>
    <t>섬멸 산탄</t>
    <phoneticPr fontId="1" type="noConversion"/>
  </si>
  <si>
    <t>화력 집중</t>
    <phoneticPr fontId="1" type="noConversion"/>
  </si>
  <si>
    <t>필드 방출</t>
    <phoneticPr fontId="1" type="noConversion"/>
  </si>
  <si>
    <t>에너지 증가</t>
    <phoneticPr fontId="1" type="noConversion"/>
  </si>
  <si>
    <t>단단한 보호막</t>
    <phoneticPr fontId="1" type="noConversion"/>
  </si>
  <si>
    <t>에너지 공유</t>
    <phoneticPr fontId="1" type="noConversion"/>
  </si>
  <si>
    <t>좌표 변경</t>
    <phoneticPr fontId="1" type="noConversion"/>
  </si>
  <si>
    <t>강화된 포격</t>
    <phoneticPr fontId="1" type="noConversion"/>
  </si>
  <si>
    <t>춤추는 폭발</t>
    <phoneticPr fontId="1" type="noConversion"/>
  </si>
  <si>
    <t>집중 포격</t>
    <phoneticPr fontId="1" type="noConversion"/>
  </si>
  <si>
    <t>재빠른 점프</t>
    <phoneticPr fontId="1" type="noConversion"/>
  </si>
  <si>
    <t>강화된 포격</t>
    <phoneticPr fontId="1" type="noConversion"/>
  </si>
  <si>
    <t>3단 포격</t>
    <phoneticPr fontId="1" type="noConversion"/>
  </si>
  <si>
    <t>로켓 점프</t>
    <phoneticPr fontId="1" type="noConversion"/>
  </si>
  <si>
    <t>자유 발사</t>
    <phoneticPr fontId="1" type="noConversion"/>
  </si>
  <si>
    <t>집단 공격</t>
    <phoneticPr fontId="1" type="noConversion"/>
  </si>
  <si>
    <t>안정화</t>
    <phoneticPr fontId="1" type="noConversion"/>
  </si>
  <si>
    <t>중력 회오리</t>
    <phoneticPr fontId="1" type="noConversion"/>
  </si>
  <si>
    <t>쓸어담기</t>
    <phoneticPr fontId="1" type="noConversion"/>
  </si>
  <si>
    <t>행성 중력</t>
    <phoneticPr fontId="1" type="noConversion"/>
  </si>
  <si>
    <t>고속 충전</t>
    <phoneticPr fontId="1" type="noConversion"/>
  </si>
  <si>
    <t>보조 배터리</t>
    <phoneticPr fontId="1" type="noConversion"/>
  </si>
  <si>
    <t>강화된 포탑</t>
    <phoneticPr fontId="1" type="noConversion"/>
  </si>
  <si>
    <t>원거리 포탑</t>
    <phoneticPr fontId="1" type="noConversion"/>
  </si>
  <si>
    <t>신속 설치</t>
    <phoneticPr fontId="1" type="noConversion"/>
  </si>
  <si>
    <t>빅 팩</t>
    <phoneticPr fontId="1" type="noConversion"/>
  </si>
  <si>
    <t>레이져 포탑</t>
    <phoneticPr fontId="1" type="noConversion"/>
  </si>
  <si>
    <t>고속 비행</t>
    <phoneticPr fontId="1" type="noConversion"/>
  </si>
  <si>
    <t>대형 플라즈마</t>
    <phoneticPr fontId="1" type="noConversion"/>
  </si>
  <si>
    <t>플라즈마 성장</t>
    <phoneticPr fontId="1" type="noConversion"/>
  </si>
  <si>
    <t>아이스 스톰</t>
    <phoneticPr fontId="1" type="noConversion"/>
  </si>
  <si>
    <t>화력 조절</t>
    <phoneticPr fontId="1" type="noConversion"/>
  </si>
  <si>
    <t>원거리 화염</t>
    <phoneticPr fontId="1" type="noConversion"/>
  </si>
  <si>
    <t>방어막</t>
    <phoneticPr fontId="1" type="noConversion"/>
  </si>
  <si>
    <t>푸른 불꽃</t>
    <phoneticPr fontId="1" type="noConversion"/>
  </si>
  <si>
    <t>불 태우기</t>
    <phoneticPr fontId="1" type="noConversion"/>
  </si>
  <si>
    <t>부위파괴 강화</t>
    <phoneticPr fontId="1" type="noConversion"/>
  </si>
  <si>
    <t>전진 타격</t>
    <phoneticPr fontId="1" type="noConversion"/>
  </si>
  <si>
    <t>회전 공격</t>
    <phoneticPr fontId="1" type="noConversion"/>
  </si>
  <si>
    <t>마나 갈취</t>
    <phoneticPr fontId="1" type="noConversion"/>
  </si>
  <si>
    <t>기절 유지</t>
    <phoneticPr fontId="1" type="noConversion"/>
  </si>
  <si>
    <t>배터리 충전</t>
    <phoneticPr fontId="1" type="noConversion"/>
  </si>
  <si>
    <t>강력 감전</t>
    <phoneticPr fontId="1" type="noConversion"/>
  </si>
  <si>
    <t>출력 집중</t>
    <phoneticPr fontId="1" type="noConversion"/>
  </si>
  <si>
    <t>압축 사격</t>
    <phoneticPr fontId="1" type="noConversion"/>
  </si>
  <si>
    <t>투지 강화</t>
    <phoneticPr fontId="1" type="noConversion"/>
  </si>
  <si>
    <t>폭발성 배터리</t>
    <phoneticPr fontId="1" type="noConversion"/>
  </si>
  <si>
    <t>진탕 배터리</t>
    <phoneticPr fontId="1" type="noConversion"/>
  </si>
  <si>
    <t>연속 폭발</t>
    <phoneticPr fontId="1" type="noConversion"/>
  </si>
  <si>
    <t>즉시 폭발</t>
    <phoneticPr fontId="1" type="noConversion"/>
  </si>
  <si>
    <t>마인 필드</t>
    <phoneticPr fontId="1" type="noConversion"/>
  </si>
  <si>
    <t>밀어내기</t>
    <phoneticPr fontId="1" type="noConversion"/>
  </si>
  <si>
    <t>입체 기동</t>
    <phoneticPr fontId="1" type="noConversion"/>
  </si>
  <si>
    <t>배터리 충전</t>
    <phoneticPr fontId="1" type="noConversion"/>
  </si>
  <si>
    <t>날렵함</t>
    <phoneticPr fontId="1" type="noConversion"/>
  </si>
  <si>
    <t>섬광 사격</t>
    <phoneticPr fontId="1" type="noConversion"/>
  </si>
  <si>
    <t>추가 기동</t>
    <phoneticPr fontId="1" type="noConversion"/>
  </si>
  <si>
    <t>정교한 명령</t>
    <phoneticPr fontId="1" type="noConversion"/>
  </si>
  <si>
    <t>치명적인 사격</t>
    <phoneticPr fontId="1" type="noConversion"/>
  </si>
  <si>
    <t>장거리 사격</t>
    <phoneticPr fontId="1" type="noConversion"/>
  </si>
  <si>
    <t>약육 사격</t>
    <phoneticPr fontId="1" type="noConversion"/>
  </si>
  <si>
    <t>대구경 탄환</t>
    <phoneticPr fontId="1" type="noConversion"/>
  </si>
  <si>
    <t>정교한 명령</t>
    <phoneticPr fontId="1" type="noConversion"/>
  </si>
  <si>
    <t>코어 에너지 충전</t>
    <phoneticPr fontId="1" type="noConversion"/>
  </si>
  <si>
    <t>코어 에너지 충전</t>
    <phoneticPr fontId="1" type="noConversion"/>
  </si>
  <si>
    <t>배터리 방출</t>
    <phoneticPr fontId="1" type="noConversion"/>
  </si>
  <si>
    <t>연발 미사일</t>
    <phoneticPr fontId="1" type="noConversion"/>
  </si>
  <si>
    <t>유도 미사일</t>
    <phoneticPr fontId="1" type="noConversion"/>
  </si>
  <si>
    <t>오르간 미사일</t>
    <phoneticPr fontId="1" type="noConversion"/>
  </si>
  <si>
    <t>대형 미사일</t>
    <phoneticPr fontId="1" type="noConversion"/>
  </si>
  <si>
    <t>급소 공격</t>
    <phoneticPr fontId="1" type="noConversion"/>
  </si>
  <si>
    <t>빅 베이비</t>
    <phoneticPr fontId="1" type="noConversion"/>
  </si>
  <si>
    <t>플레임 베이비</t>
    <phoneticPr fontId="1" type="noConversion"/>
  </si>
  <si>
    <t>썬더 베이비</t>
    <phoneticPr fontId="1" type="noConversion"/>
  </si>
  <si>
    <t>코어 에너지 수급</t>
    <phoneticPr fontId="1" type="noConversion"/>
  </si>
  <si>
    <t>총력전</t>
    <phoneticPr fontId="1" type="noConversion"/>
  </si>
  <si>
    <t>일제 공격</t>
    <phoneticPr fontId="1" type="noConversion"/>
  </si>
  <si>
    <t>일심동체</t>
    <phoneticPr fontId="1" type="noConversion"/>
  </si>
  <si>
    <t>폭렬 탄약</t>
    <phoneticPr fontId="1" type="noConversion"/>
  </si>
  <si>
    <t>무차별 사격</t>
    <phoneticPr fontId="1" type="noConversion"/>
  </si>
  <si>
    <t>완전 봉쇄</t>
    <phoneticPr fontId="1" type="noConversion"/>
  </si>
  <si>
    <t>정교한 명령</t>
    <phoneticPr fontId="1" type="noConversion"/>
  </si>
  <si>
    <t>정밀 타격</t>
    <phoneticPr fontId="1" type="noConversion"/>
  </si>
  <si>
    <t>펄스 보호막</t>
    <phoneticPr fontId="1" type="noConversion"/>
  </si>
  <si>
    <t>파문 펄스</t>
    <phoneticPr fontId="1" type="noConversion"/>
  </si>
  <si>
    <t>펄스 스택</t>
    <phoneticPr fontId="1" type="noConversion"/>
  </si>
  <si>
    <t>배터리 절약</t>
    <phoneticPr fontId="1" type="noConversion"/>
  </si>
  <si>
    <t>정밀 포화</t>
    <phoneticPr fontId="1" type="noConversion"/>
  </si>
  <si>
    <t>폭렬 포화</t>
    <phoneticPr fontId="1" type="noConversion"/>
  </si>
  <si>
    <t>화염 바다</t>
    <phoneticPr fontId="1" type="noConversion"/>
  </si>
  <si>
    <t>초토화</t>
    <phoneticPr fontId="1" type="noConversion"/>
  </si>
  <si>
    <t>상흔</t>
    <phoneticPr fontId="1" type="noConversion"/>
  </si>
  <si>
    <t>강화 레이저</t>
    <phoneticPr fontId="1" type="noConversion"/>
  </si>
  <si>
    <t>프리징 빔</t>
    <phoneticPr fontId="1" type="noConversion"/>
  </si>
  <si>
    <t>라이트닝 빔</t>
    <phoneticPr fontId="1" type="noConversion"/>
  </si>
  <si>
    <t>레이저 쇼</t>
    <phoneticPr fontId="1" type="noConversion"/>
  </si>
  <si>
    <t>레이저 커팅</t>
    <phoneticPr fontId="1" type="noConversion"/>
  </si>
  <si>
    <t>숙련된 움직임</t>
    <phoneticPr fontId="1" type="noConversion"/>
  </si>
  <si>
    <t>충격 폭탄</t>
    <phoneticPr fontId="1" type="noConversion"/>
  </si>
  <si>
    <t>즉시 발화</t>
    <phoneticPr fontId="1" type="noConversion"/>
  </si>
  <si>
    <t>폭탄 다발</t>
    <phoneticPr fontId="1" type="noConversion"/>
  </si>
  <si>
    <t>투지 강화</t>
    <phoneticPr fontId="1" type="noConversion"/>
  </si>
  <si>
    <t>이중 탄창</t>
    <phoneticPr fontId="1" type="noConversion"/>
  </si>
  <si>
    <t>강화 탄창</t>
    <phoneticPr fontId="1" type="noConversion"/>
  </si>
  <si>
    <t>유격</t>
    <phoneticPr fontId="1" type="noConversion"/>
  </si>
  <si>
    <t>깔끔한 연계</t>
    <phoneticPr fontId="1" type="noConversion"/>
  </si>
  <si>
    <t>영점 조준</t>
    <phoneticPr fontId="1" type="noConversion"/>
  </si>
  <si>
    <t>간결한 마무리</t>
    <phoneticPr fontId="1" type="noConversion"/>
  </si>
  <si>
    <t>결정타</t>
    <phoneticPr fontId="1" type="noConversion"/>
  </si>
  <si>
    <t>배터리 절약</t>
    <phoneticPr fontId="1" type="noConversion"/>
  </si>
  <si>
    <t>제압 사격</t>
    <phoneticPr fontId="1" type="noConversion"/>
  </si>
  <si>
    <t>편제 개편</t>
    <phoneticPr fontId="1" type="noConversion"/>
  </si>
  <si>
    <t>사주 경계</t>
    <phoneticPr fontId="1" type="noConversion"/>
  </si>
  <si>
    <t>전우</t>
    <phoneticPr fontId="1" type="noConversion"/>
  </si>
  <si>
    <t>십자 포화</t>
    <phoneticPr fontId="1" type="noConversion"/>
  </si>
  <si>
    <t>응축</t>
    <phoneticPr fontId="1" type="noConversion"/>
  </si>
  <si>
    <t>전력전개</t>
    <phoneticPr fontId="1" type="noConversion"/>
  </si>
  <si>
    <t>플레임 버스터</t>
    <phoneticPr fontId="1" type="noConversion"/>
  </si>
  <si>
    <t>라이트닝 버스터</t>
    <phoneticPr fontId="1" type="noConversion"/>
  </si>
  <si>
    <t>레일건</t>
    <phoneticPr fontId="1" type="noConversion"/>
  </si>
  <si>
    <t>펠트 다우너</t>
    <phoneticPr fontId="1" type="noConversion"/>
  </si>
  <si>
    <t>날렵한 착지</t>
    <phoneticPr fontId="1" type="noConversion"/>
  </si>
  <si>
    <t>장거리 비행</t>
    <phoneticPr fontId="1" type="noConversion"/>
  </si>
  <si>
    <t>고공 비행</t>
    <phoneticPr fontId="1" type="noConversion"/>
  </si>
  <si>
    <t>협동 사격</t>
    <phoneticPr fontId="1" type="noConversion"/>
  </si>
  <si>
    <t>응급 보호</t>
    <phoneticPr fontId="1" type="noConversion"/>
  </si>
  <si>
    <t>예열 사격</t>
    <phoneticPr fontId="1" type="noConversion"/>
  </si>
  <si>
    <t>지속 사격</t>
    <phoneticPr fontId="1" type="noConversion"/>
  </si>
  <si>
    <t>추가 사격</t>
    <phoneticPr fontId="1" type="noConversion"/>
  </si>
  <si>
    <t>유연한 사격</t>
    <phoneticPr fontId="1" type="noConversion"/>
  </si>
  <si>
    <t>진화 사격</t>
    <phoneticPr fontId="1" type="noConversion"/>
  </si>
  <si>
    <t>충격 펄스</t>
    <phoneticPr fontId="1" type="noConversion"/>
  </si>
  <si>
    <t>섬광 펄스</t>
    <phoneticPr fontId="1" type="noConversion"/>
  </si>
  <si>
    <t>배터리 충전</t>
    <phoneticPr fontId="1" type="noConversion"/>
  </si>
  <si>
    <t>명사수</t>
    <phoneticPr fontId="1" type="noConversion"/>
  </si>
  <si>
    <t>펄스 차지</t>
    <phoneticPr fontId="1" type="noConversion"/>
  </si>
  <si>
    <t>충격 지뢰</t>
    <phoneticPr fontId="1" type="noConversion"/>
  </si>
  <si>
    <t>폭발 확산</t>
    <phoneticPr fontId="1" type="noConversion"/>
  </si>
  <si>
    <t>화염 지뢰</t>
    <phoneticPr fontId="1" type="noConversion"/>
  </si>
  <si>
    <t>분산 설치</t>
    <phoneticPr fontId="1" type="noConversion"/>
  </si>
  <si>
    <t>고속 화살</t>
    <phoneticPr fontId="1" type="noConversion"/>
  </si>
  <si>
    <t>저주 강화</t>
    <phoneticPr fontId="1" type="noConversion"/>
  </si>
  <si>
    <t>심연의 그림자</t>
    <phoneticPr fontId="1" type="noConversion"/>
  </si>
  <si>
    <t>그림자 추적</t>
    <phoneticPr fontId="1" type="noConversion"/>
  </si>
  <si>
    <t>무자비한 그림자</t>
    <phoneticPr fontId="1" type="noConversion"/>
  </si>
  <si>
    <t>실버 마스터</t>
    <phoneticPr fontId="1" type="noConversion"/>
  </si>
  <si>
    <t>암흑 베기</t>
    <phoneticPr fontId="1" type="noConversion"/>
  </si>
  <si>
    <t>불의의 일격</t>
    <phoneticPr fontId="1" type="noConversion"/>
  </si>
  <si>
    <t>상처 약화</t>
    <phoneticPr fontId="1" type="noConversion"/>
  </si>
  <si>
    <t>이중 베기</t>
    <phoneticPr fontId="1" type="noConversion"/>
  </si>
  <si>
    <t>은밀한 움직임</t>
    <phoneticPr fontId="1" type="noConversion"/>
  </si>
  <si>
    <t>추적 사격</t>
    <phoneticPr fontId="1" type="noConversion"/>
  </si>
  <si>
    <t>쇼크 샷</t>
    <phoneticPr fontId="1" type="noConversion"/>
  </si>
  <si>
    <t>마지막 이리격</t>
    <phoneticPr fontId="1" type="noConversion"/>
  </si>
  <si>
    <t>원거리 타격</t>
    <phoneticPr fontId="1" type="noConversion"/>
  </si>
  <si>
    <t>실버 마스터</t>
    <phoneticPr fontId="1" type="noConversion"/>
  </si>
  <si>
    <t>독 칼날</t>
    <phoneticPr fontId="1" type="noConversion"/>
  </si>
  <si>
    <t>번개 칼날</t>
    <phoneticPr fontId="1" type="noConversion"/>
  </si>
  <si>
    <t>회피의 달인</t>
    <phoneticPr fontId="1" type="noConversion"/>
  </si>
  <si>
    <t>블레이드 댄스</t>
    <phoneticPr fontId="1" type="noConversion"/>
  </si>
  <si>
    <t>쉐도우 댄스</t>
    <phoneticPr fontId="1" type="noConversion"/>
  </si>
  <si>
    <t>고통스러운 사격</t>
    <phoneticPr fontId="1" type="noConversion"/>
  </si>
  <si>
    <t>확정 사격</t>
    <phoneticPr fontId="1" type="noConversion"/>
  </si>
  <si>
    <t>완벽함</t>
    <phoneticPr fontId="1" type="noConversion"/>
  </si>
  <si>
    <t>길리슈트</t>
    <phoneticPr fontId="1" type="noConversion"/>
  </si>
  <si>
    <t>손쉬운 먹잇감</t>
    <phoneticPr fontId="1" type="noConversion"/>
  </si>
  <si>
    <t>무거운 폭탄</t>
    <phoneticPr fontId="1" type="noConversion"/>
  </si>
  <si>
    <t>불꽃 화약</t>
    <phoneticPr fontId="1" type="noConversion"/>
  </si>
  <si>
    <t>화살촉 강화</t>
    <phoneticPr fontId="1" type="noConversion"/>
  </si>
  <si>
    <t>전격 화살</t>
    <phoneticPr fontId="1" type="noConversion"/>
  </si>
  <si>
    <t>긴 도화선</t>
    <phoneticPr fontId="1" type="noConversion"/>
  </si>
  <si>
    <t>화염 세례</t>
    <phoneticPr fontId="1" type="noConversion"/>
  </si>
  <si>
    <t>전기 세례</t>
    <phoneticPr fontId="1" type="noConversion"/>
  </si>
  <si>
    <t>꿰뚫는 화살</t>
    <phoneticPr fontId="1" type="noConversion"/>
  </si>
  <si>
    <t>장대비</t>
    <phoneticPr fontId="1" type="noConversion"/>
  </si>
  <si>
    <t>강화된 화살</t>
    <phoneticPr fontId="1" type="noConversion"/>
  </si>
  <si>
    <t>블리자드</t>
    <phoneticPr fontId="1" type="noConversion"/>
  </si>
  <si>
    <t>헬파이어</t>
    <phoneticPr fontId="1" type="noConversion"/>
  </si>
  <si>
    <t>저속 탄환</t>
    <phoneticPr fontId="1" type="noConversion"/>
  </si>
  <si>
    <t>재빠른 발사</t>
    <phoneticPr fontId="1" type="noConversion"/>
  </si>
  <si>
    <t>거대 회오리</t>
    <phoneticPr fontId="1" type="noConversion"/>
  </si>
  <si>
    <t>웨이브 해일</t>
    <phoneticPr fontId="1" type="noConversion"/>
  </si>
  <si>
    <t>멀티 해일</t>
    <phoneticPr fontId="1" type="noConversion"/>
  </si>
  <si>
    <t>끈적이는 안개</t>
    <phoneticPr fontId="1" type="noConversion"/>
  </si>
  <si>
    <t>어두운 안개</t>
    <phoneticPr fontId="1" type="noConversion"/>
  </si>
  <si>
    <t>독 안개</t>
    <phoneticPr fontId="1" type="noConversion"/>
  </si>
  <si>
    <t>자욱한 안개</t>
    <phoneticPr fontId="1" type="noConversion"/>
  </si>
  <si>
    <t>죽음의 안개</t>
    <phoneticPr fontId="1" type="noConversion"/>
  </si>
  <si>
    <t>서바이벌</t>
    <phoneticPr fontId="1" type="noConversion"/>
  </si>
  <si>
    <t>강화 베기</t>
    <phoneticPr fontId="1" type="noConversion"/>
  </si>
  <si>
    <t>전류 지대</t>
    <phoneticPr fontId="1" type="noConversion"/>
  </si>
  <si>
    <t>과부하</t>
    <phoneticPr fontId="1" type="noConversion"/>
  </si>
  <si>
    <t>전하 충격</t>
    <phoneticPr fontId="1" type="noConversion"/>
  </si>
  <si>
    <t>피뢰침</t>
    <phoneticPr fontId="1" type="noConversion"/>
  </si>
  <si>
    <t>일렉트릭 스톰</t>
    <phoneticPr fontId="1" type="noConversion"/>
  </si>
  <si>
    <t>뒤덮는 화살</t>
    <phoneticPr fontId="1" type="noConversion"/>
  </si>
  <si>
    <t>냉기 화살</t>
    <phoneticPr fontId="1" type="noConversion"/>
  </si>
  <si>
    <t>충격 사격</t>
    <phoneticPr fontId="1" type="noConversion"/>
  </si>
  <si>
    <t>밀집 사격</t>
    <phoneticPr fontId="1" type="noConversion"/>
  </si>
  <si>
    <t>깔끔한 한방</t>
    <phoneticPr fontId="1" type="noConversion"/>
  </si>
  <si>
    <t>마무리 발차기</t>
    <phoneticPr fontId="1" type="noConversion"/>
  </si>
  <si>
    <t>카모플라쥬</t>
    <phoneticPr fontId="1" type="noConversion"/>
  </si>
  <si>
    <t>오버 페인</t>
    <phoneticPr fontId="1" type="noConversion"/>
  </si>
  <si>
    <t>즉발</t>
    <phoneticPr fontId="1" type="noConversion"/>
  </si>
  <si>
    <t>정조준</t>
    <phoneticPr fontId="1" type="noConversion"/>
  </si>
  <si>
    <t>천둥벼락</t>
    <phoneticPr fontId="1" type="noConversion"/>
  </si>
  <si>
    <t>불벼락</t>
    <phoneticPr fontId="1" type="noConversion"/>
  </si>
  <si>
    <t>폭풍의 전율</t>
    <phoneticPr fontId="1" type="noConversion"/>
  </si>
  <si>
    <t>집중된 폭풍</t>
    <phoneticPr fontId="1" type="noConversion"/>
  </si>
  <si>
    <t>무거운 화살</t>
    <phoneticPr fontId="1" type="noConversion"/>
  </si>
  <si>
    <t>전략적 회피</t>
    <phoneticPr fontId="1" type="noConversion"/>
  </si>
  <si>
    <t>화염 회오리</t>
    <phoneticPr fontId="1" type="noConversion"/>
  </si>
  <si>
    <t>냉기 회오리</t>
    <phoneticPr fontId="1" type="noConversion"/>
  </si>
  <si>
    <t>번개 회오리</t>
    <phoneticPr fontId="1" type="noConversion"/>
  </si>
  <si>
    <t>싹쓸바람</t>
    <phoneticPr fontId="1" type="noConversion"/>
  </si>
  <si>
    <t>마비</t>
    <phoneticPr fontId="1" type="noConversion"/>
  </si>
  <si>
    <t>정신 강화</t>
    <phoneticPr fontId="1" type="noConversion"/>
  </si>
  <si>
    <t>과열</t>
    <phoneticPr fontId="1" type="noConversion"/>
  </si>
  <si>
    <t>사나운 번개</t>
    <phoneticPr fontId="1" type="noConversion"/>
  </si>
  <si>
    <t>갈래 번개</t>
    <phoneticPr fontId="1" type="noConversion"/>
  </si>
  <si>
    <t>전압 상승</t>
    <phoneticPr fontId="1" type="noConversion"/>
  </si>
  <si>
    <t>균열 가속</t>
    <phoneticPr fontId="1" type="noConversion"/>
  </si>
  <si>
    <t>용암 지대</t>
    <phoneticPr fontId="1" type="noConversion"/>
  </si>
  <si>
    <t>빙하 지대</t>
    <phoneticPr fontId="1" type="noConversion"/>
  </si>
  <si>
    <t>전격 지대</t>
    <phoneticPr fontId="1" type="noConversion"/>
  </si>
  <si>
    <t>발화</t>
    <phoneticPr fontId="1" type="noConversion"/>
  </si>
  <si>
    <t>불꽃 충전</t>
    <phoneticPr fontId="1" type="noConversion"/>
  </si>
  <si>
    <t>불꽃 확장</t>
    <phoneticPr fontId="1" type="noConversion"/>
  </si>
  <si>
    <t>이글거리는 화염</t>
    <phoneticPr fontId="1" type="noConversion"/>
  </si>
  <si>
    <t>꺼지지 않는 불꽃</t>
    <phoneticPr fontId="1" type="noConversion"/>
  </si>
  <si>
    <t>오한</t>
    <phoneticPr fontId="1" type="noConversion"/>
  </si>
  <si>
    <t>깨달음</t>
    <phoneticPr fontId="1" type="noConversion"/>
  </si>
  <si>
    <t>서리 파편</t>
    <phoneticPr fontId="1" type="noConversion"/>
  </si>
  <si>
    <t>서리 지대</t>
    <phoneticPr fontId="1" type="noConversion"/>
  </si>
  <si>
    <t>깨닮음</t>
    <phoneticPr fontId="1" type="noConversion"/>
  </si>
  <si>
    <t>추가 폭발</t>
    <phoneticPr fontId="1" type="noConversion"/>
  </si>
  <si>
    <t>진화된 해일</t>
    <phoneticPr fontId="1" type="noConversion"/>
  </si>
  <si>
    <t>붉은 해일</t>
    <phoneticPr fontId="1" type="noConversion"/>
  </si>
  <si>
    <t>오한</t>
    <phoneticPr fontId="1" type="noConversion"/>
  </si>
  <si>
    <t>얼음 송곳</t>
    <phoneticPr fontId="1" type="noConversion"/>
  </si>
  <si>
    <t>서리 폭격</t>
    <phoneticPr fontId="1" type="noConversion"/>
  </si>
  <si>
    <t>응축된 화염</t>
    <phoneticPr fontId="1" type="noConversion"/>
  </si>
  <si>
    <t>응축된 냉기</t>
    <phoneticPr fontId="1" type="noConversion"/>
  </si>
  <si>
    <t>응축된 번개</t>
    <phoneticPr fontId="1" type="noConversion"/>
  </si>
  <si>
    <t>에너지 폭격</t>
    <phoneticPr fontId="1" type="noConversion"/>
  </si>
  <si>
    <t>에너지 난사</t>
    <phoneticPr fontId="1" type="noConversion"/>
  </si>
  <si>
    <t>마나 회복</t>
    <phoneticPr fontId="1" type="noConversion"/>
  </si>
  <si>
    <t>파도의 분노</t>
    <phoneticPr fontId="1" type="noConversion"/>
  </si>
  <si>
    <t>재빠른 발놀림</t>
    <phoneticPr fontId="1" type="noConversion"/>
  </si>
  <si>
    <t>느림보</t>
    <phoneticPr fontId="1" type="noConversion"/>
  </si>
  <si>
    <t>마나 단련</t>
    <phoneticPr fontId="1" type="noConversion"/>
  </si>
  <si>
    <t>최후의 일격</t>
    <phoneticPr fontId="1" type="noConversion"/>
  </si>
  <si>
    <t>안정된 크리스탈</t>
    <phoneticPr fontId="1" type="noConversion"/>
  </si>
  <si>
    <t>충격파</t>
    <phoneticPr fontId="1" type="noConversion"/>
  </si>
  <si>
    <t>역화</t>
    <phoneticPr fontId="1" type="noConversion"/>
  </si>
  <si>
    <t>소용돌이 화염</t>
    <phoneticPr fontId="1" type="noConversion"/>
  </si>
  <si>
    <t>화염 지대</t>
    <phoneticPr fontId="1" type="noConversion"/>
  </si>
  <si>
    <t>불꽃 충전</t>
    <phoneticPr fontId="1" type="noConversion"/>
  </si>
  <si>
    <t>화력 팽창</t>
    <phoneticPr fontId="1" type="noConversion"/>
  </si>
  <si>
    <t>화력 보충</t>
    <phoneticPr fontId="1" type="noConversion"/>
  </si>
  <si>
    <t>소행성</t>
    <phoneticPr fontId="1" type="noConversion"/>
  </si>
  <si>
    <t>과열된 운석</t>
    <phoneticPr fontId="1" type="noConversion"/>
  </si>
  <si>
    <t>마비</t>
    <phoneticPr fontId="1" type="noConversion"/>
  </si>
  <si>
    <t>피할 수 없는 운명</t>
    <phoneticPr fontId="1" type="noConversion"/>
  </si>
  <si>
    <t>방전</t>
    <phoneticPr fontId="1" type="noConversion"/>
  </si>
  <si>
    <t>파멸</t>
    <phoneticPr fontId="1" type="noConversion"/>
  </si>
  <si>
    <t>마력 증폭</t>
    <phoneticPr fontId="1" type="noConversion"/>
  </si>
  <si>
    <t>지배력 강화</t>
    <phoneticPr fontId="1" type="noConversion"/>
  </si>
  <si>
    <t>불완전한 지배</t>
    <phoneticPr fontId="1" type="noConversion"/>
  </si>
  <si>
    <t>독 : 부식</t>
    <phoneticPr fontId="1" type="noConversion"/>
  </si>
  <si>
    <t>독 : 출혈</t>
    <phoneticPr fontId="1" type="noConversion"/>
  </si>
  <si>
    <t>독 : 신경</t>
    <phoneticPr fontId="1" type="noConversion"/>
  </si>
  <si>
    <t>비열한 일격</t>
    <phoneticPr fontId="1" type="noConversion"/>
  </si>
  <si>
    <t>암수</t>
    <phoneticPr fontId="1" type="noConversion"/>
  </si>
  <si>
    <t>배후 공격</t>
    <phoneticPr fontId="1" type="noConversion"/>
  </si>
  <si>
    <t>그림자 감추기</t>
    <phoneticPr fontId="1" type="noConversion"/>
  </si>
  <si>
    <t>혼돈 강화</t>
    <phoneticPr fontId="1" type="noConversion"/>
  </si>
  <si>
    <t>치명적인 단검</t>
    <phoneticPr fontId="1" type="noConversion"/>
  </si>
  <si>
    <t>그림자의 춤</t>
    <phoneticPr fontId="1" type="noConversion"/>
  </si>
  <si>
    <t>절제된 동작</t>
    <phoneticPr fontId="1" type="noConversion"/>
  </si>
  <si>
    <t>독 : 신경</t>
    <phoneticPr fontId="1" type="noConversion"/>
  </si>
  <si>
    <t>치명적인 담검</t>
    <phoneticPr fontId="1" type="noConversion"/>
  </si>
  <si>
    <t>데스 콜</t>
    <phoneticPr fontId="1" type="noConversion"/>
  </si>
  <si>
    <t>그림자 충전</t>
    <phoneticPr fontId="1" type="noConversion"/>
  </si>
  <si>
    <t>치명적인 그림자</t>
    <phoneticPr fontId="1" type="noConversion"/>
  </si>
  <si>
    <t>순풍</t>
    <phoneticPr fontId="1" type="noConversion"/>
  </si>
  <si>
    <t>그림자 질주</t>
    <phoneticPr fontId="1" type="noConversion"/>
  </si>
  <si>
    <t>유령 질주</t>
    <phoneticPr fontId="1" type="noConversion"/>
  </si>
  <si>
    <t>범위 증가</t>
    <phoneticPr fontId="1" type="noConversion"/>
  </si>
  <si>
    <t>급습 강화</t>
    <phoneticPr fontId="1" type="noConversion"/>
  </si>
  <si>
    <t>유언</t>
    <phoneticPr fontId="1" type="noConversion"/>
  </si>
  <si>
    <t>그림자 올가미</t>
    <phoneticPr fontId="1" type="noConversion"/>
  </si>
  <si>
    <t>치명적인 단검</t>
    <phoneticPr fontId="1" type="noConversion"/>
  </si>
  <si>
    <t>학살</t>
    <phoneticPr fontId="1" type="noConversion"/>
  </si>
  <si>
    <t>고립</t>
    <phoneticPr fontId="1" type="noConversion"/>
  </si>
  <si>
    <t>집중 공격</t>
    <phoneticPr fontId="1" type="noConversion"/>
  </si>
  <si>
    <t>처형</t>
    <phoneticPr fontId="1" type="noConversion"/>
  </si>
  <si>
    <t>넓은 안개</t>
    <phoneticPr fontId="1" type="noConversion"/>
  </si>
  <si>
    <t>안개의 눈</t>
    <phoneticPr fontId="1" type="noConversion"/>
  </si>
  <si>
    <t>퍼지는 안개</t>
    <phoneticPr fontId="1" type="noConversion"/>
  </si>
  <si>
    <t>거짓 안개</t>
    <phoneticPr fontId="1" type="noConversion"/>
  </si>
  <si>
    <t>안개 폭발</t>
    <phoneticPr fontId="1" type="noConversion"/>
  </si>
  <si>
    <t>그림자 충전</t>
    <phoneticPr fontId="1" type="noConversion"/>
  </si>
  <si>
    <t>발목 절단</t>
    <phoneticPr fontId="1" type="noConversion"/>
  </si>
  <si>
    <t>소용돌이 표창</t>
    <phoneticPr fontId="1" type="noConversion"/>
  </si>
  <si>
    <t>분쇄 표창</t>
    <phoneticPr fontId="1" type="noConversion"/>
  </si>
  <si>
    <t>죽음의 그림자</t>
    <phoneticPr fontId="1" type="noConversion"/>
  </si>
  <si>
    <t>그림자 강화</t>
    <phoneticPr fontId="1" type="noConversion"/>
  </si>
  <si>
    <t>가벼운 동작</t>
    <phoneticPr fontId="1" type="noConversion"/>
  </si>
  <si>
    <t>급선회</t>
    <phoneticPr fontId="1" type="noConversion"/>
  </si>
  <si>
    <t>급하강</t>
    <phoneticPr fontId="1" type="noConversion"/>
  </si>
  <si>
    <t>그림자 잔상</t>
    <phoneticPr fontId="1" type="noConversion"/>
  </si>
  <si>
    <t>압살</t>
    <phoneticPr fontId="1" type="noConversion"/>
  </si>
  <si>
    <t>두개의 그림자</t>
    <phoneticPr fontId="1" type="noConversion"/>
  </si>
  <si>
    <t>날카로운 단검</t>
    <phoneticPr fontId="1" type="noConversion"/>
  </si>
  <si>
    <t>날카로운 단검</t>
    <phoneticPr fontId="1" type="noConversion"/>
  </si>
  <si>
    <t>낙인 활성</t>
    <phoneticPr fontId="1" type="noConversion"/>
  </si>
  <si>
    <t>속전속결</t>
    <phoneticPr fontId="1" type="noConversion"/>
  </si>
  <si>
    <t>독 : 부식</t>
    <phoneticPr fontId="1" type="noConversion"/>
  </si>
  <si>
    <t>죽음의 일격</t>
    <phoneticPr fontId="1" type="noConversion"/>
  </si>
  <si>
    <t>죽음의 일격</t>
    <phoneticPr fontId="1" type="noConversion"/>
  </si>
  <si>
    <t>급습 활성</t>
    <phoneticPr fontId="1" type="noConversion"/>
  </si>
  <si>
    <t>난무 강화</t>
    <phoneticPr fontId="1" type="noConversion"/>
  </si>
  <si>
    <t>마침표</t>
    <phoneticPr fontId="1" type="noConversion"/>
  </si>
  <si>
    <t>검은 폭풍</t>
    <phoneticPr fontId="1" type="noConversion"/>
  </si>
  <si>
    <t>그림자 지대</t>
    <phoneticPr fontId="1" type="noConversion"/>
  </si>
  <si>
    <t>날렵한 몸놀림</t>
    <phoneticPr fontId="1" type="noConversion"/>
  </si>
  <si>
    <t>덫 강화</t>
    <phoneticPr fontId="1" type="noConversion"/>
  </si>
  <si>
    <t>도약</t>
    <phoneticPr fontId="1" type="noConversion"/>
  </si>
  <si>
    <t>그림자 늪</t>
    <phoneticPr fontId="1" type="noConversion"/>
  </si>
  <si>
    <t>그림자 활성</t>
    <phoneticPr fontId="1" type="noConversion"/>
  </si>
  <si>
    <t>회전력 강화</t>
    <phoneticPr fontId="1" type="noConversion"/>
  </si>
  <si>
    <t>최후의 칼날</t>
    <phoneticPr fontId="1" type="noConversion"/>
  </si>
  <si>
    <t>그림자 잔상</t>
    <phoneticPr fontId="1" type="noConversion"/>
  </si>
  <si>
    <t>끝없는 춤</t>
    <phoneticPr fontId="1" type="noConversion"/>
  </si>
  <si>
    <t>독 : 출혈</t>
    <phoneticPr fontId="1" type="noConversion"/>
  </si>
  <si>
    <t>속전속결</t>
    <phoneticPr fontId="1" type="noConversion"/>
  </si>
  <si>
    <t>심호흡</t>
    <phoneticPr fontId="1" type="noConversion"/>
  </si>
  <si>
    <t>속전속결</t>
    <phoneticPr fontId="1" type="noConversion"/>
  </si>
  <si>
    <t>그림자 강탈</t>
    <phoneticPr fontId="1" type="noConversion"/>
  </si>
  <si>
    <t>지속되는 부름</t>
    <phoneticPr fontId="1" type="noConversion"/>
  </si>
  <si>
    <t>성장하는 어둠</t>
    <phoneticPr fontId="1" type="noConversion"/>
  </si>
  <si>
    <t>치명적인 그림자</t>
    <phoneticPr fontId="1" type="noConversion"/>
  </si>
  <si>
    <t>절망의 부름</t>
    <phoneticPr fontId="1" type="noConversion"/>
  </si>
  <si>
    <t>공포의 부름</t>
    <phoneticPr fontId="1" type="noConversion"/>
  </si>
  <si>
    <t>마무리 동작</t>
    <phoneticPr fontId="1" type="noConversion"/>
  </si>
  <si>
    <t>폭풍의 춤</t>
    <phoneticPr fontId="1" type="noConversion"/>
  </si>
  <si>
    <t>필요참조</t>
    <phoneticPr fontId="1" type="noConversion"/>
  </si>
  <si>
    <t xml:space="preserve">   중인 트라이포드 선택</t>
    <phoneticPr fontId="1" type="noConversion"/>
  </si>
  <si>
    <t xml:space="preserve">   중인 트라이포드 선택</t>
    <phoneticPr fontId="1" type="noConversion"/>
  </si>
  <si>
    <t xml:space="preserve">   중인 트라이포드 선택</t>
    <phoneticPr fontId="1" type="noConversion"/>
  </si>
  <si>
    <t>캐릭명</t>
    <phoneticPr fontId="1" type="noConversion"/>
  </si>
  <si>
    <t>캐릭명</t>
    <phoneticPr fontId="1" type="noConversion"/>
  </si>
  <si>
    <t>캐릭명</t>
    <phoneticPr fontId="1" type="noConversion"/>
  </si>
  <si>
    <t>캐릭터1</t>
    <phoneticPr fontId="1" type="noConversion"/>
  </si>
  <si>
    <t>캐릭터2</t>
    <phoneticPr fontId="1" type="noConversion"/>
  </si>
  <si>
    <t>캐릭터3</t>
    <phoneticPr fontId="1" type="noConversion"/>
  </si>
  <si>
    <t>캐릭터4</t>
    <phoneticPr fontId="1" type="noConversion"/>
  </si>
  <si>
    <t>캐릭터5</t>
    <phoneticPr fontId="1" type="noConversion"/>
  </si>
  <si>
    <t>캐릭터6</t>
    <phoneticPr fontId="1" type="noConversion"/>
  </si>
  <si>
    <t>정신 강화</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</si>
</sst>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트포&quot;@"/>
  </numFmts>
  <fonts count="11" x14ac:knownFonts="1">
    <font>
      <sz val="11"/>
      <color theme="1"/>
      <name val="맑은 고딕"/>
      <family val="2"/>
      <charset val="129"/>
      <scheme val="minor"/>
    </font>
    <font>
      <sz val="8"/>
      <name val="맑은 고딕"/>
      <family val="2"/>
      <charset val="129"/>
      <scheme val="minor"/>
    </font>
    <font>
      <sz val="9"/>
      <color theme="1"/>
      <name val="맑은 고딕"/>
      <family val="2"/>
      <charset val="129"/>
      <scheme val="minor"/>
    </font>
    <font>
      <b/>
      <sz val="9"/>
      <color theme="1"/>
      <name val="맑은 고딕"/>
      <family val="3"/>
      <charset val="129"/>
      <scheme val="minor"/>
    </font>
    <font>
      <sz val="9"/>
      <color rgb="FFFF0000"/>
      <name val="맑은 고딕"/>
      <family val="3"/>
      <charset val="129"/>
      <scheme val="minor"/>
    </font>
    <font>
      <sz val="9"/>
      <color theme="1"/>
      <name val="맑은 고딕"/>
      <family val="3"/>
      <charset val="129"/>
      <scheme val="minor"/>
    </font>
    <font>
      <sz val="6"/>
      <color theme="0"/>
      <name val="맑은 고딕"/>
      <family val="2"/>
      <charset val="129"/>
      <scheme val="minor"/>
    </font>
    <font>
      <sz val="9"/>
      <color theme="0"/>
      <name val="맑은 고딕"/>
      <family val="2"/>
      <charset val="129"/>
      <scheme val="minor"/>
    </font>
    <font>
      <b/>
      <sz val="9"/>
      <color rgb="FFFF0000"/>
      <name val="맑은 고딕"/>
      <family val="3"/>
      <charset val="129"/>
      <scheme val="minor"/>
    </font>
    <font>
      <b/>
      <sz val="9"/>
      <color indexed="8"/>
      <name val="맑은 고딕"/>
      <family val="3"/>
      <charset val="129"/>
      <scheme val="minor"/>
    </font>
    <font>
      <b/>
      <sz val="11"/>
      <color theme="1"/>
      <name val="맑은 고딕"/>
      <family val="3"/>
      <charset val="129"/>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C000"/>
        <bgColor indexed="64"/>
      </patternFill>
    </fill>
    <fill>
      <patternFill patternType="solid">
        <fgColor rgb="FF00B0F0"/>
        <bgColor indexed="64"/>
      </patternFill>
    </fill>
    <fill>
      <patternFill patternType="solid">
        <fgColor theme="5"/>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3" borderId="0" xfId="0" applyFont="1" applyFill="1">
      <alignment vertical="center"/>
    </xf>
    <xf numFmtId="0" fontId="5" fillId="0" borderId="0" xfId="0" applyFont="1">
      <alignment vertical="center"/>
    </xf>
    <xf numFmtId="0" fontId="2" fillId="7" borderId="0" xfId="0" applyFont="1" applyFill="1">
      <alignment vertical="center"/>
    </xf>
    <xf numFmtId="0" fontId="2" fillId="8" borderId="0" xfId="0" applyFont="1" applyFill="1">
      <alignment vertical="center"/>
    </xf>
    <xf numFmtId="0" fontId="0" fillId="8" borderId="0" xfId="0" applyFill="1">
      <alignment vertical="center"/>
    </xf>
    <xf numFmtId="0" fontId="8" fillId="2" borderId="1" xfId="0" applyFont="1" applyFill="1" applyBorder="1" applyProtection="1">
      <alignment vertical="center"/>
      <protection hidden="1"/>
    </xf>
    <xf numFmtId="0" fontId="3" fillId="2" borderId="1" xfId="0" applyFont="1" applyFill="1" applyBorder="1" applyProtection="1">
      <alignment vertical="center"/>
      <protection hidden="1"/>
    </xf>
    <xf numFmtId="0" fontId="0" fillId="2" borderId="0" xfId="0" applyFill="1" applyProtection="1">
      <alignment vertical="center"/>
      <protection hidden="1"/>
    </xf>
    <xf numFmtId="0" fontId="3" fillId="2" borderId="2"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protection hidden="1"/>
    </xf>
    <xf numFmtId="0" fontId="8" fillId="2" borderId="2"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0" xfId="0" applyFont="1" applyFill="1" applyAlignment="1" applyProtection="1">
      <alignment horizontal="left" vertical="center"/>
      <protection hidden="1"/>
    </xf>
    <xf numFmtId="0" fontId="2" fillId="2" borderId="0" xfId="0" applyFont="1" applyFill="1" applyAlignment="1" applyProtection="1">
      <alignment horizontal="left" vertical="center"/>
      <protection hidden="1"/>
    </xf>
    <xf numFmtId="0" fontId="10" fillId="2" borderId="0" xfId="0" applyFont="1" applyFill="1" applyAlignment="1" applyProtection="1">
      <alignment horizontal="left" vertical="center"/>
      <protection hidden="1"/>
    </xf>
    <xf numFmtId="0" fontId="3" fillId="2" borderId="1" xfId="0" applyFont="1" applyFill="1" applyBorder="1" applyProtection="1">
      <alignment vertical="center"/>
      <protection locked="0" hidden="1"/>
    </xf>
    <xf numFmtId="0" fontId="4" fillId="2" borderId="0" xfId="0" applyFont="1" applyFill="1" applyProtection="1">
      <alignment vertical="center"/>
      <protection hidden="1"/>
    </xf>
    <xf numFmtId="0" fontId="5" fillId="2" borderId="0" xfId="0" applyFont="1" applyFill="1" applyProtection="1">
      <alignment vertical="center"/>
      <protection hidden="1"/>
    </xf>
    <xf numFmtId="0" fontId="7" fillId="2" borderId="0" xfId="0" applyFont="1" applyFill="1" applyProtection="1">
      <alignment vertical="center"/>
      <protection hidden="1"/>
    </xf>
    <xf numFmtId="0" fontId="3" fillId="2" borderId="1" xfId="0" applyFont="1" applyFill="1" applyBorder="1" applyAlignment="1" applyProtection="1">
      <alignment horizontal="center" vertical="center"/>
      <protection hidden="1"/>
    </xf>
    <xf numFmtId="0" fontId="5" fillId="2" borderId="1" xfId="0" applyFont="1" applyFill="1" applyBorder="1" applyProtection="1">
      <alignment vertical="center"/>
      <protection locked="0" hidden="1"/>
    </xf>
    <xf numFmtId="0" fontId="5" fillId="2" borderId="1" xfId="0" applyFont="1" applyFill="1" applyBorder="1" applyProtection="1">
      <alignment vertical="center"/>
      <protection hidden="1"/>
    </xf>
    <xf numFmtId="0" fontId="5" fillId="5" borderId="1"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6" borderId="1"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vertical="center"/>
      <protection hidden="1"/>
    </xf>
    <xf numFmtId="0" fontId="5" fillId="2" borderId="0" xfId="0" applyFont="1" applyFill="1" applyBorder="1" applyProtection="1">
      <alignment vertical="center"/>
      <protection hidden="1"/>
    </xf>
    <xf numFmtId="0" fontId="6" fillId="2" borderId="0" xfId="0" applyFont="1" applyFill="1" applyProtection="1">
      <alignment vertical="center"/>
      <protection locked="0" hidden="1"/>
    </xf>
    <xf numFmtId="0" fontId="5" fillId="9" borderId="0" xfId="0" applyFont="1" applyFill="1" applyBorder="1" applyAlignment="1" applyProtection="1">
      <alignment vertical="center"/>
      <protection hidden="1"/>
    </xf>
    <xf numFmtId="0" fontId="5" fillId="9" borderId="0" xfId="0" applyFont="1" applyFill="1" applyBorder="1" applyProtection="1">
      <alignment vertical="center"/>
      <protection hidden="1"/>
    </xf>
    <xf numFmtId="0" fontId="6" fillId="9" borderId="0" xfId="0" applyFont="1" applyFill="1" applyProtection="1">
      <alignment vertical="center"/>
      <protection locked="0" hidden="1"/>
    </xf>
    <xf numFmtId="0" fontId="5" fillId="2" borderId="2" xfId="0" applyFont="1" applyFill="1" applyBorder="1" applyAlignment="1" applyProtection="1">
      <alignment horizontal="center" vertical="center"/>
      <protection locked="0" hidden="1"/>
    </xf>
    <xf numFmtId="0" fontId="5" fillId="2" borderId="3" xfId="0" applyFont="1" applyFill="1" applyBorder="1" applyAlignment="1" applyProtection="1">
      <alignment horizontal="center" vertical="center"/>
      <protection locked="0" hidden="1"/>
    </xf>
    <xf numFmtId="0" fontId="5" fillId="2" borderId="4" xfId="0" applyFont="1" applyFill="1" applyBorder="1" applyAlignment="1" applyProtection="1">
      <alignment horizontal="center" vertical="center"/>
      <protection locked="0" hidden="1"/>
    </xf>
    <xf numFmtId="0" fontId="3" fillId="2" borderId="1"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176" fontId="5" fillId="9" borderId="0" xfId="0" applyNumberFormat="1" applyFont="1" applyFill="1" applyBorder="1" applyAlignment="1" applyProtection="1">
      <alignment horizontal="center" vertical="center"/>
      <protection hidden="1"/>
    </xf>
    <xf numFmtId="176" fontId="5" fillId="2" borderId="0" xfId="0" applyNumberFormat="1"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locked="0" hidden="1"/>
    </xf>
    <xf numFmtId="0" fontId="3" fillId="2" borderId="0" xfId="0" applyFont="1" applyFill="1" applyAlignment="1" applyProtection="1">
      <alignment horizontal="left" vertical="center"/>
      <protection hidden="1"/>
    </xf>
    <xf numFmtId="0" fontId="9" fillId="2" borderId="1"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protection locked="0" hidden="1"/>
    </xf>
  </cellXfs>
  <cellStyles count="1">
    <cellStyle name="표준" xfId="0" builtinId="0"/>
  </cellStyles>
  <dxfs count="1116">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border>
        <left style="thin">
          <color auto="1"/>
        </left>
        <right style="thin">
          <color auto="1"/>
        </right>
        <top style="thin">
          <color auto="1"/>
        </top>
        <bottom style="thin">
          <color auto="1"/>
        </bottom>
        <vertical/>
        <horizontal/>
      </border>
    </dxf>
    <dxf>
      <font>
        <color theme="0"/>
      </font>
    </dxf>
    <dxf>
      <font>
        <color theme="1" tint="0.499984740745262"/>
      </font>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border>
        <left style="thin">
          <color auto="1"/>
        </left>
        <right style="thin">
          <color auto="1"/>
        </right>
        <top style="thin">
          <color auto="1"/>
        </top>
        <bottom style="thin">
          <color auto="1"/>
        </bottom>
        <vertical/>
        <horizontal/>
      </border>
    </dxf>
    <dxf>
      <font>
        <color theme="0"/>
      </font>
    </dxf>
    <dxf>
      <font>
        <color theme="1" tint="0.499984740745262"/>
      </font>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border>
        <left style="thin">
          <color auto="1"/>
        </left>
        <right style="thin">
          <color auto="1"/>
        </right>
        <top style="thin">
          <color auto="1"/>
        </top>
        <bottom style="thin">
          <color auto="1"/>
        </bottom>
        <vertical/>
        <horizontal/>
      </border>
    </dxf>
    <dxf>
      <font>
        <color theme="0"/>
      </font>
    </dxf>
    <dxf>
      <font>
        <color theme="1" tint="0.499984740745262"/>
      </font>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border>
        <left style="thin">
          <color auto="1"/>
        </left>
        <right style="thin">
          <color auto="1"/>
        </right>
        <top style="thin">
          <color auto="1"/>
        </top>
        <bottom style="thin">
          <color auto="1"/>
        </bottom>
        <vertical/>
        <horizontal/>
      </border>
    </dxf>
    <dxf>
      <font>
        <color theme="0"/>
      </font>
    </dxf>
    <dxf>
      <font>
        <color theme="1" tint="0.499984740745262"/>
      </font>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border>
        <left style="thin">
          <color auto="1"/>
        </left>
        <right style="thin">
          <color auto="1"/>
        </right>
        <top style="thin">
          <color auto="1"/>
        </top>
        <bottom style="thin">
          <color auto="1"/>
        </bottom>
        <vertical/>
        <horizontal/>
      </border>
    </dxf>
    <dxf>
      <font>
        <color theme="0"/>
      </font>
    </dxf>
    <dxf>
      <font>
        <color theme="1" tint="0.499984740745262"/>
      </font>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border>
        <left style="thin">
          <color auto="1"/>
        </left>
        <right style="thin">
          <color auto="1"/>
        </right>
        <top style="thin">
          <color auto="1"/>
        </top>
        <bottom style="thin">
          <color auto="1"/>
        </bottom>
        <vertical/>
        <horizontal/>
      </border>
    </dxf>
    <dxf>
      <font>
        <color theme="0"/>
      </font>
    </dxf>
    <dxf>
      <font>
        <color theme="1" tint="0.499984740745262"/>
      </font>
      <fill>
        <patternFill>
          <bgColor theme="1" tint="0.499984740745262"/>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H19" lockText="1" noThreeD="1"/>
</file>

<file path=xl/ctrlProps/ctrlProp10.xml><?xml version="1.0" encoding="utf-8"?>
<formControlPr xmlns="http://schemas.microsoft.com/office/spreadsheetml/2009/9/main" objectType="CheckBox" fmlaLink="H28" lockText="1" noThreeD="1"/>
</file>

<file path=xl/ctrlProps/ctrlProp100.xml><?xml version="1.0" encoding="utf-8"?>
<formControlPr xmlns="http://schemas.microsoft.com/office/spreadsheetml/2009/9/main" objectType="CheckBox" fmlaLink="T34" lockText="1" noThreeD="1"/>
</file>

<file path=xl/ctrlProps/ctrlProp1000.xml><?xml version="1.0" encoding="utf-8"?>
<formControlPr xmlns="http://schemas.microsoft.com/office/spreadsheetml/2009/9/main" objectType="CheckBox" fmlaLink="AC31" lockText="1" noThreeD="1"/>
</file>

<file path=xl/ctrlProps/ctrlProp1001.xml><?xml version="1.0" encoding="utf-8"?>
<formControlPr xmlns="http://schemas.microsoft.com/office/spreadsheetml/2009/9/main" objectType="CheckBox" fmlaLink="AC32" lockText="1" noThreeD="1"/>
</file>

<file path=xl/ctrlProps/ctrlProp1002.xml><?xml version="1.0" encoding="utf-8"?>
<formControlPr xmlns="http://schemas.microsoft.com/office/spreadsheetml/2009/9/main" objectType="CheckBox" fmlaLink="AC33" lockText="1" noThreeD="1"/>
</file>

<file path=xl/ctrlProps/ctrlProp1003.xml><?xml version="1.0" encoding="utf-8"?>
<formControlPr xmlns="http://schemas.microsoft.com/office/spreadsheetml/2009/9/main" objectType="CheckBox" fmlaLink="AC34" lockText="1" noThreeD="1"/>
</file>

<file path=xl/ctrlProps/ctrlProp1004.xml><?xml version="1.0" encoding="utf-8"?>
<formControlPr xmlns="http://schemas.microsoft.com/office/spreadsheetml/2009/9/main" objectType="CheckBox" fmlaLink="AC35" lockText="1" noThreeD="1"/>
</file>

<file path=xl/ctrlProps/ctrlProp1005.xml><?xml version="1.0" encoding="utf-8"?>
<formControlPr xmlns="http://schemas.microsoft.com/office/spreadsheetml/2009/9/main" objectType="CheckBox" fmlaLink="AC36" lockText="1" noThreeD="1"/>
</file>

<file path=xl/ctrlProps/ctrlProp1006.xml><?xml version="1.0" encoding="utf-8"?>
<formControlPr xmlns="http://schemas.microsoft.com/office/spreadsheetml/2009/9/main" objectType="CheckBox" fmlaLink="AC37" lockText="1" noThreeD="1"/>
</file>

<file path=xl/ctrlProps/ctrlProp1007.xml><?xml version="1.0" encoding="utf-8"?>
<formControlPr xmlns="http://schemas.microsoft.com/office/spreadsheetml/2009/9/main" objectType="CheckBox" fmlaLink="AC38" lockText="1" noThreeD="1"/>
</file>

<file path=xl/ctrlProps/ctrlProp1008.xml><?xml version="1.0" encoding="utf-8"?>
<formControlPr xmlns="http://schemas.microsoft.com/office/spreadsheetml/2009/9/main" objectType="CheckBox" fmlaLink="AC39" lockText="1" noThreeD="1"/>
</file>

<file path=xl/ctrlProps/ctrlProp101.xml><?xml version="1.0" encoding="utf-8"?>
<formControlPr xmlns="http://schemas.microsoft.com/office/spreadsheetml/2009/9/main" objectType="CheckBox" fmlaLink="T35" lockText="1" noThreeD="1"/>
</file>

<file path=xl/ctrlProps/ctrlProp102.xml><?xml version="1.0" encoding="utf-8"?>
<formControlPr xmlns="http://schemas.microsoft.com/office/spreadsheetml/2009/9/main" objectType="CheckBox" fmlaLink="T36" lockText="1" noThreeD="1"/>
</file>

<file path=xl/ctrlProps/ctrlProp103.xml><?xml version="1.0" encoding="utf-8"?>
<formControlPr xmlns="http://schemas.microsoft.com/office/spreadsheetml/2009/9/main" objectType="CheckBox" fmlaLink="T37" lockText="1" noThreeD="1"/>
</file>

<file path=xl/ctrlProps/ctrlProp104.xml><?xml version="1.0" encoding="utf-8"?>
<formControlPr xmlns="http://schemas.microsoft.com/office/spreadsheetml/2009/9/main" objectType="CheckBox" fmlaLink="T38" lockText="1" noThreeD="1"/>
</file>

<file path=xl/ctrlProps/ctrlProp105.xml><?xml version="1.0" encoding="utf-8"?>
<formControlPr xmlns="http://schemas.microsoft.com/office/spreadsheetml/2009/9/main" objectType="CheckBox" fmlaLink="T39" lockText="1" noThreeD="1"/>
</file>

<file path=xl/ctrlProps/ctrlProp106.xml><?xml version="1.0" encoding="utf-8"?>
<formControlPr xmlns="http://schemas.microsoft.com/office/spreadsheetml/2009/9/main" objectType="CheckBox" fmlaLink="W19" lockText="1" noThreeD="1"/>
</file>

<file path=xl/ctrlProps/ctrlProp107.xml><?xml version="1.0" encoding="utf-8"?>
<formControlPr xmlns="http://schemas.microsoft.com/office/spreadsheetml/2009/9/main" objectType="CheckBox" fmlaLink="W20" lockText="1" noThreeD="1"/>
</file>

<file path=xl/ctrlProps/ctrlProp108.xml><?xml version="1.0" encoding="utf-8"?>
<formControlPr xmlns="http://schemas.microsoft.com/office/spreadsheetml/2009/9/main" objectType="CheckBox" fmlaLink="W21" lockText="1" noThreeD="1"/>
</file>

<file path=xl/ctrlProps/ctrlProp109.xml><?xml version="1.0" encoding="utf-8"?>
<formControlPr xmlns="http://schemas.microsoft.com/office/spreadsheetml/2009/9/main" objectType="CheckBox" fmlaLink="W22" lockText="1" noThreeD="1"/>
</file>

<file path=xl/ctrlProps/ctrlProp11.xml><?xml version="1.0" encoding="utf-8"?>
<formControlPr xmlns="http://schemas.microsoft.com/office/spreadsheetml/2009/9/main" objectType="CheckBox" fmlaLink="H29" lockText="1" noThreeD="1"/>
</file>

<file path=xl/ctrlProps/ctrlProp110.xml><?xml version="1.0" encoding="utf-8"?>
<formControlPr xmlns="http://schemas.microsoft.com/office/spreadsheetml/2009/9/main" objectType="CheckBox" fmlaLink="W23" lockText="1" noThreeD="1"/>
</file>

<file path=xl/ctrlProps/ctrlProp111.xml><?xml version="1.0" encoding="utf-8"?>
<formControlPr xmlns="http://schemas.microsoft.com/office/spreadsheetml/2009/9/main" objectType="CheckBox" fmlaLink="W24" lockText="1" noThreeD="1"/>
</file>

<file path=xl/ctrlProps/ctrlProp112.xml><?xml version="1.0" encoding="utf-8"?>
<formControlPr xmlns="http://schemas.microsoft.com/office/spreadsheetml/2009/9/main" objectType="CheckBox" fmlaLink="W25" lockText="1" noThreeD="1"/>
</file>

<file path=xl/ctrlProps/ctrlProp113.xml><?xml version="1.0" encoding="utf-8"?>
<formControlPr xmlns="http://schemas.microsoft.com/office/spreadsheetml/2009/9/main" objectType="CheckBox" fmlaLink="W26" lockText="1" noThreeD="1"/>
</file>

<file path=xl/ctrlProps/ctrlProp114.xml><?xml version="1.0" encoding="utf-8"?>
<formControlPr xmlns="http://schemas.microsoft.com/office/spreadsheetml/2009/9/main" objectType="CheckBox" fmlaLink="W27" lockText="1" noThreeD="1"/>
</file>

<file path=xl/ctrlProps/ctrlProp115.xml><?xml version="1.0" encoding="utf-8"?>
<formControlPr xmlns="http://schemas.microsoft.com/office/spreadsheetml/2009/9/main" objectType="CheckBox" fmlaLink="W28" lockText="1" noThreeD="1"/>
</file>

<file path=xl/ctrlProps/ctrlProp116.xml><?xml version="1.0" encoding="utf-8"?>
<formControlPr xmlns="http://schemas.microsoft.com/office/spreadsheetml/2009/9/main" objectType="CheckBox" fmlaLink="W29" lockText="1" noThreeD="1"/>
</file>

<file path=xl/ctrlProps/ctrlProp117.xml><?xml version="1.0" encoding="utf-8"?>
<formControlPr xmlns="http://schemas.microsoft.com/office/spreadsheetml/2009/9/main" objectType="CheckBox" fmlaLink="W30" lockText="1" noThreeD="1"/>
</file>

<file path=xl/ctrlProps/ctrlProp118.xml><?xml version="1.0" encoding="utf-8"?>
<formControlPr xmlns="http://schemas.microsoft.com/office/spreadsheetml/2009/9/main" objectType="CheckBox" fmlaLink="W31" lockText="1" noThreeD="1"/>
</file>

<file path=xl/ctrlProps/ctrlProp119.xml><?xml version="1.0" encoding="utf-8"?>
<formControlPr xmlns="http://schemas.microsoft.com/office/spreadsheetml/2009/9/main" objectType="CheckBox" fmlaLink="W32" lockText="1" noThreeD="1"/>
</file>

<file path=xl/ctrlProps/ctrlProp12.xml><?xml version="1.0" encoding="utf-8"?>
<formControlPr xmlns="http://schemas.microsoft.com/office/spreadsheetml/2009/9/main" objectType="CheckBox" fmlaLink="H30" lockText="1" noThreeD="1"/>
</file>

<file path=xl/ctrlProps/ctrlProp120.xml><?xml version="1.0" encoding="utf-8"?>
<formControlPr xmlns="http://schemas.microsoft.com/office/spreadsheetml/2009/9/main" objectType="CheckBox" fmlaLink="W33" lockText="1" noThreeD="1"/>
</file>

<file path=xl/ctrlProps/ctrlProp121.xml><?xml version="1.0" encoding="utf-8"?>
<formControlPr xmlns="http://schemas.microsoft.com/office/spreadsheetml/2009/9/main" objectType="CheckBox" fmlaLink="W34" lockText="1" noThreeD="1"/>
</file>

<file path=xl/ctrlProps/ctrlProp122.xml><?xml version="1.0" encoding="utf-8"?>
<formControlPr xmlns="http://schemas.microsoft.com/office/spreadsheetml/2009/9/main" objectType="CheckBox" fmlaLink="W35" lockText="1" noThreeD="1"/>
</file>

<file path=xl/ctrlProps/ctrlProp123.xml><?xml version="1.0" encoding="utf-8"?>
<formControlPr xmlns="http://schemas.microsoft.com/office/spreadsheetml/2009/9/main" objectType="CheckBox" fmlaLink="W36" lockText="1" noThreeD="1"/>
</file>

<file path=xl/ctrlProps/ctrlProp124.xml><?xml version="1.0" encoding="utf-8"?>
<formControlPr xmlns="http://schemas.microsoft.com/office/spreadsheetml/2009/9/main" objectType="CheckBox" fmlaLink="W37" lockText="1" noThreeD="1"/>
</file>

<file path=xl/ctrlProps/ctrlProp125.xml><?xml version="1.0" encoding="utf-8"?>
<formControlPr xmlns="http://schemas.microsoft.com/office/spreadsheetml/2009/9/main" objectType="CheckBox" fmlaLink="W38" lockText="1" noThreeD="1"/>
</file>

<file path=xl/ctrlProps/ctrlProp126.xml><?xml version="1.0" encoding="utf-8"?>
<formControlPr xmlns="http://schemas.microsoft.com/office/spreadsheetml/2009/9/main" objectType="CheckBox" fmlaLink="W39" lockText="1" noThreeD="1"/>
</file>

<file path=xl/ctrlProps/ctrlProp127.xml><?xml version="1.0" encoding="utf-8"?>
<formControlPr xmlns="http://schemas.microsoft.com/office/spreadsheetml/2009/9/main" objectType="CheckBox" fmlaLink="Z19" lockText="1" noThreeD="1"/>
</file>

<file path=xl/ctrlProps/ctrlProp128.xml><?xml version="1.0" encoding="utf-8"?>
<formControlPr xmlns="http://schemas.microsoft.com/office/spreadsheetml/2009/9/main" objectType="CheckBox" fmlaLink="Z20" lockText="1" noThreeD="1"/>
</file>

<file path=xl/ctrlProps/ctrlProp129.xml><?xml version="1.0" encoding="utf-8"?>
<formControlPr xmlns="http://schemas.microsoft.com/office/spreadsheetml/2009/9/main" objectType="CheckBox" fmlaLink="Z21" lockText="1" noThreeD="1"/>
</file>

<file path=xl/ctrlProps/ctrlProp13.xml><?xml version="1.0" encoding="utf-8"?>
<formControlPr xmlns="http://schemas.microsoft.com/office/spreadsheetml/2009/9/main" objectType="CheckBox" fmlaLink="H31" lockText="1" noThreeD="1"/>
</file>

<file path=xl/ctrlProps/ctrlProp130.xml><?xml version="1.0" encoding="utf-8"?>
<formControlPr xmlns="http://schemas.microsoft.com/office/spreadsheetml/2009/9/main" objectType="CheckBox" fmlaLink="Z22" lockText="1" noThreeD="1"/>
</file>

<file path=xl/ctrlProps/ctrlProp131.xml><?xml version="1.0" encoding="utf-8"?>
<formControlPr xmlns="http://schemas.microsoft.com/office/spreadsheetml/2009/9/main" objectType="CheckBox" fmlaLink="Z23" lockText="1" noThreeD="1"/>
</file>

<file path=xl/ctrlProps/ctrlProp132.xml><?xml version="1.0" encoding="utf-8"?>
<formControlPr xmlns="http://schemas.microsoft.com/office/spreadsheetml/2009/9/main" objectType="CheckBox" fmlaLink="Z24" lockText="1" noThreeD="1"/>
</file>

<file path=xl/ctrlProps/ctrlProp133.xml><?xml version="1.0" encoding="utf-8"?>
<formControlPr xmlns="http://schemas.microsoft.com/office/spreadsheetml/2009/9/main" objectType="CheckBox" fmlaLink="Z25" lockText="1" noThreeD="1"/>
</file>

<file path=xl/ctrlProps/ctrlProp134.xml><?xml version="1.0" encoding="utf-8"?>
<formControlPr xmlns="http://schemas.microsoft.com/office/spreadsheetml/2009/9/main" objectType="CheckBox" fmlaLink="Z26" lockText="1" noThreeD="1"/>
</file>

<file path=xl/ctrlProps/ctrlProp135.xml><?xml version="1.0" encoding="utf-8"?>
<formControlPr xmlns="http://schemas.microsoft.com/office/spreadsheetml/2009/9/main" objectType="CheckBox" fmlaLink="Z27" lockText="1" noThreeD="1"/>
</file>

<file path=xl/ctrlProps/ctrlProp136.xml><?xml version="1.0" encoding="utf-8"?>
<formControlPr xmlns="http://schemas.microsoft.com/office/spreadsheetml/2009/9/main" objectType="CheckBox" fmlaLink="Z28" lockText="1" noThreeD="1"/>
</file>

<file path=xl/ctrlProps/ctrlProp137.xml><?xml version="1.0" encoding="utf-8"?>
<formControlPr xmlns="http://schemas.microsoft.com/office/spreadsheetml/2009/9/main" objectType="CheckBox" fmlaLink="Z29" lockText="1" noThreeD="1"/>
</file>

<file path=xl/ctrlProps/ctrlProp138.xml><?xml version="1.0" encoding="utf-8"?>
<formControlPr xmlns="http://schemas.microsoft.com/office/spreadsheetml/2009/9/main" objectType="CheckBox" fmlaLink="Z30" lockText="1" noThreeD="1"/>
</file>

<file path=xl/ctrlProps/ctrlProp139.xml><?xml version="1.0" encoding="utf-8"?>
<formControlPr xmlns="http://schemas.microsoft.com/office/spreadsheetml/2009/9/main" objectType="CheckBox" fmlaLink="Z31" lockText="1" noThreeD="1"/>
</file>

<file path=xl/ctrlProps/ctrlProp14.xml><?xml version="1.0" encoding="utf-8"?>
<formControlPr xmlns="http://schemas.microsoft.com/office/spreadsheetml/2009/9/main" objectType="CheckBox" fmlaLink="H32" lockText="1" noThreeD="1"/>
</file>

<file path=xl/ctrlProps/ctrlProp140.xml><?xml version="1.0" encoding="utf-8"?>
<formControlPr xmlns="http://schemas.microsoft.com/office/spreadsheetml/2009/9/main" objectType="CheckBox" fmlaLink="Z32" lockText="1" noThreeD="1"/>
</file>

<file path=xl/ctrlProps/ctrlProp141.xml><?xml version="1.0" encoding="utf-8"?>
<formControlPr xmlns="http://schemas.microsoft.com/office/spreadsheetml/2009/9/main" objectType="CheckBox" fmlaLink="Z33" lockText="1" noThreeD="1"/>
</file>

<file path=xl/ctrlProps/ctrlProp142.xml><?xml version="1.0" encoding="utf-8"?>
<formControlPr xmlns="http://schemas.microsoft.com/office/spreadsheetml/2009/9/main" objectType="CheckBox" fmlaLink="Z34" lockText="1" noThreeD="1"/>
</file>

<file path=xl/ctrlProps/ctrlProp143.xml><?xml version="1.0" encoding="utf-8"?>
<formControlPr xmlns="http://schemas.microsoft.com/office/spreadsheetml/2009/9/main" objectType="CheckBox" fmlaLink="Z35" lockText="1" noThreeD="1"/>
</file>

<file path=xl/ctrlProps/ctrlProp144.xml><?xml version="1.0" encoding="utf-8"?>
<formControlPr xmlns="http://schemas.microsoft.com/office/spreadsheetml/2009/9/main" objectType="CheckBox" fmlaLink="Z36" lockText="1" noThreeD="1"/>
</file>

<file path=xl/ctrlProps/ctrlProp145.xml><?xml version="1.0" encoding="utf-8"?>
<formControlPr xmlns="http://schemas.microsoft.com/office/spreadsheetml/2009/9/main" objectType="CheckBox" fmlaLink="Z37" lockText="1" noThreeD="1"/>
</file>

<file path=xl/ctrlProps/ctrlProp146.xml><?xml version="1.0" encoding="utf-8"?>
<formControlPr xmlns="http://schemas.microsoft.com/office/spreadsheetml/2009/9/main" objectType="CheckBox" fmlaLink="Z38" lockText="1" noThreeD="1"/>
</file>

<file path=xl/ctrlProps/ctrlProp147.xml><?xml version="1.0" encoding="utf-8"?>
<formControlPr xmlns="http://schemas.microsoft.com/office/spreadsheetml/2009/9/main" objectType="CheckBox" fmlaLink="Z39" lockText="1" noThreeD="1"/>
</file>

<file path=xl/ctrlProps/ctrlProp148.xml><?xml version="1.0" encoding="utf-8"?>
<formControlPr xmlns="http://schemas.microsoft.com/office/spreadsheetml/2009/9/main" objectType="CheckBox" fmlaLink="AC19" lockText="1" noThreeD="1"/>
</file>

<file path=xl/ctrlProps/ctrlProp149.xml><?xml version="1.0" encoding="utf-8"?>
<formControlPr xmlns="http://schemas.microsoft.com/office/spreadsheetml/2009/9/main" objectType="CheckBox" fmlaLink="AC20" lockText="1" noThreeD="1"/>
</file>

<file path=xl/ctrlProps/ctrlProp15.xml><?xml version="1.0" encoding="utf-8"?>
<formControlPr xmlns="http://schemas.microsoft.com/office/spreadsheetml/2009/9/main" objectType="CheckBox" fmlaLink="H33" lockText="1" noThreeD="1"/>
</file>

<file path=xl/ctrlProps/ctrlProp150.xml><?xml version="1.0" encoding="utf-8"?>
<formControlPr xmlns="http://schemas.microsoft.com/office/spreadsheetml/2009/9/main" objectType="CheckBox" fmlaLink="AC21" lockText="1" noThreeD="1"/>
</file>

<file path=xl/ctrlProps/ctrlProp151.xml><?xml version="1.0" encoding="utf-8"?>
<formControlPr xmlns="http://schemas.microsoft.com/office/spreadsheetml/2009/9/main" objectType="CheckBox" fmlaLink="AC22" lockText="1" noThreeD="1"/>
</file>

<file path=xl/ctrlProps/ctrlProp152.xml><?xml version="1.0" encoding="utf-8"?>
<formControlPr xmlns="http://schemas.microsoft.com/office/spreadsheetml/2009/9/main" objectType="CheckBox" fmlaLink="AC23" lockText="1" noThreeD="1"/>
</file>

<file path=xl/ctrlProps/ctrlProp153.xml><?xml version="1.0" encoding="utf-8"?>
<formControlPr xmlns="http://schemas.microsoft.com/office/spreadsheetml/2009/9/main" objectType="CheckBox" fmlaLink="AC24" lockText="1" noThreeD="1"/>
</file>

<file path=xl/ctrlProps/ctrlProp154.xml><?xml version="1.0" encoding="utf-8"?>
<formControlPr xmlns="http://schemas.microsoft.com/office/spreadsheetml/2009/9/main" objectType="CheckBox" fmlaLink="AC25" lockText="1" noThreeD="1"/>
</file>

<file path=xl/ctrlProps/ctrlProp155.xml><?xml version="1.0" encoding="utf-8"?>
<formControlPr xmlns="http://schemas.microsoft.com/office/spreadsheetml/2009/9/main" objectType="CheckBox" fmlaLink="AC26" lockText="1" noThreeD="1"/>
</file>

<file path=xl/ctrlProps/ctrlProp156.xml><?xml version="1.0" encoding="utf-8"?>
<formControlPr xmlns="http://schemas.microsoft.com/office/spreadsheetml/2009/9/main" objectType="CheckBox" fmlaLink="AC27" lockText="1" noThreeD="1"/>
</file>

<file path=xl/ctrlProps/ctrlProp157.xml><?xml version="1.0" encoding="utf-8"?>
<formControlPr xmlns="http://schemas.microsoft.com/office/spreadsheetml/2009/9/main" objectType="CheckBox" fmlaLink="AC28" lockText="1" noThreeD="1"/>
</file>

<file path=xl/ctrlProps/ctrlProp158.xml><?xml version="1.0" encoding="utf-8"?>
<formControlPr xmlns="http://schemas.microsoft.com/office/spreadsheetml/2009/9/main" objectType="CheckBox" fmlaLink="AC29" lockText="1" noThreeD="1"/>
</file>

<file path=xl/ctrlProps/ctrlProp159.xml><?xml version="1.0" encoding="utf-8"?>
<formControlPr xmlns="http://schemas.microsoft.com/office/spreadsheetml/2009/9/main" objectType="CheckBox" fmlaLink="AC30" lockText="1" noThreeD="1"/>
</file>

<file path=xl/ctrlProps/ctrlProp16.xml><?xml version="1.0" encoding="utf-8"?>
<formControlPr xmlns="http://schemas.microsoft.com/office/spreadsheetml/2009/9/main" objectType="CheckBox" fmlaLink="H34" lockText="1" noThreeD="1"/>
</file>

<file path=xl/ctrlProps/ctrlProp160.xml><?xml version="1.0" encoding="utf-8"?>
<formControlPr xmlns="http://schemas.microsoft.com/office/spreadsheetml/2009/9/main" objectType="CheckBox" fmlaLink="AC31" lockText="1" noThreeD="1"/>
</file>

<file path=xl/ctrlProps/ctrlProp161.xml><?xml version="1.0" encoding="utf-8"?>
<formControlPr xmlns="http://schemas.microsoft.com/office/spreadsheetml/2009/9/main" objectType="CheckBox" fmlaLink="AC32" lockText="1" noThreeD="1"/>
</file>

<file path=xl/ctrlProps/ctrlProp162.xml><?xml version="1.0" encoding="utf-8"?>
<formControlPr xmlns="http://schemas.microsoft.com/office/spreadsheetml/2009/9/main" objectType="CheckBox" fmlaLink="AC33" lockText="1" noThreeD="1"/>
</file>

<file path=xl/ctrlProps/ctrlProp163.xml><?xml version="1.0" encoding="utf-8"?>
<formControlPr xmlns="http://schemas.microsoft.com/office/spreadsheetml/2009/9/main" objectType="CheckBox" fmlaLink="AC34" lockText="1" noThreeD="1"/>
</file>

<file path=xl/ctrlProps/ctrlProp164.xml><?xml version="1.0" encoding="utf-8"?>
<formControlPr xmlns="http://schemas.microsoft.com/office/spreadsheetml/2009/9/main" objectType="CheckBox" fmlaLink="AC35" lockText="1" noThreeD="1"/>
</file>

<file path=xl/ctrlProps/ctrlProp165.xml><?xml version="1.0" encoding="utf-8"?>
<formControlPr xmlns="http://schemas.microsoft.com/office/spreadsheetml/2009/9/main" objectType="CheckBox" fmlaLink="AC36" lockText="1" noThreeD="1"/>
</file>

<file path=xl/ctrlProps/ctrlProp166.xml><?xml version="1.0" encoding="utf-8"?>
<formControlPr xmlns="http://schemas.microsoft.com/office/spreadsheetml/2009/9/main" objectType="CheckBox" fmlaLink="AC37" lockText="1" noThreeD="1"/>
</file>

<file path=xl/ctrlProps/ctrlProp167.xml><?xml version="1.0" encoding="utf-8"?>
<formControlPr xmlns="http://schemas.microsoft.com/office/spreadsheetml/2009/9/main" objectType="CheckBox" fmlaLink="AC38" lockText="1" noThreeD="1"/>
</file>

<file path=xl/ctrlProps/ctrlProp168.xml><?xml version="1.0" encoding="utf-8"?>
<formControlPr xmlns="http://schemas.microsoft.com/office/spreadsheetml/2009/9/main" objectType="CheckBox" fmlaLink="AC39" lockText="1" noThreeD="1"/>
</file>

<file path=xl/ctrlProps/ctrlProp169.xml><?xml version="1.0" encoding="utf-8"?>
<formControlPr xmlns="http://schemas.microsoft.com/office/spreadsheetml/2009/9/main" objectType="CheckBox" fmlaLink="H19" lockText="1" noThreeD="1"/>
</file>

<file path=xl/ctrlProps/ctrlProp17.xml><?xml version="1.0" encoding="utf-8"?>
<formControlPr xmlns="http://schemas.microsoft.com/office/spreadsheetml/2009/9/main" objectType="CheckBox" fmlaLink="H35" lockText="1" noThreeD="1"/>
</file>

<file path=xl/ctrlProps/ctrlProp170.xml><?xml version="1.0" encoding="utf-8"?>
<formControlPr xmlns="http://schemas.microsoft.com/office/spreadsheetml/2009/9/main" objectType="CheckBox" fmlaLink="H20" lockText="1" noThreeD="1"/>
</file>

<file path=xl/ctrlProps/ctrlProp171.xml><?xml version="1.0" encoding="utf-8"?>
<formControlPr xmlns="http://schemas.microsoft.com/office/spreadsheetml/2009/9/main" objectType="CheckBox" fmlaLink="H21" lockText="1" noThreeD="1"/>
</file>

<file path=xl/ctrlProps/ctrlProp172.xml><?xml version="1.0" encoding="utf-8"?>
<formControlPr xmlns="http://schemas.microsoft.com/office/spreadsheetml/2009/9/main" objectType="CheckBox" fmlaLink="H22" lockText="1" noThreeD="1"/>
</file>

<file path=xl/ctrlProps/ctrlProp173.xml><?xml version="1.0" encoding="utf-8"?>
<formControlPr xmlns="http://schemas.microsoft.com/office/spreadsheetml/2009/9/main" objectType="CheckBox" fmlaLink="H23" lockText="1" noThreeD="1"/>
</file>

<file path=xl/ctrlProps/ctrlProp174.xml><?xml version="1.0" encoding="utf-8"?>
<formControlPr xmlns="http://schemas.microsoft.com/office/spreadsheetml/2009/9/main" objectType="CheckBox" fmlaLink="H24" lockText="1" noThreeD="1"/>
</file>

<file path=xl/ctrlProps/ctrlProp175.xml><?xml version="1.0" encoding="utf-8"?>
<formControlPr xmlns="http://schemas.microsoft.com/office/spreadsheetml/2009/9/main" objectType="CheckBox" fmlaLink="H25" lockText="1" noThreeD="1"/>
</file>

<file path=xl/ctrlProps/ctrlProp176.xml><?xml version="1.0" encoding="utf-8"?>
<formControlPr xmlns="http://schemas.microsoft.com/office/spreadsheetml/2009/9/main" objectType="CheckBox" fmlaLink="H26" lockText="1" noThreeD="1"/>
</file>

<file path=xl/ctrlProps/ctrlProp177.xml><?xml version="1.0" encoding="utf-8"?>
<formControlPr xmlns="http://schemas.microsoft.com/office/spreadsheetml/2009/9/main" objectType="CheckBox" fmlaLink="H27" lockText="1" noThreeD="1"/>
</file>

<file path=xl/ctrlProps/ctrlProp178.xml><?xml version="1.0" encoding="utf-8"?>
<formControlPr xmlns="http://schemas.microsoft.com/office/spreadsheetml/2009/9/main" objectType="CheckBox" fmlaLink="H28" lockText="1" noThreeD="1"/>
</file>

<file path=xl/ctrlProps/ctrlProp179.xml><?xml version="1.0" encoding="utf-8"?>
<formControlPr xmlns="http://schemas.microsoft.com/office/spreadsheetml/2009/9/main" objectType="CheckBox" fmlaLink="H29" lockText="1" noThreeD="1"/>
</file>

<file path=xl/ctrlProps/ctrlProp18.xml><?xml version="1.0" encoding="utf-8"?>
<formControlPr xmlns="http://schemas.microsoft.com/office/spreadsheetml/2009/9/main" objectType="CheckBox" fmlaLink="H36" lockText="1" noThreeD="1"/>
</file>

<file path=xl/ctrlProps/ctrlProp180.xml><?xml version="1.0" encoding="utf-8"?>
<formControlPr xmlns="http://schemas.microsoft.com/office/spreadsheetml/2009/9/main" objectType="CheckBox" fmlaLink="H30" lockText="1" noThreeD="1"/>
</file>

<file path=xl/ctrlProps/ctrlProp181.xml><?xml version="1.0" encoding="utf-8"?>
<formControlPr xmlns="http://schemas.microsoft.com/office/spreadsheetml/2009/9/main" objectType="CheckBox" fmlaLink="H31" lockText="1" noThreeD="1"/>
</file>

<file path=xl/ctrlProps/ctrlProp182.xml><?xml version="1.0" encoding="utf-8"?>
<formControlPr xmlns="http://schemas.microsoft.com/office/spreadsheetml/2009/9/main" objectType="CheckBox" fmlaLink="H32" lockText="1" noThreeD="1"/>
</file>

<file path=xl/ctrlProps/ctrlProp183.xml><?xml version="1.0" encoding="utf-8"?>
<formControlPr xmlns="http://schemas.microsoft.com/office/spreadsheetml/2009/9/main" objectType="CheckBox" fmlaLink="H33" lockText="1" noThreeD="1"/>
</file>

<file path=xl/ctrlProps/ctrlProp184.xml><?xml version="1.0" encoding="utf-8"?>
<formControlPr xmlns="http://schemas.microsoft.com/office/spreadsheetml/2009/9/main" objectType="CheckBox" fmlaLink="H34" lockText="1" noThreeD="1"/>
</file>

<file path=xl/ctrlProps/ctrlProp185.xml><?xml version="1.0" encoding="utf-8"?>
<formControlPr xmlns="http://schemas.microsoft.com/office/spreadsheetml/2009/9/main" objectType="CheckBox" fmlaLink="H35" lockText="1" noThreeD="1"/>
</file>

<file path=xl/ctrlProps/ctrlProp186.xml><?xml version="1.0" encoding="utf-8"?>
<formControlPr xmlns="http://schemas.microsoft.com/office/spreadsheetml/2009/9/main" objectType="CheckBox" fmlaLink="H36" lockText="1" noThreeD="1"/>
</file>

<file path=xl/ctrlProps/ctrlProp187.xml><?xml version="1.0" encoding="utf-8"?>
<formControlPr xmlns="http://schemas.microsoft.com/office/spreadsheetml/2009/9/main" objectType="CheckBox" fmlaLink="H37" lockText="1" noThreeD="1"/>
</file>

<file path=xl/ctrlProps/ctrlProp188.xml><?xml version="1.0" encoding="utf-8"?>
<formControlPr xmlns="http://schemas.microsoft.com/office/spreadsheetml/2009/9/main" objectType="CheckBox" fmlaLink="H38" lockText="1" noThreeD="1"/>
</file>

<file path=xl/ctrlProps/ctrlProp189.xml><?xml version="1.0" encoding="utf-8"?>
<formControlPr xmlns="http://schemas.microsoft.com/office/spreadsheetml/2009/9/main" objectType="CheckBox" fmlaLink="H39" lockText="1" noThreeD="1"/>
</file>

<file path=xl/ctrlProps/ctrlProp19.xml><?xml version="1.0" encoding="utf-8"?>
<formControlPr xmlns="http://schemas.microsoft.com/office/spreadsheetml/2009/9/main" objectType="CheckBox" fmlaLink="H37" lockText="1" noThreeD="1"/>
</file>

<file path=xl/ctrlProps/ctrlProp190.xml><?xml version="1.0" encoding="utf-8"?>
<formControlPr xmlns="http://schemas.microsoft.com/office/spreadsheetml/2009/9/main" objectType="CheckBox" fmlaLink="K19" lockText="1" noThreeD="1"/>
</file>

<file path=xl/ctrlProps/ctrlProp191.xml><?xml version="1.0" encoding="utf-8"?>
<formControlPr xmlns="http://schemas.microsoft.com/office/spreadsheetml/2009/9/main" objectType="CheckBox" fmlaLink="K20" lockText="1" noThreeD="1"/>
</file>

<file path=xl/ctrlProps/ctrlProp192.xml><?xml version="1.0" encoding="utf-8"?>
<formControlPr xmlns="http://schemas.microsoft.com/office/spreadsheetml/2009/9/main" objectType="CheckBox" fmlaLink="K21" lockText="1" noThreeD="1"/>
</file>

<file path=xl/ctrlProps/ctrlProp193.xml><?xml version="1.0" encoding="utf-8"?>
<formControlPr xmlns="http://schemas.microsoft.com/office/spreadsheetml/2009/9/main" objectType="CheckBox" fmlaLink="K22" lockText="1" noThreeD="1"/>
</file>

<file path=xl/ctrlProps/ctrlProp194.xml><?xml version="1.0" encoding="utf-8"?>
<formControlPr xmlns="http://schemas.microsoft.com/office/spreadsheetml/2009/9/main" objectType="CheckBox" fmlaLink="K23" lockText="1" noThreeD="1"/>
</file>

<file path=xl/ctrlProps/ctrlProp195.xml><?xml version="1.0" encoding="utf-8"?>
<formControlPr xmlns="http://schemas.microsoft.com/office/spreadsheetml/2009/9/main" objectType="CheckBox" fmlaLink="K24" lockText="1" noThreeD="1"/>
</file>

<file path=xl/ctrlProps/ctrlProp196.xml><?xml version="1.0" encoding="utf-8"?>
<formControlPr xmlns="http://schemas.microsoft.com/office/spreadsheetml/2009/9/main" objectType="CheckBox" fmlaLink="K25" lockText="1" noThreeD="1"/>
</file>

<file path=xl/ctrlProps/ctrlProp197.xml><?xml version="1.0" encoding="utf-8"?>
<formControlPr xmlns="http://schemas.microsoft.com/office/spreadsheetml/2009/9/main" objectType="CheckBox" fmlaLink="K26" lockText="1" noThreeD="1"/>
</file>

<file path=xl/ctrlProps/ctrlProp198.xml><?xml version="1.0" encoding="utf-8"?>
<formControlPr xmlns="http://schemas.microsoft.com/office/spreadsheetml/2009/9/main" objectType="CheckBox" fmlaLink="K27" lockText="1" noThreeD="1"/>
</file>

<file path=xl/ctrlProps/ctrlProp199.xml><?xml version="1.0" encoding="utf-8"?>
<formControlPr xmlns="http://schemas.microsoft.com/office/spreadsheetml/2009/9/main" objectType="CheckBox" fmlaLink="K28" lockText="1" noThreeD="1"/>
</file>

<file path=xl/ctrlProps/ctrlProp2.xml><?xml version="1.0" encoding="utf-8"?>
<formControlPr xmlns="http://schemas.microsoft.com/office/spreadsheetml/2009/9/main" objectType="CheckBox" fmlaLink="H20" lockText="1" noThreeD="1"/>
</file>

<file path=xl/ctrlProps/ctrlProp20.xml><?xml version="1.0" encoding="utf-8"?>
<formControlPr xmlns="http://schemas.microsoft.com/office/spreadsheetml/2009/9/main" objectType="CheckBox" fmlaLink="H38" lockText="1" noThreeD="1"/>
</file>

<file path=xl/ctrlProps/ctrlProp200.xml><?xml version="1.0" encoding="utf-8"?>
<formControlPr xmlns="http://schemas.microsoft.com/office/spreadsheetml/2009/9/main" objectType="CheckBox" fmlaLink="K29" lockText="1" noThreeD="1"/>
</file>

<file path=xl/ctrlProps/ctrlProp201.xml><?xml version="1.0" encoding="utf-8"?>
<formControlPr xmlns="http://schemas.microsoft.com/office/spreadsheetml/2009/9/main" objectType="CheckBox" fmlaLink="K30" lockText="1" noThreeD="1"/>
</file>

<file path=xl/ctrlProps/ctrlProp202.xml><?xml version="1.0" encoding="utf-8"?>
<formControlPr xmlns="http://schemas.microsoft.com/office/spreadsheetml/2009/9/main" objectType="CheckBox" fmlaLink="K31" lockText="1" noThreeD="1"/>
</file>

<file path=xl/ctrlProps/ctrlProp203.xml><?xml version="1.0" encoding="utf-8"?>
<formControlPr xmlns="http://schemas.microsoft.com/office/spreadsheetml/2009/9/main" objectType="CheckBox" fmlaLink="K32" lockText="1" noThreeD="1"/>
</file>

<file path=xl/ctrlProps/ctrlProp204.xml><?xml version="1.0" encoding="utf-8"?>
<formControlPr xmlns="http://schemas.microsoft.com/office/spreadsheetml/2009/9/main" objectType="CheckBox" fmlaLink="K33" lockText="1" noThreeD="1"/>
</file>

<file path=xl/ctrlProps/ctrlProp205.xml><?xml version="1.0" encoding="utf-8"?>
<formControlPr xmlns="http://schemas.microsoft.com/office/spreadsheetml/2009/9/main" objectType="CheckBox" fmlaLink="K34" lockText="1" noThreeD="1"/>
</file>

<file path=xl/ctrlProps/ctrlProp206.xml><?xml version="1.0" encoding="utf-8"?>
<formControlPr xmlns="http://schemas.microsoft.com/office/spreadsheetml/2009/9/main" objectType="CheckBox" fmlaLink="K35" lockText="1" noThreeD="1"/>
</file>

<file path=xl/ctrlProps/ctrlProp207.xml><?xml version="1.0" encoding="utf-8"?>
<formControlPr xmlns="http://schemas.microsoft.com/office/spreadsheetml/2009/9/main" objectType="CheckBox" fmlaLink="K36" lockText="1" noThreeD="1"/>
</file>

<file path=xl/ctrlProps/ctrlProp208.xml><?xml version="1.0" encoding="utf-8"?>
<formControlPr xmlns="http://schemas.microsoft.com/office/spreadsheetml/2009/9/main" objectType="CheckBox" fmlaLink="K37" lockText="1" noThreeD="1"/>
</file>

<file path=xl/ctrlProps/ctrlProp209.xml><?xml version="1.0" encoding="utf-8"?>
<formControlPr xmlns="http://schemas.microsoft.com/office/spreadsheetml/2009/9/main" objectType="CheckBox" fmlaLink="K38" lockText="1" noThreeD="1"/>
</file>

<file path=xl/ctrlProps/ctrlProp21.xml><?xml version="1.0" encoding="utf-8"?>
<formControlPr xmlns="http://schemas.microsoft.com/office/spreadsheetml/2009/9/main" objectType="CheckBox" fmlaLink="H39" lockText="1" noThreeD="1"/>
</file>

<file path=xl/ctrlProps/ctrlProp210.xml><?xml version="1.0" encoding="utf-8"?>
<formControlPr xmlns="http://schemas.microsoft.com/office/spreadsheetml/2009/9/main" objectType="CheckBox" fmlaLink="K39" lockText="1" noThreeD="1"/>
</file>

<file path=xl/ctrlProps/ctrlProp211.xml><?xml version="1.0" encoding="utf-8"?>
<formControlPr xmlns="http://schemas.microsoft.com/office/spreadsheetml/2009/9/main" objectType="CheckBox" fmlaLink="N19" lockText="1" noThreeD="1"/>
</file>

<file path=xl/ctrlProps/ctrlProp212.xml><?xml version="1.0" encoding="utf-8"?>
<formControlPr xmlns="http://schemas.microsoft.com/office/spreadsheetml/2009/9/main" objectType="CheckBox" fmlaLink="N20" lockText="1" noThreeD="1"/>
</file>

<file path=xl/ctrlProps/ctrlProp213.xml><?xml version="1.0" encoding="utf-8"?>
<formControlPr xmlns="http://schemas.microsoft.com/office/spreadsheetml/2009/9/main" objectType="CheckBox" fmlaLink="N21" lockText="1" noThreeD="1"/>
</file>

<file path=xl/ctrlProps/ctrlProp214.xml><?xml version="1.0" encoding="utf-8"?>
<formControlPr xmlns="http://schemas.microsoft.com/office/spreadsheetml/2009/9/main" objectType="CheckBox" fmlaLink="N22" lockText="1" noThreeD="1"/>
</file>

<file path=xl/ctrlProps/ctrlProp215.xml><?xml version="1.0" encoding="utf-8"?>
<formControlPr xmlns="http://schemas.microsoft.com/office/spreadsheetml/2009/9/main" objectType="CheckBox" fmlaLink="N23" lockText="1" noThreeD="1"/>
</file>

<file path=xl/ctrlProps/ctrlProp216.xml><?xml version="1.0" encoding="utf-8"?>
<formControlPr xmlns="http://schemas.microsoft.com/office/spreadsheetml/2009/9/main" objectType="CheckBox" fmlaLink="N24" lockText="1" noThreeD="1"/>
</file>

<file path=xl/ctrlProps/ctrlProp217.xml><?xml version="1.0" encoding="utf-8"?>
<formControlPr xmlns="http://schemas.microsoft.com/office/spreadsheetml/2009/9/main" objectType="CheckBox" fmlaLink="N25" lockText="1" noThreeD="1"/>
</file>

<file path=xl/ctrlProps/ctrlProp218.xml><?xml version="1.0" encoding="utf-8"?>
<formControlPr xmlns="http://schemas.microsoft.com/office/spreadsheetml/2009/9/main" objectType="CheckBox" fmlaLink="N26" lockText="1" noThreeD="1"/>
</file>

<file path=xl/ctrlProps/ctrlProp219.xml><?xml version="1.0" encoding="utf-8"?>
<formControlPr xmlns="http://schemas.microsoft.com/office/spreadsheetml/2009/9/main" objectType="CheckBox" fmlaLink="N27" lockText="1" noThreeD="1"/>
</file>

<file path=xl/ctrlProps/ctrlProp22.xml><?xml version="1.0" encoding="utf-8"?>
<formControlPr xmlns="http://schemas.microsoft.com/office/spreadsheetml/2009/9/main" objectType="CheckBox" fmlaLink="K19" lockText="1" noThreeD="1"/>
</file>

<file path=xl/ctrlProps/ctrlProp220.xml><?xml version="1.0" encoding="utf-8"?>
<formControlPr xmlns="http://schemas.microsoft.com/office/spreadsheetml/2009/9/main" objectType="CheckBox" fmlaLink="N28" lockText="1" noThreeD="1"/>
</file>

<file path=xl/ctrlProps/ctrlProp221.xml><?xml version="1.0" encoding="utf-8"?>
<formControlPr xmlns="http://schemas.microsoft.com/office/spreadsheetml/2009/9/main" objectType="CheckBox" fmlaLink="N29" lockText="1" noThreeD="1"/>
</file>

<file path=xl/ctrlProps/ctrlProp222.xml><?xml version="1.0" encoding="utf-8"?>
<formControlPr xmlns="http://schemas.microsoft.com/office/spreadsheetml/2009/9/main" objectType="CheckBox" fmlaLink="N30" lockText="1" noThreeD="1"/>
</file>

<file path=xl/ctrlProps/ctrlProp223.xml><?xml version="1.0" encoding="utf-8"?>
<formControlPr xmlns="http://schemas.microsoft.com/office/spreadsheetml/2009/9/main" objectType="CheckBox" fmlaLink="N31" lockText="1" noThreeD="1"/>
</file>

<file path=xl/ctrlProps/ctrlProp224.xml><?xml version="1.0" encoding="utf-8"?>
<formControlPr xmlns="http://schemas.microsoft.com/office/spreadsheetml/2009/9/main" objectType="CheckBox" fmlaLink="N32" lockText="1" noThreeD="1"/>
</file>

<file path=xl/ctrlProps/ctrlProp225.xml><?xml version="1.0" encoding="utf-8"?>
<formControlPr xmlns="http://schemas.microsoft.com/office/spreadsheetml/2009/9/main" objectType="CheckBox" fmlaLink="N33" lockText="1" noThreeD="1"/>
</file>

<file path=xl/ctrlProps/ctrlProp226.xml><?xml version="1.0" encoding="utf-8"?>
<formControlPr xmlns="http://schemas.microsoft.com/office/spreadsheetml/2009/9/main" objectType="CheckBox" fmlaLink="N34" lockText="1" noThreeD="1"/>
</file>

<file path=xl/ctrlProps/ctrlProp227.xml><?xml version="1.0" encoding="utf-8"?>
<formControlPr xmlns="http://schemas.microsoft.com/office/spreadsheetml/2009/9/main" objectType="CheckBox" fmlaLink="N35" lockText="1" noThreeD="1"/>
</file>

<file path=xl/ctrlProps/ctrlProp228.xml><?xml version="1.0" encoding="utf-8"?>
<formControlPr xmlns="http://schemas.microsoft.com/office/spreadsheetml/2009/9/main" objectType="CheckBox" fmlaLink="N36" lockText="1" noThreeD="1"/>
</file>

<file path=xl/ctrlProps/ctrlProp229.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K20" lockText="1" noThreeD="1"/>
</file>

<file path=xl/ctrlProps/ctrlProp230.xml><?xml version="1.0" encoding="utf-8"?>
<formControlPr xmlns="http://schemas.microsoft.com/office/spreadsheetml/2009/9/main" objectType="CheckBox" fmlaLink="N38" lockText="1" noThreeD="1"/>
</file>

<file path=xl/ctrlProps/ctrlProp231.xml><?xml version="1.0" encoding="utf-8"?>
<formControlPr xmlns="http://schemas.microsoft.com/office/spreadsheetml/2009/9/main" objectType="CheckBox" fmlaLink="N39" lockText="1" noThreeD="1"/>
</file>

<file path=xl/ctrlProps/ctrlProp232.xml><?xml version="1.0" encoding="utf-8"?>
<formControlPr xmlns="http://schemas.microsoft.com/office/spreadsheetml/2009/9/main" objectType="CheckBox" fmlaLink="Q19" lockText="1" noThreeD="1"/>
</file>

<file path=xl/ctrlProps/ctrlProp233.xml><?xml version="1.0" encoding="utf-8"?>
<formControlPr xmlns="http://schemas.microsoft.com/office/spreadsheetml/2009/9/main" objectType="CheckBox" fmlaLink="Q20" lockText="1" noThreeD="1"/>
</file>

<file path=xl/ctrlProps/ctrlProp234.xml><?xml version="1.0" encoding="utf-8"?>
<formControlPr xmlns="http://schemas.microsoft.com/office/spreadsheetml/2009/9/main" objectType="CheckBox" fmlaLink="Q21" lockText="1" noThreeD="1"/>
</file>

<file path=xl/ctrlProps/ctrlProp235.xml><?xml version="1.0" encoding="utf-8"?>
<formControlPr xmlns="http://schemas.microsoft.com/office/spreadsheetml/2009/9/main" objectType="CheckBox" fmlaLink="Q22" lockText="1" noThreeD="1"/>
</file>

<file path=xl/ctrlProps/ctrlProp236.xml><?xml version="1.0" encoding="utf-8"?>
<formControlPr xmlns="http://schemas.microsoft.com/office/spreadsheetml/2009/9/main" objectType="CheckBox" fmlaLink="Q23" lockText="1" noThreeD="1"/>
</file>

<file path=xl/ctrlProps/ctrlProp237.xml><?xml version="1.0" encoding="utf-8"?>
<formControlPr xmlns="http://schemas.microsoft.com/office/spreadsheetml/2009/9/main" objectType="CheckBox" fmlaLink="Q24" lockText="1" noThreeD="1"/>
</file>

<file path=xl/ctrlProps/ctrlProp238.xml><?xml version="1.0" encoding="utf-8"?>
<formControlPr xmlns="http://schemas.microsoft.com/office/spreadsheetml/2009/9/main" objectType="CheckBox" fmlaLink="Q25" lockText="1" noThreeD="1"/>
</file>

<file path=xl/ctrlProps/ctrlProp239.xml><?xml version="1.0" encoding="utf-8"?>
<formControlPr xmlns="http://schemas.microsoft.com/office/spreadsheetml/2009/9/main" objectType="CheckBox" fmlaLink="Q26" lockText="1" noThreeD="1"/>
</file>

<file path=xl/ctrlProps/ctrlProp24.xml><?xml version="1.0" encoding="utf-8"?>
<formControlPr xmlns="http://schemas.microsoft.com/office/spreadsheetml/2009/9/main" objectType="CheckBox" fmlaLink="K21" lockText="1" noThreeD="1"/>
</file>

<file path=xl/ctrlProps/ctrlProp240.xml><?xml version="1.0" encoding="utf-8"?>
<formControlPr xmlns="http://schemas.microsoft.com/office/spreadsheetml/2009/9/main" objectType="CheckBox" fmlaLink="Q27" lockText="1" noThreeD="1"/>
</file>

<file path=xl/ctrlProps/ctrlProp241.xml><?xml version="1.0" encoding="utf-8"?>
<formControlPr xmlns="http://schemas.microsoft.com/office/spreadsheetml/2009/9/main" objectType="CheckBox" fmlaLink="Q28" lockText="1" noThreeD="1"/>
</file>

<file path=xl/ctrlProps/ctrlProp242.xml><?xml version="1.0" encoding="utf-8"?>
<formControlPr xmlns="http://schemas.microsoft.com/office/spreadsheetml/2009/9/main" objectType="CheckBox" fmlaLink="Q29" lockText="1" noThreeD="1"/>
</file>

<file path=xl/ctrlProps/ctrlProp243.xml><?xml version="1.0" encoding="utf-8"?>
<formControlPr xmlns="http://schemas.microsoft.com/office/spreadsheetml/2009/9/main" objectType="CheckBox" fmlaLink="Q30" lockText="1" noThreeD="1"/>
</file>

<file path=xl/ctrlProps/ctrlProp244.xml><?xml version="1.0" encoding="utf-8"?>
<formControlPr xmlns="http://schemas.microsoft.com/office/spreadsheetml/2009/9/main" objectType="CheckBox" fmlaLink="Q31" lockText="1" noThreeD="1"/>
</file>

<file path=xl/ctrlProps/ctrlProp245.xml><?xml version="1.0" encoding="utf-8"?>
<formControlPr xmlns="http://schemas.microsoft.com/office/spreadsheetml/2009/9/main" objectType="CheckBox" fmlaLink="Q32" lockText="1" noThreeD="1"/>
</file>

<file path=xl/ctrlProps/ctrlProp246.xml><?xml version="1.0" encoding="utf-8"?>
<formControlPr xmlns="http://schemas.microsoft.com/office/spreadsheetml/2009/9/main" objectType="CheckBox" fmlaLink="Q33" lockText="1" noThreeD="1"/>
</file>

<file path=xl/ctrlProps/ctrlProp247.xml><?xml version="1.0" encoding="utf-8"?>
<formControlPr xmlns="http://schemas.microsoft.com/office/spreadsheetml/2009/9/main" objectType="CheckBox" fmlaLink="Q34" lockText="1" noThreeD="1"/>
</file>

<file path=xl/ctrlProps/ctrlProp248.xml><?xml version="1.0" encoding="utf-8"?>
<formControlPr xmlns="http://schemas.microsoft.com/office/spreadsheetml/2009/9/main" objectType="CheckBox" fmlaLink="Q35" lockText="1" noThreeD="1"/>
</file>

<file path=xl/ctrlProps/ctrlProp249.xml><?xml version="1.0" encoding="utf-8"?>
<formControlPr xmlns="http://schemas.microsoft.com/office/spreadsheetml/2009/9/main" objectType="CheckBox" fmlaLink="Q36" lockText="1" noThreeD="1"/>
</file>

<file path=xl/ctrlProps/ctrlProp25.xml><?xml version="1.0" encoding="utf-8"?>
<formControlPr xmlns="http://schemas.microsoft.com/office/spreadsheetml/2009/9/main" objectType="CheckBox" fmlaLink="K22" lockText="1" noThreeD="1"/>
</file>

<file path=xl/ctrlProps/ctrlProp250.xml><?xml version="1.0" encoding="utf-8"?>
<formControlPr xmlns="http://schemas.microsoft.com/office/spreadsheetml/2009/9/main" objectType="CheckBox" fmlaLink="Q37" lockText="1" noThreeD="1"/>
</file>

<file path=xl/ctrlProps/ctrlProp251.xml><?xml version="1.0" encoding="utf-8"?>
<formControlPr xmlns="http://schemas.microsoft.com/office/spreadsheetml/2009/9/main" objectType="CheckBox" fmlaLink="Q38" lockText="1" noThreeD="1"/>
</file>

<file path=xl/ctrlProps/ctrlProp252.xml><?xml version="1.0" encoding="utf-8"?>
<formControlPr xmlns="http://schemas.microsoft.com/office/spreadsheetml/2009/9/main" objectType="CheckBox" fmlaLink="Q39" lockText="1" noThreeD="1"/>
</file>

<file path=xl/ctrlProps/ctrlProp253.xml><?xml version="1.0" encoding="utf-8"?>
<formControlPr xmlns="http://schemas.microsoft.com/office/spreadsheetml/2009/9/main" objectType="CheckBox" fmlaLink="T19" lockText="1" noThreeD="1"/>
</file>

<file path=xl/ctrlProps/ctrlProp254.xml><?xml version="1.0" encoding="utf-8"?>
<formControlPr xmlns="http://schemas.microsoft.com/office/spreadsheetml/2009/9/main" objectType="CheckBox" fmlaLink="T20" lockText="1" noThreeD="1"/>
</file>

<file path=xl/ctrlProps/ctrlProp255.xml><?xml version="1.0" encoding="utf-8"?>
<formControlPr xmlns="http://schemas.microsoft.com/office/spreadsheetml/2009/9/main" objectType="CheckBox" fmlaLink="T21" lockText="1" noThreeD="1"/>
</file>

<file path=xl/ctrlProps/ctrlProp256.xml><?xml version="1.0" encoding="utf-8"?>
<formControlPr xmlns="http://schemas.microsoft.com/office/spreadsheetml/2009/9/main" objectType="CheckBox" fmlaLink="T22" lockText="1" noThreeD="1"/>
</file>

<file path=xl/ctrlProps/ctrlProp257.xml><?xml version="1.0" encoding="utf-8"?>
<formControlPr xmlns="http://schemas.microsoft.com/office/spreadsheetml/2009/9/main" objectType="CheckBox" fmlaLink="T23" lockText="1" noThreeD="1"/>
</file>

<file path=xl/ctrlProps/ctrlProp258.xml><?xml version="1.0" encoding="utf-8"?>
<formControlPr xmlns="http://schemas.microsoft.com/office/spreadsheetml/2009/9/main" objectType="CheckBox" fmlaLink="T24" lockText="1" noThreeD="1"/>
</file>

<file path=xl/ctrlProps/ctrlProp259.xml><?xml version="1.0" encoding="utf-8"?>
<formControlPr xmlns="http://schemas.microsoft.com/office/spreadsheetml/2009/9/main" objectType="CheckBox" fmlaLink="T25" lockText="1" noThreeD="1"/>
</file>

<file path=xl/ctrlProps/ctrlProp26.xml><?xml version="1.0" encoding="utf-8"?>
<formControlPr xmlns="http://schemas.microsoft.com/office/spreadsheetml/2009/9/main" objectType="CheckBox" fmlaLink="K23" lockText="1" noThreeD="1"/>
</file>

<file path=xl/ctrlProps/ctrlProp260.xml><?xml version="1.0" encoding="utf-8"?>
<formControlPr xmlns="http://schemas.microsoft.com/office/spreadsheetml/2009/9/main" objectType="CheckBox" fmlaLink="T26" lockText="1" noThreeD="1"/>
</file>

<file path=xl/ctrlProps/ctrlProp261.xml><?xml version="1.0" encoding="utf-8"?>
<formControlPr xmlns="http://schemas.microsoft.com/office/spreadsheetml/2009/9/main" objectType="CheckBox" fmlaLink="T27" lockText="1" noThreeD="1"/>
</file>

<file path=xl/ctrlProps/ctrlProp262.xml><?xml version="1.0" encoding="utf-8"?>
<formControlPr xmlns="http://schemas.microsoft.com/office/spreadsheetml/2009/9/main" objectType="CheckBox" fmlaLink="T28" lockText="1" noThreeD="1"/>
</file>

<file path=xl/ctrlProps/ctrlProp263.xml><?xml version="1.0" encoding="utf-8"?>
<formControlPr xmlns="http://schemas.microsoft.com/office/spreadsheetml/2009/9/main" objectType="CheckBox" fmlaLink="T29" lockText="1" noThreeD="1"/>
</file>

<file path=xl/ctrlProps/ctrlProp264.xml><?xml version="1.0" encoding="utf-8"?>
<formControlPr xmlns="http://schemas.microsoft.com/office/spreadsheetml/2009/9/main" objectType="CheckBox" fmlaLink="T30" lockText="1" noThreeD="1"/>
</file>

<file path=xl/ctrlProps/ctrlProp265.xml><?xml version="1.0" encoding="utf-8"?>
<formControlPr xmlns="http://schemas.microsoft.com/office/spreadsheetml/2009/9/main" objectType="CheckBox" fmlaLink="T31" lockText="1" noThreeD="1"/>
</file>

<file path=xl/ctrlProps/ctrlProp266.xml><?xml version="1.0" encoding="utf-8"?>
<formControlPr xmlns="http://schemas.microsoft.com/office/spreadsheetml/2009/9/main" objectType="CheckBox" fmlaLink="T32" lockText="1" noThreeD="1"/>
</file>

<file path=xl/ctrlProps/ctrlProp267.xml><?xml version="1.0" encoding="utf-8"?>
<formControlPr xmlns="http://schemas.microsoft.com/office/spreadsheetml/2009/9/main" objectType="CheckBox" fmlaLink="T33" lockText="1" noThreeD="1"/>
</file>

<file path=xl/ctrlProps/ctrlProp268.xml><?xml version="1.0" encoding="utf-8"?>
<formControlPr xmlns="http://schemas.microsoft.com/office/spreadsheetml/2009/9/main" objectType="CheckBox" fmlaLink="T34" lockText="1" noThreeD="1"/>
</file>

<file path=xl/ctrlProps/ctrlProp269.xml><?xml version="1.0" encoding="utf-8"?>
<formControlPr xmlns="http://schemas.microsoft.com/office/spreadsheetml/2009/9/main" objectType="CheckBox" fmlaLink="T35" lockText="1" noThreeD="1"/>
</file>

<file path=xl/ctrlProps/ctrlProp27.xml><?xml version="1.0" encoding="utf-8"?>
<formControlPr xmlns="http://schemas.microsoft.com/office/spreadsheetml/2009/9/main" objectType="CheckBox" fmlaLink="K24" lockText="1" noThreeD="1"/>
</file>

<file path=xl/ctrlProps/ctrlProp270.xml><?xml version="1.0" encoding="utf-8"?>
<formControlPr xmlns="http://schemas.microsoft.com/office/spreadsheetml/2009/9/main" objectType="CheckBox" fmlaLink="T36" lockText="1" noThreeD="1"/>
</file>

<file path=xl/ctrlProps/ctrlProp271.xml><?xml version="1.0" encoding="utf-8"?>
<formControlPr xmlns="http://schemas.microsoft.com/office/spreadsheetml/2009/9/main" objectType="CheckBox" fmlaLink="T37" lockText="1" noThreeD="1"/>
</file>

<file path=xl/ctrlProps/ctrlProp272.xml><?xml version="1.0" encoding="utf-8"?>
<formControlPr xmlns="http://schemas.microsoft.com/office/spreadsheetml/2009/9/main" objectType="CheckBox" fmlaLink="T38" lockText="1" noThreeD="1"/>
</file>

<file path=xl/ctrlProps/ctrlProp273.xml><?xml version="1.0" encoding="utf-8"?>
<formControlPr xmlns="http://schemas.microsoft.com/office/spreadsheetml/2009/9/main" objectType="CheckBox" fmlaLink="T39" lockText="1" noThreeD="1"/>
</file>

<file path=xl/ctrlProps/ctrlProp274.xml><?xml version="1.0" encoding="utf-8"?>
<formControlPr xmlns="http://schemas.microsoft.com/office/spreadsheetml/2009/9/main" objectType="CheckBox" fmlaLink="W19" lockText="1" noThreeD="1"/>
</file>

<file path=xl/ctrlProps/ctrlProp275.xml><?xml version="1.0" encoding="utf-8"?>
<formControlPr xmlns="http://schemas.microsoft.com/office/spreadsheetml/2009/9/main" objectType="CheckBox" fmlaLink="W20" lockText="1" noThreeD="1"/>
</file>

<file path=xl/ctrlProps/ctrlProp276.xml><?xml version="1.0" encoding="utf-8"?>
<formControlPr xmlns="http://schemas.microsoft.com/office/spreadsheetml/2009/9/main" objectType="CheckBox" fmlaLink="W21" lockText="1" noThreeD="1"/>
</file>

<file path=xl/ctrlProps/ctrlProp277.xml><?xml version="1.0" encoding="utf-8"?>
<formControlPr xmlns="http://schemas.microsoft.com/office/spreadsheetml/2009/9/main" objectType="CheckBox" fmlaLink="W22" lockText="1" noThreeD="1"/>
</file>

<file path=xl/ctrlProps/ctrlProp278.xml><?xml version="1.0" encoding="utf-8"?>
<formControlPr xmlns="http://schemas.microsoft.com/office/spreadsheetml/2009/9/main" objectType="CheckBox" fmlaLink="W23" lockText="1" noThreeD="1"/>
</file>

<file path=xl/ctrlProps/ctrlProp279.xml><?xml version="1.0" encoding="utf-8"?>
<formControlPr xmlns="http://schemas.microsoft.com/office/spreadsheetml/2009/9/main" objectType="CheckBox" fmlaLink="W24" lockText="1" noThreeD="1"/>
</file>

<file path=xl/ctrlProps/ctrlProp28.xml><?xml version="1.0" encoding="utf-8"?>
<formControlPr xmlns="http://schemas.microsoft.com/office/spreadsheetml/2009/9/main" objectType="CheckBox" fmlaLink="K25" lockText="1" noThreeD="1"/>
</file>

<file path=xl/ctrlProps/ctrlProp280.xml><?xml version="1.0" encoding="utf-8"?>
<formControlPr xmlns="http://schemas.microsoft.com/office/spreadsheetml/2009/9/main" objectType="CheckBox" fmlaLink="W25" lockText="1" noThreeD="1"/>
</file>

<file path=xl/ctrlProps/ctrlProp281.xml><?xml version="1.0" encoding="utf-8"?>
<formControlPr xmlns="http://schemas.microsoft.com/office/spreadsheetml/2009/9/main" objectType="CheckBox" fmlaLink="W26" lockText="1" noThreeD="1"/>
</file>

<file path=xl/ctrlProps/ctrlProp282.xml><?xml version="1.0" encoding="utf-8"?>
<formControlPr xmlns="http://schemas.microsoft.com/office/spreadsheetml/2009/9/main" objectType="CheckBox" fmlaLink="W27" lockText="1" noThreeD="1"/>
</file>

<file path=xl/ctrlProps/ctrlProp283.xml><?xml version="1.0" encoding="utf-8"?>
<formControlPr xmlns="http://schemas.microsoft.com/office/spreadsheetml/2009/9/main" objectType="CheckBox" fmlaLink="W28" lockText="1" noThreeD="1"/>
</file>

<file path=xl/ctrlProps/ctrlProp284.xml><?xml version="1.0" encoding="utf-8"?>
<formControlPr xmlns="http://schemas.microsoft.com/office/spreadsheetml/2009/9/main" objectType="CheckBox" fmlaLink="W29" lockText="1" noThreeD="1"/>
</file>

<file path=xl/ctrlProps/ctrlProp285.xml><?xml version="1.0" encoding="utf-8"?>
<formControlPr xmlns="http://schemas.microsoft.com/office/spreadsheetml/2009/9/main" objectType="CheckBox" fmlaLink="W30" lockText="1" noThreeD="1"/>
</file>

<file path=xl/ctrlProps/ctrlProp286.xml><?xml version="1.0" encoding="utf-8"?>
<formControlPr xmlns="http://schemas.microsoft.com/office/spreadsheetml/2009/9/main" objectType="CheckBox" fmlaLink="W31" lockText="1" noThreeD="1"/>
</file>

<file path=xl/ctrlProps/ctrlProp287.xml><?xml version="1.0" encoding="utf-8"?>
<formControlPr xmlns="http://schemas.microsoft.com/office/spreadsheetml/2009/9/main" objectType="CheckBox" fmlaLink="W32" lockText="1" noThreeD="1"/>
</file>

<file path=xl/ctrlProps/ctrlProp288.xml><?xml version="1.0" encoding="utf-8"?>
<formControlPr xmlns="http://schemas.microsoft.com/office/spreadsheetml/2009/9/main" objectType="CheckBox" fmlaLink="W33" lockText="1" noThreeD="1"/>
</file>

<file path=xl/ctrlProps/ctrlProp289.xml><?xml version="1.0" encoding="utf-8"?>
<formControlPr xmlns="http://schemas.microsoft.com/office/spreadsheetml/2009/9/main" objectType="CheckBox" fmlaLink="W34" lockText="1" noThreeD="1"/>
</file>

<file path=xl/ctrlProps/ctrlProp29.xml><?xml version="1.0" encoding="utf-8"?>
<formControlPr xmlns="http://schemas.microsoft.com/office/spreadsheetml/2009/9/main" objectType="CheckBox" fmlaLink="K26" lockText="1" noThreeD="1"/>
</file>

<file path=xl/ctrlProps/ctrlProp290.xml><?xml version="1.0" encoding="utf-8"?>
<formControlPr xmlns="http://schemas.microsoft.com/office/spreadsheetml/2009/9/main" objectType="CheckBox" fmlaLink="W35" lockText="1" noThreeD="1"/>
</file>

<file path=xl/ctrlProps/ctrlProp291.xml><?xml version="1.0" encoding="utf-8"?>
<formControlPr xmlns="http://schemas.microsoft.com/office/spreadsheetml/2009/9/main" objectType="CheckBox" fmlaLink="W36" lockText="1" noThreeD="1"/>
</file>

<file path=xl/ctrlProps/ctrlProp292.xml><?xml version="1.0" encoding="utf-8"?>
<formControlPr xmlns="http://schemas.microsoft.com/office/spreadsheetml/2009/9/main" objectType="CheckBox" fmlaLink="W37" lockText="1" noThreeD="1"/>
</file>

<file path=xl/ctrlProps/ctrlProp293.xml><?xml version="1.0" encoding="utf-8"?>
<formControlPr xmlns="http://schemas.microsoft.com/office/spreadsheetml/2009/9/main" objectType="CheckBox" fmlaLink="W38" lockText="1" noThreeD="1"/>
</file>

<file path=xl/ctrlProps/ctrlProp294.xml><?xml version="1.0" encoding="utf-8"?>
<formControlPr xmlns="http://schemas.microsoft.com/office/spreadsheetml/2009/9/main" objectType="CheckBox" fmlaLink="W39" lockText="1" noThreeD="1"/>
</file>

<file path=xl/ctrlProps/ctrlProp295.xml><?xml version="1.0" encoding="utf-8"?>
<formControlPr xmlns="http://schemas.microsoft.com/office/spreadsheetml/2009/9/main" objectType="CheckBox" fmlaLink="Z19" lockText="1" noThreeD="1"/>
</file>

<file path=xl/ctrlProps/ctrlProp296.xml><?xml version="1.0" encoding="utf-8"?>
<formControlPr xmlns="http://schemas.microsoft.com/office/spreadsheetml/2009/9/main" objectType="CheckBox" fmlaLink="Z20" lockText="1" noThreeD="1"/>
</file>

<file path=xl/ctrlProps/ctrlProp297.xml><?xml version="1.0" encoding="utf-8"?>
<formControlPr xmlns="http://schemas.microsoft.com/office/spreadsheetml/2009/9/main" objectType="CheckBox" fmlaLink="Z21" lockText="1" noThreeD="1"/>
</file>

<file path=xl/ctrlProps/ctrlProp298.xml><?xml version="1.0" encoding="utf-8"?>
<formControlPr xmlns="http://schemas.microsoft.com/office/spreadsheetml/2009/9/main" objectType="CheckBox" fmlaLink="Z22" lockText="1" noThreeD="1"/>
</file>

<file path=xl/ctrlProps/ctrlProp299.xml><?xml version="1.0" encoding="utf-8"?>
<formControlPr xmlns="http://schemas.microsoft.com/office/spreadsheetml/2009/9/main" objectType="CheckBox" fmlaLink="Z23" lockText="1" noThreeD="1"/>
</file>

<file path=xl/ctrlProps/ctrlProp3.xml><?xml version="1.0" encoding="utf-8"?>
<formControlPr xmlns="http://schemas.microsoft.com/office/spreadsheetml/2009/9/main" objectType="CheckBox" fmlaLink="H21" lockText="1" noThreeD="1"/>
</file>

<file path=xl/ctrlProps/ctrlProp30.xml><?xml version="1.0" encoding="utf-8"?>
<formControlPr xmlns="http://schemas.microsoft.com/office/spreadsheetml/2009/9/main" objectType="CheckBox" fmlaLink="K27" lockText="1" noThreeD="1"/>
</file>

<file path=xl/ctrlProps/ctrlProp300.xml><?xml version="1.0" encoding="utf-8"?>
<formControlPr xmlns="http://schemas.microsoft.com/office/spreadsheetml/2009/9/main" objectType="CheckBox" fmlaLink="Z24" lockText="1" noThreeD="1"/>
</file>

<file path=xl/ctrlProps/ctrlProp301.xml><?xml version="1.0" encoding="utf-8"?>
<formControlPr xmlns="http://schemas.microsoft.com/office/spreadsheetml/2009/9/main" objectType="CheckBox" fmlaLink="Z25" lockText="1" noThreeD="1"/>
</file>

<file path=xl/ctrlProps/ctrlProp302.xml><?xml version="1.0" encoding="utf-8"?>
<formControlPr xmlns="http://schemas.microsoft.com/office/spreadsheetml/2009/9/main" objectType="CheckBox" fmlaLink="Z26" lockText="1" noThreeD="1"/>
</file>

<file path=xl/ctrlProps/ctrlProp303.xml><?xml version="1.0" encoding="utf-8"?>
<formControlPr xmlns="http://schemas.microsoft.com/office/spreadsheetml/2009/9/main" objectType="CheckBox" fmlaLink="Z27" lockText="1" noThreeD="1"/>
</file>

<file path=xl/ctrlProps/ctrlProp304.xml><?xml version="1.0" encoding="utf-8"?>
<formControlPr xmlns="http://schemas.microsoft.com/office/spreadsheetml/2009/9/main" objectType="CheckBox" fmlaLink="Z28" lockText="1" noThreeD="1"/>
</file>

<file path=xl/ctrlProps/ctrlProp305.xml><?xml version="1.0" encoding="utf-8"?>
<formControlPr xmlns="http://schemas.microsoft.com/office/spreadsheetml/2009/9/main" objectType="CheckBox" fmlaLink="Z29" lockText="1" noThreeD="1"/>
</file>

<file path=xl/ctrlProps/ctrlProp306.xml><?xml version="1.0" encoding="utf-8"?>
<formControlPr xmlns="http://schemas.microsoft.com/office/spreadsheetml/2009/9/main" objectType="CheckBox" fmlaLink="Z30" lockText="1" noThreeD="1"/>
</file>

<file path=xl/ctrlProps/ctrlProp307.xml><?xml version="1.0" encoding="utf-8"?>
<formControlPr xmlns="http://schemas.microsoft.com/office/spreadsheetml/2009/9/main" objectType="CheckBox" fmlaLink="Z31" lockText="1" noThreeD="1"/>
</file>

<file path=xl/ctrlProps/ctrlProp308.xml><?xml version="1.0" encoding="utf-8"?>
<formControlPr xmlns="http://schemas.microsoft.com/office/spreadsheetml/2009/9/main" objectType="CheckBox" fmlaLink="Z32" lockText="1" noThreeD="1"/>
</file>

<file path=xl/ctrlProps/ctrlProp309.xml><?xml version="1.0" encoding="utf-8"?>
<formControlPr xmlns="http://schemas.microsoft.com/office/spreadsheetml/2009/9/main" objectType="CheckBox" fmlaLink="Z33" lockText="1" noThreeD="1"/>
</file>

<file path=xl/ctrlProps/ctrlProp31.xml><?xml version="1.0" encoding="utf-8"?>
<formControlPr xmlns="http://schemas.microsoft.com/office/spreadsheetml/2009/9/main" objectType="CheckBox" fmlaLink="K28" lockText="1" noThreeD="1"/>
</file>

<file path=xl/ctrlProps/ctrlProp310.xml><?xml version="1.0" encoding="utf-8"?>
<formControlPr xmlns="http://schemas.microsoft.com/office/spreadsheetml/2009/9/main" objectType="CheckBox" fmlaLink="Z34" lockText="1" noThreeD="1"/>
</file>

<file path=xl/ctrlProps/ctrlProp311.xml><?xml version="1.0" encoding="utf-8"?>
<formControlPr xmlns="http://schemas.microsoft.com/office/spreadsheetml/2009/9/main" objectType="CheckBox" fmlaLink="Z35" lockText="1" noThreeD="1"/>
</file>

<file path=xl/ctrlProps/ctrlProp312.xml><?xml version="1.0" encoding="utf-8"?>
<formControlPr xmlns="http://schemas.microsoft.com/office/spreadsheetml/2009/9/main" objectType="CheckBox" fmlaLink="Z36" lockText="1" noThreeD="1"/>
</file>

<file path=xl/ctrlProps/ctrlProp313.xml><?xml version="1.0" encoding="utf-8"?>
<formControlPr xmlns="http://schemas.microsoft.com/office/spreadsheetml/2009/9/main" objectType="CheckBox" fmlaLink="Z37" lockText="1" noThreeD="1"/>
</file>

<file path=xl/ctrlProps/ctrlProp314.xml><?xml version="1.0" encoding="utf-8"?>
<formControlPr xmlns="http://schemas.microsoft.com/office/spreadsheetml/2009/9/main" objectType="CheckBox" fmlaLink="Z38" lockText="1" noThreeD="1"/>
</file>

<file path=xl/ctrlProps/ctrlProp315.xml><?xml version="1.0" encoding="utf-8"?>
<formControlPr xmlns="http://schemas.microsoft.com/office/spreadsheetml/2009/9/main" objectType="CheckBox" fmlaLink="Z39" lockText="1" noThreeD="1"/>
</file>

<file path=xl/ctrlProps/ctrlProp316.xml><?xml version="1.0" encoding="utf-8"?>
<formControlPr xmlns="http://schemas.microsoft.com/office/spreadsheetml/2009/9/main" objectType="CheckBox" fmlaLink="AC19" lockText="1" noThreeD="1"/>
</file>

<file path=xl/ctrlProps/ctrlProp317.xml><?xml version="1.0" encoding="utf-8"?>
<formControlPr xmlns="http://schemas.microsoft.com/office/spreadsheetml/2009/9/main" objectType="CheckBox" fmlaLink="AC20" lockText="1" noThreeD="1"/>
</file>

<file path=xl/ctrlProps/ctrlProp318.xml><?xml version="1.0" encoding="utf-8"?>
<formControlPr xmlns="http://schemas.microsoft.com/office/spreadsheetml/2009/9/main" objectType="CheckBox" fmlaLink="AC21" lockText="1" noThreeD="1"/>
</file>

<file path=xl/ctrlProps/ctrlProp319.xml><?xml version="1.0" encoding="utf-8"?>
<formControlPr xmlns="http://schemas.microsoft.com/office/spreadsheetml/2009/9/main" objectType="CheckBox" fmlaLink="AC22" lockText="1" noThreeD="1"/>
</file>

<file path=xl/ctrlProps/ctrlProp32.xml><?xml version="1.0" encoding="utf-8"?>
<formControlPr xmlns="http://schemas.microsoft.com/office/spreadsheetml/2009/9/main" objectType="CheckBox" fmlaLink="K29" lockText="1" noThreeD="1"/>
</file>

<file path=xl/ctrlProps/ctrlProp320.xml><?xml version="1.0" encoding="utf-8"?>
<formControlPr xmlns="http://schemas.microsoft.com/office/spreadsheetml/2009/9/main" objectType="CheckBox" fmlaLink="AC23" lockText="1" noThreeD="1"/>
</file>

<file path=xl/ctrlProps/ctrlProp321.xml><?xml version="1.0" encoding="utf-8"?>
<formControlPr xmlns="http://schemas.microsoft.com/office/spreadsheetml/2009/9/main" objectType="CheckBox" fmlaLink="AC24" lockText="1" noThreeD="1"/>
</file>

<file path=xl/ctrlProps/ctrlProp322.xml><?xml version="1.0" encoding="utf-8"?>
<formControlPr xmlns="http://schemas.microsoft.com/office/spreadsheetml/2009/9/main" objectType="CheckBox" fmlaLink="AC25" lockText="1" noThreeD="1"/>
</file>

<file path=xl/ctrlProps/ctrlProp323.xml><?xml version="1.0" encoding="utf-8"?>
<formControlPr xmlns="http://schemas.microsoft.com/office/spreadsheetml/2009/9/main" objectType="CheckBox" fmlaLink="AC26" lockText="1" noThreeD="1"/>
</file>

<file path=xl/ctrlProps/ctrlProp324.xml><?xml version="1.0" encoding="utf-8"?>
<formControlPr xmlns="http://schemas.microsoft.com/office/spreadsheetml/2009/9/main" objectType="CheckBox" fmlaLink="AC27" lockText="1" noThreeD="1"/>
</file>

<file path=xl/ctrlProps/ctrlProp325.xml><?xml version="1.0" encoding="utf-8"?>
<formControlPr xmlns="http://schemas.microsoft.com/office/spreadsheetml/2009/9/main" objectType="CheckBox" fmlaLink="AC28" lockText="1" noThreeD="1"/>
</file>

<file path=xl/ctrlProps/ctrlProp326.xml><?xml version="1.0" encoding="utf-8"?>
<formControlPr xmlns="http://schemas.microsoft.com/office/spreadsheetml/2009/9/main" objectType="CheckBox" fmlaLink="AC29" lockText="1" noThreeD="1"/>
</file>

<file path=xl/ctrlProps/ctrlProp327.xml><?xml version="1.0" encoding="utf-8"?>
<formControlPr xmlns="http://schemas.microsoft.com/office/spreadsheetml/2009/9/main" objectType="CheckBox" fmlaLink="AC30" lockText="1" noThreeD="1"/>
</file>

<file path=xl/ctrlProps/ctrlProp328.xml><?xml version="1.0" encoding="utf-8"?>
<formControlPr xmlns="http://schemas.microsoft.com/office/spreadsheetml/2009/9/main" objectType="CheckBox" fmlaLink="AC31" lockText="1" noThreeD="1"/>
</file>

<file path=xl/ctrlProps/ctrlProp329.xml><?xml version="1.0" encoding="utf-8"?>
<formControlPr xmlns="http://schemas.microsoft.com/office/spreadsheetml/2009/9/main" objectType="CheckBox" fmlaLink="AC32" lockText="1" noThreeD="1"/>
</file>

<file path=xl/ctrlProps/ctrlProp33.xml><?xml version="1.0" encoding="utf-8"?>
<formControlPr xmlns="http://schemas.microsoft.com/office/spreadsheetml/2009/9/main" objectType="CheckBox" fmlaLink="K30" lockText="1" noThreeD="1"/>
</file>

<file path=xl/ctrlProps/ctrlProp330.xml><?xml version="1.0" encoding="utf-8"?>
<formControlPr xmlns="http://schemas.microsoft.com/office/spreadsheetml/2009/9/main" objectType="CheckBox" fmlaLink="AC33" lockText="1" noThreeD="1"/>
</file>

<file path=xl/ctrlProps/ctrlProp331.xml><?xml version="1.0" encoding="utf-8"?>
<formControlPr xmlns="http://schemas.microsoft.com/office/spreadsheetml/2009/9/main" objectType="CheckBox" fmlaLink="AC34" lockText="1" noThreeD="1"/>
</file>

<file path=xl/ctrlProps/ctrlProp332.xml><?xml version="1.0" encoding="utf-8"?>
<formControlPr xmlns="http://schemas.microsoft.com/office/spreadsheetml/2009/9/main" objectType="CheckBox" fmlaLink="AC35" lockText="1" noThreeD="1"/>
</file>

<file path=xl/ctrlProps/ctrlProp333.xml><?xml version="1.0" encoding="utf-8"?>
<formControlPr xmlns="http://schemas.microsoft.com/office/spreadsheetml/2009/9/main" objectType="CheckBox" fmlaLink="AC36" lockText="1" noThreeD="1"/>
</file>

<file path=xl/ctrlProps/ctrlProp334.xml><?xml version="1.0" encoding="utf-8"?>
<formControlPr xmlns="http://schemas.microsoft.com/office/spreadsheetml/2009/9/main" objectType="CheckBox" fmlaLink="AC37" lockText="1" noThreeD="1"/>
</file>

<file path=xl/ctrlProps/ctrlProp335.xml><?xml version="1.0" encoding="utf-8"?>
<formControlPr xmlns="http://schemas.microsoft.com/office/spreadsheetml/2009/9/main" objectType="CheckBox" fmlaLink="AC38" lockText="1" noThreeD="1"/>
</file>

<file path=xl/ctrlProps/ctrlProp336.xml><?xml version="1.0" encoding="utf-8"?>
<formControlPr xmlns="http://schemas.microsoft.com/office/spreadsheetml/2009/9/main" objectType="CheckBox" fmlaLink="AC39" lockText="1" noThreeD="1"/>
</file>

<file path=xl/ctrlProps/ctrlProp337.xml><?xml version="1.0" encoding="utf-8"?>
<formControlPr xmlns="http://schemas.microsoft.com/office/spreadsheetml/2009/9/main" objectType="CheckBox" fmlaLink="H19" lockText="1" noThreeD="1"/>
</file>

<file path=xl/ctrlProps/ctrlProp338.xml><?xml version="1.0" encoding="utf-8"?>
<formControlPr xmlns="http://schemas.microsoft.com/office/spreadsheetml/2009/9/main" objectType="CheckBox" fmlaLink="H20" lockText="1" noThreeD="1"/>
</file>

<file path=xl/ctrlProps/ctrlProp339.xml><?xml version="1.0" encoding="utf-8"?>
<formControlPr xmlns="http://schemas.microsoft.com/office/spreadsheetml/2009/9/main" objectType="CheckBox" fmlaLink="H21" lockText="1" noThreeD="1"/>
</file>

<file path=xl/ctrlProps/ctrlProp34.xml><?xml version="1.0" encoding="utf-8"?>
<formControlPr xmlns="http://schemas.microsoft.com/office/spreadsheetml/2009/9/main" objectType="CheckBox" fmlaLink="K31" lockText="1" noThreeD="1"/>
</file>

<file path=xl/ctrlProps/ctrlProp340.xml><?xml version="1.0" encoding="utf-8"?>
<formControlPr xmlns="http://schemas.microsoft.com/office/spreadsheetml/2009/9/main" objectType="CheckBox" fmlaLink="H22" lockText="1" noThreeD="1"/>
</file>

<file path=xl/ctrlProps/ctrlProp341.xml><?xml version="1.0" encoding="utf-8"?>
<formControlPr xmlns="http://schemas.microsoft.com/office/spreadsheetml/2009/9/main" objectType="CheckBox" fmlaLink="H23" lockText="1" noThreeD="1"/>
</file>

<file path=xl/ctrlProps/ctrlProp342.xml><?xml version="1.0" encoding="utf-8"?>
<formControlPr xmlns="http://schemas.microsoft.com/office/spreadsheetml/2009/9/main" objectType="CheckBox" fmlaLink="H24" lockText="1" noThreeD="1"/>
</file>

<file path=xl/ctrlProps/ctrlProp343.xml><?xml version="1.0" encoding="utf-8"?>
<formControlPr xmlns="http://schemas.microsoft.com/office/spreadsheetml/2009/9/main" objectType="CheckBox" fmlaLink="H25" lockText="1" noThreeD="1"/>
</file>

<file path=xl/ctrlProps/ctrlProp344.xml><?xml version="1.0" encoding="utf-8"?>
<formControlPr xmlns="http://schemas.microsoft.com/office/spreadsheetml/2009/9/main" objectType="CheckBox" fmlaLink="H26" lockText="1" noThreeD="1"/>
</file>

<file path=xl/ctrlProps/ctrlProp345.xml><?xml version="1.0" encoding="utf-8"?>
<formControlPr xmlns="http://schemas.microsoft.com/office/spreadsheetml/2009/9/main" objectType="CheckBox" fmlaLink="H27" lockText="1" noThreeD="1"/>
</file>

<file path=xl/ctrlProps/ctrlProp346.xml><?xml version="1.0" encoding="utf-8"?>
<formControlPr xmlns="http://schemas.microsoft.com/office/spreadsheetml/2009/9/main" objectType="CheckBox" fmlaLink="H28" lockText="1" noThreeD="1"/>
</file>

<file path=xl/ctrlProps/ctrlProp347.xml><?xml version="1.0" encoding="utf-8"?>
<formControlPr xmlns="http://schemas.microsoft.com/office/spreadsheetml/2009/9/main" objectType="CheckBox" fmlaLink="H29" lockText="1" noThreeD="1"/>
</file>

<file path=xl/ctrlProps/ctrlProp348.xml><?xml version="1.0" encoding="utf-8"?>
<formControlPr xmlns="http://schemas.microsoft.com/office/spreadsheetml/2009/9/main" objectType="CheckBox" fmlaLink="H30" lockText="1" noThreeD="1"/>
</file>

<file path=xl/ctrlProps/ctrlProp349.xml><?xml version="1.0" encoding="utf-8"?>
<formControlPr xmlns="http://schemas.microsoft.com/office/spreadsheetml/2009/9/main" objectType="CheckBox" fmlaLink="H31" lockText="1" noThreeD="1"/>
</file>

<file path=xl/ctrlProps/ctrlProp35.xml><?xml version="1.0" encoding="utf-8"?>
<formControlPr xmlns="http://schemas.microsoft.com/office/spreadsheetml/2009/9/main" objectType="CheckBox" fmlaLink="K32" lockText="1" noThreeD="1"/>
</file>

<file path=xl/ctrlProps/ctrlProp350.xml><?xml version="1.0" encoding="utf-8"?>
<formControlPr xmlns="http://schemas.microsoft.com/office/spreadsheetml/2009/9/main" objectType="CheckBox" fmlaLink="H32" lockText="1" noThreeD="1"/>
</file>

<file path=xl/ctrlProps/ctrlProp351.xml><?xml version="1.0" encoding="utf-8"?>
<formControlPr xmlns="http://schemas.microsoft.com/office/spreadsheetml/2009/9/main" objectType="CheckBox" fmlaLink="H33" lockText="1" noThreeD="1"/>
</file>

<file path=xl/ctrlProps/ctrlProp352.xml><?xml version="1.0" encoding="utf-8"?>
<formControlPr xmlns="http://schemas.microsoft.com/office/spreadsheetml/2009/9/main" objectType="CheckBox" fmlaLink="H34" lockText="1" noThreeD="1"/>
</file>

<file path=xl/ctrlProps/ctrlProp353.xml><?xml version="1.0" encoding="utf-8"?>
<formControlPr xmlns="http://schemas.microsoft.com/office/spreadsheetml/2009/9/main" objectType="CheckBox" fmlaLink="H35" lockText="1" noThreeD="1"/>
</file>

<file path=xl/ctrlProps/ctrlProp354.xml><?xml version="1.0" encoding="utf-8"?>
<formControlPr xmlns="http://schemas.microsoft.com/office/spreadsheetml/2009/9/main" objectType="CheckBox" fmlaLink="H36" lockText="1" noThreeD="1"/>
</file>

<file path=xl/ctrlProps/ctrlProp355.xml><?xml version="1.0" encoding="utf-8"?>
<formControlPr xmlns="http://schemas.microsoft.com/office/spreadsheetml/2009/9/main" objectType="CheckBox" fmlaLink="H37" lockText="1" noThreeD="1"/>
</file>

<file path=xl/ctrlProps/ctrlProp356.xml><?xml version="1.0" encoding="utf-8"?>
<formControlPr xmlns="http://schemas.microsoft.com/office/spreadsheetml/2009/9/main" objectType="CheckBox" fmlaLink="H38" lockText="1" noThreeD="1"/>
</file>

<file path=xl/ctrlProps/ctrlProp357.xml><?xml version="1.0" encoding="utf-8"?>
<formControlPr xmlns="http://schemas.microsoft.com/office/spreadsheetml/2009/9/main" objectType="CheckBox" fmlaLink="H39" lockText="1" noThreeD="1"/>
</file>

<file path=xl/ctrlProps/ctrlProp358.xml><?xml version="1.0" encoding="utf-8"?>
<formControlPr xmlns="http://schemas.microsoft.com/office/spreadsheetml/2009/9/main" objectType="CheckBox" fmlaLink="K19" lockText="1" noThreeD="1"/>
</file>

<file path=xl/ctrlProps/ctrlProp359.xml><?xml version="1.0" encoding="utf-8"?>
<formControlPr xmlns="http://schemas.microsoft.com/office/spreadsheetml/2009/9/main" objectType="CheckBox" fmlaLink="K20" lockText="1" noThreeD="1"/>
</file>

<file path=xl/ctrlProps/ctrlProp36.xml><?xml version="1.0" encoding="utf-8"?>
<formControlPr xmlns="http://schemas.microsoft.com/office/spreadsheetml/2009/9/main" objectType="CheckBox" fmlaLink="K33" lockText="1" noThreeD="1"/>
</file>

<file path=xl/ctrlProps/ctrlProp360.xml><?xml version="1.0" encoding="utf-8"?>
<formControlPr xmlns="http://schemas.microsoft.com/office/spreadsheetml/2009/9/main" objectType="CheckBox" fmlaLink="K21" lockText="1" noThreeD="1"/>
</file>

<file path=xl/ctrlProps/ctrlProp361.xml><?xml version="1.0" encoding="utf-8"?>
<formControlPr xmlns="http://schemas.microsoft.com/office/spreadsheetml/2009/9/main" objectType="CheckBox" fmlaLink="K22" lockText="1" noThreeD="1"/>
</file>

<file path=xl/ctrlProps/ctrlProp362.xml><?xml version="1.0" encoding="utf-8"?>
<formControlPr xmlns="http://schemas.microsoft.com/office/spreadsheetml/2009/9/main" objectType="CheckBox" fmlaLink="K23" lockText="1" noThreeD="1"/>
</file>

<file path=xl/ctrlProps/ctrlProp363.xml><?xml version="1.0" encoding="utf-8"?>
<formControlPr xmlns="http://schemas.microsoft.com/office/spreadsheetml/2009/9/main" objectType="CheckBox" fmlaLink="K24" lockText="1" noThreeD="1"/>
</file>

<file path=xl/ctrlProps/ctrlProp364.xml><?xml version="1.0" encoding="utf-8"?>
<formControlPr xmlns="http://schemas.microsoft.com/office/spreadsheetml/2009/9/main" objectType="CheckBox" fmlaLink="K25" lockText="1" noThreeD="1"/>
</file>

<file path=xl/ctrlProps/ctrlProp365.xml><?xml version="1.0" encoding="utf-8"?>
<formControlPr xmlns="http://schemas.microsoft.com/office/spreadsheetml/2009/9/main" objectType="CheckBox" fmlaLink="K26" lockText="1" noThreeD="1"/>
</file>

<file path=xl/ctrlProps/ctrlProp366.xml><?xml version="1.0" encoding="utf-8"?>
<formControlPr xmlns="http://schemas.microsoft.com/office/spreadsheetml/2009/9/main" objectType="CheckBox" fmlaLink="K27" lockText="1" noThreeD="1"/>
</file>

<file path=xl/ctrlProps/ctrlProp367.xml><?xml version="1.0" encoding="utf-8"?>
<formControlPr xmlns="http://schemas.microsoft.com/office/spreadsheetml/2009/9/main" objectType="CheckBox" fmlaLink="K28" lockText="1" noThreeD="1"/>
</file>

<file path=xl/ctrlProps/ctrlProp368.xml><?xml version="1.0" encoding="utf-8"?>
<formControlPr xmlns="http://schemas.microsoft.com/office/spreadsheetml/2009/9/main" objectType="CheckBox" fmlaLink="K29" lockText="1" noThreeD="1"/>
</file>

<file path=xl/ctrlProps/ctrlProp369.xml><?xml version="1.0" encoding="utf-8"?>
<formControlPr xmlns="http://schemas.microsoft.com/office/spreadsheetml/2009/9/main" objectType="CheckBox" fmlaLink="K30" lockText="1" noThreeD="1"/>
</file>

<file path=xl/ctrlProps/ctrlProp37.xml><?xml version="1.0" encoding="utf-8"?>
<formControlPr xmlns="http://schemas.microsoft.com/office/spreadsheetml/2009/9/main" objectType="CheckBox" fmlaLink="K34" lockText="1" noThreeD="1"/>
</file>

<file path=xl/ctrlProps/ctrlProp370.xml><?xml version="1.0" encoding="utf-8"?>
<formControlPr xmlns="http://schemas.microsoft.com/office/spreadsheetml/2009/9/main" objectType="CheckBox" fmlaLink="K31" lockText="1" noThreeD="1"/>
</file>

<file path=xl/ctrlProps/ctrlProp371.xml><?xml version="1.0" encoding="utf-8"?>
<formControlPr xmlns="http://schemas.microsoft.com/office/spreadsheetml/2009/9/main" objectType="CheckBox" fmlaLink="K32" lockText="1" noThreeD="1"/>
</file>

<file path=xl/ctrlProps/ctrlProp372.xml><?xml version="1.0" encoding="utf-8"?>
<formControlPr xmlns="http://schemas.microsoft.com/office/spreadsheetml/2009/9/main" objectType="CheckBox" fmlaLink="K33" lockText="1" noThreeD="1"/>
</file>

<file path=xl/ctrlProps/ctrlProp373.xml><?xml version="1.0" encoding="utf-8"?>
<formControlPr xmlns="http://schemas.microsoft.com/office/spreadsheetml/2009/9/main" objectType="CheckBox" fmlaLink="K34" lockText="1" noThreeD="1"/>
</file>

<file path=xl/ctrlProps/ctrlProp374.xml><?xml version="1.0" encoding="utf-8"?>
<formControlPr xmlns="http://schemas.microsoft.com/office/spreadsheetml/2009/9/main" objectType="CheckBox" fmlaLink="K35" lockText="1" noThreeD="1"/>
</file>

<file path=xl/ctrlProps/ctrlProp375.xml><?xml version="1.0" encoding="utf-8"?>
<formControlPr xmlns="http://schemas.microsoft.com/office/spreadsheetml/2009/9/main" objectType="CheckBox" fmlaLink="K36" lockText="1" noThreeD="1"/>
</file>

<file path=xl/ctrlProps/ctrlProp376.xml><?xml version="1.0" encoding="utf-8"?>
<formControlPr xmlns="http://schemas.microsoft.com/office/spreadsheetml/2009/9/main" objectType="CheckBox" fmlaLink="K37" lockText="1" noThreeD="1"/>
</file>

<file path=xl/ctrlProps/ctrlProp377.xml><?xml version="1.0" encoding="utf-8"?>
<formControlPr xmlns="http://schemas.microsoft.com/office/spreadsheetml/2009/9/main" objectType="CheckBox" fmlaLink="K38" lockText="1" noThreeD="1"/>
</file>

<file path=xl/ctrlProps/ctrlProp378.xml><?xml version="1.0" encoding="utf-8"?>
<formControlPr xmlns="http://schemas.microsoft.com/office/spreadsheetml/2009/9/main" objectType="CheckBox" fmlaLink="K39" lockText="1" noThreeD="1"/>
</file>

<file path=xl/ctrlProps/ctrlProp379.xml><?xml version="1.0" encoding="utf-8"?>
<formControlPr xmlns="http://schemas.microsoft.com/office/spreadsheetml/2009/9/main" objectType="CheckBox" fmlaLink="N19" lockText="1" noThreeD="1"/>
</file>

<file path=xl/ctrlProps/ctrlProp38.xml><?xml version="1.0" encoding="utf-8"?>
<formControlPr xmlns="http://schemas.microsoft.com/office/spreadsheetml/2009/9/main" objectType="CheckBox" fmlaLink="K35" lockText="1" noThreeD="1"/>
</file>

<file path=xl/ctrlProps/ctrlProp380.xml><?xml version="1.0" encoding="utf-8"?>
<formControlPr xmlns="http://schemas.microsoft.com/office/spreadsheetml/2009/9/main" objectType="CheckBox" fmlaLink="N20" lockText="1" noThreeD="1"/>
</file>

<file path=xl/ctrlProps/ctrlProp381.xml><?xml version="1.0" encoding="utf-8"?>
<formControlPr xmlns="http://schemas.microsoft.com/office/spreadsheetml/2009/9/main" objectType="CheckBox" fmlaLink="N21" lockText="1" noThreeD="1"/>
</file>

<file path=xl/ctrlProps/ctrlProp382.xml><?xml version="1.0" encoding="utf-8"?>
<formControlPr xmlns="http://schemas.microsoft.com/office/spreadsheetml/2009/9/main" objectType="CheckBox" fmlaLink="N22" lockText="1" noThreeD="1"/>
</file>

<file path=xl/ctrlProps/ctrlProp383.xml><?xml version="1.0" encoding="utf-8"?>
<formControlPr xmlns="http://schemas.microsoft.com/office/spreadsheetml/2009/9/main" objectType="CheckBox" fmlaLink="N23" lockText="1" noThreeD="1"/>
</file>

<file path=xl/ctrlProps/ctrlProp384.xml><?xml version="1.0" encoding="utf-8"?>
<formControlPr xmlns="http://schemas.microsoft.com/office/spreadsheetml/2009/9/main" objectType="CheckBox" fmlaLink="N24" lockText="1" noThreeD="1"/>
</file>

<file path=xl/ctrlProps/ctrlProp385.xml><?xml version="1.0" encoding="utf-8"?>
<formControlPr xmlns="http://schemas.microsoft.com/office/spreadsheetml/2009/9/main" objectType="CheckBox" fmlaLink="N25" lockText="1" noThreeD="1"/>
</file>

<file path=xl/ctrlProps/ctrlProp386.xml><?xml version="1.0" encoding="utf-8"?>
<formControlPr xmlns="http://schemas.microsoft.com/office/spreadsheetml/2009/9/main" objectType="CheckBox" fmlaLink="N26" lockText="1" noThreeD="1"/>
</file>

<file path=xl/ctrlProps/ctrlProp387.xml><?xml version="1.0" encoding="utf-8"?>
<formControlPr xmlns="http://schemas.microsoft.com/office/spreadsheetml/2009/9/main" objectType="CheckBox" fmlaLink="N27" lockText="1" noThreeD="1"/>
</file>

<file path=xl/ctrlProps/ctrlProp388.xml><?xml version="1.0" encoding="utf-8"?>
<formControlPr xmlns="http://schemas.microsoft.com/office/spreadsheetml/2009/9/main" objectType="CheckBox" fmlaLink="N28" lockText="1" noThreeD="1"/>
</file>

<file path=xl/ctrlProps/ctrlProp389.xml><?xml version="1.0" encoding="utf-8"?>
<formControlPr xmlns="http://schemas.microsoft.com/office/spreadsheetml/2009/9/main" objectType="CheckBox" fmlaLink="N29" lockText="1" noThreeD="1"/>
</file>

<file path=xl/ctrlProps/ctrlProp39.xml><?xml version="1.0" encoding="utf-8"?>
<formControlPr xmlns="http://schemas.microsoft.com/office/spreadsheetml/2009/9/main" objectType="CheckBox" fmlaLink="K36" lockText="1" noThreeD="1"/>
</file>

<file path=xl/ctrlProps/ctrlProp390.xml><?xml version="1.0" encoding="utf-8"?>
<formControlPr xmlns="http://schemas.microsoft.com/office/spreadsheetml/2009/9/main" objectType="CheckBox" fmlaLink="N30" lockText="1" noThreeD="1"/>
</file>

<file path=xl/ctrlProps/ctrlProp391.xml><?xml version="1.0" encoding="utf-8"?>
<formControlPr xmlns="http://schemas.microsoft.com/office/spreadsheetml/2009/9/main" objectType="CheckBox" fmlaLink="N31" lockText="1" noThreeD="1"/>
</file>

<file path=xl/ctrlProps/ctrlProp392.xml><?xml version="1.0" encoding="utf-8"?>
<formControlPr xmlns="http://schemas.microsoft.com/office/spreadsheetml/2009/9/main" objectType="CheckBox" fmlaLink="N32" lockText="1" noThreeD="1"/>
</file>

<file path=xl/ctrlProps/ctrlProp393.xml><?xml version="1.0" encoding="utf-8"?>
<formControlPr xmlns="http://schemas.microsoft.com/office/spreadsheetml/2009/9/main" objectType="CheckBox" fmlaLink="N33" lockText="1" noThreeD="1"/>
</file>

<file path=xl/ctrlProps/ctrlProp394.xml><?xml version="1.0" encoding="utf-8"?>
<formControlPr xmlns="http://schemas.microsoft.com/office/spreadsheetml/2009/9/main" objectType="CheckBox" fmlaLink="N34" lockText="1" noThreeD="1"/>
</file>

<file path=xl/ctrlProps/ctrlProp395.xml><?xml version="1.0" encoding="utf-8"?>
<formControlPr xmlns="http://schemas.microsoft.com/office/spreadsheetml/2009/9/main" objectType="CheckBox" fmlaLink="N35" lockText="1" noThreeD="1"/>
</file>

<file path=xl/ctrlProps/ctrlProp396.xml><?xml version="1.0" encoding="utf-8"?>
<formControlPr xmlns="http://schemas.microsoft.com/office/spreadsheetml/2009/9/main" objectType="CheckBox" fmlaLink="N36" lockText="1" noThreeD="1"/>
</file>

<file path=xl/ctrlProps/ctrlProp397.xml><?xml version="1.0" encoding="utf-8"?>
<formControlPr xmlns="http://schemas.microsoft.com/office/spreadsheetml/2009/9/main" objectType="CheckBox" fmlaLink="N37" lockText="1" noThreeD="1"/>
</file>

<file path=xl/ctrlProps/ctrlProp398.xml><?xml version="1.0" encoding="utf-8"?>
<formControlPr xmlns="http://schemas.microsoft.com/office/spreadsheetml/2009/9/main" objectType="CheckBox" fmlaLink="N38" lockText="1" noThreeD="1"/>
</file>

<file path=xl/ctrlProps/ctrlProp399.xml><?xml version="1.0" encoding="utf-8"?>
<formControlPr xmlns="http://schemas.microsoft.com/office/spreadsheetml/2009/9/main" objectType="CheckBox" fmlaLink="N39" lockText="1" noThreeD="1"/>
</file>

<file path=xl/ctrlProps/ctrlProp4.xml><?xml version="1.0" encoding="utf-8"?>
<formControlPr xmlns="http://schemas.microsoft.com/office/spreadsheetml/2009/9/main" objectType="CheckBox" fmlaLink="H22" lockText="1" noThreeD="1"/>
</file>

<file path=xl/ctrlProps/ctrlProp40.xml><?xml version="1.0" encoding="utf-8"?>
<formControlPr xmlns="http://schemas.microsoft.com/office/spreadsheetml/2009/9/main" objectType="CheckBox" fmlaLink="K37" lockText="1" noThreeD="1"/>
</file>

<file path=xl/ctrlProps/ctrlProp400.xml><?xml version="1.0" encoding="utf-8"?>
<formControlPr xmlns="http://schemas.microsoft.com/office/spreadsheetml/2009/9/main" objectType="CheckBox" fmlaLink="Q19" lockText="1" noThreeD="1"/>
</file>

<file path=xl/ctrlProps/ctrlProp401.xml><?xml version="1.0" encoding="utf-8"?>
<formControlPr xmlns="http://schemas.microsoft.com/office/spreadsheetml/2009/9/main" objectType="CheckBox" fmlaLink="Q20" lockText="1" noThreeD="1"/>
</file>

<file path=xl/ctrlProps/ctrlProp402.xml><?xml version="1.0" encoding="utf-8"?>
<formControlPr xmlns="http://schemas.microsoft.com/office/spreadsheetml/2009/9/main" objectType="CheckBox" fmlaLink="Q21" lockText="1" noThreeD="1"/>
</file>

<file path=xl/ctrlProps/ctrlProp403.xml><?xml version="1.0" encoding="utf-8"?>
<formControlPr xmlns="http://schemas.microsoft.com/office/spreadsheetml/2009/9/main" objectType="CheckBox" fmlaLink="Q22" lockText="1" noThreeD="1"/>
</file>

<file path=xl/ctrlProps/ctrlProp404.xml><?xml version="1.0" encoding="utf-8"?>
<formControlPr xmlns="http://schemas.microsoft.com/office/spreadsheetml/2009/9/main" objectType="CheckBox" fmlaLink="Q23" lockText="1" noThreeD="1"/>
</file>

<file path=xl/ctrlProps/ctrlProp405.xml><?xml version="1.0" encoding="utf-8"?>
<formControlPr xmlns="http://schemas.microsoft.com/office/spreadsheetml/2009/9/main" objectType="CheckBox" fmlaLink="Q24" lockText="1" noThreeD="1"/>
</file>

<file path=xl/ctrlProps/ctrlProp406.xml><?xml version="1.0" encoding="utf-8"?>
<formControlPr xmlns="http://schemas.microsoft.com/office/spreadsheetml/2009/9/main" objectType="CheckBox" fmlaLink="Q25" lockText="1" noThreeD="1"/>
</file>

<file path=xl/ctrlProps/ctrlProp407.xml><?xml version="1.0" encoding="utf-8"?>
<formControlPr xmlns="http://schemas.microsoft.com/office/spreadsheetml/2009/9/main" objectType="CheckBox" fmlaLink="Q26" lockText="1" noThreeD="1"/>
</file>

<file path=xl/ctrlProps/ctrlProp408.xml><?xml version="1.0" encoding="utf-8"?>
<formControlPr xmlns="http://schemas.microsoft.com/office/spreadsheetml/2009/9/main" objectType="CheckBox" fmlaLink="Q27" lockText="1" noThreeD="1"/>
</file>

<file path=xl/ctrlProps/ctrlProp409.xml><?xml version="1.0" encoding="utf-8"?>
<formControlPr xmlns="http://schemas.microsoft.com/office/spreadsheetml/2009/9/main" objectType="CheckBox" fmlaLink="Q28" lockText="1" noThreeD="1"/>
</file>

<file path=xl/ctrlProps/ctrlProp41.xml><?xml version="1.0" encoding="utf-8"?>
<formControlPr xmlns="http://schemas.microsoft.com/office/spreadsheetml/2009/9/main" objectType="CheckBox" fmlaLink="K38" lockText="1" noThreeD="1"/>
</file>

<file path=xl/ctrlProps/ctrlProp410.xml><?xml version="1.0" encoding="utf-8"?>
<formControlPr xmlns="http://schemas.microsoft.com/office/spreadsheetml/2009/9/main" objectType="CheckBox" fmlaLink="Q29" lockText="1" noThreeD="1"/>
</file>

<file path=xl/ctrlProps/ctrlProp411.xml><?xml version="1.0" encoding="utf-8"?>
<formControlPr xmlns="http://schemas.microsoft.com/office/spreadsheetml/2009/9/main" objectType="CheckBox" fmlaLink="Q30" lockText="1" noThreeD="1"/>
</file>

<file path=xl/ctrlProps/ctrlProp412.xml><?xml version="1.0" encoding="utf-8"?>
<formControlPr xmlns="http://schemas.microsoft.com/office/spreadsheetml/2009/9/main" objectType="CheckBox" fmlaLink="Q31" lockText="1" noThreeD="1"/>
</file>

<file path=xl/ctrlProps/ctrlProp413.xml><?xml version="1.0" encoding="utf-8"?>
<formControlPr xmlns="http://schemas.microsoft.com/office/spreadsheetml/2009/9/main" objectType="CheckBox" fmlaLink="Q32" lockText="1" noThreeD="1"/>
</file>

<file path=xl/ctrlProps/ctrlProp414.xml><?xml version="1.0" encoding="utf-8"?>
<formControlPr xmlns="http://schemas.microsoft.com/office/spreadsheetml/2009/9/main" objectType="CheckBox" fmlaLink="Q33" lockText="1" noThreeD="1"/>
</file>

<file path=xl/ctrlProps/ctrlProp415.xml><?xml version="1.0" encoding="utf-8"?>
<formControlPr xmlns="http://schemas.microsoft.com/office/spreadsheetml/2009/9/main" objectType="CheckBox" fmlaLink="Q34" lockText="1" noThreeD="1"/>
</file>

<file path=xl/ctrlProps/ctrlProp416.xml><?xml version="1.0" encoding="utf-8"?>
<formControlPr xmlns="http://schemas.microsoft.com/office/spreadsheetml/2009/9/main" objectType="CheckBox" fmlaLink="Q35" lockText="1" noThreeD="1"/>
</file>

<file path=xl/ctrlProps/ctrlProp417.xml><?xml version="1.0" encoding="utf-8"?>
<formControlPr xmlns="http://schemas.microsoft.com/office/spreadsheetml/2009/9/main" objectType="CheckBox" fmlaLink="Q36" lockText="1" noThreeD="1"/>
</file>

<file path=xl/ctrlProps/ctrlProp418.xml><?xml version="1.0" encoding="utf-8"?>
<formControlPr xmlns="http://schemas.microsoft.com/office/spreadsheetml/2009/9/main" objectType="CheckBox" fmlaLink="Q37" lockText="1" noThreeD="1"/>
</file>

<file path=xl/ctrlProps/ctrlProp419.xml><?xml version="1.0" encoding="utf-8"?>
<formControlPr xmlns="http://schemas.microsoft.com/office/spreadsheetml/2009/9/main" objectType="CheckBox" fmlaLink="Q38" lockText="1" noThreeD="1"/>
</file>

<file path=xl/ctrlProps/ctrlProp42.xml><?xml version="1.0" encoding="utf-8"?>
<formControlPr xmlns="http://schemas.microsoft.com/office/spreadsheetml/2009/9/main" objectType="CheckBox" fmlaLink="K39" lockText="1" noThreeD="1"/>
</file>

<file path=xl/ctrlProps/ctrlProp420.xml><?xml version="1.0" encoding="utf-8"?>
<formControlPr xmlns="http://schemas.microsoft.com/office/spreadsheetml/2009/9/main" objectType="CheckBox" fmlaLink="Q39" lockText="1" noThreeD="1"/>
</file>

<file path=xl/ctrlProps/ctrlProp421.xml><?xml version="1.0" encoding="utf-8"?>
<formControlPr xmlns="http://schemas.microsoft.com/office/spreadsheetml/2009/9/main" objectType="CheckBox" fmlaLink="T19" lockText="1" noThreeD="1"/>
</file>

<file path=xl/ctrlProps/ctrlProp422.xml><?xml version="1.0" encoding="utf-8"?>
<formControlPr xmlns="http://schemas.microsoft.com/office/spreadsheetml/2009/9/main" objectType="CheckBox" fmlaLink="T20" lockText="1" noThreeD="1"/>
</file>

<file path=xl/ctrlProps/ctrlProp423.xml><?xml version="1.0" encoding="utf-8"?>
<formControlPr xmlns="http://schemas.microsoft.com/office/spreadsheetml/2009/9/main" objectType="CheckBox" fmlaLink="T21" lockText="1" noThreeD="1"/>
</file>

<file path=xl/ctrlProps/ctrlProp424.xml><?xml version="1.0" encoding="utf-8"?>
<formControlPr xmlns="http://schemas.microsoft.com/office/spreadsheetml/2009/9/main" objectType="CheckBox" fmlaLink="T22" lockText="1" noThreeD="1"/>
</file>

<file path=xl/ctrlProps/ctrlProp425.xml><?xml version="1.0" encoding="utf-8"?>
<formControlPr xmlns="http://schemas.microsoft.com/office/spreadsheetml/2009/9/main" objectType="CheckBox" fmlaLink="T23" lockText="1" noThreeD="1"/>
</file>

<file path=xl/ctrlProps/ctrlProp426.xml><?xml version="1.0" encoding="utf-8"?>
<formControlPr xmlns="http://schemas.microsoft.com/office/spreadsheetml/2009/9/main" objectType="CheckBox" fmlaLink="T24" lockText="1" noThreeD="1"/>
</file>

<file path=xl/ctrlProps/ctrlProp427.xml><?xml version="1.0" encoding="utf-8"?>
<formControlPr xmlns="http://schemas.microsoft.com/office/spreadsheetml/2009/9/main" objectType="CheckBox" fmlaLink="T25" lockText="1" noThreeD="1"/>
</file>

<file path=xl/ctrlProps/ctrlProp428.xml><?xml version="1.0" encoding="utf-8"?>
<formControlPr xmlns="http://schemas.microsoft.com/office/spreadsheetml/2009/9/main" objectType="CheckBox" fmlaLink="T26" lockText="1" noThreeD="1"/>
</file>

<file path=xl/ctrlProps/ctrlProp429.xml><?xml version="1.0" encoding="utf-8"?>
<formControlPr xmlns="http://schemas.microsoft.com/office/spreadsheetml/2009/9/main" objectType="CheckBox" fmlaLink="T27" lockText="1" noThreeD="1"/>
</file>

<file path=xl/ctrlProps/ctrlProp43.xml><?xml version="1.0" encoding="utf-8"?>
<formControlPr xmlns="http://schemas.microsoft.com/office/spreadsheetml/2009/9/main" objectType="CheckBox" fmlaLink="N19" lockText="1" noThreeD="1"/>
</file>

<file path=xl/ctrlProps/ctrlProp430.xml><?xml version="1.0" encoding="utf-8"?>
<formControlPr xmlns="http://schemas.microsoft.com/office/spreadsheetml/2009/9/main" objectType="CheckBox" fmlaLink="T28" lockText="1" noThreeD="1"/>
</file>

<file path=xl/ctrlProps/ctrlProp431.xml><?xml version="1.0" encoding="utf-8"?>
<formControlPr xmlns="http://schemas.microsoft.com/office/spreadsheetml/2009/9/main" objectType="CheckBox" fmlaLink="T29" lockText="1" noThreeD="1"/>
</file>

<file path=xl/ctrlProps/ctrlProp432.xml><?xml version="1.0" encoding="utf-8"?>
<formControlPr xmlns="http://schemas.microsoft.com/office/spreadsheetml/2009/9/main" objectType="CheckBox" fmlaLink="T30" lockText="1" noThreeD="1"/>
</file>

<file path=xl/ctrlProps/ctrlProp433.xml><?xml version="1.0" encoding="utf-8"?>
<formControlPr xmlns="http://schemas.microsoft.com/office/spreadsheetml/2009/9/main" objectType="CheckBox" fmlaLink="T31" lockText="1" noThreeD="1"/>
</file>

<file path=xl/ctrlProps/ctrlProp434.xml><?xml version="1.0" encoding="utf-8"?>
<formControlPr xmlns="http://schemas.microsoft.com/office/spreadsheetml/2009/9/main" objectType="CheckBox" fmlaLink="T32" lockText="1" noThreeD="1"/>
</file>

<file path=xl/ctrlProps/ctrlProp435.xml><?xml version="1.0" encoding="utf-8"?>
<formControlPr xmlns="http://schemas.microsoft.com/office/spreadsheetml/2009/9/main" objectType="CheckBox" fmlaLink="T33" lockText="1" noThreeD="1"/>
</file>

<file path=xl/ctrlProps/ctrlProp436.xml><?xml version="1.0" encoding="utf-8"?>
<formControlPr xmlns="http://schemas.microsoft.com/office/spreadsheetml/2009/9/main" objectType="CheckBox" fmlaLink="T34" lockText="1" noThreeD="1"/>
</file>

<file path=xl/ctrlProps/ctrlProp437.xml><?xml version="1.0" encoding="utf-8"?>
<formControlPr xmlns="http://schemas.microsoft.com/office/spreadsheetml/2009/9/main" objectType="CheckBox" fmlaLink="T35" lockText="1" noThreeD="1"/>
</file>

<file path=xl/ctrlProps/ctrlProp438.xml><?xml version="1.0" encoding="utf-8"?>
<formControlPr xmlns="http://schemas.microsoft.com/office/spreadsheetml/2009/9/main" objectType="CheckBox" fmlaLink="T36" lockText="1" noThreeD="1"/>
</file>

<file path=xl/ctrlProps/ctrlProp439.xml><?xml version="1.0" encoding="utf-8"?>
<formControlPr xmlns="http://schemas.microsoft.com/office/spreadsheetml/2009/9/main" objectType="CheckBox" fmlaLink="T37" lockText="1" noThreeD="1"/>
</file>

<file path=xl/ctrlProps/ctrlProp44.xml><?xml version="1.0" encoding="utf-8"?>
<formControlPr xmlns="http://schemas.microsoft.com/office/spreadsheetml/2009/9/main" objectType="CheckBox" fmlaLink="N20" lockText="1" noThreeD="1"/>
</file>

<file path=xl/ctrlProps/ctrlProp440.xml><?xml version="1.0" encoding="utf-8"?>
<formControlPr xmlns="http://schemas.microsoft.com/office/spreadsheetml/2009/9/main" objectType="CheckBox" fmlaLink="T38" lockText="1" noThreeD="1"/>
</file>

<file path=xl/ctrlProps/ctrlProp441.xml><?xml version="1.0" encoding="utf-8"?>
<formControlPr xmlns="http://schemas.microsoft.com/office/spreadsheetml/2009/9/main" objectType="CheckBox" fmlaLink="T39" lockText="1" noThreeD="1"/>
</file>

<file path=xl/ctrlProps/ctrlProp442.xml><?xml version="1.0" encoding="utf-8"?>
<formControlPr xmlns="http://schemas.microsoft.com/office/spreadsheetml/2009/9/main" objectType="CheckBox" fmlaLink="W19" lockText="1" noThreeD="1"/>
</file>

<file path=xl/ctrlProps/ctrlProp443.xml><?xml version="1.0" encoding="utf-8"?>
<formControlPr xmlns="http://schemas.microsoft.com/office/spreadsheetml/2009/9/main" objectType="CheckBox" fmlaLink="W20" lockText="1" noThreeD="1"/>
</file>

<file path=xl/ctrlProps/ctrlProp444.xml><?xml version="1.0" encoding="utf-8"?>
<formControlPr xmlns="http://schemas.microsoft.com/office/spreadsheetml/2009/9/main" objectType="CheckBox" fmlaLink="W21" lockText="1" noThreeD="1"/>
</file>

<file path=xl/ctrlProps/ctrlProp445.xml><?xml version="1.0" encoding="utf-8"?>
<formControlPr xmlns="http://schemas.microsoft.com/office/spreadsheetml/2009/9/main" objectType="CheckBox" fmlaLink="W22" lockText="1" noThreeD="1"/>
</file>

<file path=xl/ctrlProps/ctrlProp446.xml><?xml version="1.0" encoding="utf-8"?>
<formControlPr xmlns="http://schemas.microsoft.com/office/spreadsheetml/2009/9/main" objectType="CheckBox" fmlaLink="W23" lockText="1" noThreeD="1"/>
</file>

<file path=xl/ctrlProps/ctrlProp447.xml><?xml version="1.0" encoding="utf-8"?>
<formControlPr xmlns="http://schemas.microsoft.com/office/spreadsheetml/2009/9/main" objectType="CheckBox" fmlaLink="W24" lockText="1" noThreeD="1"/>
</file>

<file path=xl/ctrlProps/ctrlProp448.xml><?xml version="1.0" encoding="utf-8"?>
<formControlPr xmlns="http://schemas.microsoft.com/office/spreadsheetml/2009/9/main" objectType="CheckBox" fmlaLink="W25" lockText="1" noThreeD="1"/>
</file>

<file path=xl/ctrlProps/ctrlProp449.xml><?xml version="1.0" encoding="utf-8"?>
<formControlPr xmlns="http://schemas.microsoft.com/office/spreadsheetml/2009/9/main" objectType="CheckBox" fmlaLink="W26" lockText="1" noThreeD="1"/>
</file>

<file path=xl/ctrlProps/ctrlProp45.xml><?xml version="1.0" encoding="utf-8"?>
<formControlPr xmlns="http://schemas.microsoft.com/office/spreadsheetml/2009/9/main" objectType="CheckBox" fmlaLink="N21" lockText="1" noThreeD="1"/>
</file>

<file path=xl/ctrlProps/ctrlProp450.xml><?xml version="1.0" encoding="utf-8"?>
<formControlPr xmlns="http://schemas.microsoft.com/office/spreadsheetml/2009/9/main" objectType="CheckBox" fmlaLink="W27" lockText="1" noThreeD="1"/>
</file>

<file path=xl/ctrlProps/ctrlProp451.xml><?xml version="1.0" encoding="utf-8"?>
<formControlPr xmlns="http://schemas.microsoft.com/office/spreadsheetml/2009/9/main" objectType="CheckBox" fmlaLink="W28" lockText="1" noThreeD="1"/>
</file>

<file path=xl/ctrlProps/ctrlProp452.xml><?xml version="1.0" encoding="utf-8"?>
<formControlPr xmlns="http://schemas.microsoft.com/office/spreadsheetml/2009/9/main" objectType="CheckBox" fmlaLink="W29" lockText="1" noThreeD="1"/>
</file>

<file path=xl/ctrlProps/ctrlProp453.xml><?xml version="1.0" encoding="utf-8"?>
<formControlPr xmlns="http://schemas.microsoft.com/office/spreadsheetml/2009/9/main" objectType="CheckBox" fmlaLink="W30" lockText="1" noThreeD="1"/>
</file>

<file path=xl/ctrlProps/ctrlProp454.xml><?xml version="1.0" encoding="utf-8"?>
<formControlPr xmlns="http://schemas.microsoft.com/office/spreadsheetml/2009/9/main" objectType="CheckBox" fmlaLink="W31" lockText="1" noThreeD="1"/>
</file>

<file path=xl/ctrlProps/ctrlProp455.xml><?xml version="1.0" encoding="utf-8"?>
<formControlPr xmlns="http://schemas.microsoft.com/office/spreadsheetml/2009/9/main" objectType="CheckBox" fmlaLink="W32" lockText="1" noThreeD="1"/>
</file>

<file path=xl/ctrlProps/ctrlProp456.xml><?xml version="1.0" encoding="utf-8"?>
<formControlPr xmlns="http://schemas.microsoft.com/office/spreadsheetml/2009/9/main" objectType="CheckBox" fmlaLink="W33" lockText="1" noThreeD="1"/>
</file>

<file path=xl/ctrlProps/ctrlProp457.xml><?xml version="1.0" encoding="utf-8"?>
<formControlPr xmlns="http://schemas.microsoft.com/office/spreadsheetml/2009/9/main" objectType="CheckBox" fmlaLink="W34" lockText="1" noThreeD="1"/>
</file>

<file path=xl/ctrlProps/ctrlProp458.xml><?xml version="1.0" encoding="utf-8"?>
<formControlPr xmlns="http://schemas.microsoft.com/office/spreadsheetml/2009/9/main" objectType="CheckBox" fmlaLink="W35" lockText="1" noThreeD="1"/>
</file>

<file path=xl/ctrlProps/ctrlProp459.xml><?xml version="1.0" encoding="utf-8"?>
<formControlPr xmlns="http://schemas.microsoft.com/office/spreadsheetml/2009/9/main" objectType="CheckBox" fmlaLink="W36" lockText="1" noThreeD="1"/>
</file>

<file path=xl/ctrlProps/ctrlProp46.xml><?xml version="1.0" encoding="utf-8"?>
<formControlPr xmlns="http://schemas.microsoft.com/office/spreadsheetml/2009/9/main" objectType="CheckBox" fmlaLink="N22" lockText="1" noThreeD="1"/>
</file>

<file path=xl/ctrlProps/ctrlProp460.xml><?xml version="1.0" encoding="utf-8"?>
<formControlPr xmlns="http://schemas.microsoft.com/office/spreadsheetml/2009/9/main" objectType="CheckBox" fmlaLink="W37" lockText="1" noThreeD="1"/>
</file>

<file path=xl/ctrlProps/ctrlProp461.xml><?xml version="1.0" encoding="utf-8"?>
<formControlPr xmlns="http://schemas.microsoft.com/office/spreadsheetml/2009/9/main" objectType="CheckBox" fmlaLink="W38" lockText="1" noThreeD="1"/>
</file>

<file path=xl/ctrlProps/ctrlProp462.xml><?xml version="1.0" encoding="utf-8"?>
<formControlPr xmlns="http://schemas.microsoft.com/office/spreadsheetml/2009/9/main" objectType="CheckBox" fmlaLink="W39" lockText="1" noThreeD="1"/>
</file>

<file path=xl/ctrlProps/ctrlProp463.xml><?xml version="1.0" encoding="utf-8"?>
<formControlPr xmlns="http://schemas.microsoft.com/office/spreadsheetml/2009/9/main" objectType="CheckBox" fmlaLink="Z19" lockText="1" noThreeD="1"/>
</file>

<file path=xl/ctrlProps/ctrlProp464.xml><?xml version="1.0" encoding="utf-8"?>
<formControlPr xmlns="http://schemas.microsoft.com/office/spreadsheetml/2009/9/main" objectType="CheckBox" fmlaLink="Z20" lockText="1" noThreeD="1"/>
</file>

<file path=xl/ctrlProps/ctrlProp465.xml><?xml version="1.0" encoding="utf-8"?>
<formControlPr xmlns="http://schemas.microsoft.com/office/spreadsheetml/2009/9/main" objectType="CheckBox" fmlaLink="Z21" lockText="1" noThreeD="1"/>
</file>

<file path=xl/ctrlProps/ctrlProp466.xml><?xml version="1.0" encoding="utf-8"?>
<formControlPr xmlns="http://schemas.microsoft.com/office/spreadsheetml/2009/9/main" objectType="CheckBox" fmlaLink="Z22" lockText="1" noThreeD="1"/>
</file>

<file path=xl/ctrlProps/ctrlProp467.xml><?xml version="1.0" encoding="utf-8"?>
<formControlPr xmlns="http://schemas.microsoft.com/office/spreadsheetml/2009/9/main" objectType="CheckBox" fmlaLink="Z23" lockText="1" noThreeD="1"/>
</file>

<file path=xl/ctrlProps/ctrlProp468.xml><?xml version="1.0" encoding="utf-8"?>
<formControlPr xmlns="http://schemas.microsoft.com/office/spreadsheetml/2009/9/main" objectType="CheckBox" fmlaLink="Z24" lockText="1" noThreeD="1"/>
</file>

<file path=xl/ctrlProps/ctrlProp469.xml><?xml version="1.0" encoding="utf-8"?>
<formControlPr xmlns="http://schemas.microsoft.com/office/spreadsheetml/2009/9/main" objectType="CheckBox" fmlaLink="Z25" lockText="1" noThreeD="1"/>
</file>

<file path=xl/ctrlProps/ctrlProp47.xml><?xml version="1.0" encoding="utf-8"?>
<formControlPr xmlns="http://schemas.microsoft.com/office/spreadsheetml/2009/9/main" objectType="CheckBox" fmlaLink="N23" lockText="1" noThreeD="1"/>
</file>

<file path=xl/ctrlProps/ctrlProp470.xml><?xml version="1.0" encoding="utf-8"?>
<formControlPr xmlns="http://schemas.microsoft.com/office/spreadsheetml/2009/9/main" objectType="CheckBox" fmlaLink="Z26" lockText="1" noThreeD="1"/>
</file>

<file path=xl/ctrlProps/ctrlProp471.xml><?xml version="1.0" encoding="utf-8"?>
<formControlPr xmlns="http://schemas.microsoft.com/office/spreadsheetml/2009/9/main" objectType="CheckBox" fmlaLink="Z27" lockText="1" noThreeD="1"/>
</file>

<file path=xl/ctrlProps/ctrlProp472.xml><?xml version="1.0" encoding="utf-8"?>
<formControlPr xmlns="http://schemas.microsoft.com/office/spreadsheetml/2009/9/main" objectType="CheckBox" fmlaLink="Z28" lockText="1" noThreeD="1"/>
</file>

<file path=xl/ctrlProps/ctrlProp473.xml><?xml version="1.0" encoding="utf-8"?>
<formControlPr xmlns="http://schemas.microsoft.com/office/spreadsheetml/2009/9/main" objectType="CheckBox" fmlaLink="Z29" lockText="1" noThreeD="1"/>
</file>

<file path=xl/ctrlProps/ctrlProp474.xml><?xml version="1.0" encoding="utf-8"?>
<formControlPr xmlns="http://schemas.microsoft.com/office/spreadsheetml/2009/9/main" objectType="CheckBox" fmlaLink="Z30" lockText="1" noThreeD="1"/>
</file>

<file path=xl/ctrlProps/ctrlProp475.xml><?xml version="1.0" encoding="utf-8"?>
<formControlPr xmlns="http://schemas.microsoft.com/office/spreadsheetml/2009/9/main" objectType="CheckBox" fmlaLink="Z31" lockText="1" noThreeD="1"/>
</file>

<file path=xl/ctrlProps/ctrlProp476.xml><?xml version="1.0" encoding="utf-8"?>
<formControlPr xmlns="http://schemas.microsoft.com/office/spreadsheetml/2009/9/main" objectType="CheckBox" fmlaLink="Z32" lockText="1" noThreeD="1"/>
</file>

<file path=xl/ctrlProps/ctrlProp477.xml><?xml version="1.0" encoding="utf-8"?>
<formControlPr xmlns="http://schemas.microsoft.com/office/spreadsheetml/2009/9/main" objectType="CheckBox" fmlaLink="Z33" lockText="1" noThreeD="1"/>
</file>

<file path=xl/ctrlProps/ctrlProp478.xml><?xml version="1.0" encoding="utf-8"?>
<formControlPr xmlns="http://schemas.microsoft.com/office/spreadsheetml/2009/9/main" objectType="CheckBox" fmlaLink="Z34" lockText="1" noThreeD="1"/>
</file>

<file path=xl/ctrlProps/ctrlProp479.xml><?xml version="1.0" encoding="utf-8"?>
<formControlPr xmlns="http://schemas.microsoft.com/office/spreadsheetml/2009/9/main" objectType="CheckBox" fmlaLink="Z35" lockText="1" noThreeD="1"/>
</file>

<file path=xl/ctrlProps/ctrlProp48.xml><?xml version="1.0" encoding="utf-8"?>
<formControlPr xmlns="http://schemas.microsoft.com/office/spreadsheetml/2009/9/main" objectType="CheckBox" fmlaLink="N24" lockText="1" noThreeD="1"/>
</file>

<file path=xl/ctrlProps/ctrlProp480.xml><?xml version="1.0" encoding="utf-8"?>
<formControlPr xmlns="http://schemas.microsoft.com/office/spreadsheetml/2009/9/main" objectType="CheckBox" fmlaLink="Z36" lockText="1" noThreeD="1"/>
</file>

<file path=xl/ctrlProps/ctrlProp481.xml><?xml version="1.0" encoding="utf-8"?>
<formControlPr xmlns="http://schemas.microsoft.com/office/spreadsheetml/2009/9/main" objectType="CheckBox" fmlaLink="Z37" lockText="1" noThreeD="1"/>
</file>

<file path=xl/ctrlProps/ctrlProp482.xml><?xml version="1.0" encoding="utf-8"?>
<formControlPr xmlns="http://schemas.microsoft.com/office/spreadsheetml/2009/9/main" objectType="CheckBox" fmlaLink="Z38" lockText="1" noThreeD="1"/>
</file>

<file path=xl/ctrlProps/ctrlProp483.xml><?xml version="1.0" encoding="utf-8"?>
<formControlPr xmlns="http://schemas.microsoft.com/office/spreadsheetml/2009/9/main" objectType="CheckBox" fmlaLink="Z39" lockText="1" noThreeD="1"/>
</file>

<file path=xl/ctrlProps/ctrlProp484.xml><?xml version="1.0" encoding="utf-8"?>
<formControlPr xmlns="http://schemas.microsoft.com/office/spreadsheetml/2009/9/main" objectType="CheckBox" fmlaLink="AC19" lockText="1" noThreeD="1"/>
</file>

<file path=xl/ctrlProps/ctrlProp485.xml><?xml version="1.0" encoding="utf-8"?>
<formControlPr xmlns="http://schemas.microsoft.com/office/spreadsheetml/2009/9/main" objectType="CheckBox" fmlaLink="AC20" lockText="1" noThreeD="1"/>
</file>

<file path=xl/ctrlProps/ctrlProp486.xml><?xml version="1.0" encoding="utf-8"?>
<formControlPr xmlns="http://schemas.microsoft.com/office/spreadsheetml/2009/9/main" objectType="CheckBox" fmlaLink="AC21" lockText="1" noThreeD="1"/>
</file>

<file path=xl/ctrlProps/ctrlProp487.xml><?xml version="1.0" encoding="utf-8"?>
<formControlPr xmlns="http://schemas.microsoft.com/office/spreadsheetml/2009/9/main" objectType="CheckBox" fmlaLink="AC22" lockText="1" noThreeD="1"/>
</file>

<file path=xl/ctrlProps/ctrlProp488.xml><?xml version="1.0" encoding="utf-8"?>
<formControlPr xmlns="http://schemas.microsoft.com/office/spreadsheetml/2009/9/main" objectType="CheckBox" fmlaLink="AC23" lockText="1" noThreeD="1"/>
</file>

<file path=xl/ctrlProps/ctrlProp489.xml><?xml version="1.0" encoding="utf-8"?>
<formControlPr xmlns="http://schemas.microsoft.com/office/spreadsheetml/2009/9/main" objectType="CheckBox" fmlaLink="AC24" lockText="1" noThreeD="1"/>
</file>

<file path=xl/ctrlProps/ctrlProp49.xml><?xml version="1.0" encoding="utf-8"?>
<formControlPr xmlns="http://schemas.microsoft.com/office/spreadsheetml/2009/9/main" objectType="CheckBox" fmlaLink="N25" lockText="1" noThreeD="1"/>
</file>

<file path=xl/ctrlProps/ctrlProp490.xml><?xml version="1.0" encoding="utf-8"?>
<formControlPr xmlns="http://schemas.microsoft.com/office/spreadsheetml/2009/9/main" objectType="CheckBox" fmlaLink="AC25" lockText="1" noThreeD="1"/>
</file>

<file path=xl/ctrlProps/ctrlProp491.xml><?xml version="1.0" encoding="utf-8"?>
<formControlPr xmlns="http://schemas.microsoft.com/office/spreadsheetml/2009/9/main" objectType="CheckBox" fmlaLink="AC26" lockText="1" noThreeD="1"/>
</file>

<file path=xl/ctrlProps/ctrlProp492.xml><?xml version="1.0" encoding="utf-8"?>
<formControlPr xmlns="http://schemas.microsoft.com/office/spreadsheetml/2009/9/main" objectType="CheckBox" fmlaLink="AC27" lockText="1" noThreeD="1"/>
</file>

<file path=xl/ctrlProps/ctrlProp493.xml><?xml version="1.0" encoding="utf-8"?>
<formControlPr xmlns="http://schemas.microsoft.com/office/spreadsheetml/2009/9/main" objectType="CheckBox" fmlaLink="AC28" lockText="1" noThreeD="1"/>
</file>

<file path=xl/ctrlProps/ctrlProp494.xml><?xml version="1.0" encoding="utf-8"?>
<formControlPr xmlns="http://schemas.microsoft.com/office/spreadsheetml/2009/9/main" objectType="CheckBox" fmlaLink="AC29" lockText="1" noThreeD="1"/>
</file>

<file path=xl/ctrlProps/ctrlProp495.xml><?xml version="1.0" encoding="utf-8"?>
<formControlPr xmlns="http://schemas.microsoft.com/office/spreadsheetml/2009/9/main" objectType="CheckBox" fmlaLink="AC30" lockText="1" noThreeD="1"/>
</file>

<file path=xl/ctrlProps/ctrlProp496.xml><?xml version="1.0" encoding="utf-8"?>
<formControlPr xmlns="http://schemas.microsoft.com/office/spreadsheetml/2009/9/main" objectType="CheckBox" fmlaLink="AC31" lockText="1" noThreeD="1"/>
</file>

<file path=xl/ctrlProps/ctrlProp497.xml><?xml version="1.0" encoding="utf-8"?>
<formControlPr xmlns="http://schemas.microsoft.com/office/spreadsheetml/2009/9/main" objectType="CheckBox" fmlaLink="AC32" lockText="1" noThreeD="1"/>
</file>

<file path=xl/ctrlProps/ctrlProp498.xml><?xml version="1.0" encoding="utf-8"?>
<formControlPr xmlns="http://schemas.microsoft.com/office/spreadsheetml/2009/9/main" objectType="CheckBox" fmlaLink="AC33" lockText="1" noThreeD="1"/>
</file>

<file path=xl/ctrlProps/ctrlProp499.xml><?xml version="1.0" encoding="utf-8"?>
<formControlPr xmlns="http://schemas.microsoft.com/office/spreadsheetml/2009/9/main" objectType="CheckBox" fmlaLink="AC34" lockText="1" noThreeD="1"/>
</file>

<file path=xl/ctrlProps/ctrlProp5.xml><?xml version="1.0" encoding="utf-8"?>
<formControlPr xmlns="http://schemas.microsoft.com/office/spreadsheetml/2009/9/main" objectType="CheckBox" fmlaLink="H23" lockText="1" noThreeD="1"/>
</file>

<file path=xl/ctrlProps/ctrlProp50.xml><?xml version="1.0" encoding="utf-8"?>
<formControlPr xmlns="http://schemas.microsoft.com/office/spreadsheetml/2009/9/main" objectType="CheckBox" fmlaLink="N26" lockText="1" noThreeD="1"/>
</file>

<file path=xl/ctrlProps/ctrlProp500.xml><?xml version="1.0" encoding="utf-8"?>
<formControlPr xmlns="http://schemas.microsoft.com/office/spreadsheetml/2009/9/main" objectType="CheckBox" fmlaLink="AC35" lockText="1" noThreeD="1"/>
</file>

<file path=xl/ctrlProps/ctrlProp501.xml><?xml version="1.0" encoding="utf-8"?>
<formControlPr xmlns="http://schemas.microsoft.com/office/spreadsheetml/2009/9/main" objectType="CheckBox" fmlaLink="AC36" lockText="1" noThreeD="1"/>
</file>

<file path=xl/ctrlProps/ctrlProp502.xml><?xml version="1.0" encoding="utf-8"?>
<formControlPr xmlns="http://schemas.microsoft.com/office/spreadsheetml/2009/9/main" objectType="CheckBox" fmlaLink="AC37" lockText="1" noThreeD="1"/>
</file>

<file path=xl/ctrlProps/ctrlProp503.xml><?xml version="1.0" encoding="utf-8"?>
<formControlPr xmlns="http://schemas.microsoft.com/office/spreadsheetml/2009/9/main" objectType="CheckBox" fmlaLink="AC38" lockText="1" noThreeD="1"/>
</file>

<file path=xl/ctrlProps/ctrlProp504.xml><?xml version="1.0" encoding="utf-8"?>
<formControlPr xmlns="http://schemas.microsoft.com/office/spreadsheetml/2009/9/main" objectType="CheckBox" fmlaLink="AC39" lockText="1" noThreeD="1"/>
</file>

<file path=xl/ctrlProps/ctrlProp505.xml><?xml version="1.0" encoding="utf-8"?>
<formControlPr xmlns="http://schemas.microsoft.com/office/spreadsheetml/2009/9/main" objectType="CheckBox" fmlaLink="H19" lockText="1" noThreeD="1"/>
</file>

<file path=xl/ctrlProps/ctrlProp506.xml><?xml version="1.0" encoding="utf-8"?>
<formControlPr xmlns="http://schemas.microsoft.com/office/spreadsheetml/2009/9/main" objectType="CheckBox" fmlaLink="H20" lockText="1" noThreeD="1"/>
</file>

<file path=xl/ctrlProps/ctrlProp507.xml><?xml version="1.0" encoding="utf-8"?>
<formControlPr xmlns="http://schemas.microsoft.com/office/spreadsheetml/2009/9/main" objectType="CheckBox" fmlaLink="H21" lockText="1" noThreeD="1"/>
</file>

<file path=xl/ctrlProps/ctrlProp508.xml><?xml version="1.0" encoding="utf-8"?>
<formControlPr xmlns="http://schemas.microsoft.com/office/spreadsheetml/2009/9/main" objectType="CheckBox" fmlaLink="H22" lockText="1" noThreeD="1"/>
</file>

<file path=xl/ctrlProps/ctrlProp509.xml><?xml version="1.0" encoding="utf-8"?>
<formControlPr xmlns="http://schemas.microsoft.com/office/spreadsheetml/2009/9/main" objectType="CheckBox" fmlaLink="H23" lockText="1" noThreeD="1"/>
</file>

<file path=xl/ctrlProps/ctrlProp51.xml><?xml version="1.0" encoding="utf-8"?>
<formControlPr xmlns="http://schemas.microsoft.com/office/spreadsheetml/2009/9/main" objectType="CheckBox" fmlaLink="N27" lockText="1" noThreeD="1"/>
</file>

<file path=xl/ctrlProps/ctrlProp510.xml><?xml version="1.0" encoding="utf-8"?>
<formControlPr xmlns="http://schemas.microsoft.com/office/spreadsheetml/2009/9/main" objectType="CheckBox" fmlaLink="H24" lockText="1" noThreeD="1"/>
</file>

<file path=xl/ctrlProps/ctrlProp511.xml><?xml version="1.0" encoding="utf-8"?>
<formControlPr xmlns="http://schemas.microsoft.com/office/spreadsheetml/2009/9/main" objectType="CheckBox" fmlaLink="H25" lockText="1" noThreeD="1"/>
</file>

<file path=xl/ctrlProps/ctrlProp512.xml><?xml version="1.0" encoding="utf-8"?>
<formControlPr xmlns="http://schemas.microsoft.com/office/spreadsheetml/2009/9/main" objectType="CheckBox" fmlaLink="H26" lockText="1" noThreeD="1"/>
</file>

<file path=xl/ctrlProps/ctrlProp513.xml><?xml version="1.0" encoding="utf-8"?>
<formControlPr xmlns="http://schemas.microsoft.com/office/spreadsheetml/2009/9/main" objectType="CheckBox" fmlaLink="H27" lockText="1" noThreeD="1"/>
</file>

<file path=xl/ctrlProps/ctrlProp514.xml><?xml version="1.0" encoding="utf-8"?>
<formControlPr xmlns="http://schemas.microsoft.com/office/spreadsheetml/2009/9/main" objectType="CheckBox" fmlaLink="H28" lockText="1" noThreeD="1"/>
</file>

<file path=xl/ctrlProps/ctrlProp515.xml><?xml version="1.0" encoding="utf-8"?>
<formControlPr xmlns="http://schemas.microsoft.com/office/spreadsheetml/2009/9/main" objectType="CheckBox" fmlaLink="H29" lockText="1" noThreeD="1"/>
</file>

<file path=xl/ctrlProps/ctrlProp516.xml><?xml version="1.0" encoding="utf-8"?>
<formControlPr xmlns="http://schemas.microsoft.com/office/spreadsheetml/2009/9/main" objectType="CheckBox" fmlaLink="H30" lockText="1" noThreeD="1"/>
</file>

<file path=xl/ctrlProps/ctrlProp517.xml><?xml version="1.0" encoding="utf-8"?>
<formControlPr xmlns="http://schemas.microsoft.com/office/spreadsheetml/2009/9/main" objectType="CheckBox" fmlaLink="H31" lockText="1" noThreeD="1"/>
</file>

<file path=xl/ctrlProps/ctrlProp518.xml><?xml version="1.0" encoding="utf-8"?>
<formControlPr xmlns="http://schemas.microsoft.com/office/spreadsheetml/2009/9/main" objectType="CheckBox" fmlaLink="H32" lockText="1" noThreeD="1"/>
</file>

<file path=xl/ctrlProps/ctrlProp519.xml><?xml version="1.0" encoding="utf-8"?>
<formControlPr xmlns="http://schemas.microsoft.com/office/spreadsheetml/2009/9/main" objectType="CheckBox" fmlaLink="H33" lockText="1" noThreeD="1"/>
</file>

<file path=xl/ctrlProps/ctrlProp52.xml><?xml version="1.0" encoding="utf-8"?>
<formControlPr xmlns="http://schemas.microsoft.com/office/spreadsheetml/2009/9/main" objectType="CheckBox" fmlaLink="N28" lockText="1" noThreeD="1"/>
</file>

<file path=xl/ctrlProps/ctrlProp520.xml><?xml version="1.0" encoding="utf-8"?>
<formControlPr xmlns="http://schemas.microsoft.com/office/spreadsheetml/2009/9/main" objectType="CheckBox" fmlaLink="H34" lockText="1" noThreeD="1"/>
</file>

<file path=xl/ctrlProps/ctrlProp521.xml><?xml version="1.0" encoding="utf-8"?>
<formControlPr xmlns="http://schemas.microsoft.com/office/spreadsheetml/2009/9/main" objectType="CheckBox" fmlaLink="H35" lockText="1" noThreeD="1"/>
</file>

<file path=xl/ctrlProps/ctrlProp522.xml><?xml version="1.0" encoding="utf-8"?>
<formControlPr xmlns="http://schemas.microsoft.com/office/spreadsheetml/2009/9/main" objectType="CheckBox" fmlaLink="H36" lockText="1" noThreeD="1"/>
</file>

<file path=xl/ctrlProps/ctrlProp523.xml><?xml version="1.0" encoding="utf-8"?>
<formControlPr xmlns="http://schemas.microsoft.com/office/spreadsheetml/2009/9/main" objectType="CheckBox" fmlaLink="H37" lockText="1" noThreeD="1"/>
</file>

<file path=xl/ctrlProps/ctrlProp524.xml><?xml version="1.0" encoding="utf-8"?>
<formControlPr xmlns="http://schemas.microsoft.com/office/spreadsheetml/2009/9/main" objectType="CheckBox" fmlaLink="H38" lockText="1" noThreeD="1"/>
</file>

<file path=xl/ctrlProps/ctrlProp525.xml><?xml version="1.0" encoding="utf-8"?>
<formControlPr xmlns="http://schemas.microsoft.com/office/spreadsheetml/2009/9/main" objectType="CheckBox" fmlaLink="H39" lockText="1" noThreeD="1"/>
</file>

<file path=xl/ctrlProps/ctrlProp526.xml><?xml version="1.0" encoding="utf-8"?>
<formControlPr xmlns="http://schemas.microsoft.com/office/spreadsheetml/2009/9/main" objectType="CheckBox" fmlaLink="K19" lockText="1" noThreeD="1"/>
</file>

<file path=xl/ctrlProps/ctrlProp527.xml><?xml version="1.0" encoding="utf-8"?>
<formControlPr xmlns="http://schemas.microsoft.com/office/spreadsheetml/2009/9/main" objectType="CheckBox" fmlaLink="K20" lockText="1" noThreeD="1"/>
</file>

<file path=xl/ctrlProps/ctrlProp528.xml><?xml version="1.0" encoding="utf-8"?>
<formControlPr xmlns="http://schemas.microsoft.com/office/spreadsheetml/2009/9/main" objectType="CheckBox" fmlaLink="K21" lockText="1" noThreeD="1"/>
</file>

<file path=xl/ctrlProps/ctrlProp529.xml><?xml version="1.0" encoding="utf-8"?>
<formControlPr xmlns="http://schemas.microsoft.com/office/spreadsheetml/2009/9/main" objectType="CheckBox" fmlaLink="K22" lockText="1" noThreeD="1"/>
</file>

<file path=xl/ctrlProps/ctrlProp53.xml><?xml version="1.0" encoding="utf-8"?>
<formControlPr xmlns="http://schemas.microsoft.com/office/spreadsheetml/2009/9/main" objectType="CheckBox" fmlaLink="N29" lockText="1" noThreeD="1"/>
</file>

<file path=xl/ctrlProps/ctrlProp530.xml><?xml version="1.0" encoding="utf-8"?>
<formControlPr xmlns="http://schemas.microsoft.com/office/spreadsheetml/2009/9/main" objectType="CheckBox" fmlaLink="K23" lockText="1" noThreeD="1"/>
</file>

<file path=xl/ctrlProps/ctrlProp531.xml><?xml version="1.0" encoding="utf-8"?>
<formControlPr xmlns="http://schemas.microsoft.com/office/spreadsheetml/2009/9/main" objectType="CheckBox" fmlaLink="K24" lockText="1" noThreeD="1"/>
</file>

<file path=xl/ctrlProps/ctrlProp532.xml><?xml version="1.0" encoding="utf-8"?>
<formControlPr xmlns="http://schemas.microsoft.com/office/spreadsheetml/2009/9/main" objectType="CheckBox" fmlaLink="K25" lockText="1" noThreeD="1"/>
</file>

<file path=xl/ctrlProps/ctrlProp533.xml><?xml version="1.0" encoding="utf-8"?>
<formControlPr xmlns="http://schemas.microsoft.com/office/spreadsheetml/2009/9/main" objectType="CheckBox" fmlaLink="K26" lockText="1" noThreeD="1"/>
</file>

<file path=xl/ctrlProps/ctrlProp534.xml><?xml version="1.0" encoding="utf-8"?>
<formControlPr xmlns="http://schemas.microsoft.com/office/spreadsheetml/2009/9/main" objectType="CheckBox" fmlaLink="K27" lockText="1" noThreeD="1"/>
</file>

<file path=xl/ctrlProps/ctrlProp535.xml><?xml version="1.0" encoding="utf-8"?>
<formControlPr xmlns="http://schemas.microsoft.com/office/spreadsheetml/2009/9/main" objectType="CheckBox" fmlaLink="K28" lockText="1" noThreeD="1"/>
</file>

<file path=xl/ctrlProps/ctrlProp536.xml><?xml version="1.0" encoding="utf-8"?>
<formControlPr xmlns="http://schemas.microsoft.com/office/spreadsheetml/2009/9/main" objectType="CheckBox" fmlaLink="K29" lockText="1" noThreeD="1"/>
</file>

<file path=xl/ctrlProps/ctrlProp537.xml><?xml version="1.0" encoding="utf-8"?>
<formControlPr xmlns="http://schemas.microsoft.com/office/spreadsheetml/2009/9/main" objectType="CheckBox" fmlaLink="K30" lockText="1" noThreeD="1"/>
</file>

<file path=xl/ctrlProps/ctrlProp538.xml><?xml version="1.0" encoding="utf-8"?>
<formControlPr xmlns="http://schemas.microsoft.com/office/spreadsheetml/2009/9/main" objectType="CheckBox" fmlaLink="K31" lockText="1" noThreeD="1"/>
</file>

<file path=xl/ctrlProps/ctrlProp539.xml><?xml version="1.0" encoding="utf-8"?>
<formControlPr xmlns="http://schemas.microsoft.com/office/spreadsheetml/2009/9/main" objectType="CheckBox" fmlaLink="K32" lockText="1" noThreeD="1"/>
</file>

<file path=xl/ctrlProps/ctrlProp54.xml><?xml version="1.0" encoding="utf-8"?>
<formControlPr xmlns="http://schemas.microsoft.com/office/spreadsheetml/2009/9/main" objectType="CheckBox" fmlaLink="N30" lockText="1" noThreeD="1"/>
</file>

<file path=xl/ctrlProps/ctrlProp540.xml><?xml version="1.0" encoding="utf-8"?>
<formControlPr xmlns="http://schemas.microsoft.com/office/spreadsheetml/2009/9/main" objectType="CheckBox" fmlaLink="K33" lockText="1" noThreeD="1"/>
</file>

<file path=xl/ctrlProps/ctrlProp541.xml><?xml version="1.0" encoding="utf-8"?>
<formControlPr xmlns="http://schemas.microsoft.com/office/spreadsheetml/2009/9/main" objectType="CheckBox" fmlaLink="K34" lockText="1" noThreeD="1"/>
</file>

<file path=xl/ctrlProps/ctrlProp542.xml><?xml version="1.0" encoding="utf-8"?>
<formControlPr xmlns="http://schemas.microsoft.com/office/spreadsheetml/2009/9/main" objectType="CheckBox" fmlaLink="K35" lockText="1" noThreeD="1"/>
</file>

<file path=xl/ctrlProps/ctrlProp543.xml><?xml version="1.0" encoding="utf-8"?>
<formControlPr xmlns="http://schemas.microsoft.com/office/spreadsheetml/2009/9/main" objectType="CheckBox" fmlaLink="K36" lockText="1" noThreeD="1"/>
</file>

<file path=xl/ctrlProps/ctrlProp544.xml><?xml version="1.0" encoding="utf-8"?>
<formControlPr xmlns="http://schemas.microsoft.com/office/spreadsheetml/2009/9/main" objectType="CheckBox" fmlaLink="K37" lockText="1" noThreeD="1"/>
</file>

<file path=xl/ctrlProps/ctrlProp545.xml><?xml version="1.0" encoding="utf-8"?>
<formControlPr xmlns="http://schemas.microsoft.com/office/spreadsheetml/2009/9/main" objectType="CheckBox" fmlaLink="K38" lockText="1" noThreeD="1"/>
</file>

<file path=xl/ctrlProps/ctrlProp546.xml><?xml version="1.0" encoding="utf-8"?>
<formControlPr xmlns="http://schemas.microsoft.com/office/spreadsheetml/2009/9/main" objectType="CheckBox" fmlaLink="K39" lockText="1" noThreeD="1"/>
</file>

<file path=xl/ctrlProps/ctrlProp547.xml><?xml version="1.0" encoding="utf-8"?>
<formControlPr xmlns="http://schemas.microsoft.com/office/spreadsheetml/2009/9/main" objectType="CheckBox" fmlaLink="N19" lockText="1" noThreeD="1"/>
</file>

<file path=xl/ctrlProps/ctrlProp548.xml><?xml version="1.0" encoding="utf-8"?>
<formControlPr xmlns="http://schemas.microsoft.com/office/spreadsheetml/2009/9/main" objectType="CheckBox" fmlaLink="N20" lockText="1" noThreeD="1"/>
</file>

<file path=xl/ctrlProps/ctrlProp549.xml><?xml version="1.0" encoding="utf-8"?>
<formControlPr xmlns="http://schemas.microsoft.com/office/spreadsheetml/2009/9/main" objectType="CheckBox" fmlaLink="N21" lockText="1" noThreeD="1"/>
</file>

<file path=xl/ctrlProps/ctrlProp55.xml><?xml version="1.0" encoding="utf-8"?>
<formControlPr xmlns="http://schemas.microsoft.com/office/spreadsheetml/2009/9/main" objectType="CheckBox" fmlaLink="N31" lockText="1" noThreeD="1"/>
</file>

<file path=xl/ctrlProps/ctrlProp550.xml><?xml version="1.0" encoding="utf-8"?>
<formControlPr xmlns="http://schemas.microsoft.com/office/spreadsheetml/2009/9/main" objectType="CheckBox" fmlaLink="N22" lockText="1" noThreeD="1"/>
</file>

<file path=xl/ctrlProps/ctrlProp551.xml><?xml version="1.0" encoding="utf-8"?>
<formControlPr xmlns="http://schemas.microsoft.com/office/spreadsheetml/2009/9/main" objectType="CheckBox" fmlaLink="N23" lockText="1" noThreeD="1"/>
</file>

<file path=xl/ctrlProps/ctrlProp552.xml><?xml version="1.0" encoding="utf-8"?>
<formControlPr xmlns="http://schemas.microsoft.com/office/spreadsheetml/2009/9/main" objectType="CheckBox" fmlaLink="N24" lockText="1" noThreeD="1"/>
</file>

<file path=xl/ctrlProps/ctrlProp553.xml><?xml version="1.0" encoding="utf-8"?>
<formControlPr xmlns="http://schemas.microsoft.com/office/spreadsheetml/2009/9/main" objectType="CheckBox" fmlaLink="N25" lockText="1" noThreeD="1"/>
</file>

<file path=xl/ctrlProps/ctrlProp554.xml><?xml version="1.0" encoding="utf-8"?>
<formControlPr xmlns="http://schemas.microsoft.com/office/spreadsheetml/2009/9/main" objectType="CheckBox" fmlaLink="N26" lockText="1" noThreeD="1"/>
</file>

<file path=xl/ctrlProps/ctrlProp555.xml><?xml version="1.0" encoding="utf-8"?>
<formControlPr xmlns="http://schemas.microsoft.com/office/spreadsheetml/2009/9/main" objectType="CheckBox" fmlaLink="N27" lockText="1" noThreeD="1"/>
</file>

<file path=xl/ctrlProps/ctrlProp556.xml><?xml version="1.0" encoding="utf-8"?>
<formControlPr xmlns="http://schemas.microsoft.com/office/spreadsheetml/2009/9/main" objectType="CheckBox" fmlaLink="N28" lockText="1" noThreeD="1"/>
</file>

<file path=xl/ctrlProps/ctrlProp557.xml><?xml version="1.0" encoding="utf-8"?>
<formControlPr xmlns="http://schemas.microsoft.com/office/spreadsheetml/2009/9/main" objectType="CheckBox" fmlaLink="N29" lockText="1" noThreeD="1"/>
</file>

<file path=xl/ctrlProps/ctrlProp558.xml><?xml version="1.0" encoding="utf-8"?>
<formControlPr xmlns="http://schemas.microsoft.com/office/spreadsheetml/2009/9/main" objectType="CheckBox" fmlaLink="N30" lockText="1" noThreeD="1"/>
</file>

<file path=xl/ctrlProps/ctrlProp559.xml><?xml version="1.0" encoding="utf-8"?>
<formControlPr xmlns="http://schemas.microsoft.com/office/spreadsheetml/2009/9/main" objectType="CheckBox" fmlaLink="N31" lockText="1" noThreeD="1"/>
</file>

<file path=xl/ctrlProps/ctrlProp56.xml><?xml version="1.0" encoding="utf-8"?>
<formControlPr xmlns="http://schemas.microsoft.com/office/spreadsheetml/2009/9/main" objectType="CheckBox" fmlaLink="N32" lockText="1" noThreeD="1"/>
</file>

<file path=xl/ctrlProps/ctrlProp560.xml><?xml version="1.0" encoding="utf-8"?>
<formControlPr xmlns="http://schemas.microsoft.com/office/spreadsheetml/2009/9/main" objectType="CheckBox" fmlaLink="N32" lockText="1" noThreeD="1"/>
</file>

<file path=xl/ctrlProps/ctrlProp561.xml><?xml version="1.0" encoding="utf-8"?>
<formControlPr xmlns="http://schemas.microsoft.com/office/spreadsheetml/2009/9/main" objectType="CheckBox" fmlaLink="N33" lockText="1" noThreeD="1"/>
</file>

<file path=xl/ctrlProps/ctrlProp562.xml><?xml version="1.0" encoding="utf-8"?>
<formControlPr xmlns="http://schemas.microsoft.com/office/spreadsheetml/2009/9/main" objectType="CheckBox" fmlaLink="N34" lockText="1" noThreeD="1"/>
</file>

<file path=xl/ctrlProps/ctrlProp563.xml><?xml version="1.0" encoding="utf-8"?>
<formControlPr xmlns="http://schemas.microsoft.com/office/spreadsheetml/2009/9/main" objectType="CheckBox" fmlaLink="N35" lockText="1" noThreeD="1"/>
</file>

<file path=xl/ctrlProps/ctrlProp564.xml><?xml version="1.0" encoding="utf-8"?>
<formControlPr xmlns="http://schemas.microsoft.com/office/spreadsheetml/2009/9/main" objectType="CheckBox" fmlaLink="N36" lockText="1" noThreeD="1"/>
</file>

<file path=xl/ctrlProps/ctrlProp565.xml><?xml version="1.0" encoding="utf-8"?>
<formControlPr xmlns="http://schemas.microsoft.com/office/spreadsheetml/2009/9/main" objectType="CheckBox" fmlaLink="N37" lockText="1" noThreeD="1"/>
</file>

<file path=xl/ctrlProps/ctrlProp566.xml><?xml version="1.0" encoding="utf-8"?>
<formControlPr xmlns="http://schemas.microsoft.com/office/spreadsheetml/2009/9/main" objectType="CheckBox" fmlaLink="N38" lockText="1" noThreeD="1"/>
</file>

<file path=xl/ctrlProps/ctrlProp567.xml><?xml version="1.0" encoding="utf-8"?>
<formControlPr xmlns="http://schemas.microsoft.com/office/spreadsheetml/2009/9/main" objectType="CheckBox" fmlaLink="N39" lockText="1" noThreeD="1"/>
</file>

<file path=xl/ctrlProps/ctrlProp568.xml><?xml version="1.0" encoding="utf-8"?>
<formControlPr xmlns="http://schemas.microsoft.com/office/spreadsheetml/2009/9/main" objectType="CheckBox" fmlaLink="Q19" lockText="1" noThreeD="1"/>
</file>

<file path=xl/ctrlProps/ctrlProp569.xml><?xml version="1.0" encoding="utf-8"?>
<formControlPr xmlns="http://schemas.microsoft.com/office/spreadsheetml/2009/9/main" objectType="CheckBox" fmlaLink="Q20" lockText="1" noThreeD="1"/>
</file>

<file path=xl/ctrlProps/ctrlProp57.xml><?xml version="1.0" encoding="utf-8"?>
<formControlPr xmlns="http://schemas.microsoft.com/office/spreadsheetml/2009/9/main" objectType="CheckBox" fmlaLink="N33" lockText="1" noThreeD="1"/>
</file>

<file path=xl/ctrlProps/ctrlProp570.xml><?xml version="1.0" encoding="utf-8"?>
<formControlPr xmlns="http://schemas.microsoft.com/office/spreadsheetml/2009/9/main" objectType="CheckBox" fmlaLink="Q21" lockText="1" noThreeD="1"/>
</file>

<file path=xl/ctrlProps/ctrlProp571.xml><?xml version="1.0" encoding="utf-8"?>
<formControlPr xmlns="http://schemas.microsoft.com/office/spreadsheetml/2009/9/main" objectType="CheckBox" fmlaLink="Q22" lockText="1" noThreeD="1"/>
</file>

<file path=xl/ctrlProps/ctrlProp572.xml><?xml version="1.0" encoding="utf-8"?>
<formControlPr xmlns="http://schemas.microsoft.com/office/spreadsheetml/2009/9/main" objectType="CheckBox" fmlaLink="Q23" lockText="1" noThreeD="1"/>
</file>

<file path=xl/ctrlProps/ctrlProp573.xml><?xml version="1.0" encoding="utf-8"?>
<formControlPr xmlns="http://schemas.microsoft.com/office/spreadsheetml/2009/9/main" objectType="CheckBox" fmlaLink="Q24" lockText="1" noThreeD="1"/>
</file>

<file path=xl/ctrlProps/ctrlProp574.xml><?xml version="1.0" encoding="utf-8"?>
<formControlPr xmlns="http://schemas.microsoft.com/office/spreadsheetml/2009/9/main" objectType="CheckBox" fmlaLink="Q25" lockText="1" noThreeD="1"/>
</file>

<file path=xl/ctrlProps/ctrlProp575.xml><?xml version="1.0" encoding="utf-8"?>
<formControlPr xmlns="http://schemas.microsoft.com/office/spreadsheetml/2009/9/main" objectType="CheckBox" fmlaLink="Q26" lockText="1" noThreeD="1"/>
</file>

<file path=xl/ctrlProps/ctrlProp576.xml><?xml version="1.0" encoding="utf-8"?>
<formControlPr xmlns="http://schemas.microsoft.com/office/spreadsheetml/2009/9/main" objectType="CheckBox" fmlaLink="Q27" lockText="1" noThreeD="1"/>
</file>

<file path=xl/ctrlProps/ctrlProp577.xml><?xml version="1.0" encoding="utf-8"?>
<formControlPr xmlns="http://schemas.microsoft.com/office/spreadsheetml/2009/9/main" objectType="CheckBox" fmlaLink="Q28" lockText="1" noThreeD="1"/>
</file>

<file path=xl/ctrlProps/ctrlProp578.xml><?xml version="1.0" encoding="utf-8"?>
<formControlPr xmlns="http://schemas.microsoft.com/office/spreadsheetml/2009/9/main" objectType="CheckBox" fmlaLink="Q29" lockText="1" noThreeD="1"/>
</file>

<file path=xl/ctrlProps/ctrlProp579.xml><?xml version="1.0" encoding="utf-8"?>
<formControlPr xmlns="http://schemas.microsoft.com/office/spreadsheetml/2009/9/main" objectType="CheckBox" fmlaLink="Q30" lockText="1" noThreeD="1"/>
</file>

<file path=xl/ctrlProps/ctrlProp58.xml><?xml version="1.0" encoding="utf-8"?>
<formControlPr xmlns="http://schemas.microsoft.com/office/spreadsheetml/2009/9/main" objectType="CheckBox" fmlaLink="N34" lockText="1" noThreeD="1"/>
</file>

<file path=xl/ctrlProps/ctrlProp580.xml><?xml version="1.0" encoding="utf-8"?>
<formControlPr xmlns="http://schemas.microsoft.com/office/spreadsheetml/2009/9/main" objectType="CheckBox" fmlaLink="Q31" lockText="1" noThreeD="1"/>
</file>

<file path=xl/ctrlProps/ctrlProp581.xml><?xml version="1.0" encoding="utf-8"?>
<formControlPr xmlns="http://schemas.microsoft.com/office/spreadsheetml/2009/9/main" objectType="CheckBox" fmlaLink="Q32" lockText="1" noThreeD="1"/>
</file>

<file path=xl/ctrlProps/ctrlProp582.xml><?xml version="1.0" encoding="utf-8"?>
<formControlPr xmlns="http://schemas.microsoft.com/office/spreadsheetml/2009/9/main" objectType="CheckBox" fmlaLink="Q33" lockText="1" noThreeD="1"/>
</file>

<file path=xl/ctrlProps/ctrlProp583.xml><?xml version="1.0" encoding="utf-8"?>
<formControlPr xmlns="http://schemas.microsoft.com/office/spreadsheetml/2009/9/main" objectType="CheckBox" fmlaLink="Q34" lockText="1" noThreeD="1"/>
</file>

<file path=xl/ctrlProps/ctrlProp584.xml><?xml version="1.0" encoding="utf-8"?>
<formControlPr xmlns="http://schemas.microsoft.com/office/spreadsheetml/2009/9/main" objectType="CheckBox" fmlaLink="Q35" lockText="1" noThreeD="1"/>
</file>

<file path=xl/ctrlProps/ctrlProp585.xml><?xml version="1.0" encoding="utf-8"?>
<formControlPr xmlns="http://schemas.microsoft.com/office/spreadsheetml/2009/9/main" objectType="CheckBox" fmlaLink="Q36" lockText="1" noThreeD="1"/>
</file>

<file path=xl/ctrlProps/ctrlProp586.xml><?xml version="1.0" encoding="utf-8"?>
<formControlPr xmlns="http://schemas.microsoft.com/office/spreadsheetml/2009/9/main" objectType="CheckBox" fmlaLink="Q37" lockText="1" noThreeD="1"/>
</file>

<file path=xl/ctrlProps/ctrlProp587.xml><?xml version="1.0" encoding="utf-8"?>
<formControlPr xmlns="http://schemas.microsoft.com/office/spreadsheetml/2009/9/main" objectType="CheckBox" fmlaLink="Q38" lockText="1" noThreeD="1"/>
</file>

<file path=xl/ctrlProps/ctrlProp588.xml><?xml version="1.0" encoding="utf-8"?>
<formControlPr xmlns="http://schemas.microsoft.com/office/spreadsheetml/2009/9/main" objectType="CheckBox" fmlaLink="Q39" lockText="1" noThreeD="1"/>
</file>

<file path=xl/ctrlProps/ctrlProp589.xml><?xml version="1.0" encoding="utf-8"?>
<formControlPr xmlns="http://schemas.microsoft.com/office/spreadsheetml/2009/9/main" objectType="CheckBox" fmlaLink="T19" lockText="1" noThreeD="1"/>
</file>

<file path=xl/ctrlProps/ctrlProp59.xml><?xml version="1.0" encoding="utf-8"?>
<formControlPr xmlns="http://schemas.microsoft.com/office/spreadsheetml/2009/9/main" objectType="CheckBox" fmlaLink="N35" lockText="1" noThreeD="1"/>
</file>

<file path=xl/ctrlProps/ctrlProp590.xml><?xml version="1.0" encoding="utf-8"?>
<formControlPr xmlns="http://schemas.microsoft.com/office/spreadsheetml/2009/9/main" objectType="CheckBox" fmlaLink="T20" lockText="1" noThreeD="1"/>
</file>

<file path=xl/ctrlProps/ctrlProp591.xml><?xml version="1.0" encoding="utf-8"?>
<formControlPr xmlns="http://schemas.microsoft.com/office/spreadsheetml/2009/9/main" objectType="CheckBox" fmlaLink="T21" lockText="1" noThreeD="1"/>
</file>

<file path=xl/ctrlProps/ctrlProp592.xml><?xml version="1.0" encoding="utf-8"?>
<formControlPr xmlns="http://schemas.microsoft.com/office/spreadsheetml/2009/9/main" objectType="CheckBox" fmlaLink="T22" lockText="1" noThreeD="1"/>
</file>

<file path=xl/ctrlProps/ctrlProp593.xml><?xml version="1.0" encoding="utf-8"?>
<formControlPr xmlns="http://schemas.microsoft.com/office/spreadsheetml/2009/9/main" objectType="CheckBox" fmlaLink="T23" lockText="1" noThreeD="1"/>
</file>

<file path=xl/ctrlProps/ctrlProp594.xml><?xml version="1.0" encoding="utf-8"?>
<formControlPr xmlns="http://schemas.microsoft.com/office/spreadsheetml/2009/9/main" objectType="CheckBox" fmlaLink="T24" lockText="1" noThreeD="1"/>
</file>

<file path=xl/ctrlProps/ctrlProp595.xml><?xml version="1.0" encoding="utf-8"?>
<formControlPr xmlns="http://schemas.microsoft.com/office/spreadsheetml/2009/9/main" objectType="CheckBox" fmlaLink="T25" lockText="1" noThreeD="1"/>
</file>

<file path=xl/ctrlProps/ctrlProp596.xml><?xml version="1.0" encoding="utf-8"?>
<formControlPr xmlns="http://schemas.microsoft.com/office/spreadsheetml/2009/9/main" objectType="CheckBox" fmlaLink="T26" lockText="1" noThreeD="1"/>
</file>

<file path=xl/ctrlProps/ctrlProp597.xml><?xml version="1.0" encoding="utf-8"?>
<formControlPr xmlns="http://schemas.microsoft.com/office/spreadsheetml/2009/9/main" objectType="CheckBox" fmlaLink="T27" lockText="1" noThreeD="1"/>
</file>

<file path=xl/ctrlProps/ctrlProp598.xml><?xml version="1.0" encoding="utf-8"?>
<formControlPr xmlns="http://schemas.microsoft.com/office/spreadsheetml/2009/9/main" objectType="CheckBox" fmlaLink="T28" lockText="1" noThreeD="1"/>
</file>

<file path=xl/ctrlProps/ctrlProp599.xml><?xml version="1.0" encoding="utf-8"?>
<formControlPr xmlns="http://schemas.microsoft.com/office/spreadsheetml/2009/9/main" objectType="CheckBox" fmlaLink="T29" lockText="1" noThreeD="1"/>
</file>

<file path=xl/ctrlProps/ctrlProp6.xml><?xml version="1.0" encoding="utf-8"?>
<formControlPr xmlns="http://schemas.microsoft.com/office/spreadsheetml/2009/9/main" objectType="CheckBox" fmlaLink="H24" lockText="1" noThreeD="1"/>
</file>

<file path=xl/ctrlProps/ctrlProp60.xml><?xml version="1.0" encoding="utf-8"?>
<formControlPr xmlns="http://schemas.microsoft.com/office/spreadsheetml/2009/9/main" objectType="CheckBox" fmlaLink="N36" lockText="1" noThreeD="1"/>
</file>

<file path=xl/ctrlProps/ctrlProp600.xml><?xml version="1.0" encoding="utf-8"?>
<formControlPr xmlns="http://schemas.microsoft.com/office/spreadsheetml/2009/9/main" objectType="CheckBox" fmlaLink="T30" lockText="1" noThreeD="1"/>
</file>

<file path=xl/ctrlProps/ctrlProp601.xml><?xml version="1.0" encoding="utf-8"?>
<formControlPr xmlns="http://schemas.microsoft.com/office/spreadsheetml/2009/9/main" objectType="CheckBox" fmlaLink="T31" lockText="1" noThreeD="1"/>
</file>

<file path=xl/ctrlProps/ctrlProp602.xml><?xml version="1.0" encoding="utf-8"?>
<formControlPr xmlns="http://schemas.microsoft.com/office/spreadsheetml/2009/9/main" objectType="CheckBox" fmlaLink="T32" lockText="1" noThreeD="1"/>
</file>

<file path=xl/ctrlProps/ctrlProp603.xml><?xml version="1.0" encoding="utf-8"?>
<formControlPr xmlns="http://schemas.microsoft.com/office/spreadsheetml/2009/9/main" objectType="CheckBox" fmlaLink="T33" lockText="1" noThreeD="1"/>
</file>

<file path=xl/ctrlProps/ctrlProp604.xml><?xml version="1.0" encoding="utf-8"?>
<formControlPr xmlns="http://schemas.microsoft.com/office/spreadsheetml/2009/9/main" objectType="CheckBox" fmlaLink="T34" lockText="1" noThreeD="1"/>
</file>

<file path=xl/ctrlProps/ctrlProp605.xml><?xml version="1.0" encoding="utf-8"?>
<formControlPr xmlns="http://schemas.microsoft.com/office/spreadsheetml/2009/9/main" objectType="CheckBox" fmlaLink="T35" lockText="1" noThreeD="1"/>
</file>

<file path=xl/ctrlProps/ctrlProp606.xml><?xml version="1.0" encoding="utf-8"?>
<formControlPr xmlns="http://schemas.microsoft.com/office/spreadsheetml/2009/9/main" objectType="CheckBox" fmlaLink="T36" lockText="1" noThreeD="1"/>
</file>

<file path=xl/ctrlProps/ctrlProp607.xml><?xml version="1.0" encoding="utf-8"?>
<formControlPr xmlns="http://schemas.microsoft.com/office/spreadsheetml/2009/9/main" objectType="CheckBox" fmlaLink="T37" lockText="1" noThreeD="1"/>
</file>

<file path=xl/ctrlProps/ctrlProp608.xml><?xml version="1.0" encoding="utf-8"?>
<formControlPr xmlns="http://schemas.microsoft.com/office/spreadsheetml/2009/9/main" objectType="CheckBox" fmlaLink="T38" lockText="1" noThreeD="1"/>
</file>

<file path=xl/ctrlProps/ctrlProp609.xml><?xml version="1.0" encoding="utf-8"?>
<formControlPr xmlns="http://schemas.microsoft.com/office/spreadsheetml/2009/9/main" objectType="CheckBox" fmlaLink="T39" lockText="1" noThreeD="1"/>
</file>

<file path=xl/ctrlProps/ctrlProp61.xml><?xml version="1.0" encoding="utf-8"?>
<formControlPr xmlns="http://schemas.microsoft.com/office/spreadsheetml/2009/9/main" objectType="CheckBox" fmlaLink="N37" lockText="1" noThreeD="1"/>
</file>

<file path=xl/ctrlProps/ctrlProp610.xml><?xml version="1.0" encoding="utf-8"?>
<formControlPr xmlns="http://schemas.microsoft.com/office/spreadsheetml/2009/9/main" objectType="CheckBox" fmlaLink="W19" lockText="1" noThreeD="1"/>
</file>

<file path=xl/ctrlProps/ctrlProp611.xml><?xml version="1.0" encoding="utf-8"?>
<formControlPr xmlns="http://schemas.microsoft.com/office/spreadsheetml/2009/9/main" objectType="CheckBox" fmlaLink="W20" lockText="1" noThreeD="1"/>
</file>

<file path=xl/ctrlProps/ctrlProp612.xml><?xml version="1.0" encoding="utf-8"?>
<formControlPr xmlns="http://schemas.microsoft.com/office/spreadsheetml/2009/9/main" objectType="CheckBox" fmlaLink="W21" lockText="1" noThreeD="1"/>
</file>

<file path=xl/ctrlProps/ctrlProp613.xml><?xml version="1.0" encoding="utf-8"?>
<formControlPr xmlns="http://schemas.microsoft.com/office/spreadsheetml/2009/9/main" objectType="CheckBox" fmlaLink="W22" lockText="1" noThreeD="1"/>
</file>

<file path=xl/ctrlProps/ctrlProp614.xml><?xml version="1.0" encoding="utf-8"?>
<formControlPr xmlns="http://schemas.microsoft.com/office/spreadsheetml/2009/9/main" objectType="CheckBox" fmlaLink="W23" lockText="1" noThreeD="1"/>
</file>

<file path=xl/ctrlProps/ctrlProp615.xml><?xml version="1.0" encoding="utf-8"?>
<formControlPr xmlns="http://schemas.microsoft.com/office/spreadsheetml/2009/9/main" objectType="CheckBox" fmlaLink="W24" lockText="1" noThreeD="1"/>
</file>

<file path=xl/ctrlProps/ctrlProp616.xml><?xml version="1.0" encoding="utf-8"?>
<formControlPr xmlns="http://schemas.microsoft.com/office/spreadsheetml/2009/9/main" objectType="CheckBox" fmlaLink="W25" lockText="1" noThreeD="1"/>
</file>

<file path=xl/ctrlProps/ctrlProp617.xml><?xml version="1.0" encoding="utf-8"?>
<formControlPr xmlns="http://schemas.microsoft.com/office/spreadsheetml/2009/9/main" objectType="CheckBox" fmlaLink="W26" lockText="1" noThreeD="1"/>
</file>

<file path=xl/ctrlProps/ctrlProp618.xml><?xml version="1.0" encoding="utf-8"?>
<formControlPr xmlns="http://schemas.microsoft.com/office/spreadsheetml/2009/9/main" objectType="CheckBox" fmlaLink="W27" lockText="1" noThreeD="1"/>
</file>

<file path=xl/ctrlProps/ctrlProp619.xml><?xml version="1.0" encoding="utf-8"?>
<formControlPr xmlns="http://schemas.microsoft.com/office/spreadsheetml/2009/9/main" objectType="CheckBox" fmlaLink="W28" lockText="1" noThreeD="1"/>
</file>

<file path=xl/ctrlProps/ctrlProp62.xml><?xml version="1.0" encoding="utf-8"?>
<formControlPr xmlns="http://schemas.microsoft.com/office/spreadsheetml/2009/9/main" objectType="CheckBox" fmlaLink="N38" lockText="1" noThreeD="1"/>
</file>

<file path=xl/ctrlProps/ctrlProp620.xml><?xml version="1.0" encoding="utf-8"?>
<formControlPr xmlns="http://schemas.microsoft.com/office/spreadsheetml/2009/9/main" objectType="CheckBox" fmlaLink="W29" lockText="1" noThreeD="1"/>
</file>

<file path=xl/ctrlProps/ctrlProp621.xml><?xml version="1.0" encoding="utf-8"?>
<formControlPr xmlns="http://schemas.microsoft.com/office/spreadsheetml/2009/9/main" objectType="CheckBox" fmlaLink="W30" lockText="1" noThreeD="1"/>
</file>

<file path=xl/ctrlProps/ctrlProp622.xml><?xml version="1.0" encoding="utf-8"?>
<formControlPr xmlns="http://schemas.microsoft.com/office/spreadsheetml/2009/9/main" objectType="CheckBox" fmlaLink="W31" lockText="1" noThreeD="1"/>
</file>

<file path=xl/ctrlProps/ctrlProp623.xml><?xml version="1.0" encoding="utf-8"?>
<formControlPr xmlns="http://schemas.microsoft.com/office/spreadsheetml/2009/9/main" objectType="CheckBox" fmlaLink="W32" lockText="1" noThreeD="1"/>
</file>

<file path=xl/ctrlProps/ctrlProp624.xml><?xml version="1.0" encoding="utf-8"?>
<formControlPr xmlns="http://schemas.microsoft.com/office/spreadsheetml/2009/9/main" objectType="CheckBox" fmlaLink="W33" lockText="1" noThreeD="1"/>
</file>

<file path=xl/ctrlProps/ctrlProp625.xml><?xml version="1.0" encoding="utf-8"?>
<formControlPr xmlns="http://schemas.microsoft.com/office/spreadsheetml/2009/9/main" objectType="CheckBox" fmlaLink="W34" lockText="1" noThreeD="1"/>
</file>

<file path=xl/ctrlProps/ctrlProp626.xml><?xml version="1.0" encoding="utf-8"?>
<formControlPr xmlns="http://schemas.microsoft.com/office/spreadsheetml/2009/9/main" objectType="CheckBox" fmlaLink="W35" lockText="1" noThreeD="1"/>
</file>

<file path=xl/ctrlProps/ctrlProp627.xml><?xml version="1.0" encoding="utf-8"?>
<formControlPr xmlns="http://schemas.microsoft.com/office/spreadsheetml/2009/9/main" objectType="CheckBox" fmlaLink="W36" lockText="1" noThreeD="1"/>
</file>

<file path=xl/ctrlProps/ctrlProp628.xml><?xml version="1.0" encoding="utf-8"?>
<formControlPr xmlns="http://schemas.microsoft.com/office/spreadsheetml/2009/9/main" objectType="CheckBox" fmlaLink="W37" lockText="1" noThreeD="1"/>
</file>

<file path=xl/ctrlProps/ctrlProp629.xml><?xml version="1.0" encoding="utf-8"?>
<formControlPr xmlns="http://schemas.microsoft.com/office/spreadsheetml/2009/9/main" objectType="CheckBox" fmlaLink="W38" lockText="1" noThreeD="1"/>
</file>

<file path=xl/ctrlProps/ctrlProp63.xml><?xml version="1.0" encoding="utf-8"?>
<formControlPr xmlns="http://schemas.microsoft.com/office/spreadsheetml/2009/9/main" objectType="CheckBox" fmlaLink="N39" lockText="1" noThreeD="1"/>
</file>

<file path=xl/ctrlProps/ctrlProp630.xml><?xml version="1.0" encoding="utf-8"?>
<formControlPr xmlns="http://schemas.microsoft.com/office/spreadsheetml/2009/9/main" objectType="CheckBox" fmlaLink="W39" lockText="1" noThreeD="1"/>
</file>

<file path=xl/ctrlProps/ctrlProp631.xml><?xml version="1.0" encoding="utf-8"?>
<formControlPr xmlns="http://schemas.microsoft.com/office/spreadsheetml/2009/9/main" objectType="CheckBox" fmlaLink="Z19" lockText="1" noThreeD="1"/>
</file>

<file path=xl/ctrlProps/ctrlProp632.xml><?xml version="1.0" encoding="utf-8"?>
<formControlPr xmlns="http://schemas.microsoft.com/office/spreadsheetml/2009/9/main" objectType="CheckBox" fmlaLink="Z20" lockText="1" noThreeD="1"/>
</file>

<file path=xl/ctrlProps/ctrlProp633.xml><?xml version="1.0" encoding="utf-8"?>
<formControlPr xmlns="http://schemas.microsoft.com/office/spreadsheetml/2009/9/main" objectType="CheckBox" fmlaLink="Z21" lockText="1" noThreeD="1"/>
</file>

<file path=xl/ctrlProps/ctrlProp634.xml><?xml version="1.0" encoding="utf-8"?>
<formControlPr xmlns="http://schemas.microsoft.com/office/spreadsheetml/2009/9/main" objectType="CheckBox" fmlaLink="Z22" lockText="1" noThreeD="1"/>
</file>

<file path=xl/ctrlProps/ctrlProp635.xml><?xml version="1.0" encoding="utf-8"?>
<formControlPr xmlns="http://schemas.microsoft.com/office/spreadsheetml/2009/9/main" objectType="CheckBox" fmlaLink="Z23" lockText="1" noThreeD="1"/>
</file>

<file path=xl/ctrlProps/ctrlProp636.xml><?xml version="1.0" encoding="utf-8"?>
<formControlPr xmlns="http://schemas.microsoft.com/office/spreadsheetml/2009/9/main" objectType="CheckBox" fmlaLink="Z24" lockText="1" noThreeD="1"/>
</file>

<file path=xl/ctrlProps/ctrlProp637.xml><?xml version="1.0" encoding="utf-8"?>
<formControlPr xmlns="http://schemas.microsoft.com/office/spreadsheetml/2009/9/main" objectType="CheckBox" fmlaLink="Z25" lockText="1" noThreeD="1"/>
</file>

<file path=xl/ctrlProps/ctrlProp638.xml><?xml version="1.0" encoding="utf-8"?>
<formControlPr xmlns="http://schemas.microsoft.com/office/spreadsheetml/2009/9/main" objectType="CheckBox" fmlaLink="Z26" lockText="1" noThreeD="1"/>
</file>

<file path=xl/ctrlProps/ctrlProp639.xml><?xml version="1.0" encoding="utf-8"?>
<formControlPr xmlns="http://schemas.microsoft.com/office/spreadsheetml/2009/9/main" objectType="CheckBox" fmlaLink="Z27" lockText="1" noThreeD="1"/>
</file>

<file path=xl/ctrlProps/ctrlProp64.xml><?xml version="1.0" encoding="utf-8"?>
<formControlPr xmlns="http://schemas.microsoft.com/office/spreadsheetml/2009/9/main" objectType="CheckBox" fmlaLink="Q19" lockText="1" noThreeD="1"/>
</file>

<file path=xl/ctrlProps/ctrlProp640.xml><?xml version="1.0" encoding="utf-8"?>
<formControlPr xmlns="http://schemas.microsoft.com/office/spreadsheetml/2009/9/main" objectType="CheckBox" fmlaLink="Z28" lockText="1" noThreeD="1"/>
</file>

<file path=xl/ctrlProps/ctrlProp641.xml><?xml version="1.0" encoding="utf-8"?>
<formControlPr xmlns="http://schemas.microsoft.com/office/spreadsheetml/2009/9/main" objectType="CheckBox" fmlaLink="Z29" lockText="1" noThreeD="1"/>
</file>

<file path=xl/ctrlProps/ctrlProp642.xml><?xml version="1.0" encoding="utf-8"?>
<formControlPr xmlns="http://schemas.microsoft.com/office/spreadsheetml/2009/9/main" objectType="CheckBox" fmlaLink="Z30" lockText="1" noThreeD="1"/>
</file>

<file path=xl/ctrlProps/ctrlProp643.xml><?xml version="1.0" encoding="utf-8"?>
<formControlPr xmlns="http://schemas.microsoft.com/office/spreadsheetml/2009/9/main" objectType="CheckBox" fmlaLink="Z31" lockText="1" noThreeD="1"/>
</file>

<file path=xl/ctrlProps/ctrlProp644.xml><?xml version="1.0" encoding="utf-8"?>
<formControlPr xmlns="http://schemas.microsoft.com/office/spreadsheetml/2009/9/main" objectType="CheckBox" fmlaLink="Z32" lockText="1" noThreeD="1"/>
</file>

<file path=xl/ctrlProps/ctrlProp645.xml><?xml version="1.0" encoding="utf-8"?>
<formControlPr xmlns="http://schemas.microsoft.com/office/spreadsheetml/2009/9/main" objectType="CheckBox" fmlaLink="Z33" lockText="1" noThreeD="1"/>
</file>

<file path=xl/ctrlProps/ctrlProp646.xml><?xml version="1.0" encoding="utf-8"?>
<formControlPr xmlns="http://schemas.microsoft.com/office/spreadsheetml/2009/9/main" objectType="CheckBox" fmlaLink="Z34" lockText="1" noThreeD="1"/>
</file>

<file path=xl/ctrlProps/ctrlProp647.xml><?xml version="1.0" encoding="utf-8"?>
<formControlPr xmlns="http://schemas.microsoft.com/office/spreadsheetml/2009/9/main" objectType="CheckBox" fmlaLink="Z35" lockText="1" noThreeD="1"/>
</file>

<file path=xl/ctrlProps/ctrlProp648.xml><?xml version="1.0" encoding="utf-8"?>
<formControlPr xmlns="http://schemas.microsoft.com/office/spreadsheetml/2009/9/main" objectType="CheckBox" fmlaLink="Z36" lockText="1" noThreeD="1"/>
</file>

<file path=xl/ctrlProps/ctrlProp649.xml><?xml version="1.0" encoding="utf-8"?>
<formControlPr xmlns="http://schemas.microsoft.com/office/spreadsheetml/2009/9/main" objectType="CheckBox" fmlaLink="Z37" lockText="1" noThreeD="1"/>
</file>

<file path=xl/ctrlProps/ctrlProp65.xml><?xml version="1.0" encoding="utf-8"?>
<formControlPr xmlns="http://schemas.microsoft.com/office/spreadsheetml/2009/9/main" objectType="CheckBox" fmlaLink="Q20" lockText="1" noThreeD="1"/>
</file>

<file path=xl/ctrlProps/ctrlProp650.xml><?xml version="1.0" encoding="utf-8"?>
<formControlPr xmlns="http://schemas.microsoft.com/office/spreadsheetml/2009/9/main" objectType="CheckBox" fmlaLink="Z38" lockText="1" noThreeD="1"/>
</file>

<file path=xl/ctrlProps/ctrlProp651.xml><?xml version="1.0" encoding="utf-8"?>
<formControlPr xmlns="http://schemas.microsoft.com/office/spreadsheetml/2009/9/main" objectType="CheckBox" fmlaLink="Z39" lockText="1" noThreeD="1"/>
</file>

<file path=xl/ctrlProps/ctrlProp652.xml><?xml version="1.0" encoding="utf-8"?>
<formControlPr xmlns="http://schemas.microsoft.com/office/spreadsheetml/2009/9/main" objectType="CheckBox" fmlaLink="AC19" lockText="1" noThreeD="1"/>
</file>

<file path=xl/ctrlProps/ctrlProp653.xml><?xml version="1.0" encoding="utf-8"?>
<formControlPr xmlns="http://schemas.microsoft.com/office/spreadsheetml/2009/9/main" objectType="CheckBox" fmlaLink="AC20" lockText="1" noThreeD="1"/>
</file>

<file path=xl/ctrlProps/ctrlProp654.xml><?xml version="1.0" encoding="utf-8"?>
<formControlPr xmlns="http://schemas.microsoft.com/office/spreadsheetml/2009/9/main" objectType="CheckBox" fmlaLink="AC21" lockText="1" noThreeD="1"/>
</file>

<file path=xl/ctrlProps/ctrlProp655.xml><?xml version="1.0" encoding="utf-8"?>
<formControlPr xmlns="http://schemas.microsoft.com/office/spreadsheetml/2009/9/main" objectType="CheckBox" fmlaLink="AC22" lockText="1" noThreeD="1"/>
</file>

<file path=xl/ctrlProps/ctrlProp656.xml><?xml version="1.0" encoding="utf-8"?>
<formControlPr xmlns="http://schemas.microsoft.com/office/spreadsheetml/2009/9/main" objectType="CheckBox" fmlaLink="AC23" lockText="1" noThreeD="1"/>
</file>

<file path=xl/ctrlProps/ctrlProp657.xml><?xml version="1.0" encoding="utf-8"?>
<formControlPr xmlns="http://schemas.microsoft.com/office/spreadsheetml/2009/9/main" objectType="CheckBox" fmlaLink="AC24" lockText="1" noThreeD="1"/>
</file>

<file path=xl/ctrlProps/ctrlProp658.xml><?xml version="1.0" encoding="utf-8"?>
<formControlPr xmlns="http://schemas.microsoft.com/office/spreadsheetml/2009/9/main" objectType="CheckBox" fmlaLink="AC25" lockText="1" noThreeD="1"/>
</file>

<file path=xl/ctrlProps/ctrlProp659.xml><?xml version="1.0" encoding="utf-8"?>
<formControlPr xmlns="http://schemas.microsoft.com/office/spreadsheetml/2009/9/main" objectType="CheckBox" fmlaLink="AC26" lockText="1" noThreeD="1"/>
</file>

<file path=xl/ctrlProps/ctrlProp66.xml><?xml version="1.0" encoding="utf-8"?>
<formControlPr xmlns="http://schemas.microsoft.com/office/spreadsheetml/2009/9/main" objectType="CheckBox" fmlaLink="Q21" lockText="1" noThreeD="1"/>
</file>

<file path=xl/ctrlProps/ctrlProp660.xml><?xml version="1.0" encoding="utf-8"?>
<formControlPr xmlns="http://schemas.microsoft.com/office/spreadsheetml/2009/9/main" objectType="CheckBox" fmlaLink="AC27" lockText="1" noThreeD="1"/>
</file>

<file path=xl/ctrlProps/ctrlProp661.xml><?xml version="1.0" encoding="utf-8"?>
<formControlPr xmlns="http://schemas.microsoft.com/office/spreadsheetml/2009/9/main" objectType="CheckBox" fmlaLink="AC28" lockText="1" noThreeD="1"/>
</file>

<file path=xl/ctrlProps/ctrlProp662.xml><?xml version="1.0" encoding="utf-8"?>
<formControlPr xmlns="http://schemas.microsoft.com/office/spreadsheetml/2009/9/main" objectType="CheckBox" fmlaLink="AC29" lockText="1" noThreeD="1"/>
</file>

<file path=xl/ctrlProps/ctrlProp663.xml><?xml version="1.0" encoding="utf-8"?>
<formControlPr xmlns="http://schemas.microsoft.com/office/spreadsheetml/2009/9/main" objectType="CheckBox" fmlaLink="AC30" lockText="1" noThreeD="1"/>
</file>

<file path=xl/ctrlProps/ctrlProp664.xml><?xml version="1.0" encoding="utf-8"?>
<formControlPr xmlns="http://schemas.microsoft.com/office/spreadsheetml/2009/9/main" objectType="CheckBox" fmlaLink="AC31" lockText="1" noThreeD="1"/>
</file>

<file path=xl/ctrlProps/ctrlProp665.xml><?xml version="1.0" encoding="utf-8"?>
<formControlPr xmlns="http://schemas.microsoft.com/office/spreadsheetml/2009/9/main" objectType="CheckBox" fmlaLink="AC32" lockText="1" noThreeD="1"/>
</file>

<file path=xl/ctrlProps/ctrlProp666.xml><?xml version="1.0" encoding="utf-8"?>
<formControlPr xmlns="http://schemas.microsoft.com/office/spreadsheetml/2009/9/main" objectType="CheckBox" fmlaLink="AC33" lockText="1" noThreeD="1"/>
</file>

<file path=xl/ctrlProps/ctrlProp667.xml><?xml version="1.0" encoding="utf-8"?>
<formControlPr xmlns="http://schemas.microsoft.com/office/spreadsheetml/2009/9/main" objectType="CheckBox" fmlaLink="AC34" lockText="1" noThreeD="1"/>
</file>

<file path=xl/ctrlProps/ctrlProp668.xml><?xml version="1.0" encoding="utf-8"?>
<formControlPr xmlns="http://schemas.microsoft.com/office/spreadsheetml/2009/9/main" objectType="CheckBox" fmlaLink="AC35" lockText="1" noThreeD="1"/>
</file>

<file path=xl/ctrlProps/ctrlProp669.xml><?xml version="1.0" encoding="utf-8"?>
<formControlPr xmlns="http://schemas.microsoft.com/office/spreadsheetml/2009/9/main" objectType="CheckBox" fmlaLink="AC36" lockText="1" noThreeD="1"/>
</file>

<file path=xl/ctrlProps/ctrlProp67.xml><?xml version="1.0" encoding="utf-8"?>
<formControlPr xmlns="http://schemas.microsoft.com/office/spreadsheetml/2009/9/main" objectType="CheckBox" fmlaLink="Q22" lockText="1" noThreeD="1"/>
</file>

<file path=xl/ctrlProps/ctrlProp670.xml><?xml version="1.0" encoding="utf-8"?>
<formControlPr xmlns="http://schemas.microsoft.com/office/spreadsheetml/2009/9/main" objectType="CheckBox" fmlaLink="AC37" lockText="1" noThreeD="1"/>
</file>

<file path=xl/ctrlProps/ctrlProp671.xml><?xml version="1.0" encoding="utf-8"?>
<formControlPr xmlns="http://schemas.microsoft.com/office/spreadsheetml/2009/9/main" objectType="CheckBox" fmlaLink="AC38" lockText="1" noThreeD="1"/>
</file>

<file path=xl/ctrlProps/ctrlProp672.xml><?xml version="1.0" encoding="utf-8"?>
<formControlPr xmlns="http://schemas.microsoft.com/office/spreadsheetml/2009/9/main" objectType="CheckBox" fmlaLink="AC39" lockText="1" noThreeD="1"/>
</file>

<file path=xl/ctrlProps/ctrlProp673.xml><?xml version="1.0" encoding="utf-8"?>
<formControlPr xmlns="http://schemas.microsoft.com/office/spreadsheetml/2009/9/main" objectType="CheckBox" fmlaLink="H19" lockText="1" noThreeD="1"/>
</file>

<file path=xl/ctrlProps/ctrlProp674.xml><?xml version="1.0" encoding="utf-8"?>
<formControlPr xmlns="http://schemas.microsoft.com/office/spreadsheetml/2009/9/main" objectType="CheckBox" fmlaLink="H20" lockText="1" noThreeD="1"/>
</file>

<file path=xl/ctrlProps/ctrlProp675.xml><?xml version="1.0" encoding="utf-8"?>
<formControlPr xmlns="http://schemas.microsoft.com/office/spreadsheetml/2009/9/main" objectType="CheckBox" fmlaLink="H21" lockText="1" noThreeD="1"/>
</file>

<file path=xl/ctrlProps/ctrlProp676.xml><?xml version="1.0" encoding="utf-8"?>
<formControlPr xmlns="http://schemas.microsoft.com/office/spreadsheetml/2009/9/main" objectType="CheckBox" fmlaLink="H22" lockText="1" noThreeD="1"/>
</file>

<file path=xl/ctrlProps/ctrlProp677.xml><?xml version="1.0" encoding="utf-8"?>
<formControlPr xmlns="http://schemas.microsoft.com/office/spreadsheetml/2009/9/main" objectType="CheckBox" fmlaLink="H23" lockText="1" noThreeD="1"/>
</file>

<file path=xl/ctrlProps/ctrlProp678.xml><?xml version="1.0" encoding="utf-8"?>
<formControlPr xmlns="http://schemas.microsoft.com/office/spreadsheetml/2009/9/main" objectType="CheckBox" fmlaLink="H24" lockText="1" noThreeD="1"/>
</file>

<file path=xl/ctrlProps/ctrlProp679.xml><?xml version="1.0" encoding="utf-8"?>
<formControlPr xmlns="http://schemas.microsoft.com/office/spreadsheetml/2009/9/main" objectType="CheckBox" fmlaLink="H25" lockText="1" noThreeD="1"/>
</file>

<file path=xl/ctrlProps/ctrlProp68.xml><?xml version="1.0" encoding="utf-8"?>
<formControlPr xmlns="http://schemas.microsoft.com/office/spreadsheetml/2009/9/main" objectType="CheckBox" fmlaLink="Q23" lockText="1" noThreeD="1"/>
</file>

<file path=xl/ctrlProps/ctrlProp680.xml><?xml version="1.0" encoding="utf-8"?>
<formControlPr xmlns="http://schemas.microsoft.com/office/spreadsheetml/2009/9/main" objectType="CheckBox" fmlaLink="H26" lockText="1" noThreeD="1"/>
</file>

<file path=xl/ctrlProps/ctrlProp681.xml><?xml version="1.0" encoding="utf-8"?>
<formControlPr xmlns="http://schemas.microsoft.com/office/spreadsheetml/2009/9/main" objectType="CheckBox" fmlaLink="H27" lockText="1" noThreeD="1"/>
</file>

<file path=xl/ctrlProps/ctrlProp682.xml><?xml version="1.0" encoding="utf-8"?>
<formControlPr xmlns="http://schemas.microsoft.com/office/spreadsheetml/2009/9/main" objectType="CheckBox" fmlaLink="H28" lockText="1" noThreeD="1"/>
</file>

<file path=xl/ctrlProps/ctrlProp683.xml><?xml version="1.0" encoding="utf-8"?>
<formControlPr xmlns="http://schemas.microsoft.com/office/spreadsheetml/2009/9/main" objectType="CheckBox" fmlaLink="H29" lockText="1" noThreeD="1"/>
</file>

<file path=xl/ctrlProps/ctrlProp684.xml><?xml version="1.0" encoding="utf-8"?>
<formControlPr xmlns="http://schemas.microsoft.com/office/spreadsheetml/2009/9/main" objectType="CheckBox" fmlaLink="H30" lockText="1" noThreeD="1"/>
</file>

<file path=xl/ctrlProps/ctrlProp685.xml><?xml version="1.0" encoding="utf-8"?>
<formControlPr xmlns="http://schemas.microsoft.com/office/spreadsheetml/2009/9/main" objectType="CheckBox" fmlaLink="H31" lockText="1" noThreeD="1"/>
</file>

<file path=xl/ctrlProps/ctrlProp686.xml><?xml version="1.0" encoding="utf-8"?>
<formControlPr xmlns="http://schemas.microsoft.com/office/spreadsheetml/2009/9/main" objectType="CheckBox" fmlaLink="H32" lockText="1" noThreeD="1"/>
</file>

<file path=xl/ctrlProps/ctrlProp687.xml><?xml version="1.0" encoding="utf-8"?>
<formControlPr xmlns="http://schemas.microsoft.com/office/spreadsheetml/2009/9/main" objectType="CheckBox" fmlaLink="H33" lockText="1" noThreeD="1"/>
</file>

<file path=xl/ctrlProps/ctrlProp688.xml><?xml version="1.0" encoding="utf-8"?>
<formControlPr xmlns="http://schemas.microsoft.com/office/spreadsheetml/2009/9/main" objectType="CheckBox" fmlaLink="H34" lockText="1" noThreeD="1"/>
</file>

<file path=xl/ctrlProps/ctrlProp689.xml><?xml version="1.0" encoding="utf-8"?>
<formControlPr xmlns="http://schemas.microsoft.com/office/spreadsheetml/2009/9/main" objectType="CheckBox" fmlaLink="H35" lockText="1" noThreeD="1"/>
</file>

<file path=xl/ctrlProps/ctrlProp69.xml><?xml version="1.0" encoding="utf-8"?>
<formControlPr xmlns="http://schemas.microsoft.com/office/spreadsheetml/2009/9/main" objectType="CheckBox" fmlaLink="Q24" lockText="1" noThreeD="1"/>
</file>

<file path=xl/ctrlProps/ctrlProp690.xml><?xml version="1.0" encoding="utf-8"?>
<formControlPr xmlns="http://schemas.microsoft.com/office/spreadsheetml/2009/9/main" objectType="CheckBox" fmlaLink="H36" lockText="1" noThreeD="1"/>
</file>

<file path=xl/ctrlProps/ctrlProp691.xml><?xml version="1.0" encoding="utf-8"?>
<formControlPr xmlns="http://schemas.microsoft.com/office/spreadsheetml/2009/9/main" objectType="CheckBox" fmlaLink="H37" lockText="1" noThreeD="1"/>
</file>

<file path=xl/ctrlProps/ctrlProp692.xml><?xml version="1.0" encoding="utf-8"?>
<formControlPr xmlns="http://schemas.microsoft.com/office/spreadsheetml/2009/9/main" objectType="CheckBox" fmlaLink="H38" lockText="1" noThreeD="1"/>
</file>

<file path=xl/ctrlProps/ctrlProp693.xml><?xml version="1.0" encoding="utf-8"?>
<formControlPr xmlns="http://schemas.microsoft.com/office/spreadsheetml/2009/9/main" objectType="CheckBox" fmlaLink="H39" lockText="1" noThreeD="1"/>
</file>

<file path=xl/ctrlProps/ctrlProp694.xml><?xml version="1.0" encoding="utf-8"?>
<formControlPr xmlns="http://schemas.microsoft.com/office/spreadsheetml/2009/9/main" objectType="CheckBox" fmlaLink="K19" lockText="1" noThreeD="1"/>
</file>

<file path=xl/ctrlProps/ctrlProp695.xml><?xml version="1.0" encoding="utf-8"?>
<formControlPr xmlns="http://schemas.microsoft.com/office/spreadsheetml/2009/9/main" objectType="CheckBox" fmlaLink="K20" lockText="1" noThreeD="1"/>
</file>

<file path=xl/ctrlProps/ctrlProp696.xml><?xml version="1.0" encoding="utf-8"?>
<formControlPr xmlns="http://schemas.microsoft.com/office/spreadsheetml/2009/9/main" objectType="CheckBox" fmlaLink="K21" lockText="1" noThreeD="1"/>
</file>

<file path=xl/ctrlProps/ctrlProp697.xml><?xml version="1.0" encoding="utf-8"?>
<formControlPr xmlns="http://schemas.microsoft.com/office/spreadsheetml/2009/9/main" objectType="CheckBox" fmlaLink="K22" lockText="1" noThreeD="1"/>
</file>

<file path=xl/ctrlProps/ctrlProp698.xml><?xml version="1.0" encoding="utf-8"?>
<formControlPr xmlns="http://schemas.microsoft.com/office/spreadsheetml/2009/9/main" objectType="CheckBox" fmlaLink="K23" lockText="1" noThreeD="1"/>
</file>

<file path=xl/ctrlProps/ctrlProp699.xml><?xml version="1.0" encoding="utf-8"?>
<formControlPr xmlns="http://schemas.microsoft.com/office/spreadsheetml/2009/9/main" objectType="CheckBox" fmlaLink="K24" lockText="1" noThreeD="1"/>
</file>

<file path=xl/ctrlProps/ctrlProp7.xml><?xml version="1.0" encoding="utf-8"?>
<formControlPr xmlns="http://schemas.microsoft.com/office/spreadsheetml/2009/9/main" objectType="CheckBox" fmlaLink="H25" lockText="1" noThreeD="1"/>
</file>

<file path=xl/ctrlProps/ctrlProp70.xml><?xml version="1.0" encoding="utf-8"?>
<formControlPr xmlns="http://schemas.microsoft.com/office/spreadsheetml/2009/9/main" objectType="CheckBox" fmlaLink="Q25" lockText="1" noThreeD="1"/>
</file>

<file path=xl/ctrlProps/ctrlProp700.xml><?xml version="1.0" encoding="utf-8"?>
<formControlPr xmlns="http://schemas.microsoft.com/office/spreadsheetml/2009/9/main" objectType="CheckBox" fmlaLink="K25" lockText="1" noThreeD="1"/>
</file>

<file path=xl/ctrlProps/ctrlProp701.xml><?xml version="1.0" encoding="utf-8"?>
<formControlPr xmlns="http://schemas.microsoft.com/office/spreadsheetml/2009/9/main" objectType="CheckBox" fmlaLink="K26" lockText="1" noThreeD="1"/>
</file>

<file path=xl/ctrlProps/ctrlProp702.xml><?xml version="1.0" encoding="utf-8"?>
<formControlPr xmlns="http://schemas.microsoft.com/office/spreadsheetml/2009/9/main" objectType="CheckBox" fmlaLink="K27" lockText="1" noThreeD="1"/>
</file>

<file path=xl/ctrlProps/ctrlProp703.xml><?xml version="1.0" encoding="utf-8"?>
<formControlPr xmlns="http://schemas.microsoft.com/office/spreadsheetml/2009/9/main" objectType="CheckBox" fmlaLink="K28" lockText="1" noThreeD="1"/>
</file>

<file path=xl/ctrlProps/ctrlProp704.xml><?xml version="1.0" encoding="utf-8"?>
<formControlPr xmlns="http://schemas.microsoft.com/office/spreadsheetml/2009/9/main" objectType="CheckBox" fmlaLink="K29" lockText="1" noThreeD="1"/>
</file>

<file path=xl/ctrlProps/ctrlProp705.xml><?xml version="1.0" encoding="utf-8"?>
<formControlPr xmlns="http://schemas.microsoft.com/office/spreadsheetml/2009/9/main" objectType="CheckBox" fmlaLink="K30" lockText="1" noThreeD="1"/>
</file>

<file path=xl/ctrlProps/ctrlProp706.xml><?xml version="1.0" encoding="utf-8"?>
<formControlPr xmlns="http://schemas.microsoft.com/office/spreadsheetml/2009/9/main" objectType="CheckBox" fmlaLink="K31" lockText="1" noThreeD="1"/>
</file>

<file path=xl/ctrlProps/ctrlProp707.xml><?xml version="1.0" encoding="utf-8"?>
<formControlPr xmlns="http://schemas.microsoft.com/office/spreadsheetml/2009/9/main" objectType="CheckBox" fmlaLink="K32" lockText="1" noThreeD="1"/>
</file>

<file path=xl/ctrlProps/ctrlProp708.xml><?xml version="1.0" encoding="utf-8"?>
<formControlPr xmlns="http://schemas.microsoft.com/office/spreadsheetml/2009/9/main" objectType="CheckBox" fmlaLink="K33" lockText="1" noThreeD="1"/>
</file>

<file path=xl/ctrlProps/ctrlProp709.xml><?xml version="1.0" encoding="utf-8"?>
<formControlPr xmlns="http://schemas.microsoft.com/office/spreadsheetml/2009/9/main" objectType="CheckBox" fmlaLink="K34" lockText="1" noThreeD="1"/>
</file>

<file path=xl/ctrlProps/ctrlProp71.xml><?xml version="1.0" encoding="utf-8"?>
<formControlPr xmlns="http://schemas.microsoft.com/office/spreadsheetml/2009/9/main" objectType="CheckBox" fmlaLink="Q26" lockText="1" noThreeD="1"/>
</file>

<file path=xl/ctrlProps/ctrlProp710.xml><?xml version="1.0" encoding="utf-8"?>
<formControlPr xmlns="http://schemas.microsoft.com/office/spreadsheetml/2009/9/main" objectType="CheckBox" fmlaLink="K35" lockText="1" noThreeD="1"/>
</file>

<file path=xl/ctrlProps/ctrlProp711.xml><?xml version="1.0" encoding="utf-8"?>
<formControlPr xmlns="http://schemas.microsoft.com/office/spreadsheetml/2009/9/main" objectType="CheckBox" fmlaLink="K36" lockText="1" noThreeD="1"/>
</file>

<file path=xl/ctrlProps/ctrlProp712.xml><?xml version="1.0" encoding="utf-8"?>
<formControlPr xmlns="http://schemas.microsoft.com/office/spreadsheetml/2009/9/main" objectType="CheckBox" fmlaLink="K37" lockText="1" noThreeD="1"/>
</file>

<file path=xl/ctrlProps/ctrlProp713.xml><?xml version="1.0" encoding="utf-8"?>
<formControlPr xmlns="http://schemas.microsoft.com/office/spreadsheetml/2009/9/main" objectType="CheckBox" fmlaLink="K38" lockText="1" noThreeD="1"/>
</file>

<file path=xl/ctrlProps/ctrlProp714.xml><?xml version="1.0" encoding="utf-8"?>
<formControlPr xmlns="http://schemas.microsoft.com/office/spreadsheetml/2009/9/main" objectType="CheckBox" fmlaLink="K39" lockText="1" noThreeD="1"/>
</file>

<file path=xl/ctrlProps/ctrlProp715.xml><?xml version="1.0" encoding="utf-8"?>
<formControlPr xmlns="http://schemas.microsoft.com/office/spreadsheetml/2009/9/main" objectType="CheckBox" fmlaLink="N19" lockText="1" noThreeD="1"/>
</file>

<file path=xl/ctrlProps/ctrlProp716.xml><?xml version="1.0" encoding="utf-8"?>
<formControlPr xmlns="http://schemas.microsoft.com/office/spreadsheetml/2009/9/main" objectType="CheckBox" fmlaLink="N20" lockText="1" noThreeD="1"/>
</file>

<file path=xl/ctrlProps/ctrlProp717.xml><?xml version="1.0" encoding="utf-8"?>
<formControlPr xmlns="http://schemas.microsoft.com/office/spreadsheetml/2009/9/main" objectType="CheckBox" fmlaLink="N21" lockText="1" noThreeD="1"/>
</file>

<file path=xl/ctrlProps/ctrlProp718.xml><?xml version="1.0" encoding="utf-8"?>
<formControlPr xmlns="http://schemas.microsoft.com/office/spreadsheetml/2009/9/main" objectType="CheckBox" fmlaLink="N22" lockText="1" noThreeD="1"/>
</file>

<file path=xl/ctrlProps/ctrlProp719.xml><?xml version="1.0" encoding="utf-8"?>
<formControlPr xmlns="http://schemas.microsoft.com/office/spreadsheetml/2009/9/main" objectType="CheckBox" fmlaLink="N23" lockText="1" noThreeD="1"/>
</file>

<file path=xl/ctrlProps/ctrlProp72.xml><?xml version="1.0" encoding="utf-8"?>
<formControlPr xmlns="http://schemas.microsoft.com/office/spreadsheetml/2009/9/main" objectType="CheckBox" fmlaLink="Q27" lockText="1" noThreeD="1"/>
</file>

<file path=xl/ctrlProps/ctrlProp720.xml><?xml version="1.0" encoding="utf-8"?>
<formControlPr xmlns="http://schemas.microsoft.com/office/spreadsheetml/2009/9/main" objectType="CheckBox" fmlaLink="N24" lockText="1" noThreeD="1"/>
</file>

<file path=xl/ctrlProps/ctrlProp721.xml><?xml version="1.0" encoding="utf-8"?>
<formControlPr xmlns="http://schemas.microsoft.com/office/spreadsheetml/2009/9/main" objectType="CheckBox" fmlaLink="N25" lockText="1" noThreeD="1"/>
</file>

<file path=xl/ctrlProps/ctrlProp722.xml><?xml version="1.0" encoding="utf-8"?>
<formControlPr xmlns="http://schemas.microsoft.com/office/spreadsheetml/2009/9/main" objectType="CheckBox" fmlaLink="N26" lockText="1" noThreeD="1"/>
</file>

<file path=xl/ctrlProps/ctrlProp723.xml><?xml version="1.0" encoding="utf-8"?>
<formControlPr xmlns="http://schemas.microsoft.com/office/spreadsheetml/2009/9/main" objectType="CheckBox" fmlaLink="N27" lockText="1" noThreeD="1"/>
</file>

<file path=xl/ctrlProps/ctrlProp724.xml><?xml version="1.0" encoding="utf-8"?>
<formControlPr xmlns="http://schemas.microsoft.com/office/spreadsheetml/2009/9/main" objectType="CheckBox" fmlaLink="N28" lockText="1" noThreeD="1"/>
</file>

<file path=xl/ctrlProps/ctrlProp725.xml><?xml version="1.0" encoding="utf-8"?>
<formControlPr xmlns="http://schemas.microsoft.com/office/spreadsheetml/2009/9/main" objectType="CheckBox" fmlaLink="N29" lockText="1" noThreeD="1"/>
</file>

<file path=xl/ctrlProps/ctrlProp726.xml><?xml version="1.0" encoding="utf-8"?>
<formControlPr xmlns="http://schemas.microsoft.com/office/spreadsheetml/2009/9/main" objectType="CheckBox" fmlaLink="N30" lockText="1" noThreeD="1"/>
</file>

<file path=xl/ctrlProps/ctrlProp727.xml><?xml version="1.0" encoding="utf-8"?>
<formControlPr xmlns="http://schemas.microsoft.com/office/spreadsheetml/2009/9/main" objectType="CheckBox" fmlaLink="N31" lockText="1" noThreeD="1"/>
</file>

<file path=xl/ctrlProps/ctrlProp728.xml><?xml version="1.0" encoding="utf-8"?>
<formControlPr xmlns="http://schemas.microsoft.com/office/spreadsheetml/2009/9/main" objectType="CheckBox" fmlaLink="N32" lockText="1" noThreeD="1"/>
</file>

<file path=xl/ctrlProps/ctrlProp729.xml><?xml version="1.0" encoding="utf-8"?>
<formControlPr xmlns="http://schemas.microsoft.com/office/spreadsheetml/2009/9/main" objectType="CheckBox" fmlaLink="N33" lockText="1" noThreeD="1"/>
</file>

<file path=xl/ctrlProps/ctrlProp73.xml><?xml version="1.0" encoding="utf-8"?>
<formControlPr xmlns="http://schemas.microsoft.com/office/spreadsheetml/2009/9/main" objectType="CheckBox" fmlaLink="Q28" lockText="1" noThreeD="1"/>
</file>

<file path=xl/ctrlProps/ctrlProp730.xml><?xml version="1.0" encoding="utf-8"?>
<formControlPr xmlns="http://schemas.microsoft.com/office/spreadsheetml/2009/9/main" objectType="CheckBox" fmlaLink="N34" lockText="1" noThreeD="1"/>
</file>

<file path=xl/ctrlProps/ctrlProp731.xml><?xml version="1.0" encoding="utf-8"?>
<formControlPr xmlns="http://schemas.microsoft.com/office/spreadsheetml/2009/9/main" objectType="CheckBox" fmlaLink="N35" lockText="1" noThreeD="1"/>
</file>

<file path=xl/ctrlProps/ctrlProp732.xml><?xml version="1.0" encoding="utf-8"?>
<formControlPr xmlns="http://schemas.microsoft.com/office/spreadsheetml/2009/9/main" objectType="CheckBox" fmlaLink="N36" lockText="1" noThreeD="1"/>
</file>

<file path=xl/ctrlProps/ctrlProp733.xml><?xml version="1.0" encoding="utf-8"?>
<formControlPr xmlns="http://schemas.microsoft.com/office/spreadsheetml/2009/9/main" objectType="CheckBox" fmlaLink="N37" lockText="1" noThreeD="1"/>
</file>

<file path=xl/ctrlProps/ctrlProp734.xml><?xml version="1.0" encoding="utf-8"?>
<formControlPr xmlns="http://schemas.microsoft.com/office/spreadsheetml/2009/9/main" objectType="CheckBox" fmlaLink="N38" lockText="1" noThreeD="1"/>
</file>

<file path=xl/ctrlProps/ctrlProp735.xml><?xml version="1.0" encoding="utf-8"?>
<formControlPr xmlns="http://schemas.microsoft.com/office/spreadsheetml/2009/9/main" objectType="CheckBox" fmlaLink="N39" lockText="1" noThreeD="1"/>
</file>

<file path=xl/ctrlProps/ctrlProp736.xml><?xml version="1.0" encoding="utf-8"?>
<formControlPr xmlns="http://schemas.microsoft.com/office/spreadsheetml/2009/9/main" objectType="CheckBox" fmlaLink="Q19" lockText="1" noThreeD="1"/>
</file>

<file path=xl/ctrlProps/ctrlProp737.xml><?xml version="1.0" encoding="utf-8"?>
<formControlPr xmlns="http://schemas.microsoft.com/office/spreadsheetml/2009/9/main" objectType="CheckBox" fmlaLink="Q20" lockText="1" noThreeD="1"/>
</file>

<file path=xl/ctrlProps/ctrlProp738.xml><?xml version="1.0" encoding="utf-8"?>
<formControlPr xmlns="http://schemas.microsoft.com/office/spreadsheetml/2009/9/main" objectType="CheckBox" fmlaLink="Q21" lockText="1" noThreeD="1"/>
</file>

<file path=xl/ctrlProps/ctrlProp739.xml><?xml version="1.0" encoding="utf-8"?>
<formControlPr xmlns="http://schemas.microsoft.com/office/spreadsheetml/2009/9/main" objectType="CheckBox" fmlaLink="Q22" lockText="1" noThreeD="1"/>
</file>

<file path=xl/ctrlProps/ctrlProp74.xml><?xml version="1.0" encoding="utf-8"?>
<formControlPr xmlns="http://schemas.microsoft.com/office/spreadsheetml/2009/9/main" objectType="CheckBox" fmlaLink="Q29" lockText="1" noThreeD="1"/>
</file>

<file path=xl/ctrlProps/ctrlProp740.xml><?xml version="1.0" encoding="utf-8"?>
<formControlPr xmlns="http://schemas.microsoft.com/office/spreadsheetml/2009/9/main" objectType="CheckBox" fmlaLink="Q23" lockText="1" noThreeD="1"/>
</file>

<file path=xl/ctrlProps/ctrlProp741.xml><?xml version="1.0" encoding="utf-8"?>
<formControlPr xmlns="http://schemas.microsoft.com/office/spreadsheetml/2009/9/main" objectType="CheckBox" fmlaLink="Q24" lockText="1" noThreeD="1"/>
</file>

<file path=xl/ctrlProps/ctrlProp742.xml><?xml version="1.0" encoding="utf-8"?>
<formControlPr xmlns="http://schemas.microsoft.com/office/spreadsheetml/2009/9/main" objectType="CheckBox" fmlaLink="Q25" lockText="1" noThreeD="1"/>
</file>

<file path=xl/ctrlProps/ctrlProp743.xml><?xml version="1.0" encoding="utf-8"?>
<formControlPr xmlns="http://schemas.microsoft.com/office/spreadsheetml/2009/9/main" objectType="CheckBox" fmlaLink="Q26" lockText="1" noThreeD="1"/>
</file>

<file path=xl/ctrlProps/ctrlProp744.xml><?xml version="1.0" encoding="utf-8"?>
<formControlPr xmlns="http://schemas.microsoft.com/office/spreadsheetml/2009/9/main" objectType="CheckBox" fmlaLink="Q27" lockText="1" noThreeD="1"/>
</file>

<file path=xl/ctrlProps/ctrlProp745.xml><?xml version="1.0" encoding="utf-8"?>
<formControlPr xmlns="http://schemas.microsoft.com/office/spreadsheetml/2009/9/main" objectType="CheckBox" fmlaLink="Q28" lockText="1" noThreeD="1"/>
</file>

<file path=xl/ctrlProps/ctrlProp746.xml><?xml version="1.0" encoding="utf-8"?>
<formControlPr xmlns="http://schemas.microsoft.com/office/spreadsheetml/2009/9/main" objectType="CheckBox" fmlaLink="Q29" lockText="1" noThreeD="1"/>
</file>

<file path=xl/ctrlProps/ctrlProp747.xml><?xml version="1.0" encoding="utf-8"?>
<formControlPr xmlns="http://schemas.microsoft.com/office/spreadsheetml/2009/9/main" objectType="CheckBox" fmlaLink="Q30" lockText="1" noThreeD="1"/>
</file>

<file path=xl/ctrlProps/ctrlProp748.xml><?xml version="1.0" encoding="utf-8"?>
<formControlPr xmlns="http://schemas.microsoft.com/office/spreadsheetml/2009/9/main" objectType="CheckBox" fmlaLink="Q31" lockText="1" noThreeD="1"/>
</file>

<file path=xl/ctrlProps/ctrlProp749.xml><?xml version="1.0" encoding="utf-8"?>
<formControlPr xmlns="http://schemas.microsoft.com/office/spreadsheetml/2009/9/main" objectType="CheckBox" fmlaLink="Q32" lockText="1" noThreeD="1"/>
</file>

<file path=xl/ctrlProps/ctrlProp75.xml><?xml version="1.0" encoding="utf-8"?>
<formControlPr xmlns="http://schemas.microsoft.com/office/spreadsheetml/2009/9/main" objectType="CheckBox" fmlaLink="Q30" lockText="1" noThreeD="1"/>
</file>

<file path=xl/ctrlProps/ctrlProp750.xml><?xml version="1.0" encoding="utf-8"?>
<formControlPr xmlns="http://schemas.microsoft.com/office/spreadsheetml/2009/9/main" objectType="CheckBox" fmlaLink="Q33" lockText="1" noThreeD="1"/>
</file>

<file path=xl/ctrlProps/ctrlProp751.xml><?xml version="1.0" encoding="utf-8"?>
<formControlPr xmlns="http://schemas.microsoft.com/office/spreadsheetml/2009/9/main" objectType="CheckBox" fmlaLink="Q34" lockText="1" noThreeD="1"/>
</file>

<file path=xl/ctrlProps/ctrlProp752.xml><?xml version="1.0" encoding="utf-8"?>
<formControlPr xmlns="http://schemas.microsoft.com/office/spreadsheetml/2009/9/main" objectType="CheckBox" fmlaLink="Q35" lockText="1" noThreeD="1"/>
</file>

<file path=xl/ctrlProps/ctrlProp753.xml><?xml version="1.0" encoding="utf-8"?>
<formControlPr xmlns="http://schemas.microsoft.com/office/spreadsheetml/2009/9/main" objectType="CheckBox" fmlaLink="Q36" lockText="1" noThreeD="1"/>
</file>

<file path=xl/ctrlProps/ctrlProp754.xml><?xml version="1.0" encoding="utf-8"?>
<formControlPr xmlns="http://schemas.microsoft.com/office/spreadsheetml/2009/9/main" objectType="CheckBox" fmlaLink="Q37" lockText="1" noThreeD="1"/>
</file>

<file path=xl/ctrlProps/ctrlProp755.xml><?xml version="1.0" encoding="utf-8"?>
<formControlPr xmlns="http://schemas.microsoft.com/office/spreadsheetml/2009/9/main" objectType="CheckBox" fmlaLink="Q38" lockText="1" noThreeD="1"/>
</file>

<file path=xl/ctrlProps/ctrlProp756.xml><?xml version="1.0" encoding="utf-8"?>
<formControlPr xmlns="http://schemas.microsoft.com/office/spreadsheetml/2009/9/main" objectType="CheckBox" fmlaLink="Q39" lockText="1" noThreeD="1"/>
</file>

<file path=xl/ctrlProps/ctrlProp757.xml><?xml version="1.0" encoding="utf-8"?>
<formControlPr xmlns="http://schemas.microsoft.com/office/spreadsheetml/2009/9/main" objectType="CheckBox" fmlaLink="T19" lockText="1" noThreeD="1"/>
</file>

<file path=xl/ctrlProps/ctrlProp758.xml><?xml version="1.0" encoding="utf-8"?>
<formControlPr xmlns="http://schemas.microsoft.com/office/spreadsheetml/2009/9/main" objectType="CheckBox" fmlaLink="T20" lockText="1" noThreeD="1"/>
</file>

<file path=xl/ctrlProps/ctrlProp759.xml><?xml version="1.0" encoding="utf-8"?>
<formControlPr xmlns="http://schemas.microsoft.com/office/spreadsheetml/2009/9/main" objectType="CheckBox" fmlaLink="T21" lockText="1" noThreeD="1"/>
</file>

<file path=xl/ctrlProps/ctrlProp76.xml><?xml version="1.0" encoding="utf-8"?>
<formControlPr xmlns="http://schemas.microsoft.com/office/spreadsheetml/2009/9/main" objectType="CheckBox" fmlaLink="Q31" lockText="1" noThreeD="1"/>
</file>

<file path=xl/ctrlProps/ctrlProp760.xml><?xml version="1.0" encoding="utf-8"?>
<formControlPr xmlns="http://schemas.microsoft.com/office/spreadsheetml/2009/9/main" objectType="CheckBox" fmlaLink="T22" lockText="1" noThreeD="1"/>
</file>

<file path=xl/ctrlProps/ctrlProp761.xml><?xml version="1.0" encoding="utf-8"?>
<formControlPr xmlns="http://schemas.microsoft.com/office/spreadsheetml/2009/9/main" objectType="CheckBox" fmlaLink="T23" lockText="1" noThreeD="1"/>
</file>

<file path=xl/ctrlProps/ctrlProp762.xml><?xml version="1.0" encoding="utf-8"?>
<formControlPr xmlns="http://schemas.microsoft.com/office/spreadsheetml/2009/9/main" objectType="CheckBox" fmlaLink="T24" lockText="1" noThreeD="1"/>
</file>

<file path=xl/ctrlProps/ctrlProp763.xml><?xml version="1.0" encoding="utf-8"?>
<formControlPr xmlns="http://schemas.microsoft.com/office/spreadsheetml/2009/9/main" objectType="CheckBox" fmlaLink="T25" lockText="1" noThreeD="1"/>
</file>

<file path=xl/ctrlProps/ctrlProp764.xml><?xml version="1.0" encoding="utf-8"?>
<formControlPr xmlns="http://schemas.microsoft.com/office/spreadsheetml/2009/9/main" objectType="CheckBox" fmlaLink="T26" lockText="1" noThreeD="1"/>
</file>

<file path=xl/ctrlProps/ctrlProp765.xml><?xml version="1.0" encoding="utf-8"?>
<formControlPr xmlns="http://schemas.microsoft.com/office/spreadsheetml/2009/9/main" objectType="CheckBox" fmlaLink="T27" lockText="1" noThreeD="1"/>
</file>

<file path=xl/ctrlProps/ctrlProp766.xml><?xml version="1.0" encoding="utf-8"?>
<formControlPr xmlns="http://schemas.microsoft.com/office/spreadsheetml/2009/9/main" objectType="CheckBox" fmlaLink="T28" lockText="1" noThreeD="1"/>
</file>

<file path=xl/ctrlProps/ctrlProp767.xml><?xml version="1.0" encoding="utf-8"?>
<formControlPr xmlns="http://schemas.microsoft.com/office/spreadsheetml/2009/9/main" objectType="CheckBox" fmlaLink="T29" lockText="1" noThreeD="1"/>
</file>

<file path=xl/ctrlProps/ctrlProp768.xml><?xml version="1.0" encoding="utf-8"?>
<formControlPr xmlns="http://schemas.microsoft.com/office/spreadsheetml/2009/9/main" objectType="CheckBox" fmlaLink="T30" lockText="1" noThreeD="1"/>
</file>

<file path=xl/ctrlProps/ctrlProp769.xml><?xml version="1.0" encoding="utf-8"?>
<formControlPr xmlns="http://schemas.microsoft.com/office/spreadsheetml/2009/9/main" objectType="CheckBox" fmlaLink="T31" lockText="1" noThreeD="1"/>
</file>

<file path=xl/ctrlProps/ctrlProp77.xml><?xml version="1.0" encoding="utf-8"?>
<formControlPr xmlns="http://schemas.microsoft.com/office/spreadsheetml/2009/9/main" objectType="CheckBox" fmlaLink="Q32" lockText="1" noThreeD="1"/>
</file>

<file path=xl/ctrlProps/ctrlProp770.xml><?xml version="1.0" encoding="utf-8"?>
<formControlPr xmlns="http://schemas.microsoft.com/office/spreadsheetml/2009/9/main" objectType="CheckBox" fmlaLink="T32" lockText="1" noThreeD="1"/>
</file>

<file path=xl/ctrlProps/ctrlProp771.xml><?xml version="1.0" encoding="utf-8"?>
<formControlPr xmlns="http://schemas.microsoft.com/office/spreadsheetml/2009/9/main" objectType="CheckBox" fmlaLink="T33" lockText="1" noThreeD="1"/>
</file>

<file path=xl/ctrlProps/ctrlProp772.xml><?xml version="1.0" encoding="utf-8"?>
<formControlPr xmlns="http://schemas.microsoft.com/office/spreadsheetml/2009/9/main" objectType="CheckBox" fmlaLink="T34" lockText="1" noThreeD="1"/>
</file>

<file path=xl/ctrlProps/ctrlProp773.xml><?xml version="1.0" encoding="utf-8"?>
<formControlPr xmlns="http://schemas.microsoft.com/office/spreadsheetml/2009/9/main" objectType="CheckBox" fmlaLink="T35" lockText="1" noThreeD="1"/>
</file>

<file path=xl/ctrlProps/ctrlProp774.xml><?xml version="1.0" encoding="utf-8"?>
<formControlPr xmlns="http://schemas.microsoft.com/office/spreadsheetml/2009/9/main" objectType="CheckBox" fmlaLink="T36" lockText="1" noThreeD="1"/>
</file>

<file path=xl/ctrlProps/ctrlProp775.xml><?xml version="1.0" encoding="utf-8"?>
<formControlPr xmlns="http://schemas.microsoft.com/office/spreadsheetml/2009/9/main" objectType="CheckBox" fmlaLink="T37" lockText="1" noThreeD="1"/>
</file>

<file path=xl/ctrlProps/ctrlProp776.xml><?xml version="1.0" encoding="utf-8"?>
<formControlPr xmlns="http://schemas.microsoft.com/office/spreadsheetml/2009/9/main" objectType="CheckBox" fmlaLink="T38" lockText="1" noThreeD="1"/>
</file>

<file path=xl/ctrlProps/ctrlProp777.xml><?xml version="1.0" encoding="utf-8"?>
<formControlPr xmlns="http://schemas.microsoft.com/office/spreadsheetml/2009/9/main" objectType="CheckBox" fmlaLink="T39" lockText="1" noThreeD="1"/>
</file>

<file path=xl/ctrlProps/ctrlProp778.xml><?xml version="1.0" encoding="utf-8"?>
<formControlPr xmlns="http://schemas.microsoft.com/office/spreadsheetml/2009/9/main" objectType="CheckBox" fmlaLink="W19" lockText="1" noThreeD="1"/>
</file>

<file path=xl/ctrlProps/ctrlProp779.xml><?xml version="1.0" encoding="utf-8"?>
<formControlPr xmlns="http://schemas.microsoft.com/office/spreadsheetml/2009/9/main" objectType="CheckBox" fmlaLink="W20" lockText="1" noThreeD="1"/>
</file>

<file path=xl/ctrlProps/ctrlProp78.xml><?xml version="1.0" encoding="utf-8"?>
<formControlPr xmlns="http://schemas.microsoft.com/office/spreadsheetml/2009/9/main" objectType="CheckBox" fmlaLink="Q33" lockText="1" noThreeD="1"/>
</file>

<file path=xl/ctrlProps/ctrlProp780.xml><?xml version="1.0" encoding="utf-8"?>
<formControlPr xmlns="http://schemas.microsoft.com/office/spreadsheetml/2009/9/main" objectType="CheckBox" fmlaLink="W21" lockText="1" noThreeD="1"/>
</file>

<file path=xl/ctrlProps/ctrlProp781.xml><?xml version="1.0" encoding="utf-8"?>
<formControlPr xmlns="http://schemas.microsoft.com/office/spreadsheetml/2009/9/main" objectType="CheckBox" fmlaLink="W22" lockText="1" noThreeD="1"/>
</file>

<file path=xl/ctrlProps/ctrlProp782.xml><?xml version="1.0" encoding="utf-8"?>
<formControlPr xmlns="http://schemas.microsoft.com/office/spreadsheetml/2009/9/main" objectType="CheckBox" fmlaLink="W23" lockText="1" noThreeD="1"/>
</file>

<file path=xl/ctrlProps/ctrlProp783.xml><?xml version="1.0" encoding="utf-8"?>
<formControlPr xmlns="http://schemas.microsoft.com/office/spreadsheetml/2009/9/main" objectType="CheckBox" fmlaLink="W24" lockText="1" noThreeD="1"/>
</file>

<file path=xl/ctrlProps/ctrlProp784.xml><?xml version="1.0" encoding="utf-8"?>
<formControlPr xmlns="http://schemas.microsoft.com/office/spreadsheetml/2009/9/main" objectType="CheckBox" fmlaLink="W25" lockText="1" noThreeD="1"/>
</file>

<file path=xl/ctrlProps/ctrlProp785.xml><?xml version="1.0" encoding="utf-8"?>
<formControlPr xmlns="http://schemas.microsoft.com/office/spreadsheetml/2009/9/main" objectType="CheckBox" fmlaLink="W26" lockText="1" noThreeD="1"/>
</file>

<file path=xl/ctrlProps/ctrlProp786.xml><?xml version="1.0" encoding="utf-8"?>
<formControlPr xmlns="http://schemas.microsoft.com/office/spreadsheetml/2009/9/main" objectType="CheckBox" fmlaLink="W27" lockText="1" noThreeD="1"/>
</file>

<file path=xl/ctrlProps/ctrlProp787.xml><?xml version="1.0" encoding="utf-8"?>
<formControlPr xmlns="http://schemas.microsoft.com/office/spreadsheetml/2009/9/main" objectType="CheckBox" fmlaLink="W28" lockText="1" noThreeD="1"/>
</file>

<file path=xl/ctrlProps/ctrlProp788.xml><?xml version="1.0" encoding="utf-8"?>
<formControlPr xmlns="http://schemas.microsoft.com/office/spreadsheetml/2009/9/main" objectType="CheckBox" fmlaLink="W29" lockText="1" noThreeD="1"/>
</file>

<file path=xl/ctrlProps/ctrlProp789.xml><?xml version="1.0" encoding="utf-8"?>
<formControlPr xmlns="http://schemas.microsoft.com/office/spreadsheetml/2009/9/main" objectType="CheckBox" fmlaLink="W30" lockText="1" noThreeD="1"/>
</file>

<file path=xl/ctrlProps/ctrlProp79.xml><?xml version="1.0" encoding="utf-8"?>
<formControlPr xmlns="http://schemas.microsoft.com/office/spreadsheetml/2009/9/main" objectType="CheckBox" fmlaLink="Q34" lockText="1" noThreeD="1"/>
</file>

<file path=xl/ctrlProps/ctrlProp790.xml><?xml version="1.0" encoding="utf-8"?>
<formControlPr xmlns="http://schemas.microsoft.com/office/spreadsheetml/2009/9/main" objectType="CheckBox" fmlaLink="W31" lockText="1" noThreeD="1"/>
</file>

<file path=xl/ctrlProps/ctrlProp791.xml><?xml version="1.0" encoding="utf-8"?>
<formControlPr xmlns="http://schemas.microsoft.com/office/spreadsheetml/2009/9/main" objectType="CheckBox" fmlaLink="W32" lockText="1" noThreeD="1"/>
</file>

<file path=xl/ctrlProps/ctrlProp792.xml><?xml version="1.0" encoding="utf-8"?>
<formControlPr xmlns="http://schemas.microsoft.com/office/spreadsheetml/2009/9/main" objectType="CheckBox" fmlaLink="W33" lockText="1" noThreeD="1"/>
</file>

<file path=xl/ctrlProps/ctrlProp793.xml><?xml version="1.0" encoding="utf-8"?>
<formControlPr xmlns="http://schemas.microsoft.com/office/spreadsheetml/2009/9/main" objectType="CheckBox" fmlaLink="W34" lockText="1" noThreeD="1"/>
</file>

<file path=xl/ctrlProps/ctrlProp794.xml><?xml version="1.0" encoding="utf-8"?>
<formControlPr xmlns="http://schemas.microsoft.com/office/spreadsheetml/2009/9/main" objectType="CheckBox" fmlaLink="W35" lockText="1" noThreeD="1"/>
</file>

<file path=xl/ctrlProps/ctrlProp795.xml><?xml version="1.0" encoding="utf-8"?>
<formControlPr xmlns="http://schemas.microsoft.com/office/spreadsheetml/2009/9/main" objectType="CheckBox" fmlaLink="W36" lockText="1" noThreeD="1"/>
</file>

<file path=xl/ctrlProps/ctrlProp796.xml><?xml version="1.0" encoding="utf-8"?>
<formControlPr xmlns="http://schemas.microsoft.com/office/spreadsheetml/2009/9/main" objectType="CheckBox" fmlaLink="W37" lockText="1" noThreeD="1"/>
</file>

<file path=xl/ctrlProps/ctrlProp797.xml><?xml version="1.0" encoding="utf-8"?>
<formControlPr xmlns="http://schemas.microsoft.com/office/spreadsheetml/2009/9/main" objectType="CheckBox" fmlaLink="W38" lockText="1" noThreeD="1"/>
</file>

<file path=xl/ctrlProps/ctrlProp798.xml><?xml version="1.0" encoding="utf-8"?>
<formControlPr xmlns="http://schemas.microsoft.com/office/spreadsheetml/2009/9/main" objectType="CheckBox" fmlaLink="W39" lockText="1" noThreeD="1"/>
</file>

<file path=xl/ctrlProps/ctrlProp799.xml><?xml version="1.0" encoding="utf-8"?>
<formControlPr xmlns="http://schemas.microsoft.com/office/spreadsheetml/2009/9/main" objectType="CheckBox" fmlaLink="Z19" lockText="1" noThreeD="1"/>
</file>

<file path=xl/ctrlProps/ctrlProp8.xml><?xml version="1.0" encoding="utf-8"?>
<formControlPr xmlns="http://schemas.microsoft.com/office/spreadsheetml/2009/9/main" objectType="CheckBox" fmlaLink="H26" lockText="1" noThreeD="1"/>
</file>

<file path=xl/ctrlProps/ctrlProp80.xml><?xml version="1.0" encoding="utf-8"?>
<formControlPr xmlns="http://schemas.microsoft.com/office/spreadsheetml/2009/9/main" objectType="CheckBox" fmlaLink="Q35" lockText="1" noThreeD="1"/>
</file>

<file path=xl/ctrlProps/ctrlProp800.xml><?xml version="1.0" encoding="utf-8"?>
<formControlPr xmlns="http://schemas.microsoft.com/office/spreadsheetml/2009/9/main" objectType="CheckBox" fmlaLink="Z20" lockText="1" noThreeD="1"/>
</file>

<file path=xl/ctrlProps/ctrlProp801.xml><?xml version="1.0" encoding="utf-8"?>
<formControlPr xmlns="http://schemas.microsoft.com/office/spreadsheetml/2009/9/main" objectType="CheckBox" fmlaLink="Z21" lockText="1" noThreeD="1"/>
</file>

<file path=xl/ctrlProps/ctrlProp802.xml><?xml version="1.0" encoding="utf-8"?>
<formControlPr xmlns="http://schemas.microsoft.com/office/spreadsheetml/2009/9/main" objectType="CheckBox" fmlaLink="Z22" lockText="1" noThreeD="1"/>
</file>

<file path=xl/ctrlProps/ctrlProp803.xml><?xml version="1.0" encoding="utf-8"?>
<formControlPr xmlns="http://schemas.microsoft.com/office/spreadsheetml/2009/9/main" objectType="CheckBox" fmlaLink="Z23" lockText="1" noThreeD="1"/>
</file>

<file path=xl/ctrlProps/ctrlProp804.xml><?xml version="1.0" encoding="utf-8"?>
<formControlPr xmlns="http://schemas.microsoft.com/office/spreadsheetml/2009/9/main" objectType="CheckBox" fmlaLink="Z24" lockText="1" noThreeD="1"/>
</file>

<file path=xl/ctrlProps/ctrlProp805.xml><?xml version="1.0" encoding="utf-8"?>
<formControlPr xmlns="http://schemas.microsoft.com/office/spreadsheetml/2009/9/main" objectType="CheckBox" fmlaLink="Z25" lockText="1" noThreeD="1"/>
</file>

<file path=xl/ctrlProps/ctrlProp806.xml><?xml version="1.0" encoding="utf-8"?>
<formControlPr xmlns="http://schemas.microsoft.com/office/spreadsheetml/2009/9/main" objectType="CheckBox" fmlaLink="Z26" lockText="1" noThreeD="1"/>
</file>

<file path=xl/ctrlProps/ctrlProp807.xml><?xml version="1.0" encoding="utf-8"?>
<formControlPr xmlns="http://schemas.microsoft.com/office/spreadsheetml/2009/9/main" objectType="CheckBox" fmlaLink="Z27" lockText="1" noThreeD="1"/>
</file>

<file path=xl/ctrlProps/ctrlProp808.xml><?xml version="1.0" encoding="utf-8"?>
<formControlPr xmlns="http://schemas.microsoft.com/office/spreadsheetml/2009/9/main" objectType="CheckBox" fmlaLink="Z28" lockText="1" noThreeD="1"/>
</file>

<file path=xl/ctrlProps/ctrlProp809.xml><?xml version="1.0" encoding="utf-8"?>
<formControlPr xmlns="http://schemas.microsoft.com/office/spreadsheetml/2009/9/main" objectType="CheckBox" fmlaLink="Z29" lockText="1" noThreeD="1"/>
</file>

<file path=xl/ctrlProps/ctrlProp81.xml><?xml version="1.0" encoding="utf-8"?>
<formControlPr xmlns="http://schemas.microsoft.com/office/spreadsheetml/2009/9/main" objectType="CheckBox" fmlaLink="Q36" lockText="1" noThreeD="1"/>
</file>

<file path=xl/ctrlProps/ctrlProp810.xml><?xml version="1.0" encoding="utf-8"?>
<formControlPr xmlns="http://schemas.microsoft.com/office/spreadsheetml/2009/9/main" objectType="CheckBox" fmlaLink="Z30" lockText="1" noThreeD="1"/>
</file>

<file path=xl/ctrlProps/ctrlProp811.xml><?xml version="1.0" encoding="utf-8"?>
<formControlPr xmlns="http://schemas.microsoft.com/office/spreadsheetml/2009/9/main" objectType="CheckBox" fmlaLink="Z31" lockText="1" noThreeD="1"/>
</file>

<file path=xl/ctrlProps/ctrlProp812.xml><?xml version="1.0" encoding="utf-8"?>
<formControlPr xmlns="http://schemas.microsoft.com/office/spreadsheetml/2009/9/main" objectType="CheckBox" fmlaLink="Z32" lockText="1" noThreeD="1"/>
</file>

<file path=xl/ctrlProps/ctrlProp813.xml><?xml version="1.0" encoding="utf-8"?>
<formControlPr xmlns="http://schemas.microsoft.com/office/spreadsheetml/2009/9/main" objectType="CheckBox" fmlaLink="Z33" lockText="1" noThreeD="1"/>
</file>

<file path=xl/ctrlProps/ctrlProp814.xml><?xml version="1.0" encoding="utf-8"?>
<formControlPr xmlns="http://schemas.microsoft.com/office/spreadsheetml/2009/9/main" objectType="CheckBox" fmlaLink="Z34" lockText="1" noThreeD="1"/>
</file>

<file path=xl/ctrlProps/ctrlProp815.xml><?xml version="1.0" encoding="utf-8"?>
<formControlPr xmlns="http://schemas.microsoft.com/office/spreadsheetml/2009/9/main" objectType="CheckBox" fmlaLink="Z35" lockText="1" noThreeD="1"/>
</file>

<file path=xl/ctrlProps/ctrlProp816.xml><?xml version="1.0" encoding="utf-8"?>
<formControlPr xmlns="http://schemas.microsoft.com/office/spreadsheetml/2009/9/main" objectType="CheckBox" fmlaLink="Z36" lockText="1" noThreeD="1"/>
</file>

<file path=xl/ctrlProps/ctrlProp817.xml><?xml version="1.0" encoding="utf-8"?>
<formControlPr xmlns="http://schemas.microsoft.com/office/spreadsheetml/2009/9/main" objectType="CheckBox" fmlaLink="Z37" lockText="1" noThreeD="1"/>
</file>

<file path=xl/ctrlProps/ctrlProp818.xml><?xml version="1.0" encoding="utf-8"?>
<formControlPr xmlns="http://schemas.microsoft.com/office/spreadsheetml/2009/9/main" objectType="CheckBox" fmlaLink="Z38" lockText="1" noThreeD="1"/>
</file>

<file path=xl/ctrlProps/ctrlProp819.xml><?xml version="1.0" encoding="utf-8"?>
<formControlPr xmlns="http://schemas.microsoft.com/office/spreadsheetml/2009/9/main" objectType="CheckBox" fmlaLink="Z39" lockText="1" noThreeD="1"/>
</file>

<file path=xl/ctrlProps/ctrlProp82.xml><?xml version="1.0" encoding="utf-8"?>
<formControlPr xmlns="http://schemas.microsoft.com/office/spreadsheetml/2009/9/main" objectType="CheckBox" fmlaLink="Q37" lockText="1" noThreeD="1"/>
</file>

<file path=xl/ctrlProps/ctrlProp820.xml><?xml version="1.0" encoding="utf-8"?>
<formControlPr xmlns="http://schemas.microsoft.com/office/spreadsheetml/2009/9/main" objectType="CheckBox" fmlaLink="AC19" lockText="1" noThreeD="1"/>
</file>

<file path=xl/ctrlProps/ctrlProp821.xml><?xml version="1.0" encoding="utf-8"?>
<formControlPr xmlns="http://schemas.microsoft.com/office/spreadsheetml/2009/9/main" objectType="CheckBox" fmlaLink="AC20" lockText="1" noThreeD="1"/>
</file>

<file path=xl/ctrlProps/ctrlProp822.xml><?xml version="1.0" encoding="utf-8"?>
<formControlPr xmlns="http://schemas.microsoft.com/office/spreadsheetml/2009/9/main" objectType="CheckBox" fmlaLink="AC21" lockText="1" noThreeD="1"/>
</file>

<file path=xl/ctrlProps/ctrlProp823.xml><?xml version="1.0" encoding="utf-8"?>
<formControlPr xmlns="http://schemas.microsoft.com/office/spreadsheetml/2009/9/main" objectType="CheckBox" fmlaLink="AC22" lockText="1" noThreeD="1"/>
</file>

<file path=xl/ctrlProps/ctrlProp824.xml><?xml version="1.0" encoding="utf-8"?>
<formControlPr xmlns="http://schemas.microsoft.com/office/spreadsheetml/2009/9/main" objectType="CheckBox" fmlaLink="AC23" lockText="1" noThreeD="1"/>
</file>

<file path=xl/ctrlProps/ctrlProp825.xml><?xml version="1.0" encoding="utf-8"?>
<formControlPr xmlns="http://schemas.microsoft.com/office/spreadsheetml/2009/9/main" objectType="CheckBox" fmlaLink="AC24" lockText="1" noThreeD="1"/>
</file>

<file path=xl/ctrlProps/ctrlProp826.xml><?xml version="1.0" encoding="utf-8"?>
<formControlPr xmlns="http://schemas.microsoft.com/office/spreadsheetml/2009/9/main" objectType="CheckBox" fmlaLink="AC25" lockText="1" noThreeD="1"/>
</file>

<file path=xl/ctrlProps/ctrlProp827.xml><?xml version="1.0" encoding="utf-8"?>
<formControlPr xmlns="http://schemas.microsoft.com/office/spreadsheetml/2009/9/main" objectType="CheckBox" fmlaLink="AC26" lockText="1" noThreeD="1"/>
</file>

<file path=xl/ctrlProps/ctrlProp828.xml><?xml version="1.0" encoding="utf-8"?>
<formControlPr xmlns="http://schemas.microsoft.com/office/spreadsheetml/2009/9/main" objectType="CheckBox" fmlaLink="AC27" lockText="1" noThreeD="1"/>
</file>

<file path=xl/ctrlProps/ctrlProp829.xml><?xml version="1.0" encoding="utf-8"?>
<formControlPr xmlns="http://schemas.microsoft.com/office/spreadsheetml/2009/9/main" objectType="CheckBox" fmlaLink="AC28" lockText="1" noThreeD="1"/>
</file>

<file path=xl/ctrlProps/ctrlProp83.xml><?xml version="1.0" encoding="utf-8"?>
<formControlPr xmlns="http://schemas.microsoft.com/office/spreadsheetml/2009/9/main" objectType="CheckBox" fmlaLink="Q38" lockText="1" noThreeD="1"/>
</file>

<file path=xl/ctrlProps/ctrlProp830.xml><?xml version="1.0" encoding="utf-8"?>
<formControlPr xmlns="http://schemas.microsoft.com/office/spreadsheetml/2009/9/main" objectType="CheckBox" fmlaLink="AC29" lockText="1" noThreeD="1"/>
</file>

<file path=xl/ctrlProps/ctrlProp831.xml><?xml version="1.0" encoding="utf-8"?>
<formControlPr xmlns="http://schemas.microsoft.com/office/spreadsheetml/2009/9/main" objectType="CheckBox" fmlaLink="AC30" lockText="1" noThreeD="1"/>
</file>

<file path=xl/ctrlProps/ctrlProp832.xml><?xml version="1.0" encoding="utf-8"?>
<formControlPr xmlns="http://schemas.microsoft.com/office/spreadsheetml/2009/9/main" objectType="CheckBox" fmlaLink="AC31" lockText="1" noThreeD="1"/>
</file>

<file path=xl/ctrlProps/ctrlProp833.xml><?xml version="1.0" encoding="utf-8"?>
<formControlPr xmlns="http://schemas.microsoft.com/office/spreadsheetml/2009/9/main" objectType="CheckBox" fmlaLink="AC32" lockText="1" noThreeD="1"/>
</file>

<file path=xl/ctrlProps/ctrlProp834.xml><?xml version="1.0" encoding="utf-8"?>
<formControlPr xmlns="http://schemas.microsoft.com/office/spreadsheetml/2009/9/main" objectType="CheckBox" fmlaLink="AC33" lockText="1" noThreeD="1"/>
</file>

<file path=xl/ctrlProps/ctrlProp835.xml><?xml version="1.0" encoding="utf-8"?>
<formControlPr xmlns="http://schemas.microsoft.com/office/spreadsheetml/2009/9/main" objectType="CheckBox" fmlaLink="AC34" lockText="1" noThreeD="1"/>
</file>

<file path=xl/ctrlProps/ctrlProp836.xml><?xml version="1.0" encoding="utf-8"?>
<formControlPr xmlns="http://schemas.microsoft.com/office/spreadsheetml/2009/9/main" objectType="CheckBox" fmlaLink="AC35" lockText="1" noThreeD="1"/>
</file>

<file path=xl/ctrlProps/ctrlProp837.xml><?xml version="1.0" encoding="utf-8"?>
<formControlPr xmlns="http://schemas.microsoft.com/office/spreadsheetml/2009/9/main" objectType="CheckBox" fmlaLink="AC36" lockText="1" noThreeD="1"/>
</file>

<file path=xl/ctrlProps/ctrlProp838.xml><?xml version="1.0" encoding="utf-8"?>
<formControlPr xmlns="http://schemas.microsoft.com/office/spreadsheetml/2009/9/main" objectType="CheckBox" fmlaLink="AC37" lockText="1" noThreeD="1"/>
</file>

<file path=xl/ctrlProps/ctrlProp839.xml><?xml version="1.0" encoding="utf-8"?>
<formControlPr xmlns="http://schemas.microsoft.com/office/spreadsheetml/2009/9/main" objectType="CheckBox" fmlaLink="AC38" lockText="1" noThreeD="1"/>
</file>

<file path=xl/ctrlProps/ctrlProp84.xml><?xml version="1.0" encoding="utf-8"?>
<formControlPr xmlns="http://schemas.microsoft.com/office/spreadsheetml/2009/9/main" objectType="CheckBox" fmlaLink="Q39" lockText="1" noThreeD="1"/>
</file>

<file path=xl/ctrlProps/ctrlProp840.xml><?xml version="1.0" encoding="utf-8"?>
<formControlPr xmlns="http://schemas.microsoft.com/office/spreadsheetml/2009/9/main" objectType="CheckBox" fmlaLink="AC39" lockText="1" noThreeD="1"/>
</file>

<file path=xl/ctrlProps/ctrlProp841.xml><?xml version="1.0" encoding="utf-8"?>
<formControlPr xmlns="http://schemas.microsoft.com/office/spreadsheetml/2009/9/main" objectType="CheckBox" fmlaLink="H19" lockText="1" noThreeD="1"/>
</file>

<file path=xl/ctrlProps/ctrlProp842.xml><?xml version="1.0" encoding="utf-8"?>
<formControlPr xmlns="http://schemas.microsoft.com/office/spreadsheetml/2009/9/main" objectType="CheckBox" fmlaLink="H20" lockText="1" noThreeD="1"/>
</file>

<file path=xl/ctrlProps/ctrlProp843.xml><?xml version="1.0" encoding="utf-8"?>
<formControlPr xmlns="http://schemas.microsoft.com/office/spreadsheetml/2009/9/main" objectType="CheckBox" fmlaLink="H21" lockText="1" noThreeD="1"/>
</file>

<file path=xl/ctrlProps/ctrlProp844.xml><?xml version="1.0" encoding="utf-8"?>
<formControlPr xmlns="http://schemas.microsoft.com/office/spreadsheetml/2009/9/main" objectType="CheckBox" fmlaLink="H22" lockText="1" noThreeD="1"/>
</file>

<file path=xl/ctrlProps/ctrlProp845.xml><?xml version="1.0" encoding="utf-8"?>
<formControlPr xmlns="http://schemas.microsoft.com/office/spreadsheetml/2009/9/main" objectType="CheckBox" fmlaLink="H23" lockText="1" noThreeD="1"/>
</file>

<file path=xl/ctrlProps/ctrlProp846.xml><?xml version="1.0" encoding="utf-8"?>
<formControlPr xmlns="http://schemas.microsoft.com/office/spreadsheetml/2009/9/main" objectType="CheckBox" fmlaLink="H24" lockText="1" noThreeD="1"/>
</file>

<file path=xl/ctrlProps/ctrlProp847.xml><?xml version="1.0" encoding="utf-8"?>
<formControlPr xmlns="http://schemas.microsoft.com/office/spreadsheetml/2009/9/main" objectType="CheckBox" fmlaLink="H25" lockText="1" noThreeD="1"/>
</file>

<file path=xl/ctrlProps/ctrlProp848.xml><?xml version="1.0" encoding="utf-8"?>
<formControlPr xmlns="http://schemas.microsoft.com/office/spreadsheetml/2009/9/main" objectType="CheckBox" fmlaLink="H26" lockText="1" noThreeD="1"/>
</file>

<file path=xl/ctrlProps/ctrlProp849.xml><?xml version="1.0" encoding="utf-8"?>
<formControlPr xmlns="http://schemas.microsoft.com/office/spreadsheetml/2009/9/main" objectType="CheckBox" fmlaLink="H27" lockText="1" noThreeD="1"/>
</file>

<file path=xl/ctrlProps/ctrlProp85.xml><?xml version="1.0" encoding="utf-8"?>
<formControlPr xmlns="http://schemas.microsoft.com/office/spreadsheetml/2009/9/main" objectType="CheckBox" fmlaLink="T19" lockText="1" noThreeD="1"/>
</file>

<file path=xl/ctrlProps/ctrlProp850.xml><?xml version="1.0" encoding="utf-8"?>
<formControlPr xmlns="http://schemas.microsoft.com/office/spreadsheetml/2009/9/main" objectType="CheckBox" fmlaLink="H28" lockText="1" noThreeD="1"/>
</file>

<file path=xl/ctrlProps/ctrlProp851.xml><?xml version="1.0" encoding="utf-8"?>
<formControlPr xmlns="http://schemas.microsoft.com/office/spreadsheetml/2009/9/main" objectType="CheckBox" fmlaLink="H29" lockText="1" noThreeD="1"/>
</file>

<file path=xl/ctrlProps/ctrlProp852.xml><?xml version="1.0" encoding="utf-8"?>
<formControlPr xmlns="http://schemas.microsoft.com/office/spreadsheetml/2009/9/main" objectType="CheckBox" fmlaLink="H30" lockText="1" noThreeD="1"/>
</file>

<file path=xl/ctrlProps/ctrlProp853.xml><?xml version="1.0" encoding="utf-8"?>
<formControlPr xmlns="http://schemas.microsoft.com/office/spreadsheetml/2009/9/main" objectType="CheckBox" fmlaLink="H31" lockText="1" noThreeD="1"/>
</file>

<file path=xl/ctrlProps/ctrlProp854.xml><?xml version="1.0" encoding="utf-8"?>
<formControlPr xmlns="http://schemas.microsoft.com/office/spreadsheetml/2009/9/main" objectType="CheckBox" fmlaLink="H32" lockText="1" noThreeD="1"/>
</file>

<file path=xl/ctrlProps/ctrlProp855.xml><?xml version="1.0" encoding="utf-8"?>
<formControlPr xmlns="http://schemas.microsoft.com/office/spreadsheetml/2009/9/main" objectType="CheckBox" fmlaLink="H33" lockText="1" noThreeD="1"/>
</file>

<file path=xl/ctrlProps/ctrlProp856.xml><?xml version="1.0" encoding="utf-8"?>
<formControlPr xmlns="http://schemas.microsoft.com/office/spreadsheetml/2009/9/main" objectType="CheckBox" fmlaLink="H34" lockText="1" noThreeD="1"/>
</file>

<file path=xl/ctrlProps/ctrlProp857.xml><?xml version="1.0" encoding="utf-8"?>
<formControlPr xmlns="http://schemas.microsoft.com/office/spreadsheetml/2009/9/main" objectType="CheckBox" fmlaLink="H35" lockText="1" noThreeD="1"/>
</file>

<file path=xl/ctrlProps/ctrlProp858.xml><?xml version="1.0" encoding="utf-8"?>
<formControlPr xmlns="http://schemas.microsoft.com/office/spreadsheetml/2009/9/main" objectType="CheckBox" fmlaLink="H36" lockText="1" noThreeD="1"/>
</file>

<file path=xl/ctrlProps/ctrlProp859.xml><?xml version="1.0" encoding="utf-8"?>
<formControlPr xmlns="http://schemas.microsoft.com/office/spreadsheetml/2009/9/main" objectType="CheckBox" fmlaLink="H37" lockText="1" noThreeD="1"/>
</file>

<file path=xl/ctrlProps/ctrlProp86.xml><?xml version="1.0" encoding="utf-8"?>
<formControlPr xmlns="http://schemas.microsoft.com/office/spreadsheetml/2009/9/main" objectType="CheckBox" fmlaLink="T20" lockText="1" noThreeD="1"/>
</file>

<file path=xl/ctrlProps/ctrlProp860.xml><?xml version="1.0" encoding="utf-8"?>
<formControlPr xmlns="http://schemas.microsoft.com/office/spreadsheetml/2009/9/main" objectType="CheckBox" fmlaLink="H38" lockText="1" noThreeD="1"/>
</file>

<file path=xl/ctrlProps/ctrlProp861.xml><?xml version="1.0" encoding="utf-8"?>
<formControlPr xmlns="http://schemas.microsoft.com/office/spreadsheetml/2009/9/main" objectType="CheckBox" fmlaLink="H39" lockText="1" noThreeD="1"/>
</file>

<file path=xl/ctrlProps/ctrlProp862.xml><?xml version="1.0" encoding="utf-8"?>
<formControlPr xmlns="http://schemas.microsoft.com/office/spreadsheetml/2009/9/main" objectType="CheckBox" fmlaLink="K19" lockText="1" noThreeD="1"/>
</file>

<file path=xl/ctrlProps/ctrlProp863.xml><?xml version="1.0" encoding="utf-8"?>
<formControlPr xmlns="http://schemas.microsoft.com/office/spreadsheetml/2009/9/main" objectType="CheckBox" fmlaLink="K20" lockText="1" noThreeD="1"/>
</file>

<file path=xl/ctrlProps/ctrlProp864.xml><?xml version="1.0" encoding="utf-8"?>
<formControlPr xmlns="http://schemas.microsoft.com/office/spreadsheetml/2009/9/main" objectType="CheckBox" fmlaLink="K21" lockText="1" noThreeD="1"/>
</file>

<file path=xl/ctrlProps/ctrlProp865.xml><?xml version="1.0" encoding="utf-8"?>
<formControlPr xmlns="http://schemas.microsoft.com/office/spreadsheetml/2009/9/main" objectType="CheckBox" fmlaLink="K22" lockText="1" noThreeD="1"/>
</file>

<file path=xl/ctrlProps/ctrlProp866.xml><?xml version="1.0" encoding="utf-8"?>
<formControlPr xmlns="http://schemas.microsoft.com/office/spreadsheetml/2009/9/main" objectType="CheckBox" fmlaLink="K23" lockText="1" noThreeD="1"/>
</file>

<file path=xl/ctrlProps/ctrlProp867.xml><?xml version="1.0" encoding="utf-8"?>
<formControlPr xmlns="http://schemas.microsoft.com/office/spreadsheetml/2009/9/main" objectType="CheckBox" fmlaLink="K24" lockText="1" noThreeD="1"/>
</file>

<file path=xl/ctrlProps/ctrlProp868.xml><?xml version="1.0" encoding="utf-8"?>
<formControlPr xmlns="http://schemas.microsoft.com/office/spreadsheetml/2009/9/main" objectType="CheckBox" fmlaLink="K25" lockText="1" noThreeD="1"/>
</file>

<file path=xl/ctrlProps/ctrlProp869.xml><?xml version="1.0" encoding="utf-8"?>
<formControlPr xmlns="http://schemas.microsoft.com/office/spreadsheetml/2009/9/main" objectType="CheckBox" fmlaLink="K26" lockText="1" noThreeD="1"/>
</file>

<file path=xl/ctrlProps/ctrlProp87.xml><?xml version="1.0" encoding="utf-8"?>
<formControlPr xmlns="http://schemas.microsoft.com/office/spreadsheetml/2009/9/main" objectType="CheckBox" fmlaLink="T21" lockText="1" noThreeD="1"/>
</file>

<file path=xl/ctrlProps/ctrlProp870.xml><?xml version="1.0" encoding="utf-8"?>
<formControlPr xmlns="http://schemas.microsoft.com/office/spreadsheetml/2009/9/main" objectType="CheckBox" fmlaLink="K27" lockText="1" noThreeD="1"/>
</file>

<file path=xl/ctrlProps/ctrlProp871.xml><?xml version="1.0" encoding="utf-8"?>
<formControlPr xmlns="http://schemas.microsoft.com/office/spreadsheetml/2009/9/main" objectType="CheckBox" fmlaLink="K28" lockText="1" noThreeD="1"/>
</file>

<file path=xl/ctrlProps/ctrlProp872.xml><?xml version="1.0" encoding="utf-8"?>
<formControlPr xmlns="http://schemas.microsoft.com/office/spreadsheetml/2009/9/main" objectType="CheckBox" fmlaLink="K29" lockText="1" noThreeD="1"/>
</file>

<file path=xl/ctrlProps/ctrlProp873.xml><?xml version="1.0" encoding="utf-8"?>
<formControlPr xmlns="http://schemas.microsoft.com/office/spreadsheetml/2009/9/main" objectType="CheckBox" fmlaLink="K30" lockText="1" noThreeD="1"/>
</file>

<file path=xl/ctrlProps/ctrlProp874.xml><?xml version="1.0" encoding="utf-8"?>
<formControlPr xmlns="http://schemas.microsoft.com/office/spreadsheetml/2009/9/main" objectType="CheckBox" fmlaLink="K31" lockText="1" noThreeD="1"/>
</file>

<file path=xl/ctrlProps/ctrlProp875.xml><?xml version="1.0" encoding="utf-8"?>
<formControlPr xmlns="http://schemas.microsoft.com/office/spreadsheetml/2009/9/main" objectType="CheckBox" fmlaLink="K32" lockText="1" noThreeD="1"/>
</file>

<file path=xl/ctrlProps/ctrlProp876.xml><?xml version="1.0" encoding="utf-8"?>
<formControlPr xmlns="http://schemas.microsoft.com/office/spreadsheetml/2009/9/main" objectType="CheckBox" fmlaLink="K33" lockText="1" noThreeD="1"/>
</file>

<file path=xl/ctrlProps/ctrlProp877.xml><?xml version="1.0" encoding="utf-8"?>
<formControlPr xmlns="http://schemas.microsoft.com/office/spreadsheetml/2009/9/main" objectType="CheckBox" fmlaLink="K34" lockText="1" noThreeD="1"/>
</file>

<file path=xl/ctrlProps/ctrlProp878.xml><?xml version="1.0" encoding="utf-8"?>
<formControlPr xmlns="http://schemas.microsoft.com/office/spreadsheetml/2009/9/main" objectType="CheckBox" fmlaLink="K35" lockText="1" noThreeD="1"/>
</file>

<file path=xl/ctrlProps/ctrlProp879.xml><?xml version="1.0" encoding="utf-8"?>
<formControlPr xmlns="http://schemas.microsoft.com/office/spreadsheetml/2009/9/main" objectType="CheckBox" fmlaLink="K36" lockText="1" noThreeD="1"/>
</file>

<file path=xl/ctrlProps/ctrlProp88.xml><?xml version="1.0" encoding="utf-8"?>
<formControlPr xmlns="http://schemas.microsoft.com/office/spreadsheetml/2009/9/main" objectType="CheckBox" fmlaLink="T22" lockText="1" noThreeD="1"/>
</file>

<file path=xl/ctrlProps/ctrlProp880.xml><?xml version="1.0" encoding="utf-8"?>
<formControlPr xmlns="http://schemas.microsoft.com/office/spreadsheetml/2009/9/main" objectType="CheckBox" fmlaLink="K37" lockText="1" noThreeD="1"/>
</file>

<file path=xl/ctrlProps/ctrlProp881.xml><?xml version="1.0" encoding="utf-8"?>
<formControlPr xmlns="http://schemas.microsoft.com/office/spreadsheetml/2009/9/main" objectType="CheckBox" fmlaLink="K38" lockText="1" noThreeD="1"/>
</file>

<file path=xl/ctrlProps/ctrlProp882.xml><?xml version="1.0" encoding="utf-8"?>
<formControlPr xmlns="http://schemas.microsoft.com/office/spreadsheetml/2009/9/main" objectType="CheckBox" fmlaLink="K39" lockText="1" noThreeD="1"/>
</file>

<file path=xl/ctrlProps/ctrlProp883.xml><?xml version="1.0" encoding="utf-8"?>
<formControlPr xmlns="http://schemas.microsoft.com/office/spreadsheetml/2009/9/main" objectType="CheckBox" fmlaLink="N19" lockText="1" noThreeD="1"/>
</file>

<file path=xl/ctrlProps/ctrlProp884.xml><?xml version="1.0" encoding="utf-8"?>
<formControlPr xmlns="http://schemas.microsoft.com/office/spreadsheetml/2009/9/main" objectType="CheckBox" fmlaLink="N20" lockText="1" noThreeD="1"/>
</file>

<file path=xl/ctrlProps/ctrlProp885.xml><?xml version="1.0" encoding="utf-8"?>
<formControlPr xmlns="http://schemas.microsoft.com/office/spreadsheetml/2009/9/main" objectType="CheckBox" fmlaLink="N21" lockText="1" noThreeD="1"/>
</file>

<file path=xl/ctrlProps/ctrlProp886.xml><?xml version="1.0" encoding="utf-8"?>
<formControlPr xmlns="http://schemas.microsoft.com/office/spreadsheetml/2009/9/main" objectType="CheckBox" fmlaLink="N22" lockText="1" noThreeD="1"/>
</file>

<file path=xl/ctrlProps/ctrlProp887.xml><?xml version="1.0" encoding="utf-8"?>
<formControlPr xmlns="http://schemas.microsoft.com/office/spreadsheetml/2009/9/main" objectType="CheckBox" fmlaLink="N23" lockText="1" noThreeD="1"/>
</file>

<file path=xl/ctrlProps/ctrlProp888.xml><?xml version="1.0" encoding="utf-8"?>
<formControlPr xmlns="http://schemas.microsoft.com/office/spreadsheetml/2009/9/main" objectType="CheckBox" fmlaLink="N24" lockText="1" noThreeD="1"/>
</file>

<file path=xl/ctrlProps/ctrlProp889.xml><?xml version="1.0" encoding="utf-8"?>
<formControlPr xmlns="http://schemas.microsoft.com/office/spreadsheetml/2009/9/main" objectType="CheckBox" fmlaLink="N25" lockText="1" noThreeD="1"/>
</file>

<file path=xl/ctrlProps/ctrlProp89.xml><?xml version="1.0" encoding="utf-8"?>
<formControlPr xmlns="http://schemas.microsoft.com/office/spreadsheetml/2009/9/main" objectType="CheckBox" fmlaLink="T23" lockText="1" noThreeD="1"/>
</file>

<file path=xl/ctrlProps/ctrlProp890.xml><?xml version="1.0" encoding="utf-8"?>
<formControlPr xmlns="http://schemas.microsoft.com/office/spreadsheetml/2009/9/main" objectType="CheckBox" fmlaLink="N26" lockText="1" noThreeD="1"/>
</file>

<file path=xl/ctrlProps/ctrlProp891.xml><?xml version="1.0" encoding="utf-8"?>
<formControlPr xmlns="http://schemas.microsoft.com/office/spreadsheetml/2009/9/main" objectType="CheckBox" fmlaLink="N27" lockText="1" noThreeD="1"/>
</file>

<file path=xl/ctrlProps/ctrlProp892.xml><?xml version="1.0" encoding="utf-8"?>
<formControlPr xmlns="http://schemas.microsoft.com/office/spreadsheetml/2009/9/main" objectType="CheckBox" fmlaLink="N28" lockText="1" noThreeD="1"/>
</file>

<file path=xl/ctrlProps/ctrlProp893.xml><?xml version="1.0" encoding="utf-8"?>
<formControlPr xmlns="http://schemas.microsoft.com/office/spreadsheetml/2009/9/main" objectType="CheckBox" fmlaLink="N29" lockText="1" noThreeD="1"/>
</file>

<file path=xl/ctrlProps/ctrlProp894.xml><?xml version="1.0" encoding="utf-8"?>
<formControlPr xmlns="http://schemas.microsoft.com/office/spreadsheetml/2009/9/main" objectType="CheckBox" fmlaLink="N30" lockText="1" noThreeD="1"/>
</file>

<file path=xl/ctrlProps/ctrlProp895.xml><?xml version="1.0" encoding="utf-8"?>
<formControlPr xmlns="http://schemas.microsoft.com/office/spreadsheetml/2009/9/main" objectType="CheckBox" fmlaLink="N31" lockText="1" noThreeD="1"/>
</file>

<file path=xl/ctrlProps/ctrlProp896.xml><?xml version="1.0" encoding="utf-8"?>
<formControlPr xmlns="http://schemas.microsoft.com/office/spreadsheetml/2009/9/main" objectType="CheckBox" fmlaLink="N32" lockText="1" noThreeD="1"/>
</file>

<file path=xl/ctrlProps/ctrlProp897.xml><?xml version="1.0" encoding="utf-8"?>
<formControlPr xmlns="http://schemas.microsoft.com/office/spreadsheetml/2009/9/main" objectType="CheckBox" fmlaLink="N33" lockText="1" noThreeD="1"/>
</file>

<file path=xl/ctrlProps/ctrlProp898.xml><?xml version="1.0" encoding="utf-8"?>
<formControlPr xmlns="http://schemas.microsoft.com/office/spreadsheetml/2009/9/main" objectType="CheckBox" fmlaLink="N34" lockText="1" noThreeD="1"/>
</file>

<file path=xl/ctrlProps/ctrlProp899.xml><?xml version="1.0" encoding="utf-8"?>
<formControlPr xmlns="http://schemas.microsoft.com/office/spreadsheetml/2009/9/main" objectType="CheckBox" fmlaLink="N35" lockText="1" noThreeD="1"/>
</file>

<file path=xl/ctrlProps/ctrlProp9.xml><?xml version="1.0" encoding="utf-8"?>
<formControlPr xmlns="http://schemas.microsoft.com/office/spreadsheetml/2009/9/main" objectType="CheckBox" fmlaLink="H27" lockText="1" noThreeD="1"/>
</file>

<file path=xl/ctrlProps/ctrlProp90.xml><?xml version="1.0" encoding="utf-8"?>
<formControlPr xmlns="http://schemas.microsoft.com/office/spreadsheetml/2009/9/main" objectType="CheckBox" fmlaLink="T24" lockText="1" noThreeD="1"/>
</file>

<file path=xl/ctrlProps/ctrlProp900.xml><?xml version="1.0" encoding="utf-8"?>
<formControlPr xmlns="http://schemas.microsoft.com/office/spreadsheetml/2009/9/main" objectType="CheckBox" fmlaLink="N36" lockText="1" noThreeD="1"/>
</file>

<file path=xl/ctrlProps/ctrlProp901.xml><?xml version="1.0" encoding="utf-8"?>
<formControlPr xmlns="http://schemas.microsoft.com/office/spreadsheetml/2009/9/main" objectType="CheckBox" fmlaLink="N37" lockText="1" noThreeD="1"/>
</file>

<file path=xl/ctrlProps/ctrlProp902.xml><?xml version="1.0" encoding="utf-8"?>
<formControlPr xmlns="http://schemas.microsoft.com/office/spreadsheetml/2009/9/main" objectType="CheckBox" fmlaLink="N38" lockText="1" noThreeD="1"/>
</file>

<file path=xl/ctrlProps/ctrlProp903.xml><?xml version="1.0" encoding="utf-8"?>
<formControlPr xmlns="http://schemas.microsoft.com/office/spreadsheetml/2009/9/main" objectType="CheckBox" fmlaLink="N39" lockText="1" noThreeD="1"/>
</file>

<file path=xl/ctrlProps/ctrlProp904.xml><?xml version="1.0" encoding="utf-8"?>
<formControlPr xmlns="http://schemas.microsoft.com/office/spreadsheetml/2009/9/main" objectType="CheckBox" fmlaLink="Q19" lockText="1" noThreeD="1"/>
</file>

<file path=xl/ctrlProps/ctrlProp905.xml><?xml version="1.0" encoding="utf-8"?>
<formControlPr xmlns="http://schemas.microsoft.com/office/spreadsheetml/2009/9/main" objectType="CheckBox" fmlaLink="Q20" lockText="1" noThreeD="1"/>
</file>

<file path=xl/ctrlProps/ctrlProp906.xml><?xml version="1.0" encoding="utf-8"?>
<formControlPr xmlns="http://schemas.microsoft.com/office/spreadsheetml/2009/9/main" objectType="CheckBox" fmlaLink="Q21" lockText="1" noThreeD="1"/>
</file>

<file path=xl/ctrlProps/ctrlProp907.xml><?xml version="1.0" encoding="utf-8"?>
<formControlPr xmlns="http://schemas.microsoft.com/office/spreadsheetml/2009/9/main" objectType="CheckBox" fmlaLink="Q22" lockText="1" noThreeD="1"/>
</file>

<file path=xl/ctrlProps/ctrlProp908.xml><?xml version="1.0" encoding="utf-8"?>
<formControlPr xmlns="http://schemas.microsoft.com/office/spreadsheetml/2009/9/main" objectType="CheckBox" fmlaLink="Q23" lockText="1" noThreeD="1"/>
</file>

<file path=xl/ctrlProps/ctrlProp909.xml><?xml version="1.0" encoding="utf-8"?>
<formControlPr xmlns="http://schemas.microsoft.com/office/spreadsheetml/2009/9/main" objectType="CheckBox" fmlaLink="Q24" lockText="1" noThreeD="1"/>
</file>

<file path=xl/ctrlProps/ctrlProp91.xml><?xml version="1.0" encoding="utf-8"?>
<formControlPr xmlns="http://schemas.microsoft.com/office/spreadsheetml/2009/9/main" objectType="CheckBox" fmlaLink="T25" lockText="1" noThreeD="1"/>
</file>

<file path=xl/ctrlProps/ctrlProp910.xml><?xml version="1.0" encoding="utf-8"?>
<formControlPr xmlns="http://schemas.microsoft.com/office/spreadsheetml/2009/9/main" objectType="CheckBox" fmlaLink="Q25" lockText="1" noThreeD="1"/>
</file>

<file path=xl/ctrlProps/ctrlProp911.xml><?xml version="1.0" encoding="utf-8"?>
<formControlPr xmlns="http://schemas.microsoft.com/office/spreadsheetml/2009/9/main" objectType="CheckBox" fmlaLink="Q26" lockText="1" noThreeD="1"/>
</file>

<file path=xl/ctrlProps/ctrlProp912.xml><?xml version="1.0" encoding="utf-8"?>
<formControlPr xmlns="http://schemas.microsoft.com/office/spreadsheetml/2009/9/main" objectType="CheckBox" fmlaLink="Q27" lockText="1" noThreeD="1"/>
</file>

<file path=xl/ctrlProps/ctrlProp913.xml><?xml version="1.0" encoding="utf-8"?>
<formControlPr xmlns="http://schemas.microsoft.com/office/spreadsheetml/2009/9/main" objectType="CheckBox" fmlaLink="Q28" lockText="1" noThreeD="1"/>
</file>

<file path=xl/ctrlProps/ctrlProp914.xml><?xml version="1.0" encoding="utf-8"?>
<formControlPr xmlns="http://schemas.microsoft.com/office/spreadsheetml/2009/9/main" objectType="CheckBox" fmlaLink="Q29" lockText="1" noThreeD="1"/>
</file>

<file path=xl/ctrlProps/ctrlProp915.xml><?xml version="1.0" encoding="utf-8"?>
<formControlPr xmlns="http://schemas.microsoft.com/office/spreadsheetml/2009/9/main" objectType="CheckBox" fmlaLink="Q30" lockText="1" noThreeD="1"/>
</file>

<file path=xl/ctrlProps/ctrlProp916.xml><?xml version="1.0" encoding="utf-8"?>
<formControlPr xmlns="http://schemas.microsoft.com/office/spreadsheetml/2009/9/main" objectType="CheckBox" fmlaLink="Q31" lockText="1" noThreeD="1"/>
</file>

<file path=xl/ctrlProps/ctrlProp917.xml><?xml version="1.0" encoding="utf-8"?>
<formControlPr xmlns="http://schemas.microsoft.com/office/spreadsheetml/2009/9/main" objectType="CheckBox" fmlaLink="Q32" lockText="1" noThreeD="1"/>
</file>

<file path=xl/ctrlProps/ctrlProp918.xml><?xml version="1.0" encoding="utf-8"?>
<formControlPr xmlns="http://schemas.microsoft.com/office/spreadsheetml/2009/9/main" objectType="CheckBox" fmlaLink="Q33" lockText="1" noThreeD="1"/>
</file>

<file path=xl/ctrlProps/ctrlProp919.xml><?xml version="1.0" encoding="utf-8"?>
<formControlPr xmlns="http://schemas.microsoft.com/office/spreadsheetml/2009/9/main" objectType="CheckBox" fmlaLink="Q34" lockText="1" noThreeD="1"/>
</file>

<file path=xl/ctrlProps/ctrlProp92.xml><?xml version="1.0" encoding="utf-8"?>
<formControlPr xmlns="http://schemas.microsoft.com/office/spreadsheetml/2009/9/main" objectType="CheckBox" fmlaLink="T26" lockText="1" noThreeD="1"/>
</file>

<file path=xl/ctrlProps/ctrlProp920.xml><?xml version="1.0" encoding="utf-8"?>
<formControlPr xmlns="http://schemas.microsoft.com/office/spreadsheetml/2009/9/main" objectType="CheckBox" fmlaLink="Q35" lockText="1" noThreeD="1"/>
</file>

<file path=xl/ctrlProps/ctrlProp921.xml><?xml version="1.0" encoding="utf-8"?>
<formControlPr xmlns="http://schemas.microsoft.com/office/spreadsheetml/2009/9/main" objectType="CheckBox" fmlaLink="Q36" lockText="1" noThreeD="1"/>
</file>

<file path=xl/ctrlProps/ctrlProp922.xml><?xml version="1.0" encoding="utf-8"?>
<formControlPr xmlns="http://schemas.microsoft.com/office/spreadsheetml/2009/9/main" objectType="CheckBox" fmlaLink="Q37" lockText="1" noThreeD="1"/>
</file>

<file path=xl/ctrlProps/ctrlProp923.xml><?xml version="1.0" encoding="utf-8"?>
<formControlPr xmlns="http://schemas.microsoft.com/office/spreadsheetml/2009/9/main" objectType="CheckBox" fmlaLink="Q38" lockText="1" noThreeD="1"/>
</file>

<file path=xl/ctrlProps/ctrlProp924.xml><?xml version="1.0" encoding="utf-8"?>
<formControlPr xmlns="http://schemas.microsoft.com/office/spreadsheetml/2009/9/main" objectType="CheckBox" fmlaLink="Q39" lockText="1" noThreeD="1"/>
</file>

<file path=xl/ctrlProps/ctrlProp925.xml><?xml version="1.0" encoding="utf-8"?>
<formControlPr xmlns="http://schemas.microsoft.com/office/spreadsheetml/2009/9/main" objectType="CheckBox" fmlaLink="T19" lockText="1" noThreeD="1"/>
</file>

<file path=xl/ctrlProps/ctrlProp926.xml><?xml version="1.0" encoding="utf-8"?>
<formControlPr xmlns="http://schemas.microsoft.com/office/spreadsheetml/2009/9/main" objectType="CheckBox" fmlaLink="T20" lockText="1" noThreeD="1"/>
</file>

<file path=xl/ctrlProps/ctrlProp927.xml><?xml version="1.0" encoding="utf-8"?>
<formControlPr xmlns="http://schemas.microsoft.com/office/spreadsheetml/2009/9/main" objectType="CheckBox" fmlaLink="T21" lockText="1" noThreeD="1"/>
</file>

<file path=xl/ctrlProps/ctrlProp928.xml><?xml version="1.0" encoding="utf-8"?>
<formControlPr xmlns="http://schemas.microsoft.com/office/spreadsheetml/2009/9/main" objectType="CheckBox" fmlaLink="T22" lockText="1" noThreeD="1"/>
</file>

<file path=xl/ctrlProps/ctrlProp929.xml><?xml version="1.0" encoding="utf-8"?>
<formControlPr xmlns="http://schemas.microsoft.com/office/spreadsheetml/2009/9/main" objectType="CheckBox" fmlaLink="T23" lockText="1" noThreeD="1"/>
</file>

<file path=xl/ctrlProps/ctrlProp93.xml><?xml version="1.0" encoding="utf-8"?>
<formControlPr xmlns="http://schemas.microsoft.com/office/spreadsheetml/2009/9/main" objectType="CheckBox" fmlaLink="T27" lockText="1" noThreeD="1"/>
</file>

<file path=xl/ctrlProps/ctrlProp930.xml><?xml version="1.0" encoding="utf-8"?>
<formControlPr xmlns="http://schemas.microsoft.com/office/spreadsheetml/2009/9/main" objectType="CheckBox" fmlaLink="T24" lockText="1" noThreeD="1"/>
</file>

<file path=xl/ctrlProps/ctrlProp931.xml><?xml version="1.0" encoding="utf-8"?>
<formControlPr xmlns="http://schemas.microsoft.com/office/spreadsheetml/2009/9/main" objectType="CheckBox" fmlaLink="T25" lockText="1" noThreeD="1"/>
</file>

<file path=xl/ctrlProps/ctrlProp932.xml><?xml version="1.0" encoding="utf-8"?>
<formControlPr xmlns="http://schemas.microsoft.com/office/spreadsheetml/2009/9/main" objectType="CheckBox" fmlaLink="T26" lockText="1" noThreeD="1"/>
</file>

<file path=xl/ctrlProps/ctrlProp933.xml><?xml version="1.0" encoding="utf-8"?>
<formControlPr xmlns="http://schemas.microsoft.com/office/spreadsheetml/2009/9/main" objectType="CheckBox" fmlaLink="T27" lockText="1" noThreeD="1"/>
</file>

<file path=xl/ctrlProps/ctrlProp934.xml><?xml version="1.0" encoding="utf-8"?>
<formControlPr xmlns="http://schemas.microsoft.com/office/spreadsheetml/2009/9/main" objectType="CheckBox" fmlaLink="T28" lockText="1" noThreeD="1"/>
</file>

<file path=xl/ctrlProps/ctrlProp935.xml><?xml version="1.0" encoding="utf-8"?>
<formControlPr xmlns="http://schemas.microsoft.com/office/spreadsheetml/2009/9/main" objectType="CheckBox" fmlaLink="T29" lockText="1" noThreeD="1"/>
</file>

<file path=xl/ctrlProps/ctrlProp936.xml><?xml version="1.0" encoding="utf-8"?>
<formControlPr xmlns="http://schemas.microsoft.com/office/spreadsheetml/2009/9/main" objectType="CheckBox" fmlaLink="T30" lockText="1" noThreeD="1"/>
</file>

<file path=xl/ctrlProps/ctrlProp937.xml><?xml version="1.0" encoding="utf-8"?>
<formControlPr xmlns="http://schemas.microsoft.com/office/spreadsheetml/2009/9/main" objectType="CheckBox" fmlaLink="T31" lockText="1" noThreeD="1"/>
</file>

<file path=xl/ctrlProps/ctrlProp938.xml><?xml version="1.0" encoding="utf-8"?>
<formControlPr xmlns="http://schemas.microsoft.com/office/spreadsheetml/2009/9/main" objectType="CheckBox" fmlaLink="T32" lockText="1" noThreeD="1"/>
</file>

<file path=xl/ctrlProps/ctrlProp939.xml><?xml version="1.0" encoding="utf-8"?>
<formControlPr xmlns="http://schemas.microsoft.com/office/spreadsheetml/2009/9/main" objectType="CheckBox" fmlaLink="T33" lockText="1" noThreeD="1"/>
</file>

<file path=xl/ctrlProps/ctrlProp94.xml><?xml version="1.0" encoding="utf-8"?>
<formControlPr xmlns="http://schemas.microsoft.com/office/spreadsheetml/2009/9/main" objectType="CheckBox" fmlaLink="T28" lockText="1" noThreeD="1"/>
</file>

<file path=xl/ctrlProps/ctrlProp940.xml><?xml version="1.0" encoding="utf-8"?>
<formControlPr xmlns="http://schemas.microsoft.com/office/spreadsheetml/2009/9/main" objectType="CheckBox" fmlaLink="T34" lockText="1" noThreeD="1"/>
</file>

<file path=xl/ctrlProps/ctrlProp941.xml><?xml version="1.0" encoding="utf-8"?>
<formControlPr xmlns="http://schemas.microsoft.com/office/spreadsheetml/2009/9/main" objectType="CheckBox" fmlaLink="T35" lockText="1" noThreeD="1"/>
</file>

<file path=xl/ctrlProps/ctrlProp942.xml><?xml version="1.0" encoding="utf-8"?>
<formControlPr xmlns="http://schemas.microsoft.com/office/spreadsheetml/2009/9/main" objectType="CheckBox" fmlaLink="T36" lockText="1" noThreeD="1"/>
</file>

<file path=xl/ctrlProps/ctrlProp943.xml><?xml version="1.0" encoding="utf-8"?>
<formControlPr xmlns="http://schemas.microsoft.com/office/spreadsheetml/2009/9/main" objectType="CheckBox" fmlaLink="T37" lockText="1" noThreeD="1"/>
</file>

<file path=xl/ctrlProps/ctrlProp944.xml><?xml version="1.0" encoding="utf-8"?>
<formControlPr xmlns="http://schemas.microsoft.com/office/spreadsheetml/2009/9/main" objectType="CheckBox" fmlaLink="T38" lockText="1" noThreeD="1"/>
</file>

<file path=xl/ctrlProps/ctrlProp945.xml><?xml version="1.0" encoding="utf-8"?>
<formControlPr xmlns="http://schemas.microsoft.com/office/spreadsheetml/2009/9/main" objectType="CheckBox" fmlaLink="T39" lockText="1" noThreeD="1"/>
</file>

<file path=xl/ctrlProps/ctrlProp946.xml><?xml version="1.0" encoding="utf-8"?>
<formControlPr xmlns="http://schemas.microsoft.com/office/spreadsheetml/2009/9/main" objectType="CheckBox" fmlaLink="W19" lockText="1" noThreeD="1"/>
</file>

<file path=xl/ctrlProps/ctrlProp947.xml><?xml version="1.0" encoding="utf-8"?>
<formControlPr xmlns="http://schemas.microsoft.com/office/spreadsheetml/2009/9/main" objectType="CheckBox" fmlaLink="W20" lockText="1" noThreeD="1"/>
</file>

<file path=xl/ctrlProps/ctrlProp948.xml><?xml version="1.0" encoding="utf-8"?>
<formControlPr xmlns="http://schemas.microsoft.com/office/spreadsheetml/2009/9/main" objectType="CheckBox" fmlaLink="W21" lockText="1" noThreeD="1"/>
</file>

<file path=xl/ctrlProps/ctrlProp949.xml><?xml version="1.0" encoding="utf-8"?>
<formControlPr xmlns="http://schemas.microsoft.com/office/spreadsheetml/2009/9/main" objectType="CheckBox" fmlaLink="W22" lockText="1" noThreeD="1"/>
</file>

<file path=xl/ctrlProps/ctrlProp95.xml><?xml version="1.0" encoding="utf-8"?>
<formControlPr xmlns="http://schemas.microsoft.com/office/spreadsheetml/2009/9/main" objectType="CheckBox" fmlaLink="T29" lockText="1" noThreeD="1"/>
</file>

<file path=xl/ctrlProps/ctrlProp950.xml><?xml version="1.0" encoding="utf-8"?>
<formControlPr xmlns="http://schemas.microsoft.com/office/spreadsheetml/2009/9/main" objectType="CheckBox" fmlaLink="W23" lockText="1" noThreeD="1"/>
</file>

<file path=xl/ctrlProps/ctrlProp951.xml><?xml version="1.0" encoding="utf-8"?>
<formControlPr xmlns="http://schemas.microsoft.com/office/spreadsheetml/2009/9/main" objectType="CheckBox" fmlaLink="W24" lockText="1" noThreeD="1"/>
</file>

<file path=xl/ctrlProps/ctrlProp952.xml><?xml version="1.0" encoding="utf-8"?>
<formControlPr xmlns="http://schemas.microsoft.com/office/spreadsheetml/2009/9/main" objectType="CheckBox" fmlaLink="W25" lockText="1" noThreeD="1"/>
</file>

<file path=xl/ctrlProps/ctrlProp953.xml><?xml version="1.0" encoding="utf-8"?>
<formControlPr xmlns="http://schemas.microsoft.com/office/spreadsheetml/2009/9/main" objectType="CheckBox" fmlaLink="W26" lockText="1" noThreeD="1"/>
</file>

<file path=xl/ctrlProps/ctrlProp954.xml><?xml version="1.0" encoding="utf-8"?>
<formControlPr xmlns="http://schemas.microsoft.com/office/spreadsheetml/2009/9/main" objectType="CheckBox" fmlaLink="W27" lockText="1" noThreeD="1"/>
</file>

<file path=xl/ctrlProps/ctrlProp955.xml><?xml version="1.0" encoding="utf-8"?>
<formControlPr xmlns="http://schemas.microsoft.com/office/spreadsheetml/2009/9/main" objectType="CheckBox" fmlaLink="W28" lockText="1" noThreeD="1"/>
</file>

<file path=xl/ctrlProps/ctrlProp956.xml><?xml version="1.0" encoding="utf-8"?>
<formControlPr xmlns="http://schemas.microsoft.com/office/spreadsheetml/2009/9/main" objectType="CheckBox" fmlaLink="W29" lockText="1" noThreeD="1"/>
</file>

<file path=xl/ctrlProps/ctrlProp957.xml><?xml version="1.0" encoding="utf-8"?>
<formControlPr xmlns="http://schemas.microsoft.com/office/spreadsheetml/2009/9/main" objectType="CheckBox" fmlaLink="W30" lockText="1" noThreeD="1"/>
</file>

<file path=xl/ctrlProps/ctrlProp958.xml><?xml version="1.0" encoding="utf-8"?>
<formControlPr xmlns="http://schemas.microsoft.com/office/spreadsheetml/2009/9/main" objectType="CheckBox" fmlaLink="W31" lockText="1" noThreeD="1"/>
</file>

<file path=xl/ctrlProps/ctrlProp959.xml><?xml version="1.0" encoding="utf-8"?>
<formControlPr xmlns="http://schemas.microsoft.com/office/spreadsheetml/2009/9/main" objectType="CheckBox" fmlaLink="W32" lockText="1" noThreeD="1"/>
</file>

<file path=xl/ctrlProps/ctrlProp96.xml><?xml version="1.0" encoding="utf-8"?>
<formControlPr xmlns="http://schemas.microsoft.com/office/spreadsheetml/2009/9/main" objectType="CheckBox" fmlaLink="T30" lockText="1" noThreeD="1"/>
</file>

<file path=xl/ctrlProps/ctrlProp960.xml><?xml version="1.0" encoding="utf-8"?>
<formControlPr xmlns="http://schemas.microsoft.com/office/spreadsheetml/2009/9/main" objectType="CheckBox" fmlaLink="W33" lockText="1" noThreeD="1"/>
</file>

<file path=xl/ctrlProps/ctrlProp961.xml><?xml version="1.0" encoding="utf-8"?>
<formControlPr xmlns="http://schemas.microsoft.com/office/spreadsheetml/2009/9/main" objectType="CheckBox" fmlaLink="W34" lockText="1" noThreeD="1"/>
</file>

<file path=xl/ctrlProps/ctrlProp962.xml><?xml version="1.0" encoding="utf-8"?>
<formControlPr xmlns="http://schemas.microsoft.com/office/spreadsheetml/2009/9/main" objectType="CheckBox" fmlaLink="W35" lockText="1" noThreeD="1"/>
</file>

<file path=xl/ctrlProps/ctrlProp963.xml><?xml version="1.0" encoding="utf-8"?>
<formControlPr xmlns="http://schemas.microsoft.com/office/spreadsheetml/2009/9/main" objectType="CheckBox" fmlaLink="W36" lockText="1" noThreeD="1"/>
</file>

<file path=xl/ctrlProps/ctrlProp964.xml><?xml version="1.0" encoding="utf-8"?>
<formControlPr xmlns="http://schemas.microsoft.com/office/spreadsheetml/2009/9/main" objectType="CheckBox" fmlaLink="W37" lockText="1" noThreeD="1"/>
</file>

<file path=xl/ctrlProps/ctrlProp965.xml><?xml version="1.0" encoding="utf-8"?>
<formControlPr xmlns="http://schemas.microsoft.com/office/spreadsheetml/2009/9/main" objectType="CheckBox" fmlaLink="W38" lockText="1" noThreeD="1"/>
</file>

<file path=xl/ctrlProps/ctrlProp966.xml><?xml version="1.0" encoding="utf-8"?>
<formControlPr xmlns="http://schemas.microsoft.com/office/spreadsheetml/2009/9/main" objectType="CheckBox" fmlaLink="W39" lockText="1" noThreeD="1"/>
</file>

<file path=xl/ctrlProps/ctrlProp967.xml><?xml version="1.0" encoding="utf-8"?>
<formControlPr xmlns="http://schemas.microsoft.com/office/spreadsheetml/2009/9/main" objectType="CheckBox" fmlaLink="Z19" lockText="1" noThreeD="1"/>
</file>

<file path=xl/ctrlProps/ctrlProp968.xml><?xml version="1.0" encoding="utf-8"?>
<formControlPr xmlns="http://schemas.microsoft.com/office/spreadsheetml/2009/9/main" objectType="CheckBox" fmlaLink="Z20" lockText="1" noThreeD="1"/>
</file>

<file path=xl/ctrlProps/ctrlProp969.xml><?xml version="1.0" encoding="utf-8"?>
<formControlPr xmlns="http://schemas.microsoft.com/office/spreadsheetml/2009/9/main" objectType="CheckBox" fmlaLink="Z21" lockText="1" noThreeD="1"/>
</file>

<file path=xl/ctrlProps/ctrlProp97.xml><?xml version="1.0" encoding="utf-8"?>
<formControlPr xmlns="http://schemas.microsoft.com/office/spreadsheetml/2009/9/main" objectType="CheckBox" fmlaLink="T31" lockText="1" noThreeD="1"/>
</file>

<file path=xl/ctrlProps/ctrlProp970.xml><?xml version="1.0" encoding="utf-8"?>
<formControlPr xmlns="http://schemas.microsoft.com/office/spreadsheetml/2009/9/main" objectType="CheckBox" fmlaLink="Z22" lockText="1" noThreeD="1"/>
</file>

<file path=xl/ctrlProps/ctrlProp971.xml><?xml version="1.0" encoding="utf-8"?>
<formControlPr xmlns="http://schemas.microsoft.com/office/spreadsheetml/2009/9/main" objectType="CheckBox" fmlaLink="Z23" lockText="1" noThreeD="1"/>
</file>

<file path=xl/ctrlProps/ctrlProp972.xml><?xml version="1.0" encoding="utf-8"?>
<formControlPr xmlns="http://schemas.microsoft.com/office/spreadsheetml/2009/9/main" objectType="CheckBox" fmlaLink="Z24" lockText="1" noThreeD="1"/>
</file>

<file path=xl/ctrlProps/ctrlProp973.xml><?xml version="1.0" encoding="utf-8"?>
<formControlPr xmlns="http://schemas.microsoft.com/office/spreadsheetml/2009/9/main" objectType="CheckBox" fmlaLink="Z25" lockText="1" noThreeD="1"/>
</file>

<file path=xl/ctrlProps/ctrlProp974.xml><?xml version="1.0" encoding="utf-8"?>
<formControlPr xmlns="http://schemas.microsoft.com/office/spreadsheetml/2009/9/main" objectType="CheckBox" fmlaLink="Z26" lockText="1" noThreeD="1"/>
</file>

<file path=xl/ctrlProps/ctrlProp975.xml><?xml version="1.0" encoding="utf-8"?>
<formControlPr xmlns="http://schemas.microsoft.com/office/spreadsheetml/2009/9/main" objectType="CheckBox" fmlaLink="Z27" lockText="1" noThreeD="1"/>
</file>

<file path=xl/ctrlProps/ctrlProp976.xml><?xml version="1.0" encoding="utf-8"?>
<formControlPr xmlns="http://schemas.microsoft.com/office/spreadsheetml/2009/9/main" objectType="CheckBox" fmlaLink="Z28" lockText="1" noThreeD="1"/>
</file>

<file path=xl/ctrlProps/ctrlProp977.xml><?xml version="1.0" encoding="utf-8"?>
<formControlPr xmlns="http://schemas.microsoft.com/office/spreadsheetml/2009/9/main" objectType="CheckBox" fmlaLink="Z29" lockText="1" noThreeD="1"/>
</file>

<file path=xl/ctrlProps/ctrlProp978.xml><?xml version="1.0" encoding="utf-8"?>
<formControlPr xmlns="http://schemas.microsoft.com/office/spreadsheetml/2009/9/main" objectType="CheckBox" fmlaLink="Z30" lockText="1" noThreeD="1"/>
</file>

<file path=xl/ctrlProps/ctrlProp979.xml><?xml version="1.0" encoding="utf-8"?>
<formControlPr xmlns="http://schemas.microsoft.com/office/spreadsheetml/2009/9/main" objectType="CheckBox" fmlaLink="Z31" lockText="1" noThreeD="1"/>
</file>

<file path=xl/ctrlProps/ctrlProp98.xml><?xml version="1.0" encoding="utf-8"?>
<formControlPr xmlns="http://schemas.microsoft.com/office/spreadsheetml/2009/9/main" objectType="CheckBox" fmlaLink="T32" lockText="1" noThreeD="1"/>
</file>

<file path=xl/ctrlProps/ctrlProp980.xml><?xml version="1.0" encoding="utf-8"?>
<formControlPr xmlns="http://schemas.microsoft.com/office/spreadsheetml/2009/9/main" objectType="CheckBox" fmlaLink="Z32" lockText="1" noThreeD="1"/>
</file>

<file path=xl/ctrlProps/ctrlProp981.xml><?xml version="1.0" encoding="utf-8"?>
<formControlPr xmlns="http://schemas.microsoft.com/office/spreadsheetml/2009/9/main" objectType="CheckBox" fmlaLink="Z33" lockText="1" noThreeD="1"/>
</file>

<file path=xl/ctrlProps/ctrlProp982.xml><?xml version="1.0" encoding="utf-8"?>
<formControlPr xmlns="http://schemas.microsoft.com/office/spreadsheetml/2009/9/main" objectType="CheckBox" fmlaLink="Z34" lockText="1" noThreeD="1"/>
</file>

<file path=xl/ctrlProps/ctrlProp983.xml><?xml version="1.0" encoding="utf-8"?>
<formControlPr xmlns="http://schemas.microsoft.com/office/spreadsheetml/2009/9/main" objectType="CheckBox" fmlaLink="Z35" lockText="1" noThreeD="1"/>
</file>

<file path=xl/ctrlProps/ctrlProp984.xml><?xml version="1.0" encoding="utf-8"?>
<formControlPr xmlns="http://schemas.microsoft.com/office/spreadsheetml/2009/9/main" objectType="CheckBox" fmlaLink="Z36" lockText="1" noThreeD="1"/>
</file>

<file path=xl/ctrlProps/ctrlProp985.xml><?xml version="1.0" encoding="utf-8"?>
<formControlPr xmlns="http://schemas.microsoft.com/office/spreadsheetml/2009/9/main" objectType="CheckBox" fmlaLink="Z37" lockText="1" noThreeD="1"/>
</file>

<file path=xl/ctrlProps/ctrlProp986.xml><?xml version="1.0" encoding="utf-8"?>
<formControlPr xmlns="http://schemas.microsoft.com/office/spreadsheetml/2009/9/main" objectType="CheckBox" fmlaLink="Z38" lockText="1" noThreeD="1"/>
</file>

<file path=xl/ctrlProps/ctrlProp987.xml><?xml version="1.0" encoding="utf-8"?>
<formControlPr xmlns="http://schemas.microsoft.com/office/spreadsheetml/2009/9/main" objectType="CheckBox" fmlaLink="Z39" lockText="1" noThreeD="1"/>
</file>

<file path=xl/ctrlProps/ctrlProp988.xml><?xml version="1.0" encoding="utf-8"?>
<formControlPr xmlns="http://schemas.microsoft.com/office/spreadsheetml/2009/9/main" objectType="CheckBox" fmlaLink="AC19" lockText="1" noThreeD="1"/>
</file>

<file path=xl/ctrlProps/ctrlProp989.xml><?xml version="1.0" encoding="utf-8"?>
<formControlPr xmlns="http://schemas.microsoft.com/office/spreadsheetml/2009/9/main" objectType="CheckBox" fmlaLink="AC20" lockText="1" noThreeD="1"/>
</file>

<file path=xl/ctrlProps/ctrlProp99.xml><?xml version="1.0" encoding="utf-8"?>
<formControlPr xmlns="http://schemas.microsoft.com/office/spreadsheetml/2009/9/main" objectType="CheckBox" fmlaLink="T33" lockText="1" noThreeD="1"/>
</file>

<file path=xl/ctrlProps/ctrlProp990.xml><?xml version="1.0" encoding="utf-8"?>
<formControlPr xmlns="http://schemas.microsoft.com/office/spreadsheetml/2009/9/main" objectType="CheckBox" fmlaLink="AC21" lockText="1" noThreeD="1"/>
</file>

<file path=xl/ctrlProps/ctrlProp991.xml><?xml version="1.0" encoding="utf-8"?>
<formControlPr xmlns="http://schemas.microsoft.com/office/spreadsheetml/2009/9/main" objectType="CheckBox" fmlaLink="AC22" lockText="1" noThreeD="1"/>
</file>

<file path=xl/ctrlProps/ctrlProp992.xml><?xml version="1.0" encoding="utf-8"?>
<formControlPr xmlns="http://schemas.microsoft.com/office/spreadsheetml/2009/9/main" objectType="CheckBox" fmlaLink="AC23" lockText="1" noThreeD="1"/>
</file>

<file path=xl/ctrlProps/ctrlProp993.xml><?xml version="1.0" encoding="utf-8"?>
<formControlPr xmlns="http://schemas.microsoft.com/office/spreadsheetml/2009/9/main" objectType="CheckBox" fmlaLink="AC24" lockText="1" noThreeD="1"/>
</file>

<file path=xl/ctrlProps/ctrlProp994.xml><?xml version="1.0" encoding="utf-8"?>
<formControlPr xmlns="http://schemas.microsoft.com/office/spreadsheetml/2009/9/main" objectType="CheckBox" fmlaLink="AC25" lockText="1" noThreeD="1"/>
</file>

<file path=xl/ctrlProps/ctrlProp995.xml><?xml version="1.0" encoding="utf-8"?>
<formControlPr xmlns="http://schemas.microsoft.com/office/spreadsheetml/2009/9/main" objectType="CheckBox" fmlaLink="AC26" lockText="1" noThreeD="1"/>
</file>

<file path=xl/ctrlProps/ctrlProp996.xml><?xml version="1.0" encoding="utf-8"?>
<formControlPr xmlns="http://schemas.microsoft.com/office/spreadsheetml/2009/9/main" objectType="CheckBox" fmlaLink="AC27" lockText="1" noThreeD="1"/>
</file>

<file path=xl/ctrlProps/ctrlProp997.xml><?xml version="1.0" encoding="utf-8"?>
<formControlPr xmlns="http://schemas.microsoft.com/office/spreadsheetml/2009/9/main" objectType="CheckBox" fmlaLink="AC28" lockText="1" noThreeD="1"/>
</file>

<file path=xl/ctrlProps/ctrlProp998.xml><?xml version="1.0" encoding="utf-8"?>
<formControlPr xmlns="http://schemas.microsoft.com/office/spreadsheetml/2009/9/main" objectType="CheckBox" fmlaLink="AC29" lockText="1" noThreeD="1"/>
</file>

<file path=xl/ctrlProps/ctrlProp999.xml><?xml version="1.0" encoding="utf-8"?>
<formControlPr xmlns="http://schemas.microsoft.com/office/spreadsheetml/2009/9/main" objectType="CheckBox" fmlaLink="AC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18</xdr:row>
          <xdr:rowOff>19050</xdr:rowOff>
        </xdr:from>
        <xdr:to>
          <xdr:col>7</xdr:col>
          <xdr:colOff>323850</xdr:colOff>
          <xdr:row>18</xdr:row>
          <xdr:rowOff>200025</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19050</xdr:rowOff>
        </xdr:from>
        <xdr:to>
          <xdr:col>7</xdr:col>
          <xdr:colOff>323850</xdr:colOff>
          <xdr:row>19</xdr:row>
          <xdr:rowOff>200025</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19050</xdr:rowOff>
        </xdr:from>
        <xdr:to>
          <xdr:col>7</xdr:col>
          <xdr:colOff>323850</xdr:colOff>
          <xdr:row>20</xdr:row>
          <xdr:rowOff>200025</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19050</xdr:rowOff>
        </xdr:from>
        <xdr:to>
          <xdr:col>7</xdr:col>
          <xdr:colOff>323850</xdr:colOff>
          <xdr:row>21</xdr:row>
          <xdr:rowOff>200025</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19050</xdr:rowOff>
        </xdr:from>
        <xdr:to>
          <xdr:col>7</xdr:col>
          <xdr:colOff>323850</xdr:colOff>
          <xdr:row>22</xdr:row>
          <xdr:rowOff>200025</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19050</xdr:rowOff>
        </xdr:from>
        <xdr:to>
          <xdr:col>7</xdr:col>
          <xdr:colOff>323850</xdr:colOff>
          <xdr:row>23</xdr:row>
          <xdr:rowOff>200025</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19050</xdr:rowOff>
        </xdr:from>
        <xdr:to>
          <xdr:col>7</xdr:col>
          <xdr:colOff>323850</xdr:colOff>
          <xdr:row>24</xdr:row>
          <xdr:rowOff>200025</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19050</xdr:rowOff>
        </xdr:from>
        <xdr:to>
          <xdr:col>7</xdr:col>
          <xdr:colOff>323850</xdr:colOff>
          <xdr:row>25</xdr:row>
          <xdr:rowOff>200025</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19050</xdr:rowOff>
        </xdr:from>
        <xdr:to>
          <xdr:col>7</xdr:col>
          <xdr:colOff>323850</xdr:colOff>
          <xdr:row>26</xdr:row>
          <xdr:rowOff>200025</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19050</xdr:rowOff>
        </xdr:from>
        <xdr:to>
          <xdr:col>7</xdr:col>
          <xdr:colOff>323850</xdr:colOff>
          <xdr:row>27</xdr:row>
          <xdr:rowOff>200025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19050</xdr:rowOff>
        </xdr:from>
        <xdr:to>
          <xdr:col>7</xdr:col>
          <xdr:colOff>323850</xdr:colOff>
          <xdr:row>28</xdr:row>
          <xdr:rowOff>200025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19050</xdr:rowOff>
        </xdr:from>
        <xdr:to>
          <xdr:col>7</xdr:col>
          <xdr:colOff>323850</xdr:colOff>
          <xdr:row>29</xdr:row>
          <xdr:rowOff>200025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19050</xdr:rowOff>
        </xdr:from>
        <xdr:to>
          <xdr:col>7</xdr:col>
          <xdr:colOff>323850</xdr:colOff>
          <xdr:row>30</xdr:row>
          <xdr:rowOff>200025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19050</xdr:rowOff>
        </xdr:from>
        <xdr:to>
          <xdr:col>7</xdr:col>
          <xdr:colOff>323850</xdr:colOff>
          <xdr:row>31</xdr:row>
          <xdr:rowOff>200025</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19050</xdr:rowOff>
        </xdr:from>
        <xdr:to>
          <xdr:col>7</xdr:col>
          <xdr:colOff>323850</xdr:colOff>
          <xdr:row>32</xdr:row>
          <xdr:rowOff>200025</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19050</xdr:rowOff>
        </xdr:from>
        <xdr:to>
          <xdr:col>7</xdr:col>
          <xdr:colOff>323850</xdr:colOff>
          <xdr:row>33</xdr:row>
          <xdr:rowOff>200025</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19050</xdr:rowOff>
        </xdr:from>
        <xdr:to>
          <xdr:col>7</xdr:col>
          <xdr:colOff>323850</xdr:colOff>
          <xdr:row>34</xdr:row>
          <xdr:rowOff>200025</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19050</xdr:rowOff>
        </xdr:from>
        <xdr:to>
          <xdr:col>7</xdr:col>
          <xdr:colOff>323850</xdr:colOff>
          <xdr:row>35</xdr:row>
          <xdr:rowOff>200025</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19050</xdr:rowOff>
        </xdr:from>
        <xdr:to>
          <xdr:col>7</xdr:col>
          <xdr:colOff>323850</xdr:colOff>
          <xdr:row>36</xdr:row>
          <xdr:rowOff>200025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19050</xdr:rowOff>
        </xdr:from>
        <xdr:to>
          <xdr:col>7</xdr:col>
          <xdr:colOff>323850</xdr:colOff>
          <xdr:row>37</xdr:row>
          <xdr:rowOff>200025</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19050</xdr:rowOff>
        </xdr:from>
        <xdr:to>
          <xdr:col>7</xdr:col>
          <xdr:colOff>323850</xdr:colOff>
          <xdr:row>38</xdr:row>
          <xdr:rowOff>200025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19050</xdr:rowOff>
        </xdr:from>
        <xdr:to>
          <xdr:col>10</xdr:col>
          <xdr:colOff>323850</xdr:colOff>
          <xdr:row>18</xdr:row>
          <xdr:rowOff>200025</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10</xdr:col>
          <xdr:colOff>323850</xdr:colOff>
          <xdr:row>19</xdr:row>
          <xdr:rowOff>200025</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19050</xdr:rowOff>
        </xdr:from>
        <xdr:to>
          <xdr:col>10</xdr:col>
          <xdr:colOff>323850</xdr:colOff>
          <xdr:row>20</xdr:row>
          <xdr:rowOff>200025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19050</xdr:rowOff>
        </xdr:from>
        <xdr:to>
          <xdr:col>10</xdr:col>
          <xdr:colOff>323850</xdr:colOff>
          <xdr:row>21</xdr:row>
          <xdr:rowOff>200025</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19050</xdr:rowOff>
        </xdr:from>
        <xdr:to>
          <xdr:col>10</xdr:col>
          <xdr:colOff>323850</xdr:colOff>
          <xdr:row>22</xdr:row>
          <xdr:rowOff>200025</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19050</xdr:rowOff>
        </xdr:from>
        <xdr:to>
          <xdr:col>10</xdr:col>
          <xdr:colOff>323850</xdr:colOff>
          <xdr:row>23</xdr:row>
          <xdr:rowOff>200025</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19050</xdr:rowOff>
        </xdr:from>
        <xdr:to>
          <xdr:col>10</xdr:col>
          <xdr:colOff>323850</xdr:colOff>
          <xdr:row>24</xdr:row>
          <xdr:rowOff>200025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19050</xdr:rowOff>
        </xdr:from>
        <xdr:to>
          <xdr:col>10</xdr:col>
          <xdr:colOff>323850</xdr:colOff>
          <xdr:row>25</xdr:row>
          <xdr:rowOff>200025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19050</xdr:rowOff>
        </xdr:from>
        <xdr:to>
          <xdr:col>10</xdr:col>
          <xdr:colOff>323850</xdr:colOff>
          <xdr:row>26</xdr:row>
          <xdr:rowOff>200025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19050</xdr:rowOff>
        </xdr:from>
        <xdr:to>
          <xdr:col>10</xdr:col>
          <xdr:colOff>323850</xdr:colOff>
          <xdr:row>27</xdr:row>
          <xdr:rowOff>200025</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19050</xdr:rowOff>
        </xdr:from>
        <xdr:to>
          <xdr:col>10</xdr:col>
          <xdr:colOff>323850</xdr:colOff>
          <xdr:row>28</xdr:row>
          <xdr:rowOff>200025</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19050</xdr:rowOff>
        </xdr:from>
        <xdr:to>
          <xdr:col>10</xdr:col>
          <xdr:colOff>323850</xdr:colOff>
          <xdr:row>29</xdr:row>
          <xdr:rowOff>200025</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19050</xdr:rowOff>
        </xdr:from>
        <xdr:to>
          <xdr:col>10</xdr:col>
          <xdr:colOff>323850</xdr:colOff>
          <xdr:row>30</xdr:row>
          <xdr:rowOff>200025</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19050</xdr:rowOff>
        </xdr:from>
        <xdr:to>
          <xdr:col>10</xdr:col>
          <xdr:colOff>323850</xdr:colOff>
          <xdr:row>31</xdr:row>
          <xdr:rowOff>200025</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19050</xdr:rowOff>
        </xdr:from>
        <xdr:to>
          <xdr:col>10</xdr:col>
          <xdr:colOff>323850</xdr:colOff>
          <xdr:row>32</xdr:row>
          <xdr:rowOff>200025</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19050</xdr:rowOff>
        </xdr:from>
        <xdr:to>
          <xdr:col>10</xdr:col>
          <xdr:colOff>323850</xdr:colOff>
          <xdr:row>33</xdr:row>
          <xdr:rowOff>200025</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19050</xdr:rowOff>
        </xdr:from>
        <xdr:to>
          <xdr:col>10</xdr:col>
          <xdr:colOff>323850</xdr:colOff>
          <xdr:row>34</xdr:row>
          <xdr:rowOff>200025</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19050</xdr:rowOff>
        </xdr:from>
        <xdr:to>
          <xdr:col>10</xdr:col>
          <xdr:colOff>323850</xdr:colOff>
          <xdr:row>35</xdr:row>
          <xdr:rowOff>200025</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19050</xdr:rowOff>
        </xdr:from>
        <xdr:to>
          <xdr:col>10</xdr:col>
          <xdr:colOff>323850</xdr:colOff>
          <xdr:row>36</xdr:row>
          <xdr:rowOff>200025</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19050</xdr:rowOff>
        </xdr:from>
        <xdr:to>
          <xdr:col>10</xdr:col>
          <xdr:colOff>323850</xdr:colOff>
          <xdr:row>37</xdr:row>
          <xdr:rowOff>200025</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19050</xdr:rowOff>
        </xdr:from>
        <xdr:to>
          <xdr:col>10</xdr:col>
          <xdr:colOff>323850</xdr:colOff>
          <xdr:row>38</xdr:row>
          <xdr:rowOff>200025</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19050</xdr:rowOff>
        </xdr:from>
        <xdr:to>
          <xdr:col>13</xdr:col>
          <xdr:colOff>323850</xdr:colOff>
          <xdr:row>18</xdr:row>
          <xdr:rowOff>200025</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19050</xdr:rowOff>
        </xdr:from>
        <xdr:to>
          <xdr:col>13</xdr:col>
          <xdr:colOff>323850</xdr:colOff>
          <xdr:row>19</xdr:row>
          <xdr:rowOff>200025</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19050</xdr:rowOff>
        </xdr:from>
        <xdr:to>
          <xdr:col>13</xdr:col>
          <xdr:colOff>323850</xdr:colOff>
          <xdr:row>20</xdr:row>
          <xdr:rowOff>200025</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19050</xdr:rowOff>
        </xdr:from>
        <xdr:to>
          <xdr:col>13</xdr:col>
          <xdr:colOff>323850</xdr:colOff>
          <xdr:row>21</xdr:row>
          <xdr:rowOff>200025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19050</xdr:rowOff>
        </xdr:from>
        <xdr:to>
          <xdr:col>13</xdr:col>
          <xdr:colOff>323850</xdr:colOff>
          <xdr:row>22</xdr:row>
          <xdr:rowOff>200025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19050</xdr:rowOff>
        </xdr:from>
        <xdr:to>
          <xdr:col>13</xdr:col>
          <xdr:colOff>323850</xdr:colOff>
          <xdr:row>23</xdr:row>
          <xdr:rowOff>200025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19050</xdr:rowOff>
        </xdr:from>
        <xdr:to>
          <xdr:col>13</xdr:col>
          <xdr:colOff>323850</xdr:colOff>
          <xdr:row>24</xdr:row>
          <xdr:rowOff>200025</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19050</xdr:rowOff>
        </xdr:from>
        <xdr:to>
          <xdr:col>13</xdr:col>
          <xdr:colOff>323850</xdr:colOff>
          <xdr:row>25</xdr:row>
          <xdr:rowOff>200025</xdr:rowOff>
        </xdr:to>
        <xdr:sp macro="" textlink="">
          <xdr:nvSpPr>
            <xdr:cNvPr id="1511" name="Check Box 487" hidden="1">
              <a:extLst>
                <a:ext uri="{63B3BB69-23CF-44E3-9099-C40C66FF867C}">
                  <a14:compatExt spid="_x0000_s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19050</xdr:rowOff>
        </xdr:from>
        <xdr:to>
          <xdr:col>13</xdr:col>
          <xdr:colOff>323850</xdr:colOff>
          <xdr:row>26</xdr:row>
          <xdr:rowOff>200025</xdr:rowOff>
        </xdr:to>
        <xdr:sp macro="" textlink="">
          <xdr:nvSpPr>
            <xdr:cNvPr id="1512" name="Check Box 488" hidden="1">
              <a:extLst>
                <a:ext uri="{63B3BB69-23CF-44E3-9099-C40C66FF867C}">
                  <a14:compatExt spid="_x0000_s1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27</xdr:row>
          <xdr:rowOff>19050</xdr:rowOff>
        </xdr:from>
        <xdr:to>
          <xdr:col>13</xdr:col>
          <xdr:colOff>323850</xdr:colOff>
          <xdr:row>27</xdr:row>
          <xdr:rowOff>200025</xdr:rowOff>
        </xdr:to>
        <xdr:sp macro="" textlink="">
          <xdr:nvSpPr>
            <xdr:cNvPr id="1513" name="Check Box 489" hidden="1">
              <a:extLst>
                <a:ext uri="{63B3BB69-23CF-44E3-9099-C40C66FF867C}">
                  <a14:compatExt spid="_x0000_s1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19050</xdr:rowOff>
        </xdr:from>
        <xdr:to>
          <xdr:col>13</xdr:col>
          <xdr:colOff>323850</xdr:colOff>
          <xdr:row>28</xdr:row>
          <xdr:rowOff>200025</xdr:rowOff>
        </xdr:to>
        <xdr:sp macro="" textlink="">
          <xdr:nvSpPr>
            <xdr:cNvPr id="1514" name="Check Box 490" hidden="1">
              <a:extLst>
                <a:ext uri="{63B3BB69-23CF-44E3-9099-C40C66FF867C}">
                  <a14:compatExt spid="_x0000_s1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323850</xdr:colOff>
          <xdr:row>29</xdr:row>
          <xdr:rowOff>200025</xdr:rowOff>
        </xdr:to>
        <xdr:sp macro="" textlink="">
          <xdr:nvSpPr>
            <xdr:cNvPr id="1515" name="Check Box 491" hidden="1">
              <a:extLst>
                <a:ext uri="{63B3BB69-23CF-44E3-9099-C40C66FF867C}">
                  <a14:compatExt spid="_x0000_s1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19050</xdr:rowOff>
        </xdr:from>
        <xdr:to>
          <xdr:col>13</xdr:col>
          <xdr:colOff>323850</xdr:colOff>
          <xdr:row>30</xdr:row>
          <xdr:rowOff>200025</xdr:rowOff>
        </xdr:to>
        <xdr:sp macro="" textlink="">
          <xdr:nvSpPr>
            <xdr:cNvPr id="1516" name="Check Box 492" hidden="1">
              <a:extLst>
                <a:ext uri="{63B3BB69-23CF-44E3-9099-C40C66FF867C}">
                  <a14:compatExt spid="_x0000_s1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19050</xdr:rowOff>
        </xdr:from>
        <xdr:to>
          <xdr:col>13</xdr:col>
          <xdr:colOff>323850</xdr:colOff>
          <xdr:row>31</xdr:row>
          <xdr:rowOff>200025</xdr:rowOff>
        </xdr:to>
        <xdr:sp macro="" textlink="">
          <xdr:nvSpPr>
            <xdr:cNvPr id="1517" name="Check Box 493" hidden="1">
              <a:extLst>
                <a:ext uri="{63B3BB69-23CF-44E3-9099-C40C66FF867C}">
                  <a14:compatExt spid="_x0000_s1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19050</xdr:rowOff>
        </xdr:from>
        <xdr:to>
          <xdr:col>13</xdr:col>
          <xdr:colOff>323850</xdr:colOff>
          <xdr:row>32</xdr:row>
          <xdr:rowOff>200025</xdr:rowOff>
        </xdr:to>
        <xdr:sp macro="" textlink="">
          <xdr:nvSpPr>
            <xdr:cNvPr id="1518" name="Check Box 494" hidden="1">
              <a:extLst>
                <a:ext uri="{63B3BB69-23CF-44E3-9099-C40C66FF867C}">
                  <a14:compatExt spid="_x0000_s1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19050</xdr:rowOff>
        </xdr:from>
        <xdr:to>
          <xdr:col>13</xdr:col>
          <xdr:colOff>323850</xdr:colOff>
          <xdr:row>33</xdr:row>
          <xdr:rowOff>200025</xdr:rowOff>
        </xdr:to>
        <xdr:sp macro="" textlink="">
          <xdr:nvSpPr>
            <xdr:cNvPr id="1519" name="Check Box 495" hidden="1">
              <a:extLst>
                <a:ext uri="{63B3BB69-23CF-44E3-9099-C40C66FF867C}">
                  <a14:compatExt spid="_x0000_s1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19050</xdr:rowOff>
        </xdr:from>
        <xdr:to>
          <xdr:col>13</xdr:col>
          <xdr:colOff>323850</xdr:colOff>
          <xdr:row>34</xdr:row>
          <xdr:rowOff>200025</xdr:rowOff>
        </xdr:to>
        <xdr:sp macro="" textlink="">
          <xdr:nvSpPr>
            <xdr:cNvPr id="1520" name="Check Box 496" hidden="1">
              <a:extLst>
                <a:ext uri="{63B3BB69-23CF-44E3-9099-C40C66FF867C}">
                  <a14:compatExt spid="_x0000_s1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35</xdr:row>
          <xdr:rowOff>19050</xdr:rowOff>
        </xdr:from>
        <xdr:to>
          <xdr:col>13</xdr:col>
          <xdr:colOff>323850</xdr:colOff>
          <xdr:row>35</xdr:row>
          <xdr:rowOff>200025</xdr:rowOff>
        </xdr:to>
        <xdr:sp macro="" textlink="">
          <xdr:nvSpPr>
            <xdr:cNvPr id="1521" name="Check Box 497" hidden="1">
              <a:extLst>
                <a:ext uri="{63B3BB69-23CF-44E3-9099-C40C66FF867C}">
                  <a14:compatExt spid="_x0000_s1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19050</xdr:rowOff>
        </xdr:from>
        <xdr:to>
          <xdr:col>13</xdr:col>
          <xdr:colOff>323850</xdr:colOff>
          <xdr:row>36</xdr:row>
          <xdr:rowOff>200025</xdr:rowOff>
        </xdr:to>
        <xdr:sp macro="" textlink="">
          <xdr:nvSpPr>
            <xdr:cNvPr id="1522" name="Check Box 498" hidden="1">
              <a:extLst>
                <a:ext uri="{63B3BB69-23CF-44E3-9099-C40C66FF867C}">
                  <a14:compatExt spid="_x0000_s1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19050</xdr:rowOff>
        </xdr:from>
        <xdr:to>
          <xdr:col>13</xdr:col>
          <xdr:colOff>323850</xdr:colOff>
          <xdr:row>37</xdr:row>
          <xdr:rowOff>200025</xdr:rowOff>
        </xdr:to>
        <xdr:sp macro="" textlink="">
          <xdr:nvSpPr>
            <xdr:cNvPr id="1523" name="Check Box 499" hidden="1">
              <a:extLst>
                <a:ext uri="{63B3BB69-23CF-44E3-9099-C40C66FF867C}">
                  <a14:compatExt spid="_x0000_s1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19050</xdr:rowOff>
        </xdr:from>
        <xdr:to>
          <xdr:col>13</xdr:col>
          <xdr:colOff>323850</xdr:colOff>
          <xdr:row>38</xdr:row>
          <xdr:rowOff>200025</xdr:rowOff>
        </xdr:to>
        <xdr:sp macro="" textlink="">
          <xdr:nvSpPr>
            <xdr:cNvPr id="1524" name="Check Box 500" hidden="1">
              <a:extLst>
                <a:ext uri="{63B3BB69-23CF-44E3-9099-C40C66FF867C}">
                  <a14:compatExt spid="_x0000_s1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19050</xdr:rowOff>
        </xdr:from>
        <xdr:to>
          <xdr:col>16</xdr:col>
          <xdr:colOff>323850</xdr:colOff>
          <xdr:row>18</xdr:row>
          <xdr:rowOff>200025</xdr:rowOff>
        </xdr:to>
        <xdr:sp macro="" textlink="">
          <xdr:nvSpPr>
            <xdr:cNvPr id="1525" name="Check Box 501" hidden="1">
              <a:extLst>
                <a:ext uri="{63B3BB69-23CF-44E3-9099-C40C66FF867C}">
                  <a14:compatExt spid="_x0000_s1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19050</xdr:rowOff>
        </xdr:from>
        <xdr:to>
          <xdr:col>16</xdr:col>
          <xdr:colOff>323850</xdr:colOff>
          <xdr:row>19</xdr:row>
          <xdr:rowOff>200025</xdr:rowOff>
        </xdr:to>
        <xdr:sp macro="" textlink="">
          <xdr:nvSpPr>
            <xdr:cNvPr id="1526" name="Check Box 502" hidden="1">
              <a:extLst>
                <a:ext uri="{63B3BB69-23CF-44E3-9099-C40C66FF867C}">
                  <a14:compatExt spid="_x0000_s1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19050</xdr:rowOff>
        </xdr:from>
        <xdr:to>
          <xdr:col>16</xdr:col>
          <xdr:colOff>323850</xdr:colOff>
          <xdr:row>20</xdr:row>
          <xdr:rowOff>200025</xdr:rowOff>
        </xdr:to>
        <xdr:sp macro="" textlink="">
          <xdr:nvSpPr>
            <xdr:cNvPr id="1527" name="Check Box 503" hidden="1">
              <a:extLst>
                <a:ext uri="{63B3BB69-23CF-44E3-9099-C40C66FF867C}">
                  <a14:compatExt spid="_x0000_s1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19050</xdr:rowOff>
        </xdr:from>
        <xdr:to>
          <xdr:col>16</xdr:col>
          <xdr:colOff>323850</xdr:colOff>
          <xdr:row>21</xdr:row>
          <xdr:rowOff>200025</xdr:rowOff>
        </xdr:to>
        <xdr:sp macro="" textlink="">
          <xdr:nvSpPr>
            <xdr:cNvPr id="1528" name="Check Box 504" hidden="1">
              <a:extLst>
                <a:ext uri="{63B3BB69-23CF-44E3-9099-C40C66FF867C}">
                  <a14:compatExt spid="_x0000_s1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19050</xdr:rowOff>
        </xdr:from>
        <xdr:to>
          <xdr:col>16</xdr:col>
          <xdr:colOff>323850</xdr:colOff>
          <xdr:row>22</xdr:row>
          <xdr:rowOff>200025</xdr:rowOff>
        </xdr:to>
        <xdr:sp macro="" textlink="">
          <xdr:nvSpPr>
            <xdr:cNvPr id="1529" name="Check Box 505" hidden="1">
              <a:extLst>
                <a:ext uri="{63B3BB69-23CF-44E3-9099-C40C66FF867C}">
                  <a14:compatExt spid="_x0000_s1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19050</xdr:rowOff>
        </xdr:from>
        <xdr:to>
          <xdr:col>16</xdr:col>
          <xdr:colOff>323850</xdr:colOff>
          <xdr:row>23</xdr:row>
          <xdr:rowOff>200025</xdr:rowOff>
        </xdr:to>
        <xdr:sp macro="" textlink="">
          <xdr:nvSpPr>
            <xdr:cNvPr id="1530" name="Check Box 506" hidden="1">
              <a:extLst>
                <a:ext uri="{63B3BB69-23CF-44E3-9099-C40C66FF867C}">
                  <a14:compatExt spid="_x0000_s1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19050</xdr:rowOff>
        </xdr:from>
        <xdr:to>
          <xdr:col>16</xdr:col>
          <xdr:colOff>323850</xdr:colOff>
          <xdr:row>24</xdr:row>
          <xdr:rowOff>200025</xdr:rowOff>
        </xdr:to>
        <xdr:sp macro="" textlink="">
          <xdr:nvSpPr>
            <xdr:cNvPr id="1531" name="Check Box 507" hidden="1">
              <a:extLst>
                <a:ext uri="{63B3BB69-23CF-44E3-9099-C40C66FF867C}">
                  <a14:compatExt spid="_x0000_s1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25</xdr:row>
          <xdr:rowOff>19050</xdr:rowOff>
        </xdr:from>
        <xdr:to>
          <xdr:col>16</xdr:col>
          <xdr:colOff>323850</xdr:colOff>
          <xdr:row>25</xdr:row>
          <xdr:rowOff>200025</xdr:rowOff>
        </xdr:to>
        <xdr:sp macro="" textlink="">
          <xdr:nvSpPr>
            <xdr:cNvPr id="1532" name="Check Box 508" hidden="1">
              <a:extLst>
                <a:ext uri="{63B3BB69-23CF-44E3-9099-C40C66FF867C}">
                  <a14:compatExt spid="_x0000_s1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26</xdr:row>
          <xdr:rowOff>19050</xdr:rowOff>
        </xdr:from>
        <xdr:to>
          <xdr:col>16</xdr:col>
          <xdr:colOff>323850</xdr:colOff>
          <xdr:row>26</xdr:row>
          <xdr:rowOff>200025</xdr:rowOff>
        </xdr:to>
        <xdr:sp macro="" textlink="">
          <xdr:nvSpPr>
            <xdr:cNvPr id="1533" name="Check Box 509" hidden="1">
              <a:extLst>
                <a:ext uri="{63B3BB69-23CF-44E3-9099-C40C66FF867C}">
                  <a14:compatExt spid="_x0000_s1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19050</xdr:rowOff>
        </xdr:from>
        <xdr:to>
          <xdr:col>16</xdr:col>
          <xdr:colOff>323850</xdr:colOff>
          <xdr:row>27</xdr:row>
          <xdr:rowOff>200025</xdr:rowOff>
        </xdr:to>
        <xdr:sp macro="" textlink="">
          <xdr:nvSpPr>
            <xdr:cNvPr id="1534" name="Check Box 510" hidden="1">
              <a:extLst>
                <a:ext uri="{63B3BB69-23CF-44E3-9099-C40C66FF867C}">
                  <a14:compatExt spid="_x0000_s1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28</xdr:row>
          <xdr:rowOff>19050</xdr:rowOff>
        </xdr:from>
        <xdr:to>
          <xdr:col>16</xdr:col>
          <xdr:colOff>323850</xdr:colOff>
          <xdr:row>28</xdr:row>
          <xdr:rowOff>200025</xdr:rowOff>
        </xdr:to>
        <xdr:sp macro="" textlink="">
          <xdr:nvSpPr>
            <xdr:cNvPr id="1535" name="Check Box 511" hidden="1">
              <a:extLst>
                <a:ext uri="{63B3BB69-23CF-44E3-9099-C40C66FF867C}">
                  <a14:compatExt spid="_x0000_s1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19050</xdr:rowOff>
        </xdr:from>
        <xdr:to>
          <xdr:col>16</xdr:col>
          <xdr:colOff>323850</xdr:colOff>
          <xdr:row>29</xdr:row>
          <xdr:rowOff>200025</xdr:rowOff>
        </xdr:to>
        <xdr:sp macro="" textlink="">
          <xdr:nvSpPr>
            <xdr:cNvPr id="1536" name="Check Box 512" hidden="1">
              <a:extLst>
                <a:ext uri="{63B3BB69-23CF-44E3-9099-C40C66FF867C}">
                  <a14:compatExt spid="_x0000_s1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19050</xdr:rowOff>
        </xdr:from>
        <xdr:to>
          <xdr:col>16</xdr:col>
          <xdr:colOff>323850</xdr:colOff>
          <xdr:row>30</xdr:row>
          <xdr:rowOff>200025</xdr:rowOff>
        </xdr:to>
        <xdr:sp macro="" textlink="">
          <xdr:nvSpPr>
            <xdr:cNvPr id="1537" name="Check Box 513" hidden="1">
              <a:extLst>
                <a:ext uri="{63B3BB69-23CF-44E3-9099-C40C66FF867C}">
                  <a14:compatExt spid="_x0000_s1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19050</xdr:rowOff>
        </xdr:from>
        <xdr:to>
          <xdr:col>16</xdr:col>
          <xdr:colOff>323850</xdr:colOff>
          <xdr:row>31</xdr:row>
          <xdr:rowOff>200025</xdr:rowOff>
        </xdr:to>
        <xdr:sp macro="" textlink="">
          <xdr:nvSpPr>
            <xdr:cNvPr id="1538" name="Check Box 514" hidden="1">
              <a:extLst>
                <a:ext uri="{63B3BB69-23CF-44E3-9099-C40C66FF867C}">
                  <a14:compatExt spid="_x0000_s1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19050</xdr:rowOff>
        </xdr:from>
        <xdr:to>
          <xdr:col>16</xdr:col>
          <xdr:colOff>323850</xdr:colOff>
          <xdr:row>32</xdr:row>
          <xdr:rowOff>200025</xdr:rowOff>
        </xdr:to>
        <xdr:sp macro="" textlink="">
          <xdr:nvSpPr>
            <xdr:cNvPr id="1539" name="Check Box 515" hidden="1">
              <a:extLst>
                <a:ext uri="{63B3BB69-23CF-44E3-9099-C40C66FF867C}">
                  <a14:compatExt spid="_x0000_s1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19050</xdr:rowOff>
        </xdr:from>
        <xdr:to>
          <xdr:col>16</xdr:col>
          <xdr:colOff>323850</xdr:colOff>
          <xdr:row>33</xdr:row>
          <xdr:rowOff>200025</xdr:rowOff>
        </xdr:to>
        <xdr:sp macro="" textlink="">
          <xdr:nvSpPr>
            <xdr:cNvPr id="1540" name="Check Box 516" hidden="1">
              <a:extLst>
                <a:ext uri="{63B3BB69-23CF-44E3-9099-C40C66FF867C}">
                  <a14:compatExt spid="_x0000_s1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xdr:row>
          <xdr:rowOff>19050</xdr:rowOff>
        </xdr:from>
        <xdr:to>
          <xdr:col>16</xdr:col>
          <xdr:colOff>323850</xdr:colOff>
          <xdr:row>34</xdr:row>
          <xdr:rowOff>200025</xdr:rowOff>
        </xdr:to>
        <xdr:sp macro="" textlink="">
          <xdr:nvSpPr>
            <xdr:cNvPr id="1541" name="Check Box 517" hidden="1">
              <a:extLst>
                <a:ext uri="{63B3BB69-23CF-44E3-9099-C40C66FF867C}">
                  <a14:compatExt spid="_x0000_s1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xdr:row>
          <xdr:rowOff>19050</xdr:rowOff>
        </xdr:from>
        <xdr:to>
          <xdr:col>16</xdr:col>
          <xdr:colOff>323850</xdr:colOff>
          <xdr:row>35</xdr:row>
          <xdr:rowOff>200025</xdr:rowOff>
        </xdr:to>
        <xdr:sp macro="" textlink="">
          <xdr:nvSpPr>
            <xdr:cNvPr id="1542" name="Check Box 518" hidden="1">
              <a:extLst>
                <a:ext uri="{63B3BB69-23CF-44E3-9099-C40C66FF867C}">
                  <a14:compatExt spid="_x0000_s1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36</xdr:row>
          <xdr:rowOff>19050</xdr:rowOff>
        </xdr:from>
        <xdr:to>
          <xdr:col>16</xdr:col>
          <xdr:colOff>323850</xdr:colOff>
          <xdr:row>36</xdr:row>
          <xdr:rowOff>200025</xdr:rowOff>
        </xdr:to>
        <xdr:sp macro="" textlink="">
          <xdr:nvSpPr>
            <xdr:cNvPr id="1543" name="Check Box 519" hidden="1">
              <a:extLst>
                <a:ext uri="{63B3BB69-23CF-44E3-9099-C40C66FF867C}">
                  <a14:compatExt spid="_x0000_s1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19050</xdr:rowOff>
        </xdr:from>
        <xdr:to>
          <xdr:col>16</xdr:col>
          <xdr:colOff>323850</xdr:colOff>
          <xdr:row>37</xdr:row>
          <xdr:rowOff>200025</xdr:rowOff>
        </xdr:to>
        <xdr:sp macro="" textlink="">
          <xdr:nvSpPr>
            <xdr:cNvPr id="1544" name="Check Box 520" hidden="1">
              <a:extLst>
                <a:ext uri="{63B3BB69-23CF-44E3-9099-C40C66FF867C}">
                  <a14:compatExt spid="_x0000_s1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38</xdr:row>
          <xdr:rowOff>19050</xdr:rowOff>
        </xdr:from>
        <xdr:to>
          <xdr:col>16</xdr:col>
          <xdr:colOff>323850</xdr:colOff>
          <xdr:row>38</xdr:row>
          <xdr:rowOff>200025</xdr:rowOff>
        </xdr:to>
        <xdr:sp macro="" textlink="">
          <xdr:nvSpPr>
            <xdr:cNvPr id="1545" name="Check Box 521" hidden="1">
              <a:extLst>
                <a:ext uri="{63B3BB69-23CF-44E3-9099-C40C66FF867C}">
                  <a14:compatExt spid="_x0000_s1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18</xdr:row>
          <xdr:rowOff>19050</xdr:rowOff>
        </xdr:from>
        <xdr:to>
          <xdr:col>19</xdr:col>
          <xdr:colOff>323850</xdr:colOff>
          <xdr:row>18</xdr:row>
          <xdr:rowOff>200025</xdr:rowOff>
        </xdr:to>
        <xdr:sp macro="" textlink="">
          <xdr:nvSpPr>
            <xdr:cNvPr id="1547" name="Check Box 523" hidden="1">
              <a:extLst>
                <a:ext uri="{63B3BB69-23CF-44E3-9099-C40C66FF867C}">
                  <a14:compatExt spid="_x0000_s1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19050</xdr:rowOff>
        </xdr:from>
        <xdr:to>
          <xdr:col>19</xdr:col>
          <xdr:colOff>323850</xdr:colOff>
          <xdr:row>19</xdr:row>
          <xdr:rowOff>200025</xdr:rowOff>
        </xdr:to>
        <xdr:sp macro="" textlink="">
          <xdr:nvSpPr>
            <xdr:cNvPr id="1548" name="Check Box 524" hidden="1">
              <a:extLst>
                <a:ext uri="{63B3BB69-23CF-44E3-9099-C40C66FF867C}">
                  <a14:compatExt spid="_x0000_s1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xdr:row>
          <xdr:rowOff>19050</xdr:rowOff>
        </xdr:from>
        <xdr:to>
          <xdr:col>19</xdr:col>
          <xdr:colOff>323850</xdr:colOff>
          <xdr:row>20</xdr:row>
          <xdr:rowOff>200025</xdr:rowOff>
        </xdr:to>
        <xdr:sp macro="" textlink="">
          <xdr:nvSpPr>
            <xdr:cNvPr id="1549" name="Check Box 525" hidden="1">
              <a:extLst>
                <a:ext uri="{63B3BB69-23CF-44E3-9099-C40C66FF867C}">
                  <a14:compatExt spid="_x0000_s1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19050</xdr:rowOff>
        </xdr:from>
        <xdr:to>
          <xdr:col>19</xdr:col>
          <xdr:colOff>323850</xdr:colOff>
          <xdr:row>21</xdr:row>
          <xdr:rowOff>200025</xdr:rowOff>
        </xdr:to>
        <xdr:sp macro="" textlink="">
          <xdr:nvSpPr>
            <xdr:cNvPr id="1550" name="Check Box 526" hidden="1">
              <a:extLst>
                <a:ext uri="{63B3BB69-23CF-44E3-9099-C40C66FF867C}">
                  <a14:compatExt spid="_x0000_s1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22</xdr:row>
          <xdr:rowOff>19050</xdr:rowOff>
        </xdr:from>
        <xdr:to>
          <xdr:col>19</xdr:col>
          <xdr:colOff>323850</xdr:colOff>
          <xdr:row>22</xdr:row>
          <xdr:rowOff>200025</xdr:rowOff>
        </xdr:to>
        <xdr:sp macro="" textlink="">
          <xdr:nvSpPr>
            <xdr:cNvPr id="1551" name="Check Box 527" hidden="1">
              <a:extLst>
                <a:ext uri="{63B3BB69-23CF-44E3-9099-C40C66FF867C}">
                  <a14:compatExt spid="_x0000_s1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23</xdr:row>
          <xdr:rowOff>19050</xdr:rowOff>
        </xdr:from>
        <xdr:to>
          <xdr:col>19</xdr:col>
          <xdr:colOff>323850</xdr:colOff>
          <xdr:row>23</xdr:row>
          <xdr:rowOff>200025</xdr:rowOff>
        </xdr:to>
        <xdr:sp macro="" textlink="">
          <xdr:nvSpPr>
            <xdr:cNvPr id="1552" name="Check Box 528" hidden="1">
              <a:extLst>
                <a:ext uri="{63B3BB69-23CF-44E3-9099-C40C66FF867C}">
                  <a14:compatExt spid="_x0000_s1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19050</xdr:rowOff>
        </xdr:from>
        <xdr:to>
          <xdr:col>19</xdr:col>
          <xdr:colOff>323850</xdr:colOff>
          <xdr:row>24</xdr:row>
          <xdr:rowOff>200025</xdr:rowOff>
        </xdr:to>
        <xdr:sp macro="" textlink="">
          <xdr:nvSpPr>
            <xdr:cNvPr id="1553" name="Check Box 529" hidden="1">
              <a:extLst>
                <a:ext uri="{63B3BB69-23CF-44E3-9099-C40C66FF867C}">
                  <a14:compatExt spid="_x0000_s1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19050</xdr:rowOff>
        </xdr:from>
        <xdr:to>
          <xdr:col>19</xdr:col>
          <xdr:colOff>323850</xdr:colOff>
          <xdr:row>25</xdr:row>
          <xdr:rowOff>200025</xdr:rowOff>
        </xdr:to>
        <xdr:sp macro="" textlink="">
          <xdr:nvSpPr>
            <xdr:cNvPr id="1554" name="Check Box 530" hidden="1">
              <a:extLst>
                <a:ext uri="{63B3BB69-23CF-44E3-9099-C40C66FF867C}">
                  <a14:compatExt spid="_x0000_s1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26</xdr:row>
          <xdr:rowOff>19050</xdr:rowOff>
        </xdr:from>
        <xdr:to>
          <xdr:col>19</xdr:col>
          <xdr:colOff>323850</xdr:colOff>
          <xdr:row>26</xdr:row>
          <xdr:rowOff>200025</xdr:rowOff>
        </xdr:to>
        <xdr:sp macro="" textlink="">
          <xdr:nvSpPr>
            <xdr:cNvPr id="1555" name="Check Box 531" hidden="1">
              <a:extLst>
                <a:ext uri="{63B3BB69-23CF-44E3-9099-C40C66FF867C}">
                  <a14:compatExt spid="_x0000_s1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19050</xdr:rowOff>
        </xdr:from>
        <xdr:to>
          <xdr:col>19</xdr:col>
          <xdr:colOff>323850</xdr:colOff>
          <xdr:row>27</xdr:row>
          <xdr:rowOff>200025</xdr:rowOff>
        </xdr:to>
        <xdr:sp macro="" textlink="">
          <xdr:nvSpPr>
            <xdr:cNvPr id="1556" name="Check Box 532" hidden="1">
              <a:extLst>
                <a:ext uri="{63B3BB69-23CF-44E3-9099-C40C66FF867C}">
                  <a14:compatExt spid="_x0000_s1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28</xdr:row>
          <xdr:rowOff>19050</xdr:rowOff>
        </xdr:from>
        <xdr:to>
          <xdr:col>19</xdr:col>
          <xdr:colOff>323850</xdr:colOff>
          <xdr:row>28</xdr:row>
          <xdr:rowOff>200025</xdr:rowOff>
        </xdr:to>
        <xdr:sp macro="" textlink="">
          <xdr:nvSpPr>
            <xdr:cNvPr id="1557" name="Check Box 533" hidden="1">
              <a:extLst>
                <a:ext uri="{63B3BB69-23CF-44E3-9099-C40C66FF867C}">
                  <a14:compatExt spid="_x0000_s1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19050</xdr:rowOff>
        </xdr:from>
        <xdr:to>
          <xdr:col>19</xdr:col>
          <xdr:colOff>323850</xdr:colOff>
          <xdr:row>29</xdr:row>
          <xdr:rowOff>200025</xdr:rowOff>
        </xdr:to>
        <xdr:sp macro="" textlink="">
          <xdr:nvSpPr>
            <xdr:cNvPr id="1558" name="Check Box 534" hidden="1">
              <a:extLst>
                <a:ext uri="{63B3BB69-23CF-44E3-9099-C40C66FF867C}">
                  <a14:compatExt spid="_x0000_s1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30</xdr:row>
          <xdr:rowOff>19050</xdr:rowOff>
        </xdr:from>
        <xdr:to>
          <xdr:col>19</xdr:col>
          <xdr:colOff>323850</xdr:colOff>
          <xdr:row>30</xdr:row>
          <xdr:rowOff>200025</xdr:rowOff>
        </xdr:to>
        <xdr:sp macro="" textlink="">
          <xdr:nvSpPr>
            <xdr:cNvPr id="1559" name="Check Box 535" hidden="1">
              <a:extLst>
                <a:ext uri="{63B3BB69-23CF-44E3-9099-C40C66FF867C}">
                  <a14:compatExt spid="_x0000_s1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31</xdr:row>
          <xdr:rowOff>19050</xdr:rowOff>
        </xdr:from>
        <xdr:to>
          <xdr:col>19</xdr:col>
          <xdr:colOff>323850</xdr:colOff>
          <xdr:row>31</xdr:row>
          <xdr:rowOff>200025</xdr:rowOff>
        </xdr:to>
        <xdr:sp macro="" textlink="">
          <xdr:nvSpPr>
            <xdr:cNvPr id="1560" name="Check Box 536" hidden="1">
              <a:extLst>
                <a:ext uri="{63B3BB69-23CF-44E3-9099-C40C66FF867C}">
                  <a14:compatExt spid="_x0000_s1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19050</xdr:rowOff>
        </xdr:from>
        <xdr:to>
          <xdr:col>19</xdr:col>
          <xdr:colOff>323850</xdr:colOff>
          <xdr:row>32</xdr:row>
          <xdr:rowOff>200025</xdr:rowOff>
        </xdr:to>
        <xdr:sp macro="" textlink="">
          <xdr:nvSpPr>
            <xdr:cNvPr id="1561" name="Check Box 537" hidden="1">
              <a:extLst>
                <a:ext uri="{63B3BB69-23CF-44E3-9099-C40C66FF867C}">
                  <a14:compatExt spid="_x0000_s1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33</xdr:row>
          <xdr:rowOff>19050</xdr:rowOff>
        </xdr:from>
        <xdr:to>
          <xdr:col>19</xdr:col>
          <xdr:colOff>323850</xdr:colOff>
          <xdr:row>33</xdr:row>
          <xdr:rowOff>200025</xdr:rowOff>
        </xdr:to>
        <xdr:sp macro="" textlink="">
          <xdr:nvSpPr>
            <xdr:cNvPr id="1562" name="Check Box 538" hidden="1">
              <a:extLst>
                <a:ext uri="{63B3BB69-23CF-44E3-9099-C40C66FF867C}">
                  <a14:compatExt spid="_x0000_s1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34</xdr:row>
          <xdr:rowOff>19050</xdr:rowOff>
        </xdr:from>
        <xdr:to>
          <xdr:col>19</xdr:col>
          <xdr:colOff>323850</xdr:colOff>
          <xdr:row>34</xdr:row>
          <xdr:rowOff>200025</xdr:rowOff>
        </xdr:to>
        <xdr:sp macro="" textlink="">
          <xdr:nvSpPr>
            <xdr:cNvPr id="1563" name="Check Box 539" hidden="1">
              <a:extLst>
                <a:ext uri="{63B3BB69-23CF-44E3-9099-C40C66FF867C}">
                  <a14:compatExt spid="_x0000_s1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35</xdr:row>
          <xdr:rowOff>19050</xdr:rowOff>
        </xdr:from>
        <xdr:to>
          <xdr:col>19</xdr:col>
          <xdr:colOff>323850</xdr:colOff>
          <xdr:row>35</xdr:row>
          <xdr:rowOff>200025</xdr:rowOff>
        </xdr:to>
        <xdr:sp macro="" textlink="">
          <xdr:nvSpPr>
            <xdr:cNvPr id="1564" name="Check Box 540" hidden="1">
              <a:extLst>
                <a:ext uri="{63B3BB69-23CF-44E3-9099-C40C66FF867C}">
                  <a14:compatExt spid="_x0000_s1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36</xdr:row>
          <xdr:rowOff>19050</xdr:rowOff>
        </xdr:from>
        <xdr:to>
          <xdr:col>19</xdr:col>
          <xdr:colOff>323850</xdr:colOff>
          <xdr:row>36</xdr:row>
          <xdr:rowOff>200025</xdr:rowOff>
        </xdr:to>
        <xdr:sp macro="" textlink="">
          <xdr:nvSpPr>
            <xdr:cNvPr id="1565" name="Check Box 541" hidden="1">
              <a:extLst>
                <a:ext uri="{63B3BB69-23CF-44E3-9099-C40C66FF867C}">
                  <a14:compatExt spid="_x0000_s1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37</xdr:row>
          <xdr:rowOff>19050</xdr:rowOff>
        </xdr:from>
        <xdr:to>
          <xdr:col>19</xdr:col>
          <xdr:colOff>323850</xdr:colOff>
          <xdr:row>37</xdr:row>
          <xdr:rowOff>200025</xdr:rowOff>
        </xdr:to>
        <xdr:sp macro="" textlink="">
          <xdr:nvSpPr>
            <xdr:cNvPr id="1566" name="Check Box 542" hidden="1">
              <a:extLst>
                <a:ext uri="{63B3BB69-23CF-44E3-9099-C40C66FF867C}">
                  <a14:compatExt spid="_x0000_s1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38</xdr:row>
          <xdr:rowOff>19050</xdr:rowOff>
        </xdr:from>
        <xdr:to>
          <xdr:col>19</xdr:col>
          <xdr:colOff>323850</xdr:colOff>
          <xdr:row>38</xdr:row>
          <xdr:rowOff>200025</xdr:rowOff>
        </xdr:to>
        <xdr:sp macro="" textlink="">
          <xdr:nvSpPr>
            <xdr:cNvPr id="1567" name="Check Box 543" hidden="1">
              <a:extLst>
                <a:ext uri="{63B3BB69-23CF-44E3-9099-C40C66FF867C}">
                  <a14:compatExt spid="_x0000_s1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18</xdr:row>
          <xdr:rowOff>19050</xdr:rowOff>
        </xdr:from>
        <xdr:to>
          <xdr:col>22</xdr:col>
          <xdr:colOff>323850</xdr:colOff>
          <xdr:row>18</xdr:row>
          <xdr:rowOff>200025</xdr:rowOff>
        </xdr:to>
        <xdr:sp macro="" textlink="">
          <xdr:nvSpPr>
            <xdr:cNvPr id="1568" name="Check Box 544" hidden="1">
              <a:extLst>
                <a:ext uri="{63B3BB69-23CF-44E3-9099-C40C66FF867C}">
                  <a14:compatExt spid="_x0000_s1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19050</xdr:rowOff>
        </xdr:from>
        <xdr:to>
          <xdr:col>22</xdr:col>
          <xdr:colOff>323850</xdr:colOff>
          <xdr:row>19</xdr:row>
          <xdr:rowOff>200025</xdr:rowOff>
        </xdr:to>
        <xdr:sp macro="" textlink="">
          <xdr:nvSpPr>
            <xdr:cNvPr id="1569" name="Check Box 545" hidden="1">
              <a:extLst>
                <a:ext uri="{63B3BB69-23CF-44E3-9099-C40C66FF867C}">
                  <a14:compatExt spid="_x0000_s1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20</xdr:row>
          <xdr:rowOff>19050</xdr:rowOff>
        </xdr:from>
        <xdr:to>
          <xdr:col>22</xdr:col>
          <xdr:colOff>323850</xdr:colOff>
          <xdr:row>20</xdr:row>
          <xdr:rowOff>200025</xdr:rowOff>
        </xdr:to>
        <xdr:sp macro="" textlink="">
          <xdr:nvSpPr>
            <xdr:cNvPr id="1570" name="Check Box 546" hidden="1">
              <a:extLst>
                <a:ext uri="{63B3BB69-23CF-44E3-9099-C40C66FF867C}">
                  <a14:compatExt spid="_x0000_s1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21</xdr:row>
          <xdr:rowOff>19050</xdr:rowOff>
        </xdr:from>
        <xdr:to>
          <xdr:col>22</xdr:col>
          <xdr:colOff>323850</xdr:colOff>
          <xdr:row>21</xdr:row>
          <xdr:rowOff>200025</xdr:rowOff>
        </xdr:to>
        <xdr:sp macro="" textlink="">
          <xdr:nvSpPr>
            <xdr:cNvPr id="1571" name="Check Box 547" hidden="1">
              <a:extLst>
                <a:ext uri="{63B3BB69-23CF-44E3-9099-C40C66FF867C}">
                  <a14:compatExt spid="_x0000_s1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22</xdr:row>
          <xdr:rowOff>19050</xdr:rowOff>
        </xdr:from>
        <xdr:to>
          <xdr:col>22</xdr:col>
          <xdr:colOff>323850</xdr:colOff>
          <xdr:row>22</xdr:row>
          <xdr:rowOff>200025</xdr:rowOff>
        </xdr:to>
        <xdr:sp macro="" textlink="">
          <xdr:nvSpPr>
            <xdr:cNvPr id="1572" name="Check Box 548" hidden="1">
              <a:extLst>
                <a:ext uri="{63B3BB69-23CF-44E3-9099-C40C66FF867C}">
                  <a14:compatExt spid="_x0000_s1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19050</xdr:rowOff>
        </xdr:from>
        <xdr:to>
          <xdr:col>22</xdr:col>
          <xdr:colOff>323850</xdr:colOff>
          <xdr:row>23</xdr:row>
          <xdr:rowOff>200025</xdr:rowOff>
        </xdr:to>
        <xdr:sp macro="" textlink="">
          <xdr:nvSpPr>
            <xdr:cNvPr id="1573" name="Check Box 549" hidden="1">
              <a:extLst>
                <a:ext uri="{63B3BB69-23CF-44E3-9099-C40C66FF867C}">
                  <a14:compatExt spid="_x0000_s1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19050</xdr:rowOff>
        </xdr:from>
        <xdr:to>
          <xdr:col>22</xdr:col>
          <xdr:colOff>323850</xdr:colOff>
          <xdr:row>24</xdr:row>
          <xdr:rowOff>200025</xdr:rowOff>
        </xdr:to>
        <xdr:sp macro="" textlink="">
          <xdr:nvSpPr>
            <xdr:cNvPr id="1574" name="Check Box 550" hidden="1">
              <a:extLst>
                <a:ext uri="{63B3BB69-23CF-44E3-9099-C40C66FF867C}">
                  <a14:compatExt spid="_x0000_s1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19050</xdr:rowOff>
        </xdr:from>
        <xdr:to>
          <xdr:col>22</xdr:col>
          <xdr:colOff>323850</xdr:colOff>
          <xdr:row>25</xdr:row>
          <xdr:rowOff>200025</xdr:rowOff>
        </xdr:to>
        <xdr:sp macro="" textlink="">
          <xdr:nvSpPr>
            <xdr:cNvPr id="1575" name="Check Box 551" hidden="1">
              <a:extLst>
                <a:ext uri="{63B3BB69-23CF-44E3-9099-C40C66FF867C}">
                  <a14:compatExt spid="_x0000_s1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22</xdr:col>
          <xdr:colOff>323850</xdr:colOff>
          <xdr:row>26</xdr:row>
          <xdr:rowOff>200025</xdr:rowOff>
        </xdr:to>
        <xdr:sp macro="" textlink="">
          <xdr:nvSpPr>
            <xdr:cNvPr id="1576" name="Check Box 552" hidden="1">
              <a:extLst>
                <a:ext uri="{63B3BB69-23CF-44E3-9099-C40C66FF867C}">
                  <a14:compatExt spid="_x0000_s1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19050</xdr:rowOff>
        </xdr:from>
        <xdr:to>
          <xdr:col>22</xdr:col>
          <xdr:colOff>323850</xdr:colOff>
          <xdr:row>27</xdr:row>
          <xdr:rowOff>200025</xdr:rowOff>
        </xdr:to>
        <xdr:sp macro="" textlink="">
          <xdr:nvSpPr>
            <xdr:cNvPr id="1577" name="Check Box 553" hidden="1">
              <a:extLst>
                <a:ext uri="{63B3BB69-23CF-44E3-9099-C40C66FF867C}">
                  <a14:compatExt spid="_x0000_s1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19050</xdr:rowOff>
        </xdr:from>
        <xdr:to>
          <xdr:col>22</xdr:col>
          <xdr:colOff>323850</xdr:colOff>
          <xdr:row>28</xdr:row>
          <xdr:rowOff>200025</xdr:rowOff>
        </xdr:to>
        <xdr:sp macro="" textlink="">
          <xdr:nvSpPr>
            <xdr:cNvPr id="1578" name="Check Box 554" hidden="1">
              <a:extLst>
                <a:ext uri="{63B3BB69-23CF-44E3-9099-C40C66FF867C}">
                  <a14:compatExt spid="_x0000_s1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29</xdr:row>
          <xdr:rowOff>19050</xdr:rowOff>
        </xdr:from>
        <xdr:to>
          <xdr:col>22</xdr:col>
          <xdr:colOff>323850</xdr:colOff>
          <xdr:row>29</xdr:row>
          <xdr:rowOff>200025</xdr:rowOff>
        </xdr:to>
        <xdr:sp macro="" textlink="">
          <xdr:nvSpPr>
            <xdr:cNvPr id="1579" name="Check Box 555" hidden="1">
              <a:extLst>
                <a:ext uri="{63B3BB69-23CF-44E3-9099-C40C66FF867C}">
                  <a14:compatExt spid="_x0000_s1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19050</xdr:rowOff>
        </xdr:from>
        <xdr:to>
          <xdr:col>22</xdr:col>
          <xdr:colOff>323850</xdr:colOff>
          <xdr:row>30</xdr:row>
          <xdr:rowOff>200025</xdr:rowOff>
        </xdr:to>
        <xdr:sp macro="" textlink="">
          <xdr:nvSpPr>
            <xdr:cNvPr id="1580" name="Check Box 556" hidden="1">
              <a:extLst>
                <a:ext uri="{63B3BB69-23CF-44E3-9099-C40C66FF867C}">
                  <a14:compatExt spid="_x0000_s1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19050</xdr:rowOff>
        </xdr:from>
        <xdr:to>
          <xdr:col>22</xdr:col>
          <xdr:colOff>323850</xdr:colOff>
          <xdr:row>31</xdr:row>
          <xdr:rowOff>200025</xdr:rowOff>
        </xdr:to>
        <xdr:sp macro="" textlink="">
          <xdr:nvSpPr>
            <xdr:cNvPr id="1581" name="Check Box 557" hidden="1">
              <a:extLst>
                <a:ext uri="{63B3BB69-23CF-44E3-9099-C40C66FF867C}">
                  <a14:compatExt spid="_x0000_s1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32</xdr:row>
          <xdr:rowOff>19050</xdr:rowOff>
        </xdr:from>
        <xdr:to>
          <xdr:col>22</xdr:col>
          <xdr:colOff>323850</xdr:colOff>
          <xdr:row>32</xdr:row>
          <xdr:rowOff>200025</xdr:rowOff>
        </xdr:to>
        <xdr:sp macro="" textlink="">
          <xdr:nvSpPr>
            <xdr:cNvPr id="1582" name="Check Box 558" hidden="1">
              <a:extLst>
                <a:ext uri="{63B3BB69-23CF-44E3-9099-C40C66FF867C}">
                  <a14:compatExt spid="_x0000_s1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33</xdr:row>
          <xdr:rowOff>19050</xdr:rowOff>
        </xdr:from>
        <xdr:to>
          <xdr:col>22</xdr:col>
          <xdr:colOff>323850</xdr:colOff>
          <xdr:row>33</xdr:row>
          <xdr:rowOff>200025</xdr:rowOff>
        </xdr:to>
        <xdr:sp macro="" textlink="">
          <xdr:nvSpPr>
            <xdr:cNvPr id="1583" name="Check Box 559" hidden="1">
              <a:extLst>
                <a:ext uri="{63B3BB69-23CF-44E3-9099-C40C66FF867C}">
                  <a14:compatExt spid="_x0000_s1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34</xdr:row>
          <xdr:rowOff>19050</xdr:rowOff>
        </xdr:from>
        <xdr:to>
          <xdr:col>22</xdr:col>
          <xdr:colOff>323850</xdr:colOff>
          <xdr:row>34</xdr:row>
          <xdr:rowOff>200025</xdr:rowOff>
        </xdr:to>
        <xdr:sp macro="" textlink="">
          <xdr:nvSpPr>
            <xdr:cNvPr id="1584" name="Check Box 560" hidden="1">
              <a:extLst>
                <a:ext uri="{63B3BB69-23CF-44E3-9099-C40C66FF867C}">
                  <a14:compatExt spid="_x0000_s1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19050</xdr:rowOff>
        </xdr:from>
        <xdr:to>
          <xdr:col>22</xdr:col>
          <xdr:colOff>323850</xdr:colOff>
          <xdr:row>35</xdr:row>
          <xdr:rowOff>200025</xdr:rowOff>
        </xdr:to>
        <xdr:sp macro="" textlink="">
          <xdr:nvSpPr>
            <xdr:cNvPr id="1585" name="Check Box 561" hidden="1">
              <a:extLst>
                <a:ext uri="{63B3BB69-23CF-44E3-9099-C40C66FF867C}">
                  <a14:compatExt spid="_x0000_s1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36</xdr:row>
          <xdr:rowOff>19050</xdr:rowOff>
        </xdr:from>
        <xdr:to>
          <xdr:col>22</xdr:col>
          <xdr:colOff>323850</xdr:colOff>
          <xdr:row>36</xdr:row>
          <xdr:rowOff>200025</xdr:rowOff>
        </xdr:to>
        <xdr:sp macro="" textlink="">
          <xdr:nvSpPr>
            <xdr:cNvPr id="1586" name="Check Box 562" hidden="1">
              <a:extLst>
                <a:ext uri="{63B3BB69-23CF-44E3-9099-C40C66FF867C}">
                  <a14:compatExt spid="_x0000_s1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37</xdr:row>
          <xdr:rowOff>19050</xdr:rowOff>
        </xdr:from>
        <xdr:to>
          <xdr:col>22</xdr:col>
          <xdr:colOff>323850</xdr:colOff>
          <xdr:row>37</xdr:row>
          <xdr:rowOff>200025</xdr:rowOff>
        </xdr:to>
        <xdr:sp macro="" textlink="">
          <xdr:nvSpPr>
            <xdr:cNvPr id="1587" name="Check Box 563" hidden="1">
              <a:extLst>
                <a:ext uri="{63B3BB69-23CF-44E3-9099-C40C66FF867C}">
                  <a14:compatExt spid="_x0000_s1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38</xdr:row>
          <xdr:rowOff>19050</xdr:rowOff>
        </xdr:from>
        <xdr:to>
          <xdr:col>22</xdr:col>
          <xdr:colOff>323850</xdr:colOff>
          <xdr:row>38</xdr:row>
          <xdr:rowOff>200025</xdr:rowOff>
        </xdr:to>
        <xdr:sp macro="" textlink="">
          <xdr:nvSpPr>
            <xdr:cNvPr id="1588" name="Check Box 564" hidden="1">
              <a:extLst>
                <a:ext uri="{63B3BB69-23CF-44E3-9099-C40C66FF867C}">
                  <a14:compatExt spid="_x0000_s1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18</xdr:row>
          <xdr:rowOff>19050</xdr:rowOff>
        </xdr:from>
        <xdr:to>
          <xdr:col>26</xdr:col>
          <xdr:colOff>28575</xdr:colOff>
          <xdr:row>18</xdr:row>
          <xdr:rowOff>200025</xdr:rowOff>
        </xdr:to>
        <xdr:sp macro="" textlink="">
          <xdr:nvSpPr>
            <xdr:cNvPr id="1589" name="Check Box 565" hidden="1">
              <a:extLst>
                <a:ext uri="{63B3BB69-23CF-44E3-9099-C40C66FF867C}">
                  <a14:compatExt spid="_x0000_s1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19050</xdr:rowOff>
        </xdr:from>
        <xdr:to>
          <xdr:col>26</xdr:col>
          <xdr:colOff>28575</xdr:colOff>
          <xdr:row>19</xdr:row>
          <xdr:rowOff>200025</xdr:rowOff>
        </xdr:to>
        <xdr:sp macro="" textlink="">
          <xdr:nvSpPr>
            <xdr:cNvPr id="1590" name="Check Box 566" hidden="1">
              <a:extLst>
                <a:ext uri="{63B3BB69-23CF-44E3-9099-C40C66FF867C}">
                  <a14:compatExt spid="_x0000_s1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19050</xdr:rowOff>
        </xdr:from>
        <xdr:to>
          <xdr:col>26</xdr:col>
          <xdr:colOff>28575</xdr:colOff>
          <xdr:row>20</xdr:row>
          <xdr:rowOff>200025</xdr:rowOff>
        </xdr:to>
        <xdr:sp macro="" textlink="">
          <xdr:nvSpPr>
            <xdr:cNvPr id="1591" name="Check Box 567" hidden="1">
              <a:extLst>
                <a:ext uri="{63B3BB69-23CF-44E3-9099-C40C66FF867C}">
                  <a14:compatExt spid="_x0000_s1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21</xdr:row>
          <xdr:rowOff>19050</xdr:rowOff>
        </xdr:from>
        <xdr:to>
          <xdr:col>26</xdr:col>
          <xdr:colOff>28575</xdr:colOff>
          <xdr:row>21</xdr:row>
          <xdr:rowOff>200025</xdr:rowOff>
        </xdr:to>
        <xdr:sp macro="" textlink="">
          <xdr:nvSpPr>
            <xdr:cNvPr id="1592" name="Check Box 568" hidden="1">
              <a:extLst>
                <a:ext uri="{63B3BB69-23CF-44E3-9099-C40C66FF867C}">
                  <a14:compatExt spid="_x0000_s1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19050</xdr:rowOff>
        </xdr:from>
        <xdr:to>
          <xdr:col>26</xdr:col>
          <xdr:colOff>28575</xdr:colOff>
          <xdr:row>22</xdr:row>
          <xdr:rowOff>200025</xdr:rowOff>
        </xdr:to>
        <xdr:sp macro="" textlink="">
          <xdr:nvSpPr>
            <xdr:cNvPr id="1593" name="Check Box 569" hidden="1">
              <a:extLst>
                <a:ext uri="{63B3BB69-23CF-44E3-9099-C40C66FF867C}">
                  <a14:compatExt spid="_x0000_s1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23</xdr:row>
          <xdr:rowOff>19050</xdr:rowOff>
        </xdr:from>
        <xdr:to>
          <xdr:col>26</xdr:col>
          <xdr:colOff>28575</xdr:colOff>
          <xdr:row>23</xdr:row>
          <xdr:rowOff>200025</xdr:rowOff>
        </xdr:to>
        <xdr:sp macro="" textlink="">
          <xdr:nvSpPr>
            <xdr:cNvPr id="1594" name="Check Box 570" hidden="1">
              <a:extLst>
                <a:ext uri="{63B3BB69-23CF-44E3-9099-C40C66FF867C}">
                  <a14:compatExt spid="_x0000_s1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19050</xdr:rowOff>
        </xdr:from>
        <xdr:to>
          <xdr:col>26</xdr:col>
          <xdr:colOff>28575</xdr:colOff>
          <xdr:row>24</xdr:row>
          <xdr:rowOff>200025</xdr:rowOff>
        </xdr:to>
        <xdr:sp macro="" textlink="">
          <xdr:nvSpPr>
            <xdr:cNvPr id="1595" name="Check Box 571" hidden="1">
              <a:extLst>
                <a:ext uri="{63B3BB69-23CF-44E3-9099-C40C66FF867C}">
                  <a14:compatExt spid="_x0000_s1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25</xdr:row>
          <xdr:rowOff>19050</xdr:rowOff>
        </xdr:from>
        <xdr:to>
          <xdr:col>26</xdr:col>
          <xdr:colOff>28575</xdr:colOff>
          <xdr:row>25</xdr:row>
          <xdr:rowOff>200025</xdr:rowOff>
        </xdr:to>
        <xdr:sp macro="" textlink="">
          <xdr:nvSpPr>
            <xdr:cNvPr id="1596" name="Check Box 572" hidden="1">
              <a:extLst>
                <a:ext uri="{63B3BB69-23CF-44E3-9099-C40C66FF867C}">
                  <a14:compatExt spid="_x0000_s1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26</xdr:row>
          <xdr:rowOff>19050</xdr:rowOff>
        </xdr:from>
        <xdr:to>
          <xdr:col>26</xdr:col>
          <xdr:colOff>28575</xdr:colOff>
          <xdr:row>26</xdr:row>
          <xdr:rowOff>200025</xdr:rowOff>
        </xdr:to>
        <xdr:sp macro="" textlink="">
          <xdr:nvSpPr>
            <xdr:cNvPr id="1597" name="Check Box 573" hidden="1">
              <a:extLst>
                <a:ext uri="{63B3BB69-23CF-44E3-9099-C40C66FF867C}">
                  <a14:compatExt spid="_x0000_s1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19050</xdr:rowOff>
        </xdr:from>
        <xdr:to>
          <xdr:col>26</xdr:col>
          <xdr:colOff>28575</xdr:colOff>
          <xdr:row>27</xdr:row>
          <xdr:rowOff>200025</xdr:rowOff>
        </xdr:to>
        <xdr:sp macro="" textlink="">
          <xdr:nvSpPr>
            <xdr:cNvPr id="1598" name="Check Box 574" hidden="1">
              <a:extLst>
                <a:ext uri="{63B3BB69-23CF-44E3-9099-C40C66FF867C}">
                  <a14:compatExt spid="_x0000_s1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28</xdr:row>
          <xdr:rowOff>19050</xdr:rowOff>
        </xdr:from>
        <xdr:to>
          <xdr:col>26</xdr:col>
          <xdr:colOff>28575</xdr:colOff>
          <xdr:row>28</xdr:row>
          <xdr:rowOff>200025</xdr:rowOff>
        </xdr:to>
        <xdr:sp macro="" textlink="">
          <xdr:nvSpPr>
            <xdr:cNvPr id="1599" name="Check Box 575" hidden="1">
              <a:extLst>
                <a:ext uri="{63B3BB69-23CF-44E3-9099-C40C66FF867C}">
                  <a14:compatExt spid="_x0000_s1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29</xdr:row>
          <xdr:rowOff>19050</xdr:rowOff>
        </xdr:from>
        <xdr:to>
          <xdr:col>26</xdr:col>
          <xdr:colOff>28575</xdr:colOff>
          <xdr:row>29</xdr:row>
          <xdr:rowOff>200025</xdr:rowOff>
        </xdr:to>
        <xdr:sp macro="" textlink="">
          <xdr:nvSpPr>
            <xdr:cNvPr id="1600" name="Check Box 576" hidden="1">
              <a:extLst>
                <a:ext uri="{63B3BB69-23CF-44E3-9099-C40C66FF867C}">
                  <a14:compatExt spid="_x0000_s1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19050</xdr:rowOff>
        </xdr:from>
        <xdr:to>
          <xdr:col>26</xdr:col>
          <xdr:colOff>28575</xdr:colOff>
          <xdr:row>30</xdr:row>
          <xdr:rowOff>200025</xdr:rowOff>
        </xdr:to>
        <xdr:sp macro="" textlink="">
          <xdr:nvSpPr>
            <xdr:cNvPr id="1601" name="Check Box 577" hidden="1">
              <a:extLst>
                <a:ext uri="{63B3BB69-23CF-44E3-9099-C40C66FF867C}">
                  <a14:compatExt spid="_x0000_s1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19050</xdr:rowOff>
        </xdr:from>
        <xdr:to>
          <xdr:col>26</xdr:col>
          <xdr:colOff>28575</xdr:colOff>
          <xdr:row>31</xdr:row>
          <xdr:rowOff>200025</xdr:rowOff>
        </xdr:to>
        <xdr:sp macro="" textlink="">
          <xdr:nvSpPr>
            <xdr:cNvPr id="1602" name="Check Box 578" hidden="1">
              <a:extLst>
                <a:ext uri="{63B3BB69-23CF-44E3-9099-C40C66FF867C}">
                  <a14:compatExt spid="_x0000_s1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32</xdr:row>
          <xdr:rowOff>19050</xdr:rowOff>
        </xdr:from>
        <xdr:to>
          <xdr:col>26</xdr:col>
          <xdr:colOff>28575</xdr:colOff>
          <xdr:row>32</xdr:row>
          <xdr:rowOff>200025</xdr:rowOff>
        </xdr:to>
        <xdr:sp macro="" textlink="">
          <xdr:nvSpPr>
            <xdr:cNvPr id="1603" name="Check Box 579" hidden="1">
              <a:extLst>
                <a:ext uri="{63B3BB69-23CF-44E3-9099-C40C66FF867C}">
                  <a14:compatExt spid="_x0000_s1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19050</xdr:rowOff>
        </xdr:from>
        <xdr:to>
          <xdr:col>26</xdr:col>
          <xdr:colOff>28575</xdr:colOff>
          <xdr:row>33</xdr:row>
          <xdr:rowOff>200025</xdr:rowOff>
        </xdr:to>
        <xdr:sp macro="" textlink="">
          <xdr:nvSpPr>
            <xdr:cNvPr id="1604" name="Check Box 580" hidden="1">
              <a:extLst>
                <a:ext uri="{63B3BB69-23CF-44E3-9099-C40C66FF867C}">
                  <a14:compatExt spid="_x0000_s1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34</xdr:row>
          <xdr:rowOff>19050</xdr:rowOff>
        </xdr:from>
        <xdr:to>
          <xdr:col>26</xdr:col>
          <xdr:colOff>28575</xdr:colOff>
          <xdr:row>34</xdr:row>
          <xdr:rowOff>200025</xdr:rowOff>
        </xdr:to>
        <xdr:sp macro="" textlink="">
          <xdr:nvSpPr>
            <xdr:cNvPr id="1605" name="Check Box 581" hidden="1">
              <a:extLst>
                <a:ext uri="{63B3BB69-23CF-44E3-9099-C40C66FF867C}">
                  <a14:compatExt spid="_x0000_s1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35</xdr:row>
          <xdr:rowOff>19050</xdr:rowOff>
        </xdr:from>
        <xdr:to>
          <xdr:col>26</xdr:col>
          <xdr:colOff>28575</xdr:colOff>
          <xdr:row>35</xdr:row>
          <xdr:rowOff>200025</xdr:rowOff>
        </xdr:to>
        <xdr:sp macro="" textlink="">
          <xdr:nvSpPr>
            <xdr:cNvPr id="1606" name="Check Box 582" hidden="1">
              <a:extLst>
                <a:ext uri="{63B3BB69-23CF-44E3-9099-C40C66FF867C}">
                  <a14:compatExt spid="_x0000_s1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36</xdr:row>
          <xdr:rowOff>19050</xdr:rowOff>
        </xdr:from>
        <xdr:to>
          <xdr:col>26</xdr:col>
          <xdr:colOff>28575</xdr:colOff>
          <xdr:row>36</xdr:row>
          <xdr:rowOff>200025</xdr:rowOff>
        </xdr:to>
        <xdr:sp macro="" textlink="">
          <xdr:nvSpPr>
            <xdr:cNvPr id="1607" name="Check Box 583" hidden="1">
              <a:extLst>
                <a:ext uri="{63B3BB69-23CF-44E3-9099-C40C66FF867C}">
                  <a14:compatExt spid="_x0000_s1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37</xdr:row>
          <xdr:rowOff>19050</xdr:rowOff>
        </xdr:from>
        <xdr:to>
          <xdr:col>26</xdr:col>
          <xdr:colOff>28575</xdr:colOff>
          <xdr:row>37</xdr:row>
          <xdr:rowOff>200025</xdr:rowOff>
        </xdr:to>
        <xdr:sp macro="" textlink="">
          <xdr:nvSpPr>
            <xdr:cNvPr id="1608" name="Check Box 584" hidden="1">
              <a:extLst>
                <a:ext uri="{63B3BB69-23CF-44E3-9099-C40C66FF867C}">
                  <a14:compatExt spid="_x0000_s1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38</xdr:row>
          <xdr:rowOff>19050</xdr:rowOff>
        </xdr:from>
        <xdr:to>
          <xdr:col>26</xdr:col>
          <xdr:colOff>28575</xdr:colOff>
          <xdr:row>38</xdr:row>
          <xdr:rowOff>200025</xdr:rowOff>
        </xdr:to>
        <xdr:sp macro="" textlink="">
          <xdr:nvSpPr>
            <xdr:cNvPr id="1609" name="Check Box 585" hidden="1">
              <a:extLst>
                <a:ext uri="{63B3BB69-23CF-44E3-9099-C40C66FF867C}">
                  <a14:compatExt spid="_x0000_s1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19050</xdr:rowOff>
        </xdr:from>
        <xdr:to>
          <xdr:col>29</xdr:col>
          <xdr:colOff>28575</xdr:colOff>
          <xdr:row>18</xdr:row>
          <xdr:rowOff>200025</xdr:rowOff>
        </xdr:to>
        <xdr:sp macro="" textlink="">
          <xdr:nvSpPr>
            <xdr:cNvPr id="1610" name="Check Box 586" hidden="1">
              <a:extLst>
                <a:ext uri="{63B3BB69-23CF-44E3-9099-C40C66FF867C}">
                  <a14:compatExt spid="_x0000_s1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19</xdr:row>
          <xdr:rowOff>19050</xdr:rowOff>
        </xdr:from>
        <xdr:to>
          <xdr:col>29</xdr:col>
          <xdr:colOff>28575</xdr:colOff>
          <xdr:row>19</xdr:row>
          <xdr:rowOff>200025</xdr:rowOff>
        </xdr:to>
        <xdr:sp macro="" textlink="">
          <xdr:nvSpPr>
            <xdr:cNvPr id="1611" name="Check Box 587" hidden="1">
              <a:extLst>
                <a:ext uri="{63B3BB69-23CF-44E3-9099-C40C66FF867C}">
                  <a14:compatExt spid="_x0000_s1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9525</xdr:rowOff>
        </xdr:from>
        <xdr:to>
          <xdr:col>29</xdr:col>
          <xdr:colOff>28575</xdr:colOff>
          <xdr:row>20</xdr:row>
          <xdr:rowOff>190500</xdr:rowOff>
        </xdr:to>
        <xdr:sp macro="" textlink="">
          <xdr:nvSpPr>
            <xdr:cNvPr id="1612" name="Check Box 588" hidden="1">
              <a:extLst>
                <a:ext uri="{63B3BB69-23CF-44E3-9099-C40C66FF867C}">
                  <a14:compatExt spid="_x0000_s1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19050</xdr:rowOff>
        </xdr:from>
        <xdr:to>
          <xdr:col>29</xdr:col>
          <xdr:colOff>28575</xdr:colOff>
          <xdr:row>21</xdr:row>
          <xdr:rowOff>200025</xdr:rowOff>
        </xdr:to>
        <xdr:sp macro="" textlink="">
          <xdr:nvSpPr>
            <xdr:cNvPr id="1613" name="Check Box 589" hidden="1">
              <a:extLst>
                <a:ext uri="{63B3BB69-23CF-44E3-9099-C40C66FF867C}">
                  <a14:compatExt spid="_x0000_s1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19050</xdr:rowOff>
        </xdr:from>
        <xdr:to>
          <xdr:col>29</xdr:col>
          <xdr:colOff>28575</xdr:colOff>
          <xdr:row>22</xdr:row>
          <xdr:rowOff>200025</xdr:rowOff>
        </xdr:to>
        <xdr:sp macro="" textlink="">
          <xdr:nvSpPr>
            <xdr:cNvPr id="1614" name="Check Box 590" hidden="1">
              <a:extLst>
                <a:ext uri="{63B3BB69-23CF-44E3-9099-C40C66FF867C}">
                  <a14:compatExt spid="_x0000_s1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23</xdr:row>
          <xdr:rowOff>19050</xdr:rowOff>
        </xdr:from>
        <xdr:to>
          <xdr:col>29</xdr:col>
          <xdr:colOff>28575</xdr:colOff>
          <xdr:row>23</xdr:row>
          <xdr:rowOff>200025</xdr:rowOff>
        </xdr:to>
        <xdr:sp macro="" textlink="">
          <xdr:nvSpPr>
            <xdr:cNvPr id="1615" name="Check Box 591" hidden="1">
              <a:extLst>
                <a:ext uri="{63B3BB69-23CF-44E3-9099-C40C66FF867C}">
                  <a14:compatExt spid="_x0000_s1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19050</xdr:rowOff>
        </xdr:from>
        <xdr:to>
          <xdr:col>29</xdr:col>
          <xdr:colOff>28575</xdr:colOff>
          <xdr:row>24</xdr:row>
          <xdr:rowOff>200025</xdr:rowOff>
        </xdr:to>
        <xdr:sp macro="" textlink="">
          <xdr:nvSpPr>
            <xdr:cNvPr id="1616" name="Check Box 592" hidden="1">
              <a:extLst>
                <a:ext uri="{63B3BB69-23CF-44E3-9099-C40C66FF867C}">
                  <a14:compatExt spid="_x0000_s1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25</xdr:row>
          <xdr:rowOff>19050</xdr:rowOff>
        </xdr:from>
        <xdr:to>
          <xdr:col>29</xdr:col>
          <xdr:colOff>28575</xdr:colOff>
          <xdr:row>25</xdr:row>
          <xdr:rowOff>200025</xdr:rowOff>
        </xdr:to>
        <xdr:sp macro="" textlink="">
          <xdr:nvSpPr>
            <xdr:cNvPr id="1617" name="Check Box 593" hidden="1">
              <a:extLst>
                <a:ext uri="{63B3BB69-23CF-44E3-9099-C40C66FF867C}">
                  <a14:compatExt spid="_x0000_s1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26</xdr:row>
          <xdr:rowOff>19050</xdr:rowOff>
        </xdr:from>
        <xdr:to>
          <xdr:col>29</xdr:col>
          <xdr:colOff>28575</xdr:colOff>
          <xdr:row>26</xdr:row>
          <xdr:rowOff>200025</xdr:rowOff>
        </xdr:to>
        <xdr:sp macro="" textlink="">
          <xdr:nvSpPr>
            <xdr:cNvPr id="1618" name="Check Box 594" hidden="1">
              <a:extLst>
                <a:ext uri="{63B3BB69-23CF-44E3-9099-C40C66FF867C}">
                  <a14:compatExt spid="_x0000_s1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27</xdr:row>
          <xdr:rowOff>19050</xdr:rowOff>
        </xdr:from>
        <xdr:to>
          <xdr:col>29</xdr:col>
          <xdr:colOff>28575</xdr:colOff>
          <xdr:row>27</xdr:row>
          <xdr:rowOff>200025</xdr:rowOff>
        </xdr:to>
        <xdr:sp macro="" textlink="">
          <xdr:nvSpPr>
            <xdr:cNvPr id="1619" name="Check Box 595" hidden="1">
              <a:extLst>
                <a:ext uri="{63B3BB69-23CF-44E3-9099-C40C66FF867C}">
                  <a14:compatExt spid="_x0000_s1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28</xdr:row>
          <xdr:rowOff>19050</xdr:rowOff>
        </xdr:from>
        <xdr:to>
          <xdr:col>29</xdr:col>
          <xdr:colOff>28575</xdr:colOff>
          <xdr:row>28</xdr:row>
          <xdr:rowOff>200025</xdr:rowOff>
        </xdr:to>
        <xdr:sp macro="" textlink="">
          <xdr:nvSpPr>
            <xdr:cNvPr id="1620" name="Check Box 596" hidden="1">
              <a:extLst>
                <a:ext uri="{63B3BB69-23CF-44E3-9099-C40C66FF867C}">
                  <a14:compatExt spid="_x0000_s1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19050</xdr:rowOff>
        </xdr:from>
        <xdr:to>
          <xdr:col>29</xdr:col>
          <xdr:colOff>28575</xdr:colOff>
          <xdr:row>29</xdr:row>
          <xdr:rowOff>200025</xdr:rowOff>
        </xdr:to>
        <xdr:sp macro="" textlink="">
          <xdr:nvSpPr>
            <xdr:cNvPr id="1621" name="Check Box 597" hidden="1">
              <a:extLst>
                <a:ext uri="{63B3BB69-23CF-44E3-9099-C40C66FF867C}">
                  <a14:compatExt spid="_x0000_s1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30</xdr:row>
          <xdr:rowOff>19050</xdr:rowOff>
        </xdr:from>
        <xdr:to>
          <xdr:col>29</xdr:col>
          <xdr:colOff>28575</xdr:colOff>
          <xdr:row>30</xdr:row>
          <xdr:rowOff>200025</xdr:rowOff>
        </xdr:to>
        <xdr:sp macro="" textlink="">
          <xdr:nvSpPr>
            <xdr:cNvPr id="1622" name="Check Box 598" hidden="1">
              <a:extLst>
                <a:ext uri="{63B3BB69-23CF-44E3-9099-C40C66FF867C}">
                  <a14:compatExt spid="_x0000_s1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31</xdr:row>
          <xdr:rowOff>19050</xdr:rowOff>
        </xdr:from>
        <xdr:to>
          <xdr:col>29</xdr:col>
          <xdr:colOff>28575</xdr:colOff>
          <xdr:row>31</xdr:row>
          <xdr:rowOff>200025</xdr:rowOff>
        </xdr:to>
        <xdr:sp macro="" textlink="">
          <xdr:nvSpPr>
            <xdr:cNvPr id="1623" name="Check Box 599" hidden="1">
              <a:extLst>
                <a:ext uri="{63B3BB69-23CF-44E3-9099-C40C66FF867C}">
                  <a14:compatExt spid="_x0000_s1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32</xdr:row>
          <xdr:rowOff>19050</xdr:rowOff>
        </xdr:from>
        <xdr:to>
          <xdr:col>29</xdr:col>
          <xdr:colOff>28575</xdr:colOff>
          <xdr:row>32</xdr:row>
          <xdr:rowOff>200025</xdr:rowOff>
        </xdr:to>
        <xdr:sp macro="" textlink="">
          <xdr:nvSpPr>
            <xdr:cNvPr id="1624" name="Check Box 600" hidden="1">
              <a:extLst>
                <a:ext uri="{63B3BB69-23CF-44E3-9099-C40C66FF867C}">
                  <a14:compatExt spid="_x0000_s1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19050</xdr:rowOff>
        </xdr:from>
        <xdr:to>
          <xdr:col>29</xdr:col>
          <xdr:colOff>28575</xdr:colOff>
          <xdr:row>33</xdr:row>
          <xdr:rowOff>200025</xdr:rowOff>
        </xdr:to>
        <xdr:sp macro="" textlink="">
          <xdr:nvSpPr>
            <xdr:cNvPr id="1625" name="Check Box 601" hidden="1">
              <a:extLst>
                <a:ext uri="{63B3BB69-23CF-44E3-9099-C40C66FF867C}">
                  <a14:compatExt spid="_x0000_s1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34</xdr:row>
          <xdr:rowOff>19050</xdr:rowOff>
        </xdr:from>
        <xdr:to>
          <xdr:col>29</xdr:col>
          <xdr:colOff>28575</xdr:colOff>
          <xdr:row>34</xdr:row>
          <xdr:rowOff>200025</xdr:rowOff>
        </xdr:to>
        <xdr:sp macro="" textlink="">
          <xdr:nvSpPr>
            <xdr:cNvPr id="1626" name="Check Box 602" hidden="1">
              <a:extLst>
                <a:ext uri="{63B3BB69-23CF-44E3-9099-C40C66FF867C}">
                  <a14:compatExt spid="_x0000_s1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35</xdr:row>
          <xdr:rowOff>19050</xdr:rowOff>
        </xdr:from>
        <xdr:to>
          <xdr:col>29</xdr:col>
          <xdr:colOff>28575</xdr:colOff>
          <xdr:row>35</xdr:row>
          <xdr:rowOff>200025</xdr:rowOff>
        </xdr:to>
        <xdr:sp macro="" textlink="">
          <xdr:nvSpPr>
            <xdr:cNvPr id="1627" name="Check Box 603" hidden="1">
              <a:extLst>
                <a:ext uri="{63B3BB69-23CF-44E3-9099-C40C66FF867C}">
                  <a14:compatExt spid="_x0000_s1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36</xdr:row>
          <xdr:rowOff>19050</xdr:rowOff>
        </xdr:from>
        <xdr:to>
          <xdr:col>29</xdr:col>
          <xdr:colOff>28575</xdr:colOff>
          <xdr:row>36</xdr:row>
          <xdr:rowOff>200025</xdr:rowOff>
        </xdr:to>
        <xdr:sp macro="" textlink="">
          <xdr:nvSpPr>
            <xdr:cNvPr id="1628" name="Check Box 604" hidden="1">
              <a:extLst>
                <a:ext uri="{63B3BB69-23CF-44E3-9099-C40C66FF867C}">
                  <a14:compatExt spid="_x0000_s1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37</xdr:row>
          <xdr:rowOff>19050</xdr:rowOff>
        </xdr:from>
        <xdr:to>
          <xdr:col>29</xdr:col>
          <xdr:colOff>28575</xdr:colOff>
          <xdr:row>37</xdr:row>
          <xdr:rowOff>200025</xdr:rowOff>
        </xdr:to>
        <xdr:sp macro="" textlink="">
          <xdr:nvSpPr>
            <xdr:cNvPr id="1629" name="Check Box 605" hidden="1">
              <a:extLst>
                <a:ext uri="{63B3BB69-23CF-44E3-9099-C40C66FF867C}">
                  <a14:compatExt spid="_x0000_s1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38</xdr:row>
          <xdr:rowOff>19050</xdr:rowOff>
        </xdr:from>
        <xdr:to>
          <xdr:col>29</xdr:col>
          <xdr:colOff>28575</xdr:colOff>
          <xdr:row>38</xdr:row>
          <xdr:rowOff>200025</xdr:rowOff>
        </xdr:to>
        <xdr:sp macro="" textlink="">
          <xdr:nvSpPr>
            <xdr:cNvPr id="1630" name="Check Box 606" hidden="1">
              <a:extLst>
                <a:ext uri="{63B3BB69-23CF-44E3-9099-C40C66FF867C}">
                  <a14:compatExt spid="_x0000_s16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18</xdr:row>
          <xdr:rowOff>19050</xdr:rowOff>
        </xdr:from>
        <xdr:to>
          <xdr:col>7</xdr:col>
          <xdr:colOff>323850</xdr:colOff>
          <xdr:row>18</xdr:row>
          <xdr:rowOff>200025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19050</xdr:rowOff>
        </xdr:from>
        <xdr:to>
          <xdr:col>7</xdr:col>
          <xdr:colOff>323850</xdr:colOff>
          <xdr:row>19</xdr:row>
          <xdr:rowOff>200025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19050</xdr:rowOff>
        </xdr:from>
        <xdr:to>
          <xdr:col>7</xdr:col>
          <xdr:colOff>323850</xdr:colOff>
          <xdr:row>20</xdr:row>
          <xdr:rowOff>200025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19050</xdr:rowOff>
        </xdr:from>
        <xdr:to>
          <xdr:col>7</xdr:col>
          <xdr:colOff>323850</xdr:colOff>
          <xdr:row>21</xdr:row>
          <xdr:rowOff>200025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19050</xdr:rowOff>
        </xdr:from>
        <xdr:to>
          <xdr:col>7</xdr:col>
          <xdr:colOff>323850</xdr:colOff>
          <xdr:row>22</xdr:row>
          <xdr:rowOff>200025</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19050</xdr:rowOff>
        </xdr:from>
        <xdr:to>
          <xdr:col>7</xdr:col>
          <xdr:colOff>323850</xdr:colOff>
          <xdr:row>23</xdr:row>
          <xdr:rowOff>200025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19050</xdr:rowOff>
        </xdr:from>
        <xdr:to>
          <xdr:col>7</xdr:col>
          <xdr:colOff>323850</xdr:colOff>
          <xdr:row>24</xdr:row>
          <xdr:rowOff>200025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19050</xdr:rowOff>
        </xdr:from>
        <xdr:to>
          <xdr:col>7</xdr:col>
          <xdr:colOff>323850</xdr:colOff>
          <xdr:row>25</xdr:row>
          <xdr:rowOff>200025</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19050</xdr:rowOff>
        </xdr:from>
        <xdr:to>
          <xdr:col>7</xdr:col>
          <xdr:colOff>323850</xdr:colOff>
          <xdr:row>26</xdr:row>
          <xdr:rowOff>200025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19050</xdr:rowOff>
        </xdr:from>
        <xdr:to>
          <xdr:col>7</xdr:col>
          <xdr:colOff>323850</xdr:colOff>
          <xdr:row>27</xdr:row>
          <xdr:rowOff>200025</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19050</xdr:rowOff>
        </xdr:from>
        <xdr:to>
          <xdr:col>7</xdr:col>
          <xdr:colOff>323850</xdr:colOff>
          <xdr:row>28</xdr:row>
          <xdr:rowOff>200025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19050</xdr:rowOff>
        </xdr:from>
        <xdr:to>
          <xdr:col>7</xdr:col>
          <xdr:colOff>323850</xdr:colOff>
          <xdr:row>29</xdr:row>
          <xdr:rowOff>200025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19050</xdr:rowOff>
        </xdr:from>
        <xdr:to>
          <xdr:col>7</xdr:col>
          <xdr:colOff>323850</xdr:colOff>
          <xdr:row>30</xdr:row>
          <xdr:rowOff>200025</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19050</xdr:rowOff>
        </xdr:from>
        <xdr:to>
          <xdr:col>7</xdr:col>
          <xdr:colOff>323850</xdr:colOff>
          <xdr:row>31</xdr:row>
          <xdr:rowOff>200025</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19050</xdr:rowOff>
        </xdr:from>
        <xdr:to>
          <xdr:col>7</xdr:col>
          <xdr:colOff>323850</xdr:colOff>
          <xdr:row>32</xdr:row>
          <xdr:rowOff>200025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19050</xdr:rowOff>
        </xdr:from>
        <xdr:to>
          <xdr:col>7</xdr:col>
          <xdr:colOff>323850</xdr:colOff>
          <xdr:row>33</xdr:row>
          <xdr:rowOff>200025</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19050</xdr:rowOff>
        </xdr:from>
        <xdr:to>
          <xdr:col>7</xdr:col>
          <xdr:colOff>323850</xdr:colOff>
          <xdr:row>34</xdr:row>
          <xdr:rowOff>200025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19050</xdr:rowOff>
        </xdr:from>
        <xdr:to>
          <xdr:col>7</xdr:col>
          <xdr:colOff>323850</xdr:colOff>
          <xdr:row>35</xdr:row>
          <xdr:rowOff>200025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19050</xdr:rowOff>
        </xdr:from>
        <xdr:to>
          <xdr:col>7</xdr:col>
          <xdr:colOff>323850</xdr:colOff>
          <xdr:row>36</xdr:row>
          <xdr:rowOff>200025</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19050</xdr:rowOff>
        </xdr:from>
        <xdr:to>
          <xdr:col>7</xdr:col>
          <xdr:colOff>323850</xdr:colOff>
          <xdr:row>37</xdr:row>
          <xdr:rowOff>200025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19050</xdr:rowOff>
        </xdr:from>
        <xdr:to>
          <xdr:col>7</xdr:col>
          <xdr:colOff>323850</xdr:colOff>
          <xdr:row>38</xdr:row>
          <xdr:rowOff>200025</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19050</xdr:rowOff>
        </xdr:from>
        <xdr:to>
          <xdr:col>10</xdr:col>
          <xdr:colOff>323850</xdr:colOff>
          <xdr:row>18</xdr:row>
          <xdr:rowOff>200025</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10</xdr:col>
          <xdr:colOff>323850</xdr:colOff>
          <xdr:row>19</xdr:row>
          <xdr:rowOff>200025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19050</xdr:rowOff>
        </xdr:from>
        <xdr:to>
          <xdr:col>10</xdr:col>
          <xdr:colOff>323850</xdr:colOff>
          <xdr:row>20</xdr:row>
          <xdr:rowOff>200025</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19050</xdr:rowOff>
        </xdr:from>
        <xdr:to>
          <xdr:col>10</xdr:col>
          <xdr:colOff>323850</xdr:colOff>
          <xdr:row>21</xdr:row>
          <xdr:rowOff>200025</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19050</xdr:rowOff>
        </xdr:from>
        <xdr:to>
          <xdr:col>10</xdr:col>
          <xdr:colOff>323850</xdr:colOff>
          <xdr:row>22</xdr:row>
          <xdr:rowOff>200025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19050</xdr:rowOff>
        </xdr:from>
        <xdr:to>
          <xdr:col>10</xdr:col>
          <xdr:colOff>323850</xdr:colOff>
          <xdr:row>23</xdr:row>
          <xdr:rowOff>200025</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19050</xdr:rowOff>
        </xdr:from>
        <xdr:to>
          <xdr:col>10</xdr:col>
          <xdr:colOff>323850</xdr:colOff>
          <xdr:row>24</xdr:row>
          <xdr:rowOff>200025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19050</xdr:rowOff>
        </xdr:from>
        <xdr:to>
          <xdr:col>10</xdr:col>
          <xdr:colOff>323850</xdr:colOff>
          <xdr:row>25</xdr:row>
          <xdr:rowOff>200025</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19050</xdr:rowOff>
        </xdr:from>
        <xdr:to>
          <xdr:col>10</xdr:col>
          <xdr:colOff>323850</xdr:colOff>
          <xdr:row>26</xdr:row>
          <xdr:rowOff>200025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19050</xdr:rowOff>
        </xdr:from>
        <xdr:to>
          <xdr:col>10</xdr:col>
          <xdr:colOff>323850</xdr:colOff>
          <xdr:row>27</xdr:row>
          <xdr:rowOff>200025</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19050</xdr:rowOff>
        </xdr:from>
        <xdr:to>
          <xdr:col>10</xdr:col>
          <xdr:colOff>323850</xdr:colOff>
          <xdr:row>28</xdr:row>
          <xdr:rowOff>200025</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19050</xdr:rowOff>
        </xdr:from>
        <xdr:to>
          <xdr:col>10</xdr:col>
          <xdr:colOff>323850</xdr:colOff>
          <xdr:row>29</xdr:row>
          <xdr:rowOff>200025</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19050</xdr:rowOff>
        </xdr:from>
        <xdr:to>
          <xdr:col>10</xdr:col>
          <xdr:colOff>323850</xdr:colOff>
          <xdr:row>30</xdr:row>
          <xdr:rowOff>200025</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19050</xdr:rowOff>
        </xdr:from>
        <xdr:to>
          <xdr:col>10</xdr:col>
          <xdr:colOff>323850</xdr:colOff>
          <xdr:row>31</xdr:row>
          <xdr:rowOff>200025</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19050</xdr:rowOff>
        </xdr:from>
        <xdr:to>
          <xdr:col>10</xdr:col>
          <xdr:colOff>323850</xdr:colOff>
          <xdr:row>32</xdr:row>
          <xdr:rowOff>200025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19050</xdr:rowOff>
        </xdr:from>
        <xdr:to>
          <xdr:col>10</xdr:col>
          <xdr:colOff>323850</xdr:colOff>
          <xdr:row>33</xdr:row>
          <xdr:rowOff>200025</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19050</xdr:rowOff>
        </xdr:from>
        <xdr:to>
          <xdr:col>10</xdr:col>
          <xdr:colOff>323850</xdr:colOff>
          <xdr:row>34</xdr:row>
          <xdr:rowOff>200025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19050</xdr:rowOff>
        </xdr:from>
        <xdr:to>
          <xdr:col>10</xdr:col>
          <xdr:colOff>323850</xdr:colOff>
          <xdr:row>35</xdr:row>
          <xdr:rowOff>200025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19050</xdr:rowOff>
        </xdr:from>
        <xdr:to>
          <xdr:col>10</xdr:col>
          <xdr:colOff>323850</xdr:colOff>
          <xdr:row>36</xdr:row>
          <xdr:rowOff>200025</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19050</xdr:rowOff>
        </xdr:from>
        <xdr:to>
          <xdr:col>10</xdr:col>
          <xdr:colOff>323850</xdr:colOff>
          <xdr:row>37</xdr:row>
          <xdr:rowOff>200025</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19050</xdr:rowOff>
        </xdr:from>
        <xdr:to>
          <xdr:col>10</xdr:col>
          <xdr:colOff>323850</xdr:colOff>
          <xdr:row>38</xdr:row>
          <xdr:rowOff>200025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19050</xdr:rowOff>
        </xdr:from>
        <xdr:to>
          <xdr:col>13</xdr:col>
          <xdr:colOff>323850</xdr:colOff>
          <xdr:row>18</xdr:row>
          <xdr:rowOff>200025</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19050</xdr:rowOff>
        </xdr:from>
        <xdr:to>
          <xdr:col>13</xdr:col>
          <xdr:colOff>323850</xdr:colOff>
          <xdr:row>19</xdr:row>
          <xdr:rowOff>200025</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19050</xdr:rowOff>
        </xdr:from>
        <xdr:to>
          <xdr:col>13</xdr:col>
          <xdr:colOff>323850</xdr:colOff>
          <xdr:row>20</xdr:row>
          <xdr:rowOff>200025</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19050</xdr:rowOff>
        </xdr:from>
        <xdr:to>
          <xdr:col>13</xdr:col>
          <xdr:colOff>323850</xdr:colOff>
          <xdr:row>21</xdr:row>
          <xdr:rowOff>200025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19050</xdr:rowOff>
        </xdr:from>
        <xdr:to>
          <xdr:col>13</xdr:col>
          <xdr:colOff>323850</xdr:colOff>
          <xdr:row>22</xdr:row>
          <xdr:rowOff>200025</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19050</xdr:rowOff>
        </xdr:from>
        <xdr:to>
          <xdr:col>13</xdr:col>
          <xdr:colOff>323850</xdr:colOff>
          <xdr:row>23</xdr:row>
          <xdr:rowOff>200025</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19050</xdr:rowOff>
        </xdr:from>
        <xdr:to>
          <xdr:col>13</xdr:col>
          <xdr:colOff>323850</xdr:colOff>
          <xdr:row>24</xdr:row>
          <xdr:rowOff>200025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19050</xdr:rowOff>
        </xdr:from>
        <xdr:to>
          <xdr:col>13</xdr:col>
          <xdr:colOff>323850</xdr:colOff>
          <xdr:row>25</xdr:row>
          <xdr:rowOff>200025</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19050</xdr:rowOff>
        </xdr:from>
        <xdr:to>
          <xdr:col>13</xdr:col>
          <xdr:colOff>323850</xdr:colOff>
          <xdr:row>26</xdr:row>
          <xdr:rowOff>200025</xdr:rowOff>
        </xdr:to>
        <xdr:sp macro="" textlink="">
          <xdr:nvSpPr>
            <xdr:cNvPr id="7219" name="Check Box 51"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27</xdr:row>
          <xdr:rowOff>19050</xdr:rowOff>
        </xdr:from>
        <xdr:to>
          <xdr:col>13</xdr:col>
          <xdr:colOff>323850</xdr:colOff>
          <xdr:row>27</xdr:row>
          <xdr:rowOff>200025</xdr:rowOff>
        </xdr:to>
        <xdr:sp macro="" textlink="">
          <xdr:nvSpPr>
            <xdr:cNvPr id="7220" name="Check Box 52"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19050</xdr:rowOff>
        </xdr:from>
        <xdr:to>
          <xdr:col>13</xdr:col>
          <xdr:colOff>323850</xdr:colOff>
          <xdr:row>28</xdr:row>
          <xdr:rowOff>200025</xdr:rowOff>
        </xdr:to>
        <xdr:sp macro="" textlink="">
          <xdr:nvSpPr>
            <xdr:cNvPr id="7221" name="Check Box 53"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323850</xdr:colOff>
          <xdr:row>29</xdr:row>
          <xdr:rowOff>200025</xdr:rowOff>
        </xdr:to>
        <xdr:sp macro="" textlink="">
          <xdr:nvSpPr>
            <xdr:cNvPr id="7222" name="Check Box 54"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19050</xdr:rowOff>
        </xdr:from>
        <xdr:to>
          <xdr:col>13</xdr:col>
          <xdr:colOff>323850</xdr:colOff>
          <xdr:row>30</xdr:row>
          <xdr:rowOff>200025</xdr:rowOff>
        </xdr:to>
        <xdr:sp macro="" textlink="">
          <xdr:nvSpPr>
            <xdr:cNvPr id="7223" name="Check Box 55" hidden="1">
              <a:extLst>
                <a:ext uri="{63B3BB69-23CF-44E3-9099-C40C66FF867C}">
                  <a14:compatExt spid="_x0000_s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19050</xdr:rowOff>
        </xdr:from>
        <xdr:to>
          <xdr:col>13</xdr:col>
          <xdr:colOff>323850</xdr:colOff>
          <xdr:row>31</xdr:row>
          <xdr:rowOff>200025</xdr:rowOff>
        </xdr:to>
        <xdr:sp macro="" textlink="">
          <xdr:nvSpPr>
            <xdr:cNvPr id="7224" name="Check Box 56"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19050</xdr:rowOff>
        </xdr:from>
        <xdr:to>
          <xdr:col>13</xdr:col>
          <xdr:colOff>323850</xdr:colOff>
          <xdr:row>32</xdr:row>
          <xdr:rowOff>200025</xdr:rowOff>
        </xdr:to>
        <xdr:sp macro="" textlink="">
          <xdr:nvSpPr>
            <xdr:cNvPr id="7225" name="Check Box 57"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19050</xdr:rowOff>
        </xdr:from>
        <xdr:to>
          <xdr:col>13</xdr:col>
          <xdr:colOff>323850</xdr:colOff>
          <xdr:row>33</xdr:row>
          <xdr:rowOff>200025</xdr:rowOff>
        </xdr:to>
        <xdr:sp macro="" textlink="">
          <xdr:nvSpPr>
            <xdr:cNvPr id="7226" name="Check Box 58"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19050</xdr:rowOff>
        </xdr:from>
        <xdr:to>
          <xdr:col>13</xdr:col>
          <xdr:colOff>323850</xdr:colOff>
          <xdr:row>34</xdr:row>
          <xdr:rowOff>200025</xdr:rowOff>
        </xdr:to>
        <xdr:sp macro="" textlink="">
          <xdr:nvSpPr>
            <xdr:cNvPr id="7227" name="Check Box 59"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35</xdr:row>
          <xdr:rowOff>19050</xdr:rowOff>
        </xdr:from>
        <xdr:to>
          <xdr:col>13</xdr:col>
          <xdr:colOff>323850</xdr:colOff>
          <xdr:row>35</xdr:row>
          <xdr:rowOff>200025</xdr:rowOff>
        </xdr:to>
        <xdr:sp macro="" textlink="">
          <xdr:nvSpPr>
            <xdr:cNvPr id="7228" name="Check Box 60"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19050</xdr:rowOff>
        </xdr:from>
        <xdr:to>
          <xdr:col>13</xdr:col>
          <xdr:colOff>323850</xdr:colOff>
          <xdr:row>36</xdr:row>
          <xdr:rowOff>200025</xdr:rowOff>
        </xdr:to>
        <xdr:sp macro="" textlink="">
          <xdr:nvSpPr>
            <xdr:cNvPr id="7229" name="Check Box 61" hidden="1">
              <a:extLst>
                <a:ext uri="{63B3BB69-23CF-44E3-9099-C40C66FF867C}">
                  <a14:compatExt spid="_x0000_s7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19050</xdr:rowOff>
        </xdr:from>
        <xdr:to>
          <xdr:col>13</xdr:col>
          <xdr:colOff>323850</xdr:colOff>
          <xdr:row>37</xdr:row>
          <xdr:rowOff>200025</xdr:rowOff>
        </xdr:to>
        <xdr:sp macro="" textlink="">
          <xdr:nvSpPr>
            <xdr:cNvPr id="7230" name="Check Box 62" hidden="1">
              <a:extLst>
                <a:ext uri="{63B3BB69-23CF-44E3-9099-C40C66FF867C}">
                  <a14:compatExt spid="_x0000_s7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19050</xdr:rowOff>
        </xdr:from>
        <xdr:to>
          <xdr:col>13</xdr:col>
          <xdr:colOff>323850</xdr:colOff>
          <xdr:row>38</xdr:row>
          <xdr:rowOff>200025</xdr:rowOff>
        </xdr:to>
        <xdr:sp macro="" textlink="">
          <xdr:nvSpPr>
            <xdr:cNvPr id="7231" name="Check Box 63" hidden="1">
              <a:extLst>
                <a:ext uri="{63B3BB69-23CF-44E3-9099-C40C66FF867C}">
                  <a14:compatExt spid="_x0000_s7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19050</xdr:rowOff>
        </xdr:from>
        <xdr:to>
          <xdr:col>16</xdr:col>
          <xdr:colOff>323850</xdr:colOff>
          <xdr:row>18</xdr:row>
          <xdr:rowOff>200025</xdr:rowOff>
        </xdr:to>
        <xdr:sp macro="" textlink="">
          <xdr:nvSpPr>
            <xdr:cNvPr id="7232" name="Check Box 64" hidden="1">
              <a:extLst>
                <a:ext uri="{63B3BB69-23CF-44E3-9099-C40C66FF867C}">
                  <a14:compatExt spid="_x0000_s7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19050</xdr:rowOff>
        </xdr:from>
        <xdr:to>
          <xdr:col>16</xdr:col>
          <xdr:colOff>323850</xdr:colOff>
          <xdr:row>19</xdr:row>
          <xdr:rowOff>200025</xdr:rowOff>
        </xdr:to>
        <xdr:sp macro="" textlink="">
          <xdr:nvSpPr>
            <xdr:cNvPr id="7233" name="Check Box 65" hidden="1">
              <a:extLst>
                <a:ext uri="{63B3BB69-23CF-44E3-9099-C40C66FF867C}">
                  <a14:compatExt spid="_x0000_s7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19050</xdr:rowOff>
        </xdr:from>
        <xdr:to>
          <xdr:col>16</xdr:col>
          <xdr:colOff>323850</xdr:colOff>
          <xdr:row>20</xdr:row>
          <xdr:rowOff>200025</xdr:rowOff>
        </xdr:to>
        <xdr:sp macro="" textlink="">
          <xdr:nvSpPr>
            <xdr:cNvPr id="7234" name="Check Box 66" hidden="1">
              <a:extLst>
                <a:ext uri="{63B3BB69-23CF-44E3-9099-C40C66FF867C}">
                  <a14:compatExt spid="_x0000_s7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19050</xdr:rowOff>
        </xdr:from>
        <xdr:to>
          <xdr:col>16</xdr:col>
          <xdr:colOff>323850</xdr:colOff>
          <xdr:row>21</xdr:row>
          <xdr:rowOff>200025</xdr:rowOff>
        </xdr:to>
        <xdr:sp macro="" textlink="">
          <xdr:nvSpPr>
            <xdr:cNvPr id="7235" name="Check Box 67" hidden="1">
              <a:extLst>
                <a:ext uri="{63B3BB69-23CF-44E3-9099-C40C66FF867C}">
                  <a14:compatExt spid="_x0000_s7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19050</xdr:rowOff>
        </xdr:from>
        <xdr:to>
          <xdr:col>16</xdr:col>
          <xdr:colOff>323850</xdr:colOff>
          <xdr:row>22</xdr:row>
          <xdr:rowOff>200025</xdr:rowOff>
        </xdr:to>
        <xdr:sp macro="" textlink="">
          <xdr:nvSpPr>
            <xdr:cNvPr id="7236" name="Check Box 68" hidden="1">
              <a:extLst>
                <a:ext uri="{63B3BB69-23CF-44E3-9099-C40C66FF867C}">
                  <a14:compatExt spid="_x0000_s7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19050</xdr:rowOff>
        </xdr:from>
        <xdr:to>
          <xdr:col>16</xdr:col>
          <xdr:colOff>323850</xdr:colOff>
          <xdr:row>23</xdr:row>
          <xdr:rowOff>200025</xdr:rowOff>
        </xdr:to>
        <xdr:sp macro="" textlink="">
          <xdr:nvSpPr>
            <xdr:cNvPr id="7237" name="Check Box 69" hidden="1">
              <a:extLst>
                <a:ext uri="{63B3BB69-23CF-44E3-9099-C40C66FF867C}">
                  <a14:compatExt spid="_x0000_s7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19050</xdr:rowOff>
        </xdr:from>
        <xdr:to>
          <xdr:col>16</xdr:col>
          <xdr:colOff>323850</xdr:colOff>
          <xdr:row>24</xdr:row>
          <xdr:rowOff>200025</xdr:rowOff>
        </xdr:to>
        <xdr:sp macro="" textlink="">
          <xdr:nvSpPr>
            <xdr:cNvPr id="7238" name="Check Box 70" hidden="1">
              <a:extLst>
                <a:ext uri="{63B3BB69-23CF-44E3-9099-C40C66FF867C}">
                  <a14:compatExt spid="_x0000_s7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25</xdr:row>
          <xdr:rowOff>19050</xdr:rowOff>
        </xdr:from>
        <xdr:to>
          <xdr:col>16</xdr:col>
          <xdr:colOff>323850</xdr:colOff>
          <xdr:row>25</xdr:row>
          <xdr:rowOff>200025</xdr:rowOff>
        </xdr:to>
        <xdr:sp macro="" textlink="">
          <xdr:nvSpPr>
            <xdr:cNvPr id="7239" name="Check Box 71" hidden="1">
              <a:extLst>
                <a:ext uri="{63B3BB69-23CF-44E3-9099-C40C66FF867C}">
                  <a14:compatExt spid="_x0000_s7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26</xdr:row>
          <xdr:rowOff>19050</xdr:rowOff>
        </xdr:from>
        <xdr:to>
          <xdr:col>16</xdr:col>
          <xdr:colOff>323850</xdr:colOff>
          <xdr:row>26</xdr:row>
          <xdr:rowOff>200025</xdr:rowOff>
        </xdr:to>
        <xdr:sp macro="" textlink="">
          <xdr:nvSpPr>
            <xdr:cNvPr id="7240" name="Check Box 72" hidden="1">
              <a:extLst>
                <a:ext uri="{63B3BB69-23CF-44E3-9099-C40C66FF867C}">
                  <a14:compatExt spid="_x0000_s7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19050</xdr:rowOff>
        </xdr:from>
        <xdr:to>
          <xdr:col>16</xdr:col>
          <xdr:colOff>323850</xdr:colOff>
          <xdr:row>27</xdr:row>
          <xdr:rowOff>200025</xdr:rowOff>
        </xdr:to>
        <xdr:sp macro="" textlink="">
          <xdr:nvSpPr>
            <xdr:cNvPr id="7241" name="Check Box 73" hidden="1">
              <a:extLst>
                <a:ext uri="{63B3BB69-23CF-44E3-9099-C40C66FF867C}">
                  <a14:compatExt spid="_x0000_s7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28</xdr:row>
          <xdr:rowOff>19050</xdr:rowOff>
        </xdr:from>
        <xdr:to>
          <xdr:col>16</xdr:col>
          <xdr:colOff>323850</xdr:colOff>
          <xdr:row>28</xdr:row>
          <xdr:rowOff>200025</xdr:rowOff>
        </xdr:to>
        <xdr:sp macro="" textlink="">
          <xdr:nvSpPr>
            <xdr:cNvPr id="7242" name="Check Box 74" hidden="1">
              <a:extLst>
                <a:ext uri="{63B3BB69-23CF-44E3-9099-C40C66FF867C}">
                  <a14:compatExt spid="_x0000_s7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19050</xdr:rowOff>
        </xdr:from>
        <xdr:to>
          <xdr:col>16</xdr:col>
          <xdr:colOff>323850</xdr:colOff>
          <xdr:row>29</xdr:row>
          <xdr:rowOff>200025</xdr:rowOff>
        </xdr:to>
        <xdr:sp macro="" textlink="">
          <xdr:nvSpPr>
            <xdr:cNvPr id="7243" name="Check Box 75" hidden="1">
              <a:extLst>
                <a:ext uri="{63B3BB69-23CF-44E3-9099-C40C66FF867C}">
                  <a14:compatExt spid="_x0000_s7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19050</xdr:rowOff>
        </xdr:from>
        <xdr:to>
          <xdr:col>16</xdr:col>
          <xdr:colOff>323850</xdr:colOff>
          <xdr:row>30</xdr:row>
          <xdr:rowOff>200025</xdr:rowOff>
        </xdr:to>
        <xdr:sp macro="" textlink="">
          <xdr:nvSpPr>
            <xdr:cNvPr id="7244" name="Check Box 76" hidden="1">
              <a:extLst>
                <a:ext uri="{63B3BB69-23CF-44E3-9099-C40C66FF867C}">
                  <a14:compatExt spid="_x0000_s7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19050</xdr:rowOff>
        </xdr:from>
        <xdr:to>
          <xdr:col>16</xdr:col>
          <xdr:colOff>323850</xdr:colOff>
          <xdr:row>31</xdr:row>
          <xdr:rowOff>200025</xdr:rowOff>
        </xdr:to>
        <xdr:sp macro="" textlink="">
          <xdr:nvSpPr>
            <xdr:cNvPr id="7245" name="Check Box 77" hidden="1">
              <a:extLst>
                <a:ext uri="{63B3BB69-23CF-44E3-9099-C40C66FF867C}">
                  <a14:compatExt spid="_x0000_s7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19050</xdr:rowOff>
        </xdr:from>
        <xdr:to>
          <xdr:col>16</xdr:col>
          <xdr:colOff>323850</xdr:colOff>
          <xdr:row>32</xdr:row>
          <xdr:rowOff>200025</xdr:rowOff>
        </xdr:to>
        <xdr:sp macro="" textlink="">
          <xdr:nvSpPr>
            <xdr:cNvPr id="7246" name="Check Box 78" hidden="1">
              <a:extLst>
                <a:ext uri="{63B3BB69-23CF-44E3-9099-C40C66FF867C}">
                  <a14:compatExt spid="_x0000_s7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19050</xdr:rowOff>
        </xdr:from>
        <xdr:to>
          <xdr:col>16</xdr:col>
          <xdr:colOff>323850</xdr:colOff>
          <xdr:row>33</xdr:row>
          <xdr:rowOff>200025</xdr:rowOff>
        </xdr:to>
        <xdr:sp macro="" textlink="">
          <xdr:nvSpPr>
            <xdr:cNvPr id="7247" name="Check Box 79" hidden="1">
              <a:extLst>
                <a:ext uri="{63B3BB69-23CF-44E3-9099-C40C66FF867C}">
                  <a14:compatExt spid="_x0000_s7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xdr:row>
          <xdr:rowOff>19050</xdr:rowOff>
        </xdr:from>
        <xdr:to>
          <xdr:col>16</xdr:col>
          <xdr:colOff>323850</xdr:colOff>
          <xdr:row>34</xdr:row>
          <xdr:rowOff>200025</xdr:rowOff>
        </xdr:to>
        <xdr:sp macro="" textlink="">
          <xdr:nvSpPr>
            <xdr:cNvPr id="7248" name="Check Box 80" hidden="1">
              <a:extLst>
                <a:ext uri="{63B3BB69-23CF-44E3-9099-C40C66FF867C}">
                  <a14:compatExt spid="_x0000_s7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xdr:row>
          <xdr:rowOff>19050</xdr:rowOff>
        </xdr:from>
        <xdr:to>
          <xdr:col>16</xdr:col>
          <xdr:colOff>323850</xdr:colOff>
          <xdr:row>35</xdr:row>
          <xdr:rowOff>200025</xdr:rowOff>
        </xdr:to>
        <xdr:sp macro="" textlink="">
          <xdr:nvSpPr>
            <xdr:cNvPr id="7249" name="Check Box 81" hidden="1">
              <a:extLst>
                <a:ext uri="{63B3BB69-23CF-44E3-9099-C40C66FF867C}">
                  <a14:compatExt spid="_x0000_s7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36</xdr:row>
          <xdr:rowOff>19050</xdr:rowOff>
        </xdr:from>
        <xdr:to>
          <xdr:col>16</xdr:col>
          <xdr:colOff>323850</xdr:colOff>
          <xdr:row>36</xdr:row>
          <xdr:rowOff>200025</xdr:rowOff>
        </xdr:to>
        <xdr:sp macro="" textlink="">
          <xdr:nvSpPr>
            <xdr:cNvPr id="7250" name="Check Box 82" hidden="1">
              <a:extLst>
                <a:ext uri="{63B3BB69-23CF-44E3-9099-C40C66FF867C}">
                  <a14:compatExt spid="_x0000_s7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19050</xdr:rowOff>
        </xdr:from>
        <xdr:to>
          <xdr:col>16</xdr:col>
          <xdr:colOff>323850</xdr:colOff>
          <xdr:row>37</xdr:row>
          <xdr:rowOff>200025</xdr:rowOff>
        </xdr:to>
        <xdr:sp macro="" textlink="">
          <xdr:nvSpPr>
            <xdr:cNvPr id="7251" name="Check Box 83" hidden="1">
              <a:extLst>
                <a:ext uri="{63B3BB69-23CF-44E3-9099-C40C66FF867C}">
                  <a14:compatExt spid="_x0000_s7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38</xdr:row>
          <xdr:rowOff>19050</xdr:rowOff>
        </xdr:from>
        <xdr:to>
          <xdr:col>16</xdr:col>
          <xdr:colOff>323850</xdr:colOff>
          <xdr:row>38</xdr:row>
          <xdr:rowOff>200025</xdr:rowOff>
        </xdr:to>
        <xdr:sp macro="" textlink="">
          <xdr:nvSpPr>
            <xdr:cNvPr id="7252" name="Check Box 84" hidden="1">
              <a:extLst>
                <a:ext uri="{63B3BB69-23CF-44E3-9099-C40C66FF867C}">
                  <a14:compatExt spid="_x0000_s7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18</xdr:row>
          <xdr:rowOff>19050</xdr:rowOff>
        </xdr:from>
        <xdr:to>
          <xdr:col>19</xdr:col>
          <xdr:colOff>323850</xdr:colOff>
          <xdr:row>18</xdr:row>
          <xdr:rowOff>200025</xdr:rowOff>
        </xdr:to>
        <xdr:sp macro="" textlink="">
          <xdr:nvSpPr>
            <xdr:cNvPr id="7253" name="Check Box 85" hidden="1">
              <a:extLst>
                <a:ext uri="{63B3BB69-23CF-44E3-9099-C40C66FF867C}">
                  <a14:compatExt spid="_x0000_s7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19050</xdr:rowOff>
        </xdr:from>
        <xdr:to>
          <xdr:col>19</xdr:col>
          <xdr:colOff>323850</xdr:colOff>
          <xdr:row>19</xdr:row>
          <xdr:rowOff>200025</xdr:rowOff>
        </xdr:to>
        <xdr:sp macro="" textlink="">
          <xdr:nvSpPr>
            <xdr:cNvPr id="7254" name="Check Box 86" hidden="1">
              <a:extLst>
                <a:ext uri="{63B3BB69-23CF-44E3-9099-C40C66FF867C}">
                  <a14:compatExt spid="_x0000_s7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xdr:row>
          <xdr:rowOff>19050</xdr:rowOff>
        </xdr:from>
        <xdr:to>
          <xdr:col>19</xdr:col>
          <xdr:colOff>323850</xdr:colOff>
          <xdr:row>20</xdr:row>
          <xdr:rowOff>200025</xdr:rowOff>
        </xdr:to>
        <xdr:sp macro="" textlink="">
          <xdr:nvSpPr>
            <xdr:cNvPr id="7255" name="Check Box 87" hidden="1">
              <a:extLst>
                <a:ext uri="{63B3BB69-23CF-44E3-9099-C40C66FF867C}">
                  <a14:compatExt spid="_x0000_s7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19050</xdr:rowOff>
        </xdr:from>
        <xdr:to>
          <xdr:col>19</xdr:col>
          <xdr:colOff>323850</xdr:colOff>
          <xdr:row>21</xdr:row>
          <xdr:rowOff>200025</xdr:rowOff>
        </xdr:to>
        <xdr:sp macro="" textlink="">
          <xdr:nvSpPr>
            <xdr:cNvPr id="7256" name="Check Box 88" hidden="1">
              <a:extLst>
                <a:ext uri="{63B3BB69-23CF-44E3-9099-C40C66FF867C}">
                  <a14:compatExt spid="_x0000_s7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22</xdr:row>
          <xdr:rowOff>19050</xdr:rowOff>
        </xdr:from>
        <xdr:to>
          <xdr:col>19</xdr:col>
          <xdr:colOff>323850</xdr:colOff>
          <xdr:row>22</xdr:row>
          <xdr:rowOff>200025</xdr:rowOff>
        </xdr:to>
        <xdr:sp macro="" textlink="">
          <xdr:nvSpPr>
            <xdr:cNvPr id="7257" name="Check Box 89" hidden="1">
              <a:extLst>
                <a:ext uri="{63B3BB69-23CF-44E3-9099-C40C66FF867C}">
                  <a14:compatExt spid="_x0000_s7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23</xdr:row>
          <xdr:rowOff>19050</xdr:rowOff>
        </xdr:from>
        <xdr:to>
          <xdr:col>19</xdr:col>
          <xdr:colOff>323850</xdr:colOff>
          <xdr:row>23</xdr:row>
          <xdr:rowOff>200025</xdr:rowOff>
        </xdr:to>
        <xdr:sp macro="" textlink="">
          <xdr:nvSpPr>
            <xdr:cNvPr id="7258" name="Check Box 90" hidden="1">
              <a:extLst>
                <a:ext uri="{63B3BB69-23CF-44E3-9099-C40C66FF867C}">
                  <a14:compatExt spid="_x0000_s7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19050</xdr:rowOff>
        </xdr:from>
        <xdr:to>
          <xdr:col>19</xdr:col>
          <xdr:colOff>323850</xdr:colOff>
          <xdr:row>24</xdr:row>
          <xdr:rowOff>200025</xdr:rowOff>
        </xdr:to>
        <xdr:sp macro="" textlink="">
          <xdr:nvSpPr>
            <xdr:cNvPr id="7259" name="Check Box 91" hidden="1">
              <a:extLst>
                <a:ext uri="{63B3BB69-23CF-44E3-9099-C40C66FF867C}">
                  <a14:compatExt spid="_x0000_s7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19050</xdr:rowOff>
        </xdr:from>
        <xdr:to>
          <xdr:col>19</xdr:col>
          <xdr:colOff>323850</xdr:colOff>
          <xdr:row>25</xdr:row>
          <xdr:rowOff>200025</xdr:rowOff>
        </xdr:to>
        <xdr:sp macro="" textlink="">
          <xdr:nvSpPr>
            <xdr:cNvPr id="7260" name="Check Box 92" hidden="1">
              <a:extLst>
                <a:ext uri="{63B3BB69-23CF-44E3-9099-C40C66FF867C}">
                  <a14:compatExt spid="_x0000_s7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26</xdr:row>
          <xdr:rowOff>19050</xdr:rowOff>
        </xdr:from>
        <xdr:to>
          <xdr:col>19</xdr:col>
          <xdr:colOff>323850</xdr:colOff>
          <xdr:row>26</xdr:row>
          <xdr:rowOff>200025</xdr:rowOff>
        </xdr:to>
        <xdr:sp macro="" textlink="">
          <xdr:nvSpPr>
            <xdr:cNvPr id="7261" name="Check Box 93" hidden="1">
              <a:extLst>
                <a:ext uri="{63B3BB69-23CF-44E3-9099-C40C66FF867C}">
                  <a14:compatExt spid="_x0000_s7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19050</xdr:rowOff>
        </xdr:from>
        <xdr:to>
          <xdr:col>19</xdr:col>
          <xdr:colOff>323850</xdr:colOff>
          <xdr:row>27</xdr:row>
          <xdr:rowOff>200025</xdr:rowOff>
        </xdr:to>
        <xdr:sp macro="" textlink="">
          <xdr:nvSpPr>
            <xdr:cNvPr id="7262" name="Check Box 94" hidden="1">
              <a:extLst>
                <a:ext uri="{63B3BB69-23CF-44E3-9099-C40C66FF867C}">
                  <a14:compatExt spid="_x0000_s7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28</xdr:row>
          <xdr:rowOff>19050</xdr:rowOff>
        </xdr:from>
        <xdr:to>
          <xdr:col>19</xdr:col>
          <xdr:colOff>323850</xdr:colOff>
          <xdr:row>28</xdr:row>
          <xdr:rowOff>200025</xdr:rowOff>
        </xdr:to>
        <xdr:sp macro="" textlink="">
          <xdr:nvSpPr>
            <xdr:cNvPr id="7263" name="Check Box 95" hidden="1">
              <a:extLst>
                <a:ext uri="{63B3BB69-23CF-44E3-9099-C40C66FF867C}">
                  <a14:compatExt spid="_x0000_s7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19050</xdr:rowOff>
        </xdr:from>
        <xdr:to>
          <xdr:col>19</xdr:col>
          <xdr:colOff>323850</xdr:colOff>
          <xdr:row>29</xdr:row>
          <xdr:rowOff>200025</xdr:rowOff>
        </xdr:to>
        <xdr:sp macro="" textlink="">
          <xdr:nvSpPr>
            <xdr:cNvPr id="7264" name="Check Box 96" hidden="1">
              <a:extLst>
                <a:ext uri="{63B3BB69-23CF-44E3-9099-C40C66FF867C}">
                  <a14:compatExt spid="_x0000_s7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30</xdr:row>
          <xdr:rowOff>19050</xdr:rowOff>
        </xdr:from>
        <xdr:to>
          <xdr:col>19</xdr:col>
          <xdr:colOff>323850</xdr:colOff>
          <xdr:row>30</xdr:row>
          <xdr:rowOff>200025</xdr:rowOff>
        </xdr:to>
        <xdr:sp macro="" textlink="">
          <xdr:nvSpPr>
            <xdr:cNvPr id="7265" name="Check Box 97" hidden="1">
              <a:extLst>
                <a:ext uri="{63B3BB69-23CF-44E3-9099-C40C66FF867C}">
                  <a14:compatExt spid="_x0000_s7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31</xdr:row>
          <xdr:rowOff>19050</xdr:rowOff>
        </xdr:from>
        <xdr:to>
          <xdr:col>19</xdr:col>
          <xdr:colOff>323850</xdr:colOff>
          <xdr:row>31</xdr:row>
          <xdr:rowOff>200025</xdr:rowOff>
        </xdr:to>
        <xdr:sp macro="" textlink="">
          <xdr:nvSpPr>
            <xdr:cNvPr id="7266" name="Check Box 98" hidden="1">
              <a:extLst>
                <a:ext uri="{63B3BB69-23CF-44E3-9099-C40C66FF867C}">
                  <a14:compatExt spid="_x0000_s7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19050</xdr:rowOff>
        </xdr:from>
        <xdr:to>
          <xdr:col>19</xdr:col>
          <xdr:colOff>323850</xdr:colOff>
          <xdr:row>32</xdr:row>
          <xdr:rowOff>200025</xdr:rowOff>
        </xdr:to>
        <xdr:sp macro="" textlink="">
          <xdr:nvSpPr>
            <xdr:cNvPr id="7267" name="Check Box 99" hidden="1">
              <a:extLst>
                <a:ext uri="{63B3BB69-23CF-44E3-9099-C40C66FF867C}">
                  <a14:compatExt spid="_x0000_s7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33</xdr:row>
          <xdr:rowOff>19050</xdr:rowOff>
        </xdr:from>
        <xdr:to>
          <xdr:col>19</xdr:col>
          <xdr:colOff>323850</xdr:colOff>
          <xdr:row>33</xdr:row>
          <xdr:rowOff>200025</xdr:rowOff>
        </xdr:to>
        <xdr:sp macro="" textlink="">
          <xdr:nvSpPr>
            <xdr:cNvPr id="7268" name="Check Box 100" hidden="1">
              <a:extLst>
                <a:ext uri="{63B3BB69-23CF-44E3-9099-C40C66FF867C}">
                  <a14:compatExt spid="_x0000_s7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34</xdr:row>
          <xdr:rowOff>19050</xdr:rowOff>
        </xdr:from>
        <xdr:to>
          <xdr:col>19</xdr:col>
          <xdr:colOff>323850</xdr:colOff>
          <xdr:row>34</xdr:row>
          <xdr:rowOff>200025</xdr:rowOff>
        </xdr:to>
        <xdr:sp macro="" textlink="">
          <xdr:nvSpPr>
            <xdr:cNvPr id="7269" name="Check Box 101" hidden="1">
              <a:extLst>
                <a:ext uri="{63B3BB69-23CF-44E3-9099-C40C66FF867C}">
                  <a14:compatExt spid="_x0000_s7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35</xdr:row>
          <xdr:rowOff>19050</xdr:rowOff>
        </xdr:from>
        <xdr:to>
          <xdr:col>19</xdr:col>
          <xdr:colOff>323850</xdr:colOff>
          <xdr:row>35</xdr:row>
          <xdr:rowOff>200025</xdr:rowOff>
        </xdr:to>
        <xdr:sp macro="" textlink="">
          <xdr:nvSpPr>
            <xdr:cNvPr id="7270" name="Check Box 102" hidden="1">
              <a:extLst>
                <a:ext uri="{63B3BB69-23CF-44E3-9099-C40C66FF867C}">
                  <a14:compatExt spid="_x0000_s7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36</xdr:row>
          <xdr:rowOff>19050</xdr:rowOff>
        </xdr:from>
        <xdr:to>
          <xdr:col>19</xdr:col>
          <xdr:colOff>323850</xdr:colOff>
          <xdr:row>36</xdr:row>
          <xdr:rowOff>200025</xdr:rowOff>
        </xdr:to>
        <xdr:sp macro="" textlink="">
          <xdr:nvSpPr>
            <xdr:cNvPr id="7271" name="Check Box 103" hidden="1">
              <a:extLst>
                <a:ext uri="{63B3BB69-23CF-44E3-9099-C40C66FF867C}">
                  <a14:compatExt spid="_x0000_s7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37</xdr:row>
          <xdr:rowOff>19050</xdr:rowOff>
        </xdr:from>
        <xdr:to>
          <xdr:col>19</xdr:col>
          <xdr:colOff>323850</xdr:colOff>
          <xdr:row>37</xdr:row>
          <xdr:rowOff>200025</xdr:rowOff>
        </xdr:to>
        <xdr:sp macro="" textlink="">
          <xdr:nvSpPr>
            <xdr:cNvPr id="7272" name="Check Box 104" hidden="1">
              <a:extLst>
                <a:ext uri="{63B3BB69-23CF-44E3-9099-C40C66FF867C}">
                  <a14:compatExt spid="_x0000_s7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38</xdr:row>
          <xdr:rowOff>19050</xdr:rowOff>
        </xdr:from>
        <xdr:to>
          <xdr:col>19</xdr:col>
          <xdr:colOff>323850</xdr:colOff>
          <xdr:row>38</xdr:row>
          <xdr:rowOff>200025</xdr:rowOff>
        </xdr:to>
        <xdr:sp macro="" textlink="">
          <xdr:nvSpPr>
            <xdr:cNvPr id="7273" name="Check Box 105" hidden="1">
              <a:extLst>
                <a:ext uri="{63B3BB69-23CF-44E3-9099-C40C66FF867C}">
                  <a14:compatExt spid="_x0000_s7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18</xdr:row>
          <xdr:rowOff>19050</xdr:rowOff>
        </xdr:from>
        <xdr:to>
          <xdr:col>22</xdr:col>
          <xdr:colOff>323850</xdr:colOff>
          <xdr:row>18</xdr:row>
          <xdr:rowOff>200025</xdr:rowOff>
        </xdr:to>
        <xdr:sp macro="" textlink="">
          <xdr:nvSpPr>
            <xdr:cNvPr id="7274" name="Check Box 106" hidden="1">
              <a:extLst>
                <a:ext uri="{63B3BB69-23CF-44E3-9099-C40C66FF867C}">
                  <a14:compatExt spid="_x0000_s7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19050</xdr:rowOff>
        </xdr:from>
        <xdr:to>
          <xdr:col>22</xdr:col>
          <xdr:colOff>323850</xdr:colOff>
          <xdr:row>19</xdr:row>
          <xdr:rowOff>200025</xdr:rowOff>
        </xdr:to>
        <xdr:sp macro="" textlink="">
          <xdr:nvSpPr>
            <xdr:cNvPr id="7275" name="Check Box 107" hidden="1">
              <a:extLst>
                <a:ext uri="{63B3BB69-23CF-44E3-9099-C40C66FF867C}">
                  <a14:compatExt spid="_x0000_s7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20</xdr:row>
          <xdr:rowOff>19050</xdr:rowOff>
        </xdr:from>
        <xdr:to>
          <xdr:col>22</xdr:col>
          <xdr:colOff>323850</xdr:colOff>
          <xdr:row>20</xdr:row>
          <xdr:rowOff>200025</xdr:rowOff>
        </xdr:to>
        <xdr:sp macro="" textlink="">
          <xdr:nvSpPr>
            <xdr:cNvPr id="7276" name="Check Box 108" hidden="1">
              <a:extLst>
                <a:ext uri="{63B3BB69-23CF-44E3-9099-C40C66FF867C}">
                  <a14:compatExt spid="_x0000_s7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21</xdr:row>
          <xdr:rowOff>19050</xdr:rowOff>
        </xdr:from>
        <xdr:to>
          <xdr:col>22</xdr:col>
          <xdr:colOff>323850</xdr:colOff>
          <xdr:row>21</xdr:row>
          <xdr:rowOff>200025</xdr:rowOff>
        </xdr:to>
        <xdr:sp macro="" textlink="">
          <xdr:nvSpPr>
            <xdr:cNvPr id="7277" name="Check Box 109" hidden="1">
              <a:extLst>
                <a:ext uri="{63B3BB69-23CF-44E3-9099-C40C66FF867C}">
                  <a14:compatExt spid="_x0000_s7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22</xdr:row>
          <xdr:rowOff>19050</xdr:rowOff>
        </xdr:from>
        <xdr:to>
          <xdr:col>22</xdr:col>
          <xdr:colOff>323850</xdr:colOff>
          <xdr:row>22</xdr:row>
          <xdr:rowOff>200025</xdr:rowOff>
        </xdr:to>
        <xdr:sp macro="" textlink="">
          <xdr:nvSpPr>
            <xdr:cNvPr id="7278" name="Check Box 110" hidden="1">
              <a:extLst>
                <a:ext uri="{63B3BB69-23CF-44E3-9099-C40C66FF867C}">
                  <a14:compatExt spid="_x0000_s7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19050</xdr:rowOff>
        </xdr:from>
        <xdr:to>
          <xdr:col>22</xdr:col>
          <xdr:colOff>323850</xdr:colOff>
          <xdr:row>23</xdr:row>
          <xdr:rowOff>200025</xdr:rowOff>
        </xdr:to>
        <xdr:sp macro="" textlink="">
          <xdr:nvSpPr>
            <xdr:cNvPr id="7279" name="Check Box 111" hidden="1">
              <a:extLst>
                <a:ext uri="{63B3BB69-23CF-44E3-9099-C40C66FF867C}">
                  <a14:compatExt spid="_x0000_s7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19050</xdr:rowOff>
        </xdr:from>
        <xdr:to>
          <xdr:col>22</xdr:col>
          <xdr:colOff>323850</xdr:colOff>
          <xdr:row>24</xdr:row>
          <xdr:rowOff>200025</xdr:rowOff>
        </xdr:to>
        <xdr:sp macro="" textlink="">
          <xdr:nvSpPr>
            <xdr:cNvPr id="7280" name="Check Box 112" hidden="1">
              <a:extLst>
                <a:ext uri="{63B3BB69-23CF-44E3-9099-C40C66FF867C}">
                  <a14:compatExt spid="_x0000_s7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19050</xdr:rowOff>
        </xdr:from>
        <xdr:to>
          <xdr:col>22</xdr:col>
          <xdr:colOff>323850</xdr:colOff>
          <xdr:row>25</xdr:row>
          <xdr:rowOff>200025</xdr:rowOff>
        </xdr:to>
        <xdr:sp macro="" textlink="">
          <xdr:nvSpPr>
            <xdr:cNvPr id="7281" name="Check Box 113" hidden="1">
              <a:extLst>
                <a:ext uri="{63B3BB69-23CF-44E3-9099-C40C66FF867C}">
                  <a14:compatExt spid="_x0000_s7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22</xdr:col>
          <xdr:colOff>323850</xdr:colOff>
          <xdr:row>26</xdr:row>
          <xdr:rowOff>200025</xdr:rowOff>
        </xdr:to>
        <xdr:sp macro="" textlink="">
          <xdr:nvSpPr>
            <xdr:cNvPr id="7282" name="Check Box 114" hidden="1">
              <a:extLst>
                <a:ext uri="{63B3BB69-23CF-44E3-9099-C40C66FF867C}">
                  <a14:compatExt spid="_x0000_s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19050</xdr:rowOff>
        </xdr:from>
        <xdr:to>
          <xdr:col>22</xdr:col>
          <xdr:colOff>323850</xdr:colOff>
          <xdr:row>27</xdr:row>
          <xdr:rowOff>200025</xdr:rowOff>
        </xdr:to>
        <xdr:sp macro="" textlink="">
          <xdr:nvSpPr>
            <xdr:cNvPr id="7283" name="Check Box 115" hidden="1">
              <a:extLst>
                <a:ext uri="{63B3BB69-23CF-44E3-9099-C40C66FF867C}">
                  <a14:compatExt spid="_x0000_s7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19050</xdr:rowOff>
        </xdr:from>
        <xdr:to>
          <xdr:col>22</xdr:col>
          <xdr:colOff>323850</xdr:colOff>
          <xdr:row>28</xdr:row>
          <xdr:rowOff>200025</xdr:rowOff>
        </xdr:to>
        <xdr:sp macro="" textlink="">
          <xdr:nvSpPr>
            <xdr:cNvPr id="7284" name="Check Box 116" hidden="1">
              <a:extLst>
                <a:ext uri="{63B3BB69-23CF-44E3-9099-C40C66FF867C}">
                  <a14:compatExt spid="_x0000_s7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29</xdr:row>
          <xdr:rowOff>19050</xdr:rowOff>
        </xdr:from>
        <xdr:to>
          <xdr:col>22</xdr:col>
          <xdr:colOff>323850</xdr:colOff>
          <xdr:row>29</xdr:row>
          <xdr:rowOff>200025</xdr:rowOff>
        </xdr:to>
        <xdr:sp macro="" textlink="">
          <xdr:nvSpPr>
            <xdr:cNvPr id="7285" name="Check Box 117" hidden="1">
              <a:extLst>
                <a:ext uri="{63B3BB69-23CF-44E3-9099-C40C66FF867C}">
                  <a14:compatExt spid="_x0000_s7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19050</xdr:rowOff>
        </xdr:from>
        <xdr:to>
          <xdr:col>22</xdr:col>
          <xdr:colOff>323850</xdr:colOff>
          <xdr:row>30</xdr:row>
          <xdr:rowOff>200025</xdr:rowOff>
        </xdr:to>
        <xdr:sp macro="" textlink="">
          <xdr:nvSpPr>
            <xdr:cNvPr id="7286" name="Check Box 118" hidden="1">
              <a:extLst>
                <a:ext uri="{63B3BB69-23CF-44E3-9099-C40C66FF867C}">
                  <a14:compatExt spid="_x0000_s7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19050</xdr:rowOff>
        </xdr:from>
        <xdr:to>
          <xdr:col>22</xdr:col>
          <xdr:colOff>323850</xdr:colOff>
          <xdr:row>31</xdr:row>
          <xdr:rowOff>200025</xdr:rowOff>
        </xdr:to>
        <xdr:sp macro="" textlink="">
          <xdr:nvSpPr>
            <xdr:cNvPr id="7287" name="Check Box 119" hidden="1">
              <a:extLst>
                <a:ext uri="{63B3BB69-23CF-44E3-9099-C40C66FF867C}">
                  <a14:compatExt spid="_x0000_s7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32</xdr:row>
          <xdr:rowOff>19050</xdr:rowOff>
        </xdr:from>
        <xdr:to>
          <xdr:col>22</xdr:col>
          <xdr:colOff>323850</xdr:colOff>
          <xdr:row>32</xdr:row>
          <xdr:rowOff>200025</xdr:rowOff>
        </xdr:to>
        <xdr:sp macro="" textlink="">
          <xdr:nvSpPr>
            <xdr:cNvPr id="7288" name="Check Box 120" hidden="1">
              <a:extLst>
                <a:ext uri="{63B3BB69-23CF-44E3-9099-C40C66FF867C}">
                  <a14:compatExt spid="_x0000_s7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33</xdr:row>
          <xdr:rowOff>19050</xdr:rowOff>
        </xdr:from>
        <xdr:to>
          <xdr:col>22</xdr:col>
          <xdr:colOff>323850</xdr:colOff>
          <xdr:row>33</xdr:row>
          <xdr:rowOff>200025</xdr:rowOff>
        </xdr:to>
        <xdr:sp macro="" textlink="">
          <xdr:nvSpPr>
            <xdr:cNvPr id="7289" name="Check Box 121" hidden="1">
              <a:extLst>
                <a:ext uri="{63B3BB69-23CF-44E3-9099-C40C66FF867C}">
                  <a14:compatExt spid="_x0000_s7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34</xdr:row>
          <xdr:rowOff>19050</xdr:rowOff>
        </xdr:from>
        <xdr:to>
          <xdr:col>22</xdr:col>
          <xdr:colOff>323850</xdr:colOff>
          <xdr:row>34</xdr:row>
          <xdr:rowOff>200025</xdr:rowOff>
        </xdr:to>
        <xdr:sp macro="" textlink="">
          <xdr:nvSpPr>
            <xdr:cNvPr id="7290" name="Check Box 122" hidden="1">
              <a:extLst>
                <a:ext uri="{63B3BB69-23CF-44E3-9099-C40C66FF867C}">
                  <a14:compatExt spid="_x0000_s7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19050</xdr:rowOff>
        </xdr:from>
        <xdr:to>
          <xdr:col>22</xdr:col>
          <xdr:colOff>323850</xdr:colOff>
          <xdr:row>35</xdr:row>
          <xdr:rowOff>200025</xdr:rowOff>
        </xdr:to>
        <xdr:sp macro="" textlink="">
          <xdr:nvSpPr>
            <xdr:cNvPr id="7291" name="Check Box 123" hidden="1">
              <a:extLst>
                <a:ext uri="{63B3BB69-23CF-44E3-9099-C40C66FF867C}">
                  <a14:compatExt spid="_x0000_s7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36</xdr:row>
          <xdr:rowOff>19050</xdr:rowOff>
        </xdr:from>
        <xdr:to>
          <xdr:col>22</xdr:col>
          <xdr:colOff>323850</xdr:colOff>
          <xdr:row>36</xdr:row>
          <xdr:rowOff>200025</xdr:rowOff>
        </xdr:to>
        <xdr:sp macro="" textlink="">
          <xdr:nvSpPr>
            <xdr:cNvPr id="7292" name="Check Box 124" hidden="1">
              <a:extLst>
                <a:ext uri="{63B3BB69-23CF-44E3-9099-C40C66FF867C}">
                  <a14:compatExt spid="_x0000_s7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37</xdr:row>
          <xdr:rowOff>19050</xdr:rowOff>
        </xdr:from>
        <xdr:to>
          <xdr:col>22</xdr:col>
          <xdr:colOff>323850</xdr:colOff>
          <xdr:row>37</xdr:row>
          <xdr:rowOff>200025</xdr:rowOff>
        </xdr:to>
        <xdr:sp macro="" textlink="">
          <xdr:nvSpPr>
            <xdr:cNvPr id="7293" name="Check Box 125" hidden="1">
              <a:extLst>
                <a:ext uri="{63B3BB69-23CF-44E3-9099-C40C66FF867C}">
                  <a14:compatExt spid="_x0000_s7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38</xdr:row>
          <xdr:rowOff>19050</xdr:rowOff>
        </xdr:from>
        <xdr:to>
          <xdr:col>22</xdr:col>
          <xdr:colOff>323850</xdr:colOff>
          <xdr:row>38</xdr:row>
          <xdr:rowOff>200025</xdr:rowOff>
        </xdr:to>
        <xdr:sp macro="" textlink="">
          <xdr:nvSpPr>
            <xdr:cNvPr id="7294" name="Check Box 126" hidden="1">
              <a:extLst>
                <a:ext uri="{63B3BB69-23CF-44E3-9099-C40C66FF867C}">
                  <a14:compatExt spid="_x0000_s7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18</xdr:row>
          <xdr:rowOff>19050</xdr:rowOff>
        </xdr:from>
        <xdr:to>
          <xdr:col>26</xdr:col>
          <xdr:colOff>28575</xdr:colOff>
          <xdr:row>18</xdr:row>
          <xdr:rowOff>200025</xdr:rowOff>
        </xdr:to>
        <xdr:sp macro="" textlink="">
          <xdr:nvSpPr>
            <xdr:cNvPr id="7295" name="Check Box 127" hidden="1">
              <a:extLst>
                <a:ext uri="{63B3BB69-23CF-44E3-9099-C40C66FF867C}">
                  <a14:compatExt spid="_x0000_s7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19050</xdr:rowOff>
        </xdr:from>
        <xdr:to>
          <xdr:col>26</xdr:col>
          <xdr:colOff>28575</xdr:colOff>
          <xdr:row>19</xdr:row>
          <xdr:rowOff>200025</xdr:rowOff>
        </xdr:to>
        <xdr:sp macro="" textlink="">
          <xdr:nvSpPr>
            <xdr:cNvPr id="7296" name="Check Box 128" hidden="1">
              <a:extLst>
                <a:ext uri="{63B3BB69-23CF-44E3-9099-C40C66FF867C}">
                  <a14:compatExt spid="_x0000_s7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19050</xdr:rowOff>
        </xdr:from>
        <xdr:to>
          <xdr:col>26</xdr:col>
          <xdr:colOff>28575</xdr:colOff>
          <xdr:row>20</xdr:row>
          <xdr:rowOff>200025</xdr:rowOff>
        </xdr:to>
        <xdr:sp macro="" textlink="">
          <xdr:nvSpPr>
            <xdr:cNvPr id="7297" name="Check Box 129" hidden="1">
              <a:extLst>
                <a:ext uri="{63B3BB69-23CF-44E3-9099-C40C66FF867C}">
                  <a14:compatExt spid="_x0000_s7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21</xdr:row>
          <xdr:rowOff>19050</xdr:rowOff>
        </xdr:from>
        <xdr:to>
          <xdr:col>26</xdr:col>
          <xdr:colOff>28575</xdr:colOff>
          <xdr:row>21</xdr:row>
          <xdr:rowOff>200025</xdr:rowOff>
        </xdr:to>
        <xdr:sp macro="" textlink="">
          <xdr:nvSpPr>
            <xdr:cNvPr id="7298" name="Check Box 130" hidden="1">
              <a:extLst>
                <a:ext uri="{63B3BB69-23CF-44E3-9099-C40C66FF867C}">
                  <a14:compatExt spid="_x0000_s7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19050</xdr:rowOff>
        </xdr:from>
        <xdr:to>
          <xdr:col>26</xdr:col>
          <xdr:colOff>28575</xdr:colOff>
          <xdr:row>22</xdr:row>
          <xdr:rowOff>200025</xdr:rowOff>
        </xdr:to>
        <xdr:sp macro="" textlink="">
          <xdr:nvSpPr>
            <xdr:cNvPr id="7299" name="Check Box 131" hidden="1">
              <a:extLst>
                <a:ext uri="{63B3BB69-23CF-44E3-9099-C40C66FF867C}">
                  <a14:compatExt spid="_x0000_s7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23</xdr:row>
          <xdr:rowOff>19050</xdr:rowOff>
        </xdr:from>
        <xdr:to>
          <xdr:col>26</xdr:col>
          <xdr:colOff>28575</xdr:colOff>
          <xdr:row>23</xdr:row>
          <xdr:rowOff>200025</xdr:rowOff>
        </xdr:to>
        <xdr:sp macro="" textlink="">
          <xdr:nvSpPr>
            <xdr:cNvPr id="7300" name="Check Box 132" hidden="1">
              <a:extLst>
                <a:ext uri="{63B3BB69-23CF-44E3-9099-C40C66FF867C}">
                  <a14:compatExt spid="_x0000_s7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19050</xdr:rowOff>
        </xdr:from>
        <xdr:to>
          <xdr:col>26</xdr:col>
          <xdr:colOff>28575</xdr:colOff>
          <xdr:row>24</xdr:row>
          <xdr:rowOff>200025</xdr:rowOff>
        </xdr:to>
        <xdr:sp macro="" textlink="">
          <xdr:nvSpPr>
            <xdr:cNvPr id="7301" name="Check Box 133" hidden="1">
              <a:extLst>
                <a:ext uri="{63B3BB69-23CF-44E3-9099-C40C66FF867C}">
                  <a14:compatExt spid="_x0000_s7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25</xdr:row>
          <xdr:rowOff>19050</xdr:rowOff>
        </xdr:from>
        <xdr:to>
          <xdr:col>26</xdr:col>
          <xdr:colOff>28575</xdr:colOff>
          <xdr:row>25</xdr:row>
          <xdr:rowOff>200025</xdr:rowOff>
        </xdr:to>
        <xdr:sp macro="" textlink="">
          <xdr:nvSpPr>
            <xdr:cNvPr id="7302" name="Check Box 134" hidden="1">
              <a:extLst>
                <a:ext uri="{63B3BB69-23CF-44E3-9099-C40C66FF867C}">
                  <a14:compatExt spid="_x0000_s7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26</xdr:row>
          <xdr:rowOff>19050</xdr:rowOff>
        </xdr:from>
        <xdr:to>
          <xdr:col>26</xdr:col>
          <xdr:colOff>28575</xdr:colOff>
          <xdr:row>26</xdr:row>
          <xdr:rowOff>200025</xdr:rowOff>
        </xdr:to>
        <xdr:sp macro="" textlink="">
          <xdr:nvSpPr>
            <xdr:cNvPr id="7303" name="Check Box 135" hidden="1">
              <a:extLst>
                <a:ext uri="{63B3BB69-23CF-44E3-9099-C40C66FF867C}">
                  <a14:compatExt spid="_x0000_s7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19050</xdr:rowOff>
        </xdr:from>
        <xdr:to>
          <xdr:col>26</xdr:col>
          <xdr:colOff>28575</xdr:colOff>
          <xdr:row>27</xdr:row>
          <xdr:rowOff>200025</xdr:rowOff>
        </xdr:to>
        <xdr:sp macro="" textlink="">
          <xdr:nvSpPr>
            <xdr:cNvPr id="7304" name="Check Box 136" hidden="1">
              <a:extLst>
                <a:ext uri="{63B3BB69-23CF-44E3-9099-C40C66FF867C}">
                  <a14:compatExt spid="_x0000_s7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28</xdr:row>
          <xdr:rowOff>19050</xdr:rowOff>
        </xdr:from>
        <xdr:to>
          <xdr:col>26</xdr:col>
          <xdr:colOff>28575</xdr:colOff>
          <xdr:row>28</xdr:row>
          <xdr:rowOff>200025</xdr:rowOff>
        </xdr:to>
        <xdr:sp macro="" textlink="">
          <xdr:nvSpPr>
            <xdr:cNvPr id="7305" name="Check Box 137" hidden="1">
              <a:extLst>
                <a:ext uri="{63B3BB69-23CF-44E3-9099-C40C66FF867C}">
                  <a14:compatExt spid="_x0000_s7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29</xdr:row>
          <xdr:rowOff>19050</xdr:rowOff>
        </xdr:from>
        <xdr:to>
          <xdr:col>26</xdr:col>
          <xdr:colOff>28575</xdr:colOff>
          <xdr:row>29</xdr:row>
          <xdr:rowOff>200025</xdr:rowOff>
        </xdr:to>
        <xdr:sp macro="" textlink="">
          <xdr:nvSpPr>
            <xdr:cNvPr id="7306" name="Check Box 138" hidden="1">
              <a:extLst>
                <a:ext uri="{63B3BB69-23CF-44E3-9099-C40C66FF867C}">
                  <a14:compatExt spid="_x0000_s7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19050</xdr:rowOff>
        </xdr:from>
        <xdr:to>
          <xdr:col>26</xdr:col>
          <xdr:colOff>28575</xdr:colOff>
          <xdr:row>30</xdr:row>
          <xdr:rowOff>200025</xdr:rowOff>
        </xdr:to>
        <xdr:sp macro="" textlink="">
          <xdr:nvSpPr>
            <xdr:cNvPr id="7307" name="Check Box 139" hidden="1">
              <a:extLst>
                <a:ext uri="{63B3BB69-23CF-44E3-9099-C40C66FF867C}">
                  <a14:compatExt spid="_x0000_s7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19050</xdr:rowOff>
        </xdr:from>
        <xdr:to>
          <xdr:col>26</xdr:col>
          <xdr:colOff>28575</xdr:colOff>
          <xdr:row>31</xdr:row>
          <xdr:rowOff>200025</xdr:rowOff>
        </xdr:to>
        <xdr:sp macro="" textlink="">
          <xdr:nvSpPr>
            <xdr:cNvPr id="7308" name="Check Box 140" hidden="1">
              <a:extLst>
                <a:ext uri="{63B3BB69-23CF-44E3-9099-C40C66FF867C}">
                  <a14:compatExt spid="_x0000_s7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32</xdr:row>
          <xdr:rowOff>19050</xdr:rowOff>
        </xdr:from>
        <xdr:to>
          <xdr:col>26</xdr:col>
          <xdr:colOff>28575</xdr:colOff>
          <xdr:row>32</xdr:row>
          <xdr:rowOff>200025</xdr:rowOff>
        </xdr:to>
        <xdr:sp macro="" textlink="">
          <xdr:nvSpPr>
            <xdr:cNvPr id="7309" name="Check Box 141" hidden="1">
              <a:extLst>
                <a:ext uri="{63B3BB69-23CF-44E3-9099-C40C66FF867C}">
                  <a14:compatExt spid="_x0000_s7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19050</xdr:rowOff>
        </xdr:from>
        <xdr:to>
          <xdr:col>26</xdr:col>
          <xdr:colOff>28575</xdr:colOff>
          <xdr:row>33</xdr:row>
          <xdr:rowOff>200025</xdr:rowOff>
        </xdr:to>
        <xdr:sp macro="" textlink="">
          <xdr:nvSpPr>
            <xdr:cNvPr id="7310" name="Check Box 142" hidden="1">
              <a:extLst>
                <a:ext uri="{63B3BB69-23CF-44E3-9099-C40C66FF867C}">
                  <a14:compatExt spid="_x0000_s7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34</xdr:row>
          <xdr:rowOff>19050</xdr:rowOff>
        </xdr:from>
        <xdr:to>
          <xdr:col>26</xdr:col>
          <xdr:colOff>28575</xdr:colOff>
          <xdr:row>34</xdr:row>
          <xdr:rowOff>200025</xdr:rowOff>
        </xdr:to>
        <xdr:sp macro="" textlink="">
          <xdr:nvSpPr>
            <xdr:cNvPr id="7311" name="Check Box 143" hidden="1">
              <a:extLst>
                <a:ext uri="{63B3BB69-23CF-44E3-9099-C40C66FF867C}">
                  <a14:compatExt spid="_x0000_s7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35</xdr:row>
          <xdr:rowOff>19050</xdr:rowOff>
        </xdr:from>
        <xdr:to>
          <xdr:col>26</xdr:col>
          <xdr:colOff>28575</xdr:colOff>
          <xdr:row>35</xdr:row>
          <xdr:rowOff>200025</xdr:rowOff>
        </xdr:to>
        <xdr:sp macro="" textlink="">
          <xdr:nvSpPr>
            <xdr:cNvPr id="7312" name="Check Box 144" hidden="1">
              <a:extLst>
                <a:ext uri="{63B3BB69-23CF-44E3-9099-C40C66FF867C}">
                  <a14:compatExt spid="_x0000_s7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36</xdr:row>
          <xdr:rowOff>19050</xdr:rowOff>
        </xdr:from>
        <xdr:to>
          <xdr:col>26</xdr:col>
          <xdr:colOff>28575</xdr:colOff>
          <xdr:row>36</xdr:row>
          <xdr:rowOff>200025</xdr:rowOff>
        </xdr:to>
        <xdr:sp macro="" textlink="">
          <xdr:nvSpPr>
            <xdr:cNvPr id="7313" name="Check Box 145" hidden="1">
              <a:extLst>
                <a:ext uri="{63B3BB69-23CF-44E3-9099-C40C66FF867C}">
                  <a14:compatExt spid="_x0000_s7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37</xdr:row>
          <xdr:rowOff>19050</xdr:rowOff>
        </xdr:from>
        <xdr:to>
          <xdr:col>26</xdr:col>
          <xdr:colOff>28575</xdr:colOff>
          <xdr:row>37</xdr:row>
          <xdr:rowOff>200025</xdr:rowOff>
        </xdr:to>
        <xdr:sp macro="" textlink="">
          <xdr:nvSpPr>
            <xdr:cNvPr id="7314" name="Check Box 146" hidden="1">
              <a:extLst>
                <a:ext uri="{63B3BB69-23CF-44E3-9099-C40C66FF867C}">
                  <a14:compatExt spid="_x0000_s7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38</xdr:row>
          <xdr:rowOff>19050</xdr:rowOff>
        </xdr:from>
        <xdr:to>
          <xdr:col>26</xdr:col>
          <xdr:colOff>28575</xdr:colOff>
          <xdr:row>38</xdr:row>
          <xdr:rowOff>200025</xdr:rowOff>
        </xdr:to>
        <xdr:sp macro="" textlink="">
          <xdr:nvSpPr>
            <xdr:cNvPr id="7315" name="Check Box 147" hidden="1">
              <a:extLst>
                <a:ext uri="{63B3BB69-23CF-44E3-9099-C40C66FF867C}">
                  <a14:compatExt spid="_x0000_s7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19050</xdr:rowOff>
        </xdr:from>
        <xdr:to>
          <xdr:col>29</xdr:col>
          <xdr:colOff>28575</xdr:colOff>
          <xdr:row>18</xdr:row>
          <xdr:rowOff>200025</xdr:rowOff>
        </xdr:to>
        <xdr:sp macro="" textlink="">
          <xdr:nvSpPr>
            <xdr:cNvPr id="7316" name="Check Box 148" hidden="1">
              <a:extLst>
                <a:ext uri="{63B3BB69-23CF-44E3-9099-C40C66FF867C}">
                  <a14:compatExt spid="_x0000_s7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19</xdr:row>
          <xdr:rowOff>19050</xdr:rowOff>
        </xdr:from>
        <xdr:to>
          <xdr:col>29</xdr:col>
          <xdr:colOff>28575</xdr:colOff>
          <xdr:row>19</xdr:row>
          <xdr:rowOff>200025</xdr:rowOff>
        </xdr:to>
        <xdr:sp macro="" textlink="">
          <xdr:nvSpPr>
            <xdr:cNvPr id="7317" name="Check Box 149" hidden="1">
              <a:extLst>
                <a:ext uri="{63B3BB69-23CF-44E3-9099-C40C66FF867C}">
                  <a14:compatExt spid="_x0000_s7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9525</xdr:rowOff>
        </xdr:from>
        <xdr:to>
          <xdr:col>29</xdr:col>
          <xdr:colOff>28575</xdr:colOff>
          <xdr:row>20</xdr:row>
          <xdr:rowOff>190500</xdr:rowOff>
        </xdr:to>
        <xdr:sp macro="" textlink="">
          <xdr:nvSpPr>
            <xdr:cNvPr id="7318" name="Check Box 150" hidden="1">
              <a:extLst>
                <a:ext uri="{63B3BB69-23CF-44E3-9099-C40C66FF867C}">
                  <a14:compatExt spid="_x0000_s7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19050</xdr:rowOff>
        </xdr:from>
        <xdr:to>
          <xdr:col>29</xdr:col>
          <xdr:colOff>28575</xdr:colOff>
          <xdr:row>21</xdr:row>
          <xdr:rowOff>200025</xdr:rowOff>
        </xdr:to>
        <xdr:sp macro="" textlink="">
          <xdr:nvSpPr>
            <xdr:cNvPr id="7319" name="Check Box 151" hidden="1">
              <a:extLst>
                <a:ext uri="{63B3BB69-23CF-44E3-9099-C40C66FF867C}">
                  <a14:compatExt spid="_x0000_s7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19050</xdr:rowOff>
        </xdr:from>
        <xdr:to>
          <xdr:col>29</xdr:col>
          <xdr:colOff>28575</xdr:colOff>
          <xdr:row>22</xdr:row>
          <xdr:rowOff>200025</xdr:rowOff>
        </xdr:to>
        <xdr:sp macro="" textlink="">
          <xdr:nvSpPr>
            <xdr:cNvPr id="7320" name="Check Box 152" hidden="1">
              <a:extLst>
                <a:ext uri="{63B3BB69-23CF-44E3-9099-C40C66FF867C}">
                  <a14:compatExt spid="_x0000_s7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23</xdr:row>
          <xdr:rowOff>19050</xdr:rowOff>
        </xdr:from>
        <xdr:to>
          <xdr:col>29</xdr:col>
          <xdr:colOff>28575</xdr:colOff>
          <xdr:row>23</xdr:row>
          <xdr:rowOff>200025</xdr:rowOff>
        </xdr:to>
        <xdr:sp macro="" textlink="">
          <xdr:nvSpPr>
            <xdr:cNvPr id="7321" name="Check Box 153" hidden="1">
              <a:extLst>
                <a:ext uri="{63B3BB69-23CF-44E3-9099-C40C66FF867C}">
                  <a14:compatExt spid="_x0000_s7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19050</xdr:rowOff>
        </xdr:from>
        <xdr:to>
          <xdr:col>29</xdr:col>
          <xdr:colOff>28575</xdr:colOff>
          <xdr:row>24</xdr:row>
          <xdr:rowOff>200025</xdr:rowOff>
        </xdr:to>
        <xdr:sp macro="" textlink="">
          <xdr:nvSpPr>
            <xdr:cNvPr id="7322" name="Check Box 154" hidden="1">
              <a:extLst>
                <a:ext uri="{63B3BB69-23CF-44E3-9099-C40C66FF867C}">
                  <a14:compatExt spid="_x0000_s7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25</xdr:row>
          <xdr:rowOff>19050</xdr:rowOff>
        </xdr:from>
        <xdr:to>
          <xdr:col>29</xdr:col>
          <xdr:colOff>28575</xdr:colOff>
          <xdr:row>25</xdr:row>
          <xdr:rowOff>200025</xdr:rowOff>
        </xdr:to>
        <xdr:sp macro="" textlink="">
          <xdr:nvSpPr>
            <xdr:cNvPr id="7323" name="Check Box 155" hidden="1">
              <a:extLst>
                <a:ext uri="{63B3BB69-23CF-44E3-9099-C40C66FF867C}">
                  <a14:compatExt spid="_x0000_s7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26</xdr:row>
          <xdr:rowOff>19050</xdr:rowOff>
        </xdr:from>
        <xdr:to>
          <xdr:col>29</xdr:col>
          <xdr:colOff>28575</xdr:colOff>
          <xdr:row>26</xdr:row>
          <xdr:rowOff>200025</xdr:rowOff>
        </xdr:to>
        <xdr:sp macro="" textlink="">
          <xdr:nvSpPr>
            <xdr:cNvPr id="7324" name="Check Box 156" hidden="1">
              <a:extLst>
                <a:ext uri="{63B3BB69-23CF-44E3-9099-C40C66FF867C}">
                  <a14:compatExt spid="_x0000_s7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27</xdr:row>
          <xdr:rowOff>19050</xdr:rowOff>
        </xdr:from>
        <xdr:to>
          <xdr:col>29</xdr:col>
          <xdr:colOff>28575</xdr:colOff>
          <xdr:row>27</xdr:row>
          <xdr:rowOff>200025</xdr:rowOff>
        </xdr:to>
        <xdr:sp macro="" textlink="">
          <xdr:nvSpPr>
            <xdr:cNvPr id="7325" name="Check Box 157" hidden="1">
              <a:extLst>
                <a:ext uri="{63B3BB69-23CF-44E3-9099-C40C66FF867C}">
                  <a14:compatExt spid="_x0000_s7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28</xdr:row>
          <xdr:rowOff>19050</xdr:rowOff>
        </xdr:from>
        <xdr:to>
          <xdr:col>29</xdr:col>
          <xdr:colOff>28575</xdr:colOff>
          <xdr:row>28</xdr:row>
          <xdr:rowOff>200025</xdr:rowOff>
        </xdr:to>
        <xdr:sp macro="" textlink="">
          <xdr:nvSpPr>
            <xdr:cNvPr id="7326" name="Check Box 158" hidden="1">
              <a:extLst>
                <a:ext uri="{63B3BB69-23CF-44E3-9099-C40C66FF867C}">
                  <a14:compatExt spid="_x0000_s7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19050</xdr:rowOff>
        </xdr:from>
        <xdr:to>
          <xdr:col>29</xdr:col>
          <xdr:colOff>28575</xdr:colOff>
          <xdr:row>29</xdr:row>
          <xdr:rowOff>200025</xdr:rowOff>
        </xdr:to>
        <xdr:sp macro="" textlink="">
          <xdr:nvSpPr>
            <xdr:cNvPr id="7327" name="Check Box 159" hidden="1">
              <a:extLst>
                <a:ext uri="{63B3BB69-23CF-44E3-9099-C40C66FF867C}">
                  <a14:compatExt spid="_x0000_s7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30</xdr:row>
          <xdr:rowOff>19050</xdr:rowOff>
        </xdr:from>
        <xdr:to>
          <xdr:col>29</xdr:col>
          <xdr:colOff>28575</xdr:colOff>
          <xdr:row>30</xdr:row>
          <xdr:rowOff>200025</xdr:rowOff>
        </xdr:to>
        <xdr:sp macro="" textlink="">
          <xdr:nvSpPr>
            <xdr:cNvPr id="7328" name="Check Box 160" hidden="1">
              <a:extLst>
                <a:ext uri="{63B3BB69-23CF-44E3-9099-C40C66FF867C}">
                  <a14:compatExt spid="_x0000_s7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31</xdr:row>
          <xdr:rowOff>19050</xdr:rowOff>
        </xdr:from>
        <xdr:to>
          <xdr:col>29</xdr:col>
          <xdr:colOff>28575</xdr:colOff>
          <xdr:row>31</xdr:row>
          <xdr:rowOff>200025</xdr:rowOff>
        </xdr:to>
        <xdr:sp macro="" textlink="">
          <xdr:nvSpPr>
            <xdr:cNvPr id="7329" name="Check Box 161" hidden="1">
              <a:extLst>
                <a:ext uri="{63B3BB69-23CF-44E3-9099-C40C66FF867C}">
                  <a14:compatExt spid="_x0000_s7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32</xdr:row>
          <xdr:rowOff>19050</xdr:rowOff>
        </xdr:from>
        <xdr:to>
          <xdr:col>29</xdr:col>
          <xdr:colOff>28575</xdr:colOff>
          <xdr:row>32</xdr:row>
          <xdr:rowOff>200025</xdr:rowOff>
        </xdr:to>
        <xdr:sp macro="" textlink="">
          <xdr:nvSpPr>
            <xdr:cNvPr id="7330" name="Check Box 162" hidden="1">
              <a:extLst>
                <a:ext uri="{63B3BB69-23CF-44E3-9099-C40C66FF867C}">
                  <a14:compatExt spid="_x0000_s7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19050</xdr:rowOff>
        </xdr:from>
        <xdr:to>
          <xdr:col>29</xdr:col>
          <xdr:colOff>28575</xdr:colOff>
          <xdr:row>33</xdr:row>
          <xdr:rowOff>200025</xdr:rowOff>
        </xdr:to>
        <xdr:sp macro="" textlink="">
          <xdr:nvSpPr>
            <xdr:cNvPr id="7331" name="Check Box 163" hidden="1">
              <a:extLst>
                <a:ext uri="{63B3BB69-23CF-44E3-9099-C40C66FF867C}">
                  <a14:compatExt spid="_x0000_s7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34</xdr:row>
          <xdr:rowOff>19050</xdr:rowOff>
        </xdr:from>
        <xdr:to>
          <xdr:col>29</xdr:col>
          <xdr:colOff>28575</xdr:colOff>
          <xdr:row>34</xdr:row>
          <xdr:rowOff>200025</xdr:rowOff>
        </xdr:to>
        <xdr:sp macro="" textlink="">
          <xdr:nvSpPr>
            <xdr:cNvPr id="7332" name="Check Box 164" hidden="1">
              <a:extLst>
                <a:ext uri="{63B3BB69-23CF-44E3-9099-C40C66FF867C}">
                  <a14:compatExt spid="_x0000_s7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35</xdr:row>
          <xdr:rowOff>19050</xdr:rowOff>
        </xdr:from>
        <xdr:to>
          <xdr:col>29</xdr:col>
          <xdr:colOff>28575</xdr:colOff>
          <xdr:row>35</xdr:row>
          <xdr:rowOff>200025</xdr:rowOff>
        </xdr:to>
        <xdr:sp macro="" textlink="">
          <xdr:nvSpPr>
            <xdr:cNvPr id="7333" name="Check Box 165" hidden="1">
              <a:extLst>
                <a:ext uri="{63B3BB69-23CF-44E3-9099-C40C66FF867C}">
                  <a14:compatExt spid="_x0000_s7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36</xdr:row>
          <xdr:rowOff>19050</xdr:rowOff>
        </xdr:from>
        <xdr:to>
          <xdr:col>29</xdr:col>
          <xdr:colOff>28575</xdr:colOff>
          <xdr:row>36</xdr:row>
          <xdr:rowOff>200025</xdr:rowOff>
        </xdr:to>
        <xdr:sp macro="" textlink="">
          <xdr:nvSpPr>
            <xdr:cNvPr id="7334" name="Check Box 166" hidden="1">
              <a:extLst>
                <a:ext uri="{63B3BB69-23CF-44E3-9099-C40C66FF867C}">
                  <a14:compatExt spid="_x0000_s7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37</xdr:row>
          <xdr:rowOff>19050</xdr:rowOff>
        </xdr:from>
        <xdr:to>
          <xdr:col>29</xdr:col>
          <xdr:colOff>28575</xdr:colOff>
          <xdr:row>37</xdr:row>
          <xdr:rowOff>200025</xdr:rowOff>
        </xdr:to>
        <xdr:sp macro="" textlink="">
          <xdr:nvSpPr>
            <xdr:cNvPr id="7335" name="Check Box 167" hidden="1">
              <a:extLst>
                <a:ext uri="{63B3BB69-23CF-44E3-9099-C40C66FF867C}">
                  <a14:compatExt spid="_x0000_s7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38</xdr:row>
          <xdr:rowOff>19050</xdr:rowOff>
        </xdr:from>
        <xdr:to>
          <xdr:col>29</xdr:col>
          <xdr:colOff>28575</xdr:colOff>
          <xdr:row>38</xdr:row>
          <xdr:rowOff>200025</xdr:rowOff>
        </xdr:to>
        <xdr:sp macro="" textlink="">
          <xdr:nvSpPr>
            <xdr:cNvPr id="7336" name="Check Box 168" hidden="1">
              <a:extLst>
                <a:ext uri="{63B3BB69-23CF-44E3-9099-C40C66FF867C}">
                  <a14:compatExt spid="_x0000_s733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18</xdr:row>
          <xdr:rowOff>19050</xdr:rowOff>
        </xdr:from>
        <xdr:to>
          <xdr:col>7</xdr:col>
          <xdr:colOff>323850</xdr:colOff>
          <xdr:row>18</xdr:row>
          <xdr:rowOff>200025</xdr:rowOff>
        </xdr:to>
        <xdr:sp macro="" textlink="">
          <xdr:nvSpPr>
            <xdr:cNvPr id="8193" name="Check Box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19050</xdr:rowOff>
        </xdr:from>
        <xdr:to>
          <xdr:col>7</xdr:col>
          <xdr:colOff>323850</xdr:colOff>
          <xdr:row>19</xdr:row>
          <xdr:rowOff>200025</xdr:rowOff>
        </xdr:to>
        <xdr:sp macro="" textlink="">
          <xdr:nvSpPr>
            <xdr:cNvPr id="8194" name="Check Box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19050</xdr:rowOff>
        </xdr:from>
        <xdr:to>
          <xdr:col>7</xdr:col>
          <xdr:colOff>323850</xdr:colOff>
          <xdr:row>20</xdr:row>
          <xdr:rowOff>200025</xdr:rowOff>
        </xdr:to>
        <xdr:sp macro="" textlink="">
          <xdr:nvSpPr>
            <xdr:cNvPr id="8195" name="Check Box 3"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19050</xdr:rowOff>
        </xdr:from>
        <xdr:to>
          <xdr:col>7</xdr:col>
          <xdr:colOff>323850</xdr:colOff>
          <xdr:row>21</xdr:row>
          <xdr:rowOff>200025</xdr:rowOff>
        </xdr:to>
        <xdr:sp macro="" textlink="">
          <xdr:nvSpPr>
            <xdr:cNvPr id="8196" name="Check Box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19050</xdr:rowOff>
        </xdr:from>
        <xdr:to>
          <xdr:col>7</xdr:col>
          <xdr:colOff>323850</xdr:colOff>
          <xdr:row>22</xdr:row>
          <xdr:rowOff>200025</xdr:rowOff>
        </xdr:to>
        <xdr:sp macro="" textlink="">
          <xdr:nvSpPr>
            <xdr:cNvPr id="8197" name="Check Box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19050</xdr:rowOff>
        </xdr:from>
        <xdr:to>
          <xdr:col>7</xdr:col>
          <xdr:colOff>323850</xdr:colOff>
          <xdr:row>23</xdr:row>
          <xdr:rowOff>200025</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19050</xdr:rowOff>
        </xdr:from>
        <xdr:to>
          <xdr:col>7</xdr:col>
          <xdr:colOff>323850</xdr:colOff>
          <xdr:row>24</xdr:row>
          <xdr:rowOff>200025</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19050</xdr:rowOff>
        </xdr:from>
        <xdr:to>
          <xdr:col>7</xdr:col>
          <xdr:colOff>323850</xdr:colOff>
          <xdr:row>25</xdr:row>
          <xdr:rowOff>200025</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19050</xdr:rowOff>
        </xdr:from>
        <xdr:to>
          <xdr:col>7</xdr:col>
          <xdr:colOff>323850</xdr:colOff>
          <xdr:row>26</xdr:row>
          <xdr:rowOff>200025</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19050</xdr:rowOff>
        </xdr:from>
        <xdr:to>
          <xdr:col>7</xdr:col>
          <xdr:colOff>323850</xdr:colOff>
          <xdr:row>27</xdr:row>
          <xdr:rowOff>200025</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19050</xdr:rowOff>
        </xdr:from>
        <xdr:to>
          <xdr:col>7</xdr:col>
          <xdr:colOff>323850</xdr:colOff>
          <xdr:row>28</xdr:row>
          <xdr:rowOff>200025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19050</xdr:rowOff>
        </xdr:from>
        <xdr:to>
          <xdr:col>7</xdr:col>
          <xdr:colOff>323850</xdr:colOff>
          <xdr:row>29</xdr:row>
          <xdr:rowOff>200025</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19050</xdr:rowOff>
        </xdr:from>
        <xdr:to>
          <xdr:col>7</xdr:col>
          <xdr:colOff>323850</xdr:colOff>
          <xdr:row>30</xdr:row>
          <xdr:rowOff>200025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19050</xdr:rowOff>
        </xdr:from>
        <xdr:to>
          <xdr:col>7</xdr:col>
          <xdr:colOff>323850</xdr:colOff>
          <xdr:row>31</xdr:row>
          <xdr:rowOff>200025</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19050</xdr:rowOff>
        </xdr:from>
        <xdr:to>
          <xdr:col>7</xdr:col>
          <xdr:colOff>323850</xdr:colOff>
          <xdr:row>32</xdr:row>
          <xdr:rowOff>200025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19050</xdr:rowOff>
        </xdr:from>
        <xdr:to>
          <xdr:col>7</xdr:col>
          <xdr:colOff>323850</xdr:colOff>
          <xdr:row>33</xdr:row>
          <xdr:rowOff>200025</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19050</xdr:rowOff>
        </xdr:from>
        <xdr:to>
          <xdr:col>7</xdr:col>
          <xdr:colOff>323850</xdr:colOff>
          <xdr:row>34</xdr:row>
          <xdr:rowOff>200025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19050</xdr:rowOff>
        </xdr:from>
        <xdr:to>
          <xdr:col>7</xdr:col>
          <xdr:colOff>323850</xdr:colOff>
          <xdr:row>35</xdr:row>
          <xdr:rowOff>200025</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19050</xdr:rowOff>
        </xdr:from>
        <xdr:to>
          <xdr:col>7</xdr:col>
          <xdr:colOff>323850</xdr:colOff>
          <xdr:row>36</xdr:row>
          <xdr:rowOff>200025</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19050</xdr:rowOff>
        </xdr:from>
        <xdr:to>
          <xdr:col>7</xdr:col>
          <xdr:colOff>323850</xdr:colOff>
          <xdr:row>37</xdr:row>
          <xdr:rowOff>200025</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19050</xdr:rowOff>
        </xdr:from>
        <xdr:to>
          <xdr:col>7</xdr:col>
          <xdr:colOff>323850</xdr:colOff>
          <xdr:row>38</xdr:row>
          <xdr:rowOff>200025</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19050</xdr:rowOff>
        </xdr:from>
        <xdr:to>
          <xdr:col>10</xdr:col>
          <xdr:colOff>323850</xdr:colOff>
          <xdr:row>18</xdr:row>
          <xdr:rowOff>200025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10</xdr:col>
          <xdr:colOff>323850</xdr:colOff>
          <xdr:row>19</xdr:row>
          <xdr:rowOff>200025</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19050</xdr:rowOff>
        </xdr:from>
        <xdr:to>
          <xdr:col>10</xdr:col>
          <xdr:colOff>323850</xdr:colOff>
          <xdr:row>20</xdr:row>
          <xdr:rowOff>200025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19050</xdr:rowOff>
        </xdr:from>
        <xdr:to>
          <xdr:col>10</xdr:col>
          <xdr:colOff>323850</xdr:colOff>
          <xdr:row>21</xdr:row>
          <xdr:rowOff>200025</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19050</xdr:rowOff>
        </xdr:from>
        <xdr:to>
          <xdr:col>10</xdr:col>
          <xdr:colOff>323850</xdr:colOff>
          <xdr:row>22</xdr:row>
          <xdr:rowOff>200025</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19050</xdr:rowOff>
        </xdr:from>
        <xdr:to>
          <xdr:col>10</xdr:col>
          <xdr:colOff>323850</xdr:colOff>
          <xdr:row>23</xdr:row>
          <xdr:rowOff>200025</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19050</xdr:rowOff>
        </xdr:from>
        <xdr:to>
          <xdr:col>10</xdr:col>
          <xdr:colOff>323850</xdr:colOff>
          <xdr:row>24</xdr:row>
          <xdr:rowOff>200025</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19050</xdr:rowOff>
        </xdr:from>
        <xdr:to>
          <xdr:col>10</xdr:col>
          <xdr:colOff>323850</xdr:colOff>
          <xdr:row>25</xdr:row>
          <xdr:rowOff>200025</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19050</xdr:rowOff>
        </xdr:from>
        <xdr:to>
          <xdr:col>10</xdr:col>
          <xdr:colOff>323850</xdr:colOff>
          <xdr:row>26</xdr:row>
          <xdr:rowOff>200025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19050</xdr:rowOff>
        </xdr:from>
        <xdr:to>
          <xdr:col>10</xdr:col>
          <xdr:colOff>323850</xdr:colOff>
          <xdr:row>27</xdr:row>
          <xdr:rowOff>200025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19050</xdr:rowOff>
        </xdr:from>
        <xdr:to>
          <xdr:col>10</xdr:col>
          <xdr:colOff>323850</xdr:colOff>
          <xdr:row>28</xdr:row>
          <xdr:rowOff>200025</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19050</xdr:rowOff>
        </xdr:from>
        <xdr:to>
          <xdr:col>10</xdr:col>
          <xdr:colOff>323850</xdr:colOff>
          <xdr:row>29</xdr:row>
          <xdr:rowOff>200025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19050</xdr:rowOff>
        </xdr:from>
        <xdr:to>
          <xdr:col>10</xdr:col>
          <xdr:colOff>323850</xdr:colOff>
          <xdr:row>30</xdr:row>
          <xdr:rowOff>200025</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19050</xdr:rowOff>
        </xdr:from>
        <xdr:to>
          <xdr:col>10</xdr:col>
          <xdr:colOff>323850</xdr:colOff>
          <xdr:row>31</xdr:row>
          <xdr:rowOff>200025</xdr:rowOff>
        </xdr:to>
        <xdr:sp macro="" textlink="">
          <xdr:nvSpPr>
            <xdr:cNvPr id="8227" name="Check Box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19050</xdr:rowOff>
        </xdr:from>
        <xdr:to>
          <xdr:col>10</xdr:col>
          <xdr:colOff>323850</xdr:colOff>
          <xdr:row>32</xdr:row>
          <xdr:rowOff>200025</xdr:rowOff>
        </xdr:to>
        <xdr:sp macro="" textlink="">
          <xdr:nvSpPr>
            <xdr:cNvPr id="8228" name="Check Box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19050</xdr:rowOff>
        </xdr:from>
        <xdr:to>
          <xdr:col>10</xdr:col>
          <xdr:colOff>323850</xdr:colOff>
          <xdr:row>33</xdr:row>
          <xdr:rowOff>200025</xdr:rowOff>
        </xdr:to>
        <xdr:sp macro="" textlink="">
          <xdr:nvSpPr>
            <xdr:cNvPr id="8229" name="Check Box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19050</xdr:rowOff>
        </xdr:from>
        <xdr:to>
          <xdr:col>10</xdr:col>
          <xdr:colOff>323850</xdr:colOff>
          <xdr:row>34</xdr:row>
          <xdr:rowOff>200025</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19050</xdr:rowOff>
        </xdr:from>
        <xdr:to>
          <xdr:col>10</xdr:col>
          <xdr:colOff>323850</xdr:colOff>
          <xdr:row>35</xdr:row>
          <xdr:rowOff>200025</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19050</xdr:rowOff>
        </xdr:from>
        <xdr:to>
          <xdr:col>10</xdr:col>
          <xdr:colOff>323850</xdr:colOff>
          <xdr:row>36</xdr:row>
          <xdr:rowOff>200025</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19050</xdr:rowOff>
        </xdr:from>
        <xdr:to>
          <xdr:col>10</xdr:col>
          <xdr:colOff>323850</xdr:colOff>
          <xdr:row>37</xdr:row>
          <xdr:rowOff>200025</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19050</xdr:rowOff>
        </xdr:from>
        <xdr:to>
          <xdr:col>10</xdr:col>
          <xdr:colOff>323850</xdr:colOff>
          <xdr:row>38</xdr:row>
          <xdr:rowOff>200025</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19050</xdr:rowOff>
        </xdr:from>
        <xdr:to>
          <xdr:col>13</xdr:col>
          <xdr:colOff>323850</xdr:colOff>
          <xdr:row>18</xdr:row>
          <xdr:rowOff>200025</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19050</xdr:rowOff>
        </xdr:from>
        <xdr:to>
          <xdr:col>13</xdr:col>
          <xdr:colOff>323850</xdr:colOff>
          <xdr:row>19</xdr:row>
          <xdr:rowOff>200025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19050</xdr:rowOff>
        </xdr:from>
        <xdr:to>
          <xdr:col>13</xdr:col>
          <xdr:colOff>323850</xdr:colOff>
          <xdr:row>20</xdr:row>
          <xdr:rowOff>200025</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19050</xdr:rowOff>
        </xdr:from>
        <xdr:to>
          <xdr:col>13</xdr:col>
          <xdr:colOff>323850</xdr:colOff>
          <xdr:row>21</xdr:row>
          <xdr:rowOff>200025</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19050</xdr:rowOff>
        </xdr:from>
        <xdr:to>
          <xdr:col>13</xdr:col>
          <xdr:colOff>323850</xdr:colOff>
          <xdr:row>22</xdr:row>
          <xdr:rowOff>200025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19050</xdr:rowOff>
        </xdr:from>
        <xdr:to>
          <xdr:col>13</xdr:col>
          <xdr:colOff>323850</xdr:colOff>
          <xdr:row>23</xdr:row>
          <xdr:rowOff>200025</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19050</xdr:rowOff>
        </xdr:from>
        <xdr:to>
          <xdr:col>13</xdr:col>
          <xdr:colOff>323850</xdr:colOff>
          <xdr:row>24</xdr:row>
          <xdr:rowOff>200025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19050</xdr:rowOff>
        </xdr:from>
        <xdr:to>
          <xdr:col>13</xdr:col>
          <xdr:colOff>323850</xdr:colOff>
          <xdr:row>25</xdr:row>
          <xdr:rowOff>200025</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19050</xdr:rowOff>
        </xdr:from>
        <xdr:to>
          <xdr:col>13</xdr:col>
          <xdr:colOff>323850</xdr:colOff>
          <xdr:row>26</xdr:row>
          <xdr:rowOff>200025</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27</xdr:row>
          <xdr:rowOff>19050</xdr:rowOff>
        </xdr:from>
        <xdr:to>
          <xdr:col>13</xdr:col>
          <xdr:colOff>323850</xdr:colOff>
          <xdr:row>27</xdr:row>
          <xdr:rowOff>200025</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19050</xdr:rowOff>
        </xdr:from>
        <xdr:to>
          <xdr:col>13</xdr:col>
          <xdr:colOff>323850</xdr:colOff>
          <xdr:row>28</xdr:row>
          <xdr:rowOff>200025</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323850</xdr:colOff>
          <xdr:row>29</xdr:row>
          <xdr:rowOff>200025</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19050</xdr:rowOff>
        </xdr:from>
        <xdr:to>
          <xdr:col>13</xdr:col>
          <xdr:colOff>323850</xdr:colOff>
          <xdr:row>30</xdr:row>
          <xdr:rowOff>200025</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19050</xdr:rowOff>
        </xdr:from>
        <xdr:to>
          <xdr:col>13</xdr:col>
          <xdr:colOff>323850</xdr:colOff>
          <xdr:row>31</xdr:row>
          <xdr:rowOff>200025</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19050</xdr:rowOff>
        </xdr:from>
        <xdr:to>
          <xdr:col>13</xdr:col>
          <xdr:colOff>323850</xdr:colOff>
          <xdr:row>32</xdr:row>
          <xdr:rowOff>200025</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19050</xdr:rowOff>
        </xdr:from>
        <xdr:to>
          <xdr:col>13</xdr:col>
          <xdr:colOff>323850</xdr:colOff>
          <xdr:row>33</xdr:row>
          <xdr:rowOff>200025</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19050</xdr:rowOff>
        </xdr:from>
        <xdr:to>
          <xdr:col>13</xdr:col>
          <xdr:colOff>323850</xdr:colOff>
          <xdr:row>34</xdr:row>
          <xdr:rowOff>200025</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35</xdr:row>
          <xdr:rowOff>19050</xdr:rowOff>
        </xdr:from>
        <xdr:to>
          <xdr:col>13</xdr:col>
          <xdr:colOff>323850</xdr:colOff>
          <xdr:row>35</xdr:row>
          <xdr:rowOff>200025</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19050</xdr:rowOff>
        </xdr:from>
        <xdr:to>
          <xdr:col>13</xdr:col>
          <xdr:colOff>323850</xdr:colOff>
          <xdr:row>36</xdr:row>
          <xdr:rowOff>200025</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19050</xdr:rowOff>
        </xdr:from>
        <xdr:to>
          <xdr:col>13</xdr:col>
          <xdr:colOff>323850</xdr:colOff>
          <xdr:row>37</xdr:row>
          <xdr:rowOff>200025</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19050</xdr:rowOff>
        </xdr:from>
        <xdr:to>
          <xdr:col>13</xdr:col>
          <xdr:colOff>323850</xdr:colOff>
          <xdr:row>38</xdr:row>
          <xdr:rowOff>200025</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19050</xdr:rowOff>
        </xdr:from>
        <xdr:to>
          <xdr:col>16</xdr:col>
          <xdr:colOff>323850</xdr:colOff>
          <xdr:row>18</xdr:row>
          <xdr:rowOff>200025</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19050</xdr:rowOff>
        </xdr:from>
        <xdr:to>
          <xdr:col>16</xdr:col>
          <xdr:colOff>323850</xdr:colOff>
          <xdr:row>19</xdr:row>
          <xdr:rowOff>200025</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19050</xdr:rowOff>
        </xdr:from>
        <xdr:to>
          <xdr:col>16</xdr:col>
          <xdr:colOff>323850</xdr:colOff>
          <xdr:row>20</xdr:row>
          <xdr:rowOff>200025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19050</xdr:rowOff>
        </xdr:from>
        <xdr:to>
          <xdr:col>16</xdr:col>
          <xdr:colOff>323850</xdr:colOff>
          <xdr:row>21</xdr:row>
          <xdr:rowOff>200025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19050</xdr:rowOff>
        </xdr:from>
        <xdr:to>
          <xdr:col>16</xdr:col>
          <xdr:colOff>323850</xdr:colOff>
          <xdr:row>22</xdr:row>
          <xdr:rowOff>200025</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19050</xdr:rowOff>
        </xdr:from>
        <xdr:to>
          <xdr:col>16</xdr:col>
          <xdr:colOff>323850</xdr:colOff>
          <xdr:row>23</xdr:row>
          <xdr:rowOff>200025</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19050</xdr:rowOff>
        </xdr:from>
        <xdr:to>
          <xdr:col>16</xdr:col>
          <xdr:colOff>323850</xdr:colOff>
          <xdr:row>24</xdr:row>
          <xdr:rowOff>200025</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25</xdr:row>
          <xdr:rowOff>19050</xdr:rowOff>
        </xdr:from>
        <xdr:to>
          <xdr:col>16</xdr:col>
          <xdr:colOff>323850</xdr:colOff>
          <xdr:row>25</xdr:row>
          <xdr:rowOff>200025</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26</xdr:row>
          <xdr:rowOff>19050</xdr:rowOff>
        </xdr:from>
        <xdr:to>
          <xdr:col>16</xdr:col>
          <xdr:colOff>323850</xdr:colOff>
          <xdr:row>26</xdr:row>
          <xdr:rowOff>200025</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19050</xdr:rowOff>
        </xdr:from>
        <xdr:to>
          <xdr:col>16</xdr:col>
          <xdr:colOff>323850</xdr:colOff>
          <xdr:row>27</xdr:row>
          <xdr:rowOff>200025</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28</xdr:row>
          <xdr:rowOff>19050</xdr:rowOff>
        </xdr:from>
        <xdr:to>
          <xdr:col>16</xdr:col>
          <xdr:colOff>323850</xdr:colOff>
          <xdr:row>28</xdr:row>
          <xdr:rowOff>200025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19050</xdr:rowOff>
        </xdr:from>
        <xdr:to>
          <xdr:col>16</xdr:col>
          <xdr:colOff>323850</xdr:colOff>
          <xdr:row>29</xdr:row>
          <xdr:rowOff>200025</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19050</xdr:rowOff>
        </xdr:from>
        <xdr:to>
          <xdr:col>16</xdr:col>
          <xdr:colOff>323850</xdr:colOff>
          <xdr:row>30</xdr:row>
          <xdr:rowOff>200025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19050</xdr:rowOff>
        </xdr:from>
        <xdr:to>
          <xdr:col>16</xdr:col>
          <xdr:colOff>323850</xdr:colOff>
          <xdr:row>31</xdr:row>
          <xdr:rowOff>200025</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19050</xdr:rowOff>
        </xdr:from>
        <xdr:to>
          <xdr:col>16</xdr:col>
          <xdr:colOff>323850</xdr:colOff>
          <xdr:row>32</xdr:row>
          <xdr:rowOff>200025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19050</xdr:rowOff>
        </xdr:from>
        <xdr:to>
          <xdr:col>16</xdr:col>
          <xdr:colOff>323850</xdr:colOff>
          <xdr:row>33</xdr:row>
          <xdr:rowOff>200025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xdr:row>
          <xdr:rowOff>19050</xdr:rowOff>
        </xdr:from>
        <xdr:to>
          <xdr:col>16</xdr:col>
          <xdr:colOff>323850</xdr:colOff>
          <xdr:row>34</xdr:row>
          <xdr:rowOff>200025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xdr:row>
          <xdr:rowOff>19050</xdr:rowOff>
        </xdr:from>
        <xdr:to>
          <xdr:col>16</xdr:col>
          <xdr:colOff>323850</xdr:colOff>
          <xdr:row>35</xdr:row>
          <xdr:rowOff>200025</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36</xdr:row>
          <xdr:rowOff>19050</xdr:rowOff>
        </xdr:from>
        <xdr:to>
          <xdr:col>16</xdr:col>
          <xdr:colOff>323850</xdr:colOff>
          <xdr:row>36</xdr:row>
          <xdr:rowOff>200025</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19050</xdr:rowOff>
        </xdr:from>
        <xdr:to>
          <xdr:col>16</xdr:col>
          <xdr:colOff>323850</xdr:colOff>
          <xdr:row>37</xdr:row>
          <xdr:rowOff>200025</xdr:rowOff>
        </xdr:to>
        <xdr:sp macro="" textlink="">
          <xdr:nvSpPr>
            <xdr:cNvPr id="8275" name="Check Box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38</xdr:row>
          <xdr:rowOff>19050</xdr:rowOff>
        </xdr:from>
        <xdr:to>
          <xdr:col>16</xdr:col>
          <xdr:colOff>323850</xdr:colOff>
          <xdr:row>38</xdr:row>
          <xdr:rowOff>200025</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18</xdr:row>
          <xdr:rowOff>19050</xdr:rowOff>
        </xdr:from>
        <xdr:to>
          <xdr:col>19</xdr:col>
          <xdr:colOff>323850</xdr:colOff>
          <xdr:row>18</xdr:row>
          <xdr:rowOff>200025</xdr:rowOff>
        </xdr:to>
        <xdr:sp macro="" textlink="">
          <xdr:nvSpPr>
            <xdr:cNvPr id="8277" name="Check Box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19050</xdr:rowOff>
        </xdr:from>
        <xdr:to>
          <xdr:col>19</xdr:col>
          <xdr:colOff>323850</xdr:colOff>
          <xdr:row>19</xdr:row>
          <xdr:rowOff>200025</xdr:rowOff>
        </xdr:to>
        <xdr:sp macro="" textlink="">
          <xdr:nvSpPr>
            <xdr:cNvPr id="8278" name="Check Box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xdr:row>
          <xdr:rowOff>19050</xdr:rowOff>
        </xdr:from>
        <xdr:to>
          <xdr:col>19</xdr:col>
          <xdr:colOff>323850</xdr:colOff>
          <xdr:row>20</xdr:row>
          <xdr:rowOff>200025</xdr:rowOff>
        </xdr:to>
        <xdr:sp macro="" textlink="">
          <xdr:nvSpPr>
            <xdr:cNvPr id="8279" name="Check Box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19050</xdr:rowOff>
        </xdr:from>
        <xdr:to>
          <xdr:col>19</xdr:col>
          <xdr:colOff>323850</xdr:colOff>
          <xdr:row>21</xdr:row>
          <xdr:rowOff>200025</xdr:rowOff>
        </xdr:to>
        <xdr:sp macro="" textlink="">
          <xdr:nvSpPr>
            <xdr:cNvPr id="8280" name="Check Box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22</xdr:row>
          <xdr:rowOff>19050</xdr:rowOff>
        </xdr:from>
        <xdr:to>
          <xdr:col>19</xdr:col>
          <xdr:colOff>323850</xdr:colOff>
          <xdr:row>22</xdr:row>
          <xdr:rowOff>200025</xdr:rowOff>
        </xdr:to>
        <xdr:sp macro="" textlink="">
          <xdr:nvSpPr>
            <xdr:cNvPr id="8281" name="Check Box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23</xdr:row>
          <xdr:rowOff>19050</xdr:rowOff>
        </xdr:from>
        <xdr:to>
          <xdr:col>19</xdr:col>
          <xdr:colOff>323850</xdr:colOff>
          <xdr:row>23</xdr:row>
          <xdr:rowOff>200025</xdr:rowOff>
        </xdr:to>
        <xdr:sp macro="" textlink="">
          <xdr:nvSpPr>
            <xdr:cNvPr id="8282" name="Check Box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19050</xdr:rowOff>
        </xdr:from>
        <xdr:to>
          <xdr:col>19</xdr:col>
          <xdr:colOff>323850</xdr:colOff>
          <xdr:row>24</xdr:row>
          <xdr:rowOff>200025</xdr:rowOff>
        </xdr:to>
        <xdr:sp macro="" textlink="">
          <xdr:nvSpPr>
            <xdr:cNvPr id="8283" name="Check Box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19050</xdr:rowOff>
        </xdr:from>
        <xdr:to>
          <xdr:col>19</xdr:col>
          <xdr:colOff>323850</xdr:colOff>
          <xdr:row>25</xdr:row>
          <xdr:rowOff>200025</xdr:rowOff>
        </xdr:to>
        <xdr:sp macro="" textlink="">
          <xdr:nvSpPr>
            <xdr:cNvPr id="8284" name="Check Box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26</xdr:row>
          <xdr:rowOff>19050</xdr:rowOff>
        </xdr:from>
        <xdr:to>
          <xdr:col>19</xdr:col>
          <xdr:colOff>323850</xdr:colOff>
          <xdr:row>26</xdr:row>
          <xdr:rowOff>200025</xdr:rowOff>
        </xdr:to>
        <xdr:sp macro="" textlink="">
          <xdr:nvSpPr>
            <xdr:cNvPr id="8285" name="Check Box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19050</xdr:rowOff>
        </xdr:from>
        <xdr:to>
          <xdr:col>19</xdr:col>
          <xdr:colOff>323850</xdr:colOff>
          <xdr:row>27</xdr:row>
          <xdr:rowOff>200025</xdr:rowOff>
        </xdr:to>
        <xdr:sp macro="" textlink="">
          <xdr:nvSpPr>
            <xdr:cNvPr id="8286" name="Check Box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28</xdr:row>
          <xdr:rowOff>19050</xdr:rowOff>
        </xdr:from>
        <xdr:to>
          <xdr:col>19</xdr:col>
          <xdr:colOff>323850</xdr:colOff>
          <xdr:row>28</xdr:row>
          <xdr:rowOff>200025</xdr:rowOff>
        </xdr:to>
        <xdr:sp macro="" textlink="">
          <xdr:nvSpPr>
            <xdr:cNvPr id="8287" name="Check Box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19050</xdr:rowOff>
        </xdr:from>
        <xdr:to>
          <xdr:col>19</xdr:col>
          <xdr:colOff>323850</xdr:colOff>
          <xdr:row>29</xdr:row>
          <xdr:rowOff>200025</xdr:rowOff>
        </xdr:to>
        <xdr:sp macro="" textlink="">
          <xdr:nvSpPr>
            <xdr:cNvPr id="8288" name="Check Box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30</xdr:row>
          <xdr:rowOff>19050</xdr:rowOff>
        </xdr:from>
        <xdr:to>
          <xdr:col>19</xdr:col>
          <xdr:colOff>323850</xdr:colOff>
          <xdr:row>30</xdr:row>
          <xdr:rowOff>200025</xdr:rowOff>
        </xdr:to>
        <xdr:sp macro="" textlink="">
          <xdr:nvSpPr>
            <xdr:cNvPr id="8289" name="Check Box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31</xdr:row>
          <xdr:rowOff>19050</xdr:rowOff>
        </xdr:from>
        <xdr:to>
          <xdr:col>19</xdr:col>
          <xdr:colOff>323850</xdr:colOff>
          <xdr:row>31</xdr:row>
          <xdr:rowOff>200025</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19050</xdr:rowOff>
        </xdr:from>
        <xdr:to>
          <xdr:col>19</xdr:col>
          <xdr:colOff>323850</xdr:colOff>
          <xdr:row>32</xdr:row>
          <xdr:rowOff>200025</xdr:rowOff>
        </xdr:to>
        <xdr:sp macro="" textlink="">
          <xdr:nvSpPr>
            <xdr:cNvPr id="8291" name="Check Box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33</xdr:row>
          <xdr:rowOff>19050</xdr:rowOff>
        </xdr:from>
        <xdr:to>
          <xdr:col>19</xdr:col>
          <xdr:colOff>323850</xdr:colOff>
          <xdr:row>33</xdr:row>
          <xdr:rowOff>200025</xdr:rowOff>
        </xdr:to>
        <xdr:sp macro="" textlink="">
          <xdr:nvSpPr>
            <xdr:cNvPr id="8292" name="Check Box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34</xdr:row>
          <xdr:rowOff>19050</xdr:rowOff>
        </xdr:from>
        <xdr:to>
          <xdr:col>19</xdr:col>
          <xdr:colOff>323850</xdr:colOff>
          <xdr:row>34</xdr:row>
          <xdr:rowOff>200025</xdr:rowOff>
        </xdr:to>
        <xdr:sp macro="" textlink="">
          <xdr:nvSpPr>
            <xdr:cNvPr id="8293" name="Check Box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35</xdr:row>
          <xdr:rowOff>19050</xdr:rowOff>
        </xdr:from>
        <xdr:to>
          <xdr:col>19</xdr:col>
          <xdr:colOff>323850</xdr:colOff>
          <xdr:row>35</xdr:row>
          <xdr:rowOff>200025</xdr:rowOff>
        </xdr:to>
        <xdr:sp macro="" textlink="">
          <xdr:nvSpPr>
            <xdr:cNvPr id="8294" name="Check Box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36</xdr:row>
          <xdr:rowOff>19050</xdr:rowOff>
        </xdr:from>
        <xdr:to>
          <xdr:col>19</xdr:col>
          <xdr:colOff>323850</xdr:colOff>
          <xdr:row>36</xdr:row>
          <xdr:rowOff>200025</xdr:rowOff>
        </xdr:to>
        <xdr:sp macro="" textlink="">
          <xdr:nvSpPr>
            <xdr:cNvPr id="8295" name="Check Box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37</xdr:row>
          <xdr:rowOff>19050</xdr:rowOff>
        </xdr:from>
        <xdr:to>
          <xdr:col>19</xdr:col>
          <xdr:colOff>323850</xdr:colOff>
          <xdr:row>37</xdr:row>
          <xdr:rowOff>200025</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38</xdr:row>
          <xdr:rowOff>19050</xdr:rowOff>
        </xdr:from>
        <xdr:to>
          <xdr:col>19</xdr:col>
          <xdr:colOff>323850</xdr:colOff>
          <xdr:row>38</xdr:row>
          <xdr:rowOff>200025</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18</xdr:row>
          <xdr:rowOff>19050</xdr:rowOff>
        </xdr:from>
        <xdr:to>
          <xdr:col>22</xdr:col>
          <xdr:colOff>323850</xdr:colOff>
          <xdr:row>18</xdr:row>
          <xdr:rowOff>200025</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19050</xdr:rowOff>
        </xdr:from>
        <xdr:to>
          <xdr:col>22</xdr:col>
          <xdr:colOff>323850</xdr:colOff>
          <xdr:row>19</xdr:row>
          <xdr:rowOff>200025</xdr:rowOff>
        </xdr:to>
        <xdr:sp macro="" textlink="">
          <xdr:nvSpPr>
            <xdr:cNvPr id="8299" name="Check Box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20</xdr:row>
          <xdr:rowOff>19050</xdr:rowOff>
        </xdr:from>
        <xdr:to>
          <xdr:col>22</xdr:col>
          <xdr:colOff>323850</xdr:colOff>
          <xdr:row>20</xdr:row>
          <xdr:rowOff>200025</xdr:rowOff>
        </xdr:to>
        <xdr:sp macro="" textlink="">
          <xdr:nvSpPr>
            <xdr:cNvPr id="8300" name="Check Box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21</xdr:row>
          <xdr:rowOff>19050</xdr:rowOff>
        </xdr:from>
        <xdr:to>
          <xdr:col>22</xdr:col>
          <xdr:colOff>323850</xdr:colOff>
          <xdr:row>21</xdr:row>
          <xdr:rowOff>200025</xdr:rowOff>
        </xdr:to>
        <xdr:sp macro="" textlink="">
          <xdr:nvSpPr>
            <xdr:cNvPr id="8301" name="Check Box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22</xdr:row>
          <xdr:rowOff>19050</xdr:rowOff>
        </xdr:from>
        <xdr:to>
          <xdr:col>22</xdr:col>
          <xdr:colOff>323850</xdr:colOff>
          <xdr:row>22</xdr:row>
          <xdr:rowOff>200025</xdr:rowOff>
        </xdr:to>
        <xdr:sp macro="" textlink="">
          <xdr:nvSpPr>
            <xdr:cNvPr id="8302" name="Check Box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19050</xdr:rowOff>
        </xdr:from>
        <xdr:to>
          <xdr:col>22</xdr:col>
          <xdr:colOff>323850</xdr:colOff>
          <xdr:row>23</xdr:row>
          <xdr:rowOff>200025</xdr:rowOff>
        </xdr:to>
        <xdr:sp macro="" textlink="">
          <xdr:nvSpPr>
            <xdr:cNvPr id="8303" name="Check Box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19050</xdr:rowOff>
        </xdr:from>
        <xdr:to>
          <xdr:col>22</xdr:col>
          <xdr:colOff>323850</xdr:colOff>
          <xdr:row>24</xdr:row>
          <xdr:rowOff>200025</xdr:rowOff>
        </xdr:to>
        <xdr:sp macro="" textlink="">
          <xdr:nvSpPr>
            <xdr:cNvPr id="8304" name="Check Box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19050</xdr:rowOff>
        </xdr:from>
        <xdr:to>
          <xdr:col>22</xdr:col>
          <xdr:colOff>323850</xdr:colOff>
          <xdr:row>25</xdr:row>
          <xdr:rowOff>200025</xdr:rowOff>
        </xdr:to>
        <xdr:sp macro="" textlink="">
          <xdr:nvSpPr>
            <xdr:cNvPr id="8305" name="Check Box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22</xdr:col>
          <xdr:colOff>323850</xdr:colOff>
          <xdr:row>26</xdr:row>
          <xdr:rowOff>200025</xdr:rowOff>
        </xdr:to>
        <xdr:sp macro="" textlink="">
          <xdr:nvSpPr>
            <xdr:cNvPr id="8306" name="Check Box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19050</xdr:rowOff>
        </xdr:from>
        <xdr:to>
          <xdr:col>22</xdr:col>
          <xdr:colOff>323850</xdr:colOff>
          <xdr:row>27</xdr:row>
          <xdr:rowOff>200025</xdr:rowOff>
        </xdr:to>
        <xdr:sp macro="" textlink="">
          <xdr:nvSpPr>
            <xdr:cNvPr id="8307" name="Check Box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19050</xdr:rowOff>
        </xdr:from>
        <xdr:to>
          <xdr:col>22</xdr:col>
          <xdr:colOff>323850</xdr:colOff>
          <xdr:row>28</xdr:row>
          <xdr:rowOff>200025</xdr:rowOff>
        </xdr:to>
        <xdr:sp macro="" textlink="">
          <xdr:nvSpPr>
            <xdr:cNvPr id="8308" name="Check Box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29</xdr:row>
          <xdr:rowOff>19050</xdr:rowOff>
        </xdr:from>
        <xdr:to>
          <xdr:col>22</xdr:col>
          <xdr:colOff>323850</xdr:colOff>
          <xdr:row>29</xdr:row>
          <xdr:rowOff>200025</xdr:rowOff>
        </xdr:to>
        <xdr:sp macro="" textlink="">
          <xdr:nvSpPr>
            <xdr:cNvPr id="8309" name="Check Box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19050</xdr:rowOff>
        </xdr:from>
        <xdr:to>
          <xdr:col>22</xdr:col>
          <xdr:colOff>323850</xdr:colOff>
          <xdr:row>30</xdr:row>
          <xdr:rowOff>200025</xdr:rowOff>
        </xdr:to>
        <xdr:sp macro="" textlink="">
          <xdr:nvSpPr>
            <xdr:cNvPr id="8310" name="Check Box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19050</xdr:rowOff>
        </xdr:from>
        <xdr:to>
          <xdr:col>22</xdr:col>
          <xdr:colOff>323850</xdr:colOff>
          <xdr:row>31</xdr:row>
          <xdr:rowOff>200025</xdr:rowOff>
        </xdr:to>
        <xdr:sp macro="" textlink="">
          <xdr:nvSpPr>
            <xdr:cNvPr id="8311" name="Check Box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32</xdr:row>
          <xdr:rowOff>19050</xdr:rowOff>
        </xdr:from>
        <xdr:to>
          <xdr:col>22</xdr:col>
          <xdr:colOff>323850</xdr:colOff>
          <xdr:row>32</xdr:row>
          <xdr:rowOff>200025</xdr:rowOff>
        </xdr:to>
        <xdr:sp macro="" textlink="">
          <xdr:nvSpPr>
            <xdr:cNvPr id="8312" name="Check Box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33</xdr:row>
          <xdr:rowOff>19050</xdr:rowOff>
        </xdr:from>
        <xdr:to>
          <xdr:col>22</xdr:col>
          <xdr:colOff>323850</xdr:colOff>
          <xdr:row>33</xdr:row>
          <xdr:rowOff>200025</xdr:rowOff>
        </xdr:to>
        <xdr:sp macro="" textlink="">
          <xdr:nvSpPr>
            <xdr:cNvPr id="8313" name="Check Box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34</xdr:row>
          <xdr:rowOff>19050</xdr:rowOff>
        </xdr:from>
        <xdr:to>
          <xdr:col>22</xdr:col>
          <xdr:colOff>323850</xdr:colOff>
          <xdr:row>34</xdr:row>
          <xdr:rowOff>200025</xdr:rowOff>
        </xdr:to>
        <xdr:sp macro="" textlink="">
          <xdr:nvSpPr>
            <xdr:cNvPr id="8314" name="Check Box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19050</xdr:rowOff>
        </xdr:from>
        <xdr:to>
          <xdr:col>22</xdr:col>
          <xdr:colOff>323850</xdr:colOff>
          <xdr:row>35</xdr:row>
          <xdr:rowOff>200025</xdr:rowOff>
        </xdr:to>
        <xdr:sp macro="" textlink="">
          <xdr:nvSpPr>
            <xdr:cNvPr id="8315" name="Check Box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36</xdr:row>
          <xdr:rowOff>19050</xdr:rowOff>
        </xdr:from>
        <xdr:to>
          <xdr:col>22</xdr:col>
          <xdr:colOff>323850</xdr:colOff>
          <xdr:row>36</xdr:row>
          <xdr:rowOff>200025</xdr:rowOff>
        </xdr:to>
        <xdr:sp macro="" textlink="">
          <xdr:nvSpPr>
            <xdr:cNvPr id="8316" name="Check Box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37</xdr:row>
          <xdr:rowOff>19050</xdr:rowOff>
        </xdr:from>
        <xdr:to>
          <xdr:col>22</xdr:col>
          <xdr:colOff>323850</xdr:colOff>
          <xdr:row>37</xdr:row>
          <xdr:rowOff>200025</xdr:rowOff>
        </xdr:to>
        <xdr:sp macro="" textlink="">
          <xdr:nvSpPr>
            <xdr:cNvPr id="8317" name="Check Box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38</xdr:row>
          <xdr:rowOff>19050</xdr:rowOff>
        </xdr:from>
        <xdr:to>
          <xdr:col>22</xdr:col>
          <xdr:colOff>323850</xdr:colOff>
          <xdr:row>38</xdr:row>
          <xdr:rowOff>200025</xdr:rowOff>
        </xdr:to>
        <xdr:sp macro="" textlink="">
          <xdr:nvSpPr>
            <xdr:cNvPr id="8318" name="Check Box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18</xdr:row>
          <xdr:rowOff>19050</xdr:rowOff>
        </xdr:from>
        <xdr:to>
          <xdr:col>26</xdr:col>
          <xdr:colOff>28575</xdr:colOff>
          <xdr:row>18</xdr:row>
          <xdr:rowOff>200025</xdr:rowOff>
        </xdr:to>
        <xdr:sp macro="" textlink="">
          <xdr:nvSpPr>
            <xdr:cNvPr id="8319" name="Check Box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19050</xdr:rowOff>
        </xdr:from>
        <xdr:to>
          <xdr:col>26</xdr:col>
          <xdr:colOff>28575</xdr:colOff>
          <xdr:row>19</xdr:row>
          <xdr:rowOff>200025</xdr:rowOff>
        </xdr:to>
        <xdr:sp macro="" textlink="">
          <xdr:nvSpPr>
            <xdr:cNvPr id="8320" name="Check Box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19050</xdr:rowOff>
        </xdr:from>
        <xdr:to>
          <xdr:col>26</xdr:col>
          <xdr:colOff>28575</xdr:colOff>
          <xdr:row>20</xdr:row>
          <xdr:rowOff>200025</xdr:rowOff>
        </xdr:to>
        <xdr:sp macro="" textlink="">
          <xdr:nvSpPr>
            <xdr:cNvPr id="8321" name="Check Box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21</xdr:row>
          <xdr:rowOff>19050</xdr:rowOff>
        </xdr:from>
        <xdr:to>
          <xdr:col>26</xdr:col>
          <xdr:colOff>28575</xdr:colOff>
          <xdr:row>21</xdr:row>
          <xdr:rowOff>200025</xdr:rowOff>
        </xdr:to>
        <xdr:sp macro="" textlink="">
          <xdr:nvSpPr>
            <xdr:cNvPr id="8322" name="Check Box 130"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19050</xdr:rowOff>
        </xdr:from>
        <xdr:to>
          <xdr:col>26</xdr:col>
          <xdr:colOff>28575</xdr:colOff>
          <xdr:row>22</xdr:row>
          <xdr:rowOff>200025</xdr:rowOff>
        </xdr:to>
        <xdr:sp macro="" textlink="">
          <xdr:nvSpPr>
            <xdr:cNvPr id="8323" name="Check Box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23</xdr:row>
          <xdr:rowOff>19050</xdr:rowOff>
        </xdr:from>
        <xdr:to>
          <xdr:col>26</xdr:col>
          <xdr:colOff>28575</xdr:colOff>
          <xdr:row>23</xdr:row>
          <xdr:rowOff>200025</xdr:rowOff>
        </xdr:to>
        <xdr:sp macro="" textlink="">
          <xdr:nvSpPr>
            <xdr:cNvPr id="8324" name="Check Box 132"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19050</xdr:rowOff>
        </xdr:from>
        <xdr:to>
          <xdr:col>26</xdr:col>
          <xdr:colOff>28575</xdr:colOff>
          <xdr:row>24</xdr:row>
          <xdr:rowOff>200025</xdr:rowOff>
        </xdr:to>
        <xdr:sp macro="" textlink="">
          <xdr:nvSpPr>
            <xdr:cNvPr id="8325" name="Check Box 133" hidden="1">
              <a:extLst>
                <a:ext uri="{63B3BB69-23CF-44E3-9099-C40C66FF867C}">
                  <a14:compatExt spid="_x0000_s8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25</xdr:row>
          <xdr:rowOff>19050</xdr:rowOff>
        </xdr:from>
        <xdr:to>
          <xdr:col>26</xdr:col>
          <xdr:colOff>28575</xdr:colOff>
          <xdr:row>25</xdr:row>
          <xdr:rowOff>200025</xdr:rowOff>
        </xdr:to>
        <xdr:sp macro="" textlink="">
          <xdr:nvSpPr>
            <xdr:cNvPr id="8326" name="Check Box 134" hidden="1">
              <a:extLst>
                <a:ext uri="{63B3BB69-23CF-44E3-9099-C40C66FF867C}">
                  <a14:compatExt spid="_x0000_s8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26</xdr:row>
          <xdr:rowOff>19050</xdr:rowOff>
        </xdr:from>
        <xdr:to>
          <xdr:col>26</xdr:col>
          <xdr:colOff>28575</xdr:colOff>
          <xdr:row>26</xdr:row>
          <xdr:rowOff>200025</xdr:rowOff>
        </xdr:to>
        <xdr:sp macro="" textlink="">
          <xdr:nvSpPr>
            <xdr:cNvPr id="8327" name="Check Box 135" hidden="1">
              <a:extLst>
                <a:ext uri="{63B3BB69-23CF-44E3-9099-C40C66FF867C}">
                  <a14:compatExt spid="_x0000_s8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19050</xdr:rowOff>
        </xdr:from>
        <xdr:to>
          <xdr:col>26</xdr:col>
          <xdr:colOff>28575</xdr:colOff>
          <xdr:row>27</xdr:row>
          <xdr:rowOff>200025</xdr:rowOff>
        </xdr:to>
        <xdr:sp macro="" textlink="">
          <xdr:nvSpPr>
            <xdr:cNvPr id="8328" name="Check Box 136" hidden="1">
              <a:extLst>
                <a:ext uri="{63B3BB69-23CF-44E3-9099-C40C66FF867C}">
                  <a14:compatExt spid="_x0000_s8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28</xdr:row>
          <xdr:rowOff>19050</xdr:rowOff>
        </xdr:from>
        <xdr:to>
          <xdr:col>26</xdr:col>
          <xdr:colOff>28575</xdr:colOff>
          <xdr:row>28</xdr:row>
          <xdr:rowOff>200025</xdr:rowOff>
        </xdr:to>
        <xdr:sp macro="" textlink="">
          <xdr:nvSpPr>
            <xdr:cNvPr id="8329" name="Check Box 137" hidden="1">
              <a:extLst>
                <a:ext uri="{63B3BB69-23CF-44E3-9099-C40C66FF867C}">
                  <a14:compatExt spid="_x0000_s8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29</xdr:row>
          <xdr:rowOff>19050</xdr:rowOff>
        </xdr:from>
        <xdr:to>
          <xdr:col>26</xdr:col>
          <xdr:colOff>28575</xdr:colOff>
          <xdr:row>29</xdr:row>
          <xdr:rowOff>200025</xdr:rowOff>
        </xdr:to>
        <xdr:sp macro="" textlink="">
          <xdr:nvSpPr>
            <xdr:cNvPr id="8330" name="Check Box 138" hidden="1">
              <a:extLst>
                <a:ext uri="{63B3BB69-23CF-44E3-9099-C40C66FF867C}">
                  <a14:compatExt spid="_x0000_s8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19050</xdr:rowOff>
        </xdr:from>
        <xdr:to>
          <xdr:col>26</xdr:col>
          <xdr:colOff>28575</xdr:colOff>
          <xdr:row>30</xdr:row>
          <xdr:rowOff>200025</xdr:rowOff>
        </xdr:to>
        <xdr:sp macro="" textlink="">
          <xdr:nvSpPr>
            <xdr:cNvPr id="8331" name="Check Box 139" hidden="1">
              <a:extLst>
                <a:ext uri="{63B3BB69-23CF-44E3-9099-C40C66FF867C}">
                  <a14:compatExt spid="_x0000_s8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19050</xdr:rowOff>
        </xdr:from>
        <xdr:to>
          <xdr:col>26</xdr:col>
          <xdr:colOff>28575</xdr:colOff>
          <xdr:row>31</xdr:row>
          <xdr:rowOff>200025</xdr:rowOff>
        </xdr:to>
        <xdr:sp macro="" textlink="">
          <xdr:nvSpPr>
            <xdr:cNvPr id="8332" name="Check Box 140" hidden="1">
              <a:extLst>
                <a:ext uri="{63B3BB69-23CF-44E3-9099-C40C66FF867C}">
                  <a14:compatExt spid="_x0000_s8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32</xdr:row>
          <xdr:rowOff>19050</xdr:rowOff>
        </xdr:from>
        <xdr:to>
          <xdr:col>26</xdr:col>
          <xdr:colOff>28575</xdr:colOff>
          <xdr:row>32</xdr:row>
          <xdr:rowOff>200025</xdr:rowOff>
        </xdr:to>
        <xdr:sp macro="" textlink="">
          <xdr:nvSpPr>
            <xdr:cNvPr id="8333" name="Check Box 141" hidden="1">
              <a:extLst>
                <a:ext uri="{63B3BB69-23CF-44E3-9099-C40C66FF867C}">
                  <a14:compatExt spid="_x0000_s8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19050</xdr:rowOff>
        </xdr:from>
        <xdr:to>
          <xdr:col>26</xdr:col>
          <xdr:colOff>28575</xdr:colOff>
          <xdr:row>33</xdr:row>
          <xdr:rowOff>200025</xdr:rowOff>
        </xdr:to>
        <xdr:sp macro="" textlink="">
          <xdr:nvSpPr>
            <xdr:cNvPr id="8334" name="Check Box 142" hidden="1">
              <a:extLst>
                <a:ext uri="{63B3BB69-23CF-44E3-9099-C40C66FF867C}">
                  <a14:compatExt spid="_x0000_s8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34</xdr:row>
          <xdr:rowOff>19050</xdr:rowOff>
        </xdr:from>
        <xdr:to>
          <xdr:col>26</xdr:col>
          <xdr:colOff>28575</xdr:colOff>
          <xdr:row>34</xdr:row>
          <xdr:rowOff>200025</xdr:rowOff>
        </xdr:to>
        <xdr:sp macro="" textlink="">
          <xdr:nvSpPr>
            <xdr:cNvPr id="8335" name="Check Box 143" hidden="1">
              <a:extLst>
                <a:ext uri="{63B3BB69-23CF-44E3-9099-C40C66FF867C}">
                  <a14:compatExt spid="_x0000_s8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35</xdr:row>
          <xdr:rowOff>19050</xdr:rowOff>
        </xdr:from>
        <xdr:to>
          <xdr:col>26</xdr:col>
          <xdr:colOff>28575</xdr:colOff>
          <xdr:row>35</xdr:row>
          <xdr:rowOff>200025</xdr:rowOff>
        </xdr:to>
        <xdr:sp macro="" textlink="">
          <xdr:nvSpPr>
            <xdr:cNvPr id="8336" name="Check Box 144" hidden="1">
              <a:extLst>
                <a:ext uri="{63B3BB69-23CF-44E3-9099-C40C66FF867C}">
                  <a14:compatExt spid="_x0000_s8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36</xdr:row>
          <xdr:rowOff>19050</xdr:rowOff>
        </xdr:from>
        <xdr:to>
          <xdr:col>26</xdr:col>
          <xdr:colOff>28575</xdr:colOff>
          <xdr:row>36</xdr:row>
          <xdr:rowOff>200025</xdr:rowOff>
        </xdr:to>
        <xdr:sp macro="" textlink="">
          <xdr:nvSpPr>
            <xdr:cNvPr id="8337" name="Check Box 145" hidden="1">
              <a:extLst>
                <a:ext uri="{63B3BB69-23CF-44E3-9099-C40C66FF867C}">
                  <a14:compatExt spid="_x0000_s8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37</xdr:row>
          <xdr:rowOff>19050</xdr:rowOff>
        </xdr:from>
        <xdr:to>
          <xdr:col>26</xdr:col>
          <xdr:colOff>28575</xdr:colOff>
          <xdr:row>37</xdr:row>
          <xdr:rowOff>200025</xdr:rowOff>
        </xdr:to>
        <xdr:sp macro="" textlink="">
          <xdr:nvSpPr>
            <xdr:cNvPr id="8338" name="Check Box 146" hidden="1">
              <a:extLst>
                <a:ext uri="{63B3BB69-23CF-44E3-9099-C40C66FF867C}">
                  <a14:compatExt spid="_x0000_s8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38</xdr:row>
          <xdr:rowOff>19050</xdr:rowOff>
        </xdr:from>
        <xdr:to>
          <xdr:col>26</xdr:col>
          <xdr:colOff>28575</xdr:colOff>
          <xdr:row>38</xdr:row>
          <xdr:rowOff>200025</xdr:rowOff>
        </xdr:to>
        <xdr:sp macro="" textlink="">
          <xdr:nvSpPr>
            <xdr:cNvPr id="8339" name="Check Box 147" hidden="1">
              <a:extLst>
                <a:ext uri="{63B3BB69-23CF-44E3-9099-C40C66FF867C}">
                  <a14:compatExt spid="_x0000_s8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19050</xdr:rowOff>
        </xdr:from>
        <xdr:to>
          <xdr:col>29</xdr:col>
          <xdr:colOff>28575</xdr:colOff>
          <xdr:row>18</xdr:row>
          <xdr:rowOff>200025</xdr:rowOff>
        </xdr:to>
        <xdr:sp macro="" textlink="">
          <xdr:nvSpPr>
            <xdr:cNvPr id="8340" name="Check Box 148" hidden="1">
              <a:extLst>
                <a:ext uri="{63B3BB69-23CF-44E3-9099-C40C66FF867C}">
                  <a14:compatExt spid="_x0000_s8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19</xdr:row>
          <xdr:rowOff>19050</xdr:rowOff>
        </xdr:from>
        <xdr:to>
          <xdr:col>29</xdr:col>
          <xdr:colOff>28575</xdr:colOff>
          <xdr:row>19</xdr:row>
          <xdr:rowOff>200025</xdr:rowOff>
        </xdr:to>
        <xdr:sp macro="" textlink="">
          <xdr:nvSpPr>
            <xdr:cNvPr id="8341" name="Check Box 149" hidden="1">
              <a:extLst>
                <a:ext uri="{63B3BB69-23CF-44E3-9099-C40C66FF867C}">
                  <a14:compatExt spid="_x0000_s8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9525</xdr:rowOff>
        </xdr:from>
        <xdr:to>
          <xdr:col>29</xdr:col>
          <xdr:colOff>28575</xdr:colOff>
          <xdr:row>20</xdr:row>
          <xdr:rowOff>190500</xdr:rowOff>
        </xdr:to>
        <xdr:sp macro="" textlink="">
          <xdr:nvSpPr>
            <xdr:cNvPr id="8342" name="Check Box 150" hidden="1">
              <a:extLst>
                <a:ext uri="{63B3BB69-23CF-44E3-9099-C40C66FF867C}">
                  <a14:compatExt spid="_x0000_s8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19050</xdr:rowOff>
        </xdr:from>
        <xdr:to>
          <xdr:col>29</xdr:col>
          <xdr:colOff>28575</xdr:colOff>
          <xdr:row>21</xdr:row>
          <xdr:rowOff>200025</xdr:rowOff>
        </xdr:to>
        <xdr:sp macro="" textlink="">
          <xdr:nvSpPr>
            <xdr:cNvPr id="8343" name="Check Box 151" hidden="1">
              <a:extLst>
                <a:ext uri="{63B3BB69-23CF-44E3-9099-C40C66FF867C}">
                  <a14:compatExt spid="_x0000_s8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19050</xdr:rowOff>
        </xdr:from>
        <xdr:to>
          <xdr:col>29</xdr:col>
          <xdr:colOff>28575</xdr:colOff>
          <xdr:row>22</xdr:row>
          <xdr:rowOff>200025</xdr:rowOff>
        </xdr:to>
        <xdr:sp macro="" textlink="">
          <xdr:nvSpPr>
            <xdr:cNvPr id="8344" name="Check Box 152" hidden="1">
              <a:extLst>
                <a:ext uri="{63B3BB69-23CF-44E3-9099-C40C66FF867C}">
                  <a14:compatExt spid="_x0000_s8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23</xdr:row>
          <xdr:rowOff>19050</xdr:rowOff>
        </xdr:from>
        <xdr:to>
          <xdr:col>29</xdr:col>
          <xdr:colOff>28575</xdr:colOff>
          <xdr:row>23</xdr:row>
          <xdr:rowOff>200025</xdr:rowOff>
        </xdr:to>
        <xdr:sp macro="" textlink="">
          <xdr:nvSpPr>
            <xdr:cNvPr id="8345" name="Check Box 153" hidden="1">
              <a:extLst>
                <a:ext uri="{63B3BB69-23CF-44E3-9099-C40C66FF867C}">
                  <a14:compatExt spid="_x0000_s8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19050</xdr:rowOff>
        </xdr:from>
        <xdr:to>
          <xdr:col>29</xdr:col>
          <xdr:colOff>28575</xdr:colOff>
          <xdr:row>24</xdr:row>
          <xdr:rowOff>200025</xdr:rowOff>
        </xdr:to>
        <xdr:sp macro="" textlink="">
          <xdr:nvSpPr>
            <xdr:cNvPr id="8346" name="Check Box 154" hidden="1">
              <a:extLst>
                <a:ext uri="{63B3BB69-23CF-44E3-9099-C40C66FF867C}">
                  <a14:compatExt spid="_x0000_s8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25</xdr:row>
          <xdr:rowOff>19050</xdr:rowOff>
        </xdr:from>
        <xdr:to>
          <xdr:col>29</xdr:col>
          <xdr:colOff>28575</xdr:colOff>
          <xdr:row>25</xdr:row>
          <xdr:rowOff>200025</xdr:rowOff>
        </xdr:to>
        <xdr:sp macro="" textlink="">
          <xdr:nvSpPr>
            <xdr:cNvPr id="8347" name="Check Box 155" hidden="1">
              <a:extLst>
                <a:ext uri="{63B3BB69-23CF-44E3-9099-C40C66FF867C}">
                  <a14:compatExt spid="_x0000_s8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26</xdr:row>
          <xdr:rowOff>19050</xdr:rowOff>
        </xdr:from>
        <xdr:to>
          <xdr:col>29</xdr:col>
          <xdr:colOff>28575</xdr:colOff>
          <xdr:row>26</xdr:row>
          <xdr:rowOff>200025</xdr:rowOff>
        </xdr:to>
        <xdr:sp macro="" textlink="">
          <xdr:nvSpPr>
            <xdr:cNvPr id="8348" name="Check Box 156" hidden="1">
              <a:extLst>
                <a:ext uri="{63B3BB69-23CF-44E3-9099-C40C66FF867C}">
                  <a14:compatExt spid="_x0000_s8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27</xdr:row>
          <xdr:rowOff>19050</xdr:rowOff>
        </xdr:from>
        <xdr:to>
          <xdr:col>29</xdr:col>
          <xdr:colOff>28575</xdr:colOff>
          <xdr:row>27</xdr:row>
          <xdr:rowOff>200025</xdr:rowOff>
        </xdr:to>
        <xdr:sp macro="" textlink="">
          <xdr:nvSpPr>
            <xdr:cNvPr id="8349" name="Check Box 157" hidden="1">
              <a:extLst>
                <a:ext uri="{63B3BB69-23CF-44E3-9099-C40C66FF867C}">
                  <a14:compatExt spid="_x0000_s8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28</xdr:row>
          <xdr:rowOff>19050</xdr:rowOff>
        </xdr:from>
        <xdr:to>
          <xdr:col>29</xdr:col>
          <xdr:colOff>28575</xdr:colOff>
          <xdr:row>28</xdr:row>
          <xdr:rowOff>200025</xdr:rowOff>
        </xdr:to>
        <xdr:sp macro="" textlink="">
          <xdr:nvSpPr>
            <xdr:cNvPr id="8350" name="Check Box 158" hidden="1">
              <a:extLst>
                <a:ext uri="{63B3BB69-23CF-44E3-9099-C40C66FF867C}">
                  <a14:compatExt spid="_x0000_s8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19050</xdr:rowOff>
        </xdr:from>
        <xdr:to>
          <xdr:col>29</xdr:col>
          <xdr:colOff>28575</xdr:colOff>
          <xdr:row>29</xdr:row>
          <xdr:rowOff>200025</xdr:rowOff>
        </xdr:to>
        <xdr:sp macro="" textlink="">
          <xdr:nvSpPr>
            <xdr:cNvPr id="8351" name="Check Box 159" hidden="1">
              <a:extLst>
                <a:ext uri="{63B3BB69-23CF-44E3-9099-C40C66FF867C}">
                  <a14:compatExt spid="_x0000_s8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30</xdr:row>
          <xdr:rowOff>19050</xdr:rowOff>
        </xdr:from>
        <xdr:to>
          <xdr:col>29</xdr:col>
          <xdr:colOff>28575</xdr:colOff>
          <xdr:row>30</xdr:row>
          <xdr:rowOff>200025</xdr:rowOff>
        </xdr:to>
        <xdr:sp macro="" textlink="">
          <xdr:nvSpPr>
            <xdr:cNvPr id="8352" name="Check Box 160" hidden="1">
              <a:extLst>
                <a:ext uri="{63B3BB69-23CF-44E3-9099-C40C66FF867C}">
                  <a14:compatExt spid="_x0000_s8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31</xdr:row>
          <xdr:rowOff>19050</xdr:rowOff>
        </xdr:from>
        <xdr:to>
          <xdr:col>29</xdr:col>
          <xdr:colOff>28575</xdr:colOff>
          <xdr:row>31</xdr:row>
          <xdr:rowOff>200025</xdr:rowOff>
        </xdr:to>
        <xdr:sp macro="" textlink="">
          <xdr:nvSpPr>
            <xdr:cNvPr id="8353" name="Check Box 161" hidden="1">
              <a:extLst>
                <a:ext uri="{63B3BB69-23CF-44E3-9099-C40C66FF867C}">
                  <a14:compatExt spid="_x0000_s8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32</xdr:row>
          <xdr:rowOff>19050</xdr:rowOff>
        </xdr:from>
        <xdr:to>
          <xdr:col>29</xdr:col>
          <xdr:colOff>28575</xdr:colOff>
          <xdr:row>32</xdr:row>
          <xdr:rowOff>200025</xdr:rowOff>
        </xdr:to>
        <xdr:sp macro="" textlink="">
          <xdr:nvSpPr>
            <xdr:cNvPr id="8354" name="Check Box 162" hidden="1">
              <a:extLst>
                <a:ext uri="{63B3BB69-23CF-44E3-9099-C40C66FF867C}">
                  <a14:compatExt spid="_x0000_s8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19050</xdr:rowOff>
        </xdr:from>
        <xdr:to>
          <xdr:col>29</xdr:col>
          <xdr:colOff>28575</xdr:colOff>
          <xdr:row>33</xdr:row>
          <xdr:rowOff>200025</xdr:rowOff>
        </xdr:to>
        <xdr:sp macro="" textlink="">
          <xdr:nvSpPr>
            <xdr:cNvPr id="8355" name="Check Box 163" hidden="1">
              <a:extLst>
                <a:ext uri="{63B3BB69-23CF-44E3-9099-C40C66FF867C}">
                  <a14:compatExt spid="_x0000_s8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34</xdr:row>
          <xdr:rowOff>19050</xdr:rowOff>
        </xdr:from>
        <xdr:to>
          <xdr:col>29</xdr:col>
          <xdr:colOff>28575</xdr:colOff>
          <xdr:row>34</xdr:row>
          <xdr:rowOff>200025</xdr:rowOff>
        </xdr:to>
        <xdr:sp macro="" textlink="">
          <xdr:nvSpPr>
            <xdr:cNvPr id="8356" name="Check Box 164" hidden="1">
              <a:extLst>
                <a:ext uri="{63B3BB69-23CF-44E3-9099-C40C66FF867C}">
                  <a14:compatExt spid="_x0000_s8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35</xdr:row>
          <xdr:rowOff>19050</xdr:rowOff>
        </xdr:from>
        <xdr:to>
          <xdr:col>29</xdr:col>
          <xdr:colOff>28575</xdr:colOff>
          <xdr:row>35</xdr:row>
          <xdr:rowOff>200025</xdr:rowOff>
        </xdr:to>
        <xdr:sp macro="" textlink="">
          <xdr:nvSpPr>
            <xdr:cNvPr id="8357" name="Check Box 165" hidden="1">
              <a:extLst>
                <a:ext uri="{63B3BB69-23CF-44E3-9099-C40C66FF867C}">
                  <a14:compatExt spid="_x0000_s8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36</xdr:row>
          <xdr:rowOff>19050</xdr:rowOff>
        </xdr:from>
        <xdr:to>
          <xdr:col>29</xdr:col>
          <xdr:colOff>28575</xdr:colOff>
          <xdr:row>36</xdr:row>
          <xdr:rowOff>200025</xdr:rowOff>
        </xdr:to>
        <xdr:sp macro="" textlink="">
          <xdr:nvSpPr>
            <xdr:cNvPr id="8358" name="Check Box 166" hidden="1">
              <a:extLst>
                <a:ext uri="{63B3BB69-23CF-44E3-9099-C40C66FF867C}">
                  <a14:compatExt spid="_x0000_s8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37</xdr:row>
          <xdr:rowOff>19050</xdr:rowOff>
        </xdr:from>
        <xdr:to>
          <xdr:col>29</xdr:col>
          <xdr:colOff>28575</xdr:colOff>
          <xdr:row>37</xdr:row>
          <xdr:rowOff>200025</xdr:rowOff>
        </xdr:to>
        <xdr:sp macro="" textlink="">
          <xdr:nvSpPr>
            <xdr:cNvPr id="8359" name="Check Box 167" hidden="1">
              <a:extLst>
                <a:ext uri="{63B3BB69-23CF-44E3-9099-C40C66FF867C}">
                  <a14:compatExt spid="_x0000_s8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38</xdr:row>
          <xdr:rowOff>19050</xdr:rowOff>
        </xdr:from>
        <xdr:to>
          <xdr:col>29</xdr:col>
          <xdr:colOff>28575</xdr:colOff>
          <xdr:row>38</xdr:row>
          <xdr:rowOff>200025</xdr:rowOff>
        </xdr:to>
        <xdr:sp macro="" textlink="">
          <xdr:nvSpPr>
            <xdr:cNvPr id="8360" name="Check Box 168" hidden="1">
              <a:extLst>
                <a:ext uri="{63B3BB69-23CF-44E3-9099-C40C66FF867C}">
                  <a14:compatExt spid="_x0000_s836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18</xdr:row>
          <xdr:rowOff>19050</xdr:rowOff>
        </xdr:from>
        <xdr:to>
          <xdr:col>7</xdr:col>
          <xdr:colOff>323850</xdr:colOff>
          <xdr:row>18</xdr:row>
          <xdr:rowOff>200025</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19050</xdr:rowOff>
        </xdr:from>
        <xdr:to>
          <xdr:col>7</xdr:col>
          <xdr:colOff>323850</xdr:colOff>
          <xdr:row>19</xdr:row>
          <xdr:rowOff>200025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19050</xdr:rowOff>
        </xdr:from>
        <xdr:to>
          <xdr:col>7</xdr:col>
          <xdr:colOff>323850</xdr:colOff>
          <xdr:row>20</xdr:row>
          <xdr:rowOff>200025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19050</xdr:rowOff>
        </xdr:from>
        <xdr:to>
          <xdr:col>7</xdr:col>
          <xdr:colOff>323850</xdr:colOff>
          <xdr:row>21</xdr:row>
          <xdr:rowOff>200025</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19050</xdr:rowOff>
        </xdr:from>
        <xdr:to>
          <xdr:col>7</xdr:col>
          <xdr:colOff>323850</xdr:colOff>
          <xdr:row>22</xdr:row>
          <xdr:rowOff>200025</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19050</xdr:rowOff>
        </xdr:from>
        <xdr:to>
          <xdr:col>7</xdr:col>
          <xdr:colOff>323850</xdr:colOff>
          <xdr:row>23</xdr:row>
          <xdr:rowOff>200025</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19050</xdr:rowOff>
        </xdr:from>
        <xdr:to>
          <xdr:col>7</xdr:col>
          <xdr:colOff>323850</xdr:colOff>
          <xdr:row>24</xdr:row>
          <xdr:rowOff>200025</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19050</xdr:rowOff>
        </xdr:from>
        <xdr:to>
          <xdr:col>7</xdr:col>
          <xdr:colOff>323850</xdr:colOff>
          <xdr:row>25</xdr:row>
          <xdr:rowOff>200025</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19050</xdr:rowOff>
        </xdr:from>
        <xdr:to>
          <xdr:col>7</xdr:col>
          <xdr:colOff>323850</xdr:colOff>
          <xdr:row>26</xdr:row>
          <xdr:rowOff>200025</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19050</xdr:rowOff>
        </xdr:from>
        <xdr:to>
          <xdr:col>7</xdr:col>
          <xdr:colOff>323850</xdr:colOff>
          <xdr:row>27</xdr:row>
          <xdr:rowOff>200025</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19050</xdr:rowOff>
        </xdr:from>
        <xdr:to>
          <xdr:col>7</xdr:col>
          <xdr:colOff>323850</xdr:colOff>
          <xdr:row>28</xdr:row>
          <xdr:rowOff>200025</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19050</xdr:rowOff>
        </xdr:from>
        <xdr:to>
          <xdr:col>7</xdr:col>
          <xdr:colOff>323850</xdr:colOff>
          <xdr:row>29</xdr:row>
          <xdr:rowOff>200025</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19050</xdr:rowOff>
        </xdr:from>
        <xdr:to>
          <xdr:col>7</xdr:col>
          <xdr:colOff>323850</xdr:colOff>
          <xdr:row>30</xdr:row>
          <xdr:rowOff>200025</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19050</xdr:rowOff>
        </xdr:from>
        <xdr:to>
          <xdr:col>7</xdr:col>
          <xdr:colOff>323850</xdr:colOff>
          <xdr:row>31</xdr:row>
          <xdr:rowOff>200025</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19050</xdr:rowOff>
        </xdr:from>
        <xdr:to>
          <xdr:col>7</xdr:col>
          <xdr:colOff>323850</xdr:colOff>
          <xdr:row>32</xdr:row>
          <xdr:rowOff>200025</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19050</xdr:rowOff>
        </xdr:from>
        <xdr:to>
          <xdr:col>7</xdr:col>
          <xdr:colOff>323850</xdr:colOff>
          <xdr:row>33</xdr:row>
          <xdr:rowOff>200025</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19050</xdr:rowOff>
        </xdr:from>
        <xdr:to>
          <xdr:col>7</xdr:col>
          <xdr:colOff>323850</xdr:colOff>
          <xdr:row>34</xdr:row>
          <xdr:rowOff>200025</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19050</xdr:rowOff>
        </xdr:from>
        <xdr:to>
          <xdr:col>7</xdr:col>
          <xdr:colOff>323850</xdr:colOff>
          <xdr:row>35</xdr:row>
          <xdr:rowOff>200025</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19050</xdr:rowOff>
        </xdr:from>
        <xdr:to>
          <xdr:col>7</xdr:col>
          <xdr:colOff>323850</xdr:colOff>
          <xdr:row>36</xdr:row>
          <xdr:rowOff>200025</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19050</xdr:rowOff>
        </xdr:from>
        <xdr:to>
          <xdr:col>7</xdr:col>
          <xdr:colOff>323850</xdr:colOff>
          <xdr:row>37</xdr:row>
          <xdr:rowOff>200025</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19050</xdr:rowOff>
        </xdr:from>
        <xdr:to>
          <xdr:col>7</xdr:col>
          <xdr:colOff>323850</xdr:colOff>
          <xdr:row>38</xdr:row>
          <xdr:rowOff>200025</xdr:rowOff>
        </xdr:to>
        <xdr:sp macro="" textlink="">
          <xdr:nvSpPr>
            <xdr:cNvPr id="9237" name="Check Box 21" hidden="1">
              <a:extLst>
                <a:ext uri="{63B3BB69-23CF-44E3-9099-C40C66FF867C}">
                  <a14:compatExt spid="_x0000_s9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19050</xdr:rowOff>
        </xdr:from>
        <xdr:to>
          <xdr:col>10</xdr:col>
          <xdr:colOff>323850</xdr:colOff>
          <xdr:row>18</xdr:row>
          <xdr:rowOff>200025</xdr:rowOff>
        </xdr:to>
        <xdr:sp macro="" textlink="">
          <xdr:nvSpPr>
            <xdr:cNvPr id="9238" name="Check Box 22" hidden="1">
              <a:extLst>
                <a:ext uri="{63B3BB69-23CF-44E3-9099-C40C66FF867C}">
                  <a14:compatExt spid="_x0000_s9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10</xdr:col>
          <xdr:colOff>323850</xdr:colOff>
          <xdr:row>19</xdr:row>
          <xdr:rowOff>200025</xdr:rowOff>
        </xdr:to>
        <xdr:sp macro="" textlink="">
          <xdr:nvSpPr>
            <xdr:cNvPr id="9239" name="Check Box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19050</xdr:rowOff>
        </xdr:from>
        <xdr:to>
          <xdr:col>10</xdr:col>
          <xdr:colOff>323850</xdr:colOff>
          <xdr:row>20</xdr:row>
          <xdr:rowOff>200025</xdr:rowOff>
        </xdr:to>
        <xdr:sp macro="" textlink="">
          <xdr:nvSpPr>
            <xdr:cNvPr id="9240" name="Check Box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19050</xdr:rowOff>
        </xdr:from>
        <xdr:to>
          <xdr:col>10</xdr:col>
          <xdr:colOff>323850</xdr:colOff>
          <xdr:row>21</xdr:row>
          <xdr:rowOff>200025</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19050</xdr:rowOff>
        </xdr:from>
        <xdr:to>
          <xdr:col>10</xdr:col>
          <xdr:colOff>323850</xdr:colOff>
          <xdr:row>22</xdr:row>
          <xdr:rowOff>200025</xdr:rowOff>
        </xdr:to>
        <xdr:sp macro="" textlink="">
          <xdr:nvSpPr>
            <xdr:cNvPr id="9242" name="Check Box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19050</xdr:rowOff>
        </xdr:from>
        <xdr:to>
          <xdr:col>10</xdr:col>
          <xdr:colOff>323850</xdr:colOff>
          <xdr:row>23</xdr:row>
          <xdr:rowOff>200025</xdr:rowOff>
        </xdr:to>
        <xdr:sp macro="" textlink="">
          <xdr:nvSpPr>
            <xdr:cNvPr id="9243" name="Check Box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19050</xdr:rowOff>
        </xdr:from>
        <xdr:to>
          <xdr:col>10</xdr:col>
          <xdr:colOff>323850</xdr:colOff>
          <xdr:row>24</xdr:row>
          <xdr:rowOff>200025</xdr:rowOff>
        </xdr:to>
        <xdr:sp macro="" textlink="">
          <xdr:nvSpPr>
            <xdr:cNvPr id="9244" name="Check Box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19050</xdr:rowOff>
        </xdr:from>
        <xdr:to>
          <xdr:col>10</xdr:col>
          <xdr:colOff>323850</xdr:colOff>
          <xdr:row>25</xdr:row>
          <xdr:rowOff>200025</xdr:rowOff>
        </xdr:to>
        <xdr:sp macro="" textlink="">
          <xdr:nvSpPr>
            <xdr:cNvPr id="9245" name="Check Box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19050</xdr:rowOff>
        </xdr:from>
        <xdr:to>
          <xdr:col>10</xdr:col>
          <xdr:colOff>323850</xdr:colOff>
          <xdr:row>26</xdr:row>
          <xdr:rowOff>200025</xdr:rowOff>
        </xdr:to>
        <xdr:sp macro="" textlink="">
          <xdr:nvSpPr>
            <xdr:cNvPr id="9246" name="Check Box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19050</xdr:rowOff>
        </xdr:from>
        <xdr:to>
          <xdr:col>10</xdr:col>
          <xdr:colOff>323850</xdr:colOff>
          <xdr:row>27</xdr:row>
          <xdr:rowOff>200025</xdr:rowOff>
        </xdr:to>
        <xdr:sp macro="" textlink="">
          <xdr:nvSpPr>
            <xdr:cNvPr id="9247" name="Check Box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19050</xdr:rowOff>
        </xdr:from>
        <xdr:to>
          <xdr:col>10</xdr:col>
          <xdr:colOff>323850</xdr:colOff>
          <xdr:row>28</xdr:row>
          <xdr:rowOff>200025</xdr:rowOff>
        </xdr:to>
        <xdr:sp macro="" textlink="">
          <xdr:nvSpPr>
            <xdr:cNvPr id="9248" name="Check Box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19050</xdr:rowOff>
        </xdr:from>
        <xdr:to>
          <xdr:col>10</xdr:col>
          <xdr:colOff>323850</xdr:colOff>
          <xdr:row>29</xdr:row>
          <xdr:rowOff>200025</xdr:rowOff>
        </xdr:to>
        <xdr:sp macro="" textlink="">
          <xdr:nvSpPr>
            <xdr:cNvPr id="9249" name="Check Box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19050</xdr:rowOff>
        </xdr:from>
        <xdr:to>
          <xdr:col>10</xdr:col>
          <xdr:colOff>323850</xdr:colOff>
          <xdr:row>30</xdr:row>
          <xdr:rowOff>200025</xdr:rowOff>
        </xdr:to>
        <xdr:sp macro="" textlink="">
          <xdr:nvSpPr>
            <xdr:cNvPr id="9250" name="Check Box 34" hidden="1">
              <a:extLst>
                <a:ext uri="{63B3BB69-23CF-44E3-9099-C40C66FF867C}">
                  <a14:compatExt spid="_x0000_s9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19050</xdr:rowOff>
        </xdr:from>
        <xdr:to>
          <xdr:col>10</xdr:col>
          <xdr:colOff>323850</xdr:colOff>
          <xdr:row>31</xdr:row>
          <xdr:rowOff>200025</xdr:rowOff>
        </xdr:to>
        <xdr:sp macro="" textlink="">
          <xdr:nvSpPr>
            <xdr:cNvPr id="9251" name="Check Box 35" hidden="1">
              <a:extLst>
                <a:ext uri="{63B3BB69-23CF-44E3-9099-C40C66FF867C}">
                  <a14:compatExt spid="_x0000_s9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19050</xdr:rowOff>
        </xdr:from>
        <xdr:to>
          <xdr:col>10</xdr:col>
          <xdr:colOff>323850</xdr:colOff>
          <xdr:row>32</xdr:row>
          <xdr:rowOff>200025</xdr:rowOff>
        </xdr:to>
        <xdr:sp macro="" textlink="">
          <xdr:nvSpPr>
            <xdr:cNvPr id="9252" name="Check Box 36" hidden="1">
              <a:extLst>
                <a:ext uri="{63B3BB69-23CF-44E3-9099-C40C66FF867C}">
                  <a14:compatExt spid="_x0000_s9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19050</xdr:rowOff>
        </xdr:from>
        <xdr:to>
          <xdr:col>10</xdr:col>
          <xdr:colOff>323850</xdr:colOff>
          <xdr:row>33</xdr:row>
          <xdr:rowOff>200025</xdr:rowOff>
        </xdr:to>
        <xdr:sp macro="" textlink="">
          <xdr:nvSpPr>
            <xdr:cNvPr id="9253" name="Check Box 37" hidden="1">
              <a:extLst>
                <a:ext uri="{63B3BB69-23CF-44E3-9099-C40C66FF867C}">
                  <a14:compatExt spid="_x0000_s9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19050</xdr:rowOff>
        </xdr:from>
        <xdr:to>
          <xdr:col>10</xdr:col>
          <xdr:colOff>323850</xdr:colOff>
          <xdr:row>34</xdr:row>
          <xdr:rowOff>200025</xdr:rowOff>
        </xdr:to>
        <xdr:sp macro="" textlink="">
          <xdr:nvSpPr>
            <xdr:cNvPr id="9254" name="Check Box 38" hidden="1">
              <a:extLst>
                <a:ext uri="{63B3BB69-23CF-44E3-9099-C40C66FF867C}">
                  <a14:compatExt spid="_x0000_s9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19050</xdr:rowOff>
        </xdr:from>
        <xdr:to>
          <xdr:col>10</xdr:col>
          <xdr:colOff>323850</xdr:colOff>
          <xdr:row>35</xdr:row>
          <xdr:rowOff>200025</xdr:rowOff>
        </xdr:to>
        <xdr:sp macro="" textlink="">
          <xdr:nvSpPr>
            <xdr:cNvPr id="9255" name="Check Box 39" hidden="1">
              <a:extLst>
                <a:ext uri="{63B3BB69-23CF-44E3-9099-C40C66FF867C}">
                  <a14:compatExt spid="_x0000_s9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19050</xdr:rowOff>
        </xdr:from>
        <xdr:to>
          <xdr:col>10</xdr:col>
          <xdr:colOff>323850</xdr:colOff>
          <xdr:row>36</xdr:row>
          <xdr:rowOff>200025</xdr:rowOff>
        </xdr:to>
        <xdr:sp macro="" textlink="">
          <xdr:nvSpPr>
            <xdr:cNvPr id="9256" name="Check Box 40" hidden="1">
              <a:extLst>
                <a:ext uri="{63B3BB69-23CF-44E3-9099-C40C66FF867C}">
                  <a14:compatExt spid="_x0000_s9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19050</xdr:rowOff>
        </xdr:from>
        <xdr:to>
          <xdr:col>10</xdr:col>
          <xdr:colOff>323850</xdr:colOff>
          <xdr:row>37</xdr:row>
          <xdr:rowOff>200025</xdr:rowOff>
        </xdr:to>
        <xdr:sp macro="" textlink="">
          <xdr:nvSpPr>
            <xdr:cNvPr id="9257" name="Check Box 41" hidden="1">
              <a:extLst>
                <a:ext uri="{63B3BB69-23CF-44E3-9099-C40C66FF867C}">
                  <a14:compatExt spid="_x0000_s9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19050</xdr:rowOff>
        </xdr:from>
        <xdr:to>
          <xdr:col>10</xdr:col>
          <xdr:colOff>323850</xdr:colOff>
          <xdr:row>38</xdr:row>
          <xdr:rowOff>200025</xdr:rowOff>
        </xdr:to>
        <xdr:sp macro="" textlink="">
          <xdr:nvSpPr>
            <xdr:cNvPr id="9258" name="Check Box 42" hidden="1">
              <a:extLst>
                <a:ext uri="{63B3BB69-23CF-44E3-9099-C40C66FF867C}">
                  <a14:compatExt spid="_x0000_s9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19050</xdr:rowOff>
        </xdr:from>
        <xdr:to>
          <xdr:col>13</xdr:col>
          <xdr:colOff>323850</xdr:colOff>
          <xdr:row>18</xdr:row>
          <xdr:rowOff>200025</xdr:rowOff>
        </xdr:to>
        <xdr:sp macro="" textlink="">
          <xdr:nvSpPr>
            <xdr:cNvPr id="9259" name="Check Box 43" hidden="1">
              <a:extLst>
                <a:ext uri="{63B3BB69-23CF-44E3-9099-C40C66FF867C}">
                  <a14:compatExt spid="_x0000_s9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19050</xdr:rowOff>
        </xdr:from>
        <xdr:to>
          <xdr:col>13</xdr:col>
          <xdr:colOff>323850</xdr:colOff>
          <xdr:row>19</xdr:row>
          <xdr:rowOff>200025</xdr:rowOff>
        </xdr:to>
        <xdr:sp macro="" textlink="">
          <xdr:nvSpPr>
            <xdr:cNvPr id="9260" name="Check Box 44" hidden="1">
              <a:extLst>
                <a:ext uri="{63B3BB69-23CF-44E3-9099-C40C66FF867C}">
                  <a14:compatExt spid="_x0000_s9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19050</xdr:rowOff>
        </xdr:from>
        <xdr:to>
          <xdr:col>13</xdr:col>
          <xdr:colOff>323850</xdr:colOff>
          <xdr:row>20</xdr:row>
          <xdr:rowOff>200025</xdr:rowOff>
        </xdr:to>
        <xdr:sp macro="" textlink="">
          <xdr:nvSpPr>
            <xdr:cNvPr id="9261" name="Check Box 45" hidden="1">
              <a:extLst>
                <a:ext uri="{63B3BB69-23CF-44E3-9099-C40C66FF867C}">
                  <a14:compatExt spid="_x0000_s9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19050</xdr:rowOff>
        </xdr:from>
        <xdr:to>
          <xdr:col>13</xdr:col>
          <xdr:colOff>323850</xdr:colOff>
          <xdr:row>21</xdr:row>
          <xdr:rowOff>200025</xdr:rowOff>
        </xdr:to>
        <xdr:sp macro="" textlink="">
          <xdr:nvSpPr>
            <xdr:cNvPr id="9262" name="Check Box 46" hidden="1">
              <a:extLst>
                <a:ext uri="{63B3BB69-23CF-44E3-9099-C40C66FF867C}">
                  <a14:compatExt spid="_x0000_s9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19050</xdr:rowOff>
        </xdr:from>
        <xdr:to>
          <xdr:col>13</xdr:col>
          <xdr:colOff>323850</xdr:colOff>
          <xdr:row>22</xdr:row>
          <xdr:rowOff>200025</xdr:rowOff>
        </xdr:to>
        <xdr:sp macro="" textlink="">
          <xdr:nvSpPr>
            <xdr:cNvPr id="9263" name="Check Box 47" hidden="1">
              <a:extLst>
                <a:ext uri="{63B3BB69-23CF-44E3-9099-C40C66FF867C}">
                  <a14:compatExt spid="_x0000_s9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19050</xdr:rowOff>
        </xdr:from>
        <xdr:to>
          <xdr:col>13</xdr:col>
          <xdr:colOff>323850</xdr:colOff>
          <xdr:row>23</xdr:row>
          <xdr:rowOff>200025</xdr:rowOff>
        </xdr:to>
        <xdr:sp macro="" textlink="">
          <xdr:nvSpPr>
            <xdr:cNvPr id="9264" name="Check Box 48" hidden="1">
              <a:extLst>
                <a:ext uri="{63B3BB69-23CF-44E3-9099-C40C66FF867C}">
                  <a14:compatExt spid="_x0000_s9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19050</xdr:rowOff>
        </xdr:from>
        <xdr:to>
          <xdr:col>13</xdr:col>
          <xdr:colOff>323850</xdr:colOff>
          <xdr:row>24</xdr:row>
          <xdr:rowOff>200025</xdr:rowOff>
        </xdr:to>
        <xdr:sp macro="" textlink="">
          <xdr:nvSpPr>
            <xdr:cNvPr id="9265" name="Check Box 49" hidden="1">
              <a:extLst>
                <a:ext uri="{63B3BB69-23CF-44E3-9099-C40C66FF867C}">
                  <a14:compatExt spid="_x0000_s9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19050</xdr:rowOff>
        </xdr:from>
        <xdr:to>
          <xdr:col>13</xdr:col>
          <xdr:colOff>323850</xdr:colOff>
          <xdr:row>25</xdr:row>
          <xdr:rowOff>200025</xdr:rowOff>
        </xdr:to>
        <xdr:sp macro="" textlink="">
          <xdr:nvSpPr>
            <xdr:cNvPr id="9266" name="Check Box 50" hidden="1">
              <a:extLst>
                <a:ext uri="{63B3BB69-23CF-44E3-9099-C40C66FF867C}">
                  <a14:compatExt spid="_x0000_s9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19050</xdr:rowOff>
        </xdr:from>
        <xdr:to>
          <xdr:col>13</xdr:col>
          <xdr:colOff>323850</xdr:colOff>
          <xdr:row>26</xdr:row>
          <xdr:rowOff>200025</xdr:rowOff>
        </xdr:to>
        <xdr:sp macro="" textlink="">
          <xdr:nvSpPr>
            <xdr:cNvPr id="9267" name="Check Box 51" hidden="1">
              <a:extLst>
                <a:ext uri="{63B3BB69-23CF-44E3-9099-C40C66FF867C}">
                  <a14:compatExt spid="_x0000_s9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27</xdr:row>
          <xdr:rowOff>19050</xdr:rowOff>
        </xdr:from>
        <xdr:to>
          <xdr:col>13</xdr:col>
          <xdr:colOff>323850</xdr:colOff>
          <xdr:row>27</xdr:row>
          <xdr:rowOff>200025</xdr:rowOff>
        </xdr:to>
        <xdr:sp macro="" textlink="">
          <xdr:nvSpPr>
            <xdr:cNvPr id="9268" name="Check Box 52" hidden="1">
              <a:extLst>
                <a:ext uri="{63B3BB69-23CF-44E3-9099-C40C66FF867C}">
                  <a14:compatExt spid="_x0000_s9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19050</xdr:rowOff>
        </xdr:from>
        <xdr:to>
          <xdr:col>13</xdr:col>
          <xdr:colOff>323850</xdr:colOff>
          <xdr:row>28</xdr:row>
          <xdr:rowOff>200025</xdr:rowOff>
        </xdr:to>
        <xdr:sp macro="" textlink="">
          <xdr:nvSpPr>
            <xdr:cNvPr id="9269" name="Check Box 53" hidden="1">
              <a:extLst>
                <a:ext uri="{63B3BB69-23CF-44E3-9099-C40C66FF867C}">
                  <a14:compatExt spid="_x0000_s9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323850</xdr:colOff>
          <xdr:row>29</xdr:row>
          <xdr:rowOff>200025</xdr:rowOff>
        </xdr:to>
        <xdr:sp macro="" textlink="">
          <xdr:nvSpPr>
            <xdr:cNvPr id="9270" name="Check Box 54" hidden="1">
              <a:extLst>
                <a:ext uri="{63B3BB69-23CF-44E3-9099-C40C66FF867C}">
                  <a14:compatExt spid="_x0000_s9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19050</xdr:rowOff>
        </xdr:from>
        <xdr:to>
          <xdr:col>13</xdr:col>
          <xdr:colOff>323850</xdr:colOff>
          <xdr:row>30</xdr:row>
          <xdr:rowOff>200025</xdr:rowOff>
        </xdr:to>
        <xdr:sp macro="" textlink="">
          <xdr:nvSpPr>
            <xdr:cNvPr id="9271" name="Check Box 55" hidden="1">
              <a:extLst>
                <a:ext uri="{63B3BB69-23CF-44E3-9099-C40C66FF867C}">
                  <a14:compatExt spid="_x0000_s9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19050</xdr:rowOff>
        </xdr:from>
        <xdr:to>
          <xdr:col>13</xdr:col>
          <xdr:colOff>323850</xdr:colOff>
          <xdr:row>31</xdr:row>
          <xdr:rowOff>200025</xdr:rowOff>
        </xdr:to>
        <xdr:sp macro="" textlink="">
          <xdr:nvSpPr>
            <xdr:cNvPr id="9272" name="Check Box 56" hidden="1">
              <a:extLst>
                <a:ext uri="{63B3BB69-23CF-44E3-9099-C40C66FF867C}">
                  <a14:compatExt spid="_x0000_s9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19050</xdr:rowOff>
        </xdr:from>
        <xdr:to>
          <xdr:col>13</xdr:col>
          <xdr:colOff>323850</xdr:colOff>
          <xdr:row>32</xdr:row>
          <xdr:rowOff>200025</xdr:rowOff>
        </xdr:to>
        <xdr:sp macro="" textlink="">
          <xdr:nvSpPr>
            <xdr:cNvPr id="9273" name="Check Box 57" hidden="1">
              <a:extLst>
                <a:ext uri="{63B3BB69-23CF-44E3-9099-C40C66FF867C}">
                  <a14:compatExt spid="_x0000_s9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19050</xdr:rowOff>
        </xdr:from>
        <xdr:to>
          <xdr:col>13</xdr:col>
          <xdr:colOff>323850</xdr:colOff>
          <xdr:row>33</xdr:row>
          <xdr:rowOff>200025</xdr:rowOff>
        </xdr:to>
        <xdr:sp macro="" textlink="">
          <xdr:nvSpPr>
            <xdr:cNvPr id="9274" name="Check Box 58" hidden="1">
              <a:extLst>
                <a:ext uri="{63B3BB69-23CF-44E3-9099-C40C66FF867C}">
                  <a14:compatExt spid="_x0000_s9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19050</xdr:rowOff>
        </xdr:from>
        <xdr:to>
          <xdr:col>13</xdr:col>
          <xdr:colOff>323850</xdr:colOff>
          <xdr:row>34</xdr:row>
          <xdr:rowOff>200025</xdr:rowOff>
        </xdr:to>
        <xdr:sp macro="" textlink="">
          <xdr:nvSpPr>
            <xdr:cNvPr id="9275" name="Check Box 59" hidden="1">
              <a:extLst>
                <a:ext uri="{63B3BB69-23CF-44E3-9099-C40C66FF867C}">
                  <a14:compatExt spid="_x0000_s9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35</xdr:row>
          <xdr:rowOff>19050</xdr:rowOff>
        </xdr:from>
        <xdr:to>
          <xdr:col>13</xdr:col>
          <xdr:colOff>323850</xdr:colOff>
          <xdr:row>35</xdr:row>
          <xdr:rowOff>200025</xdr:rowOff>
        </xdr:to>
        <xdr:sp macro="" textlink="">
          <xdr:nvSpPr>
            <xdr:cNvPr id="9276" name="Check Box 60" hidden="1">
              <a:extLst>
                <a:ext uri="{63B3BB69-23CF-44E3-9099-C40C66FF867C}">
                  <a14:compatExt spid="_x0000_s9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19050</xdr:rowOff>
        </xdr:from>
        <xdr:to>
          <xdr:col>13</xdr:col>
          <xdr:colOff>323850</xdr:colOff>
          <xdr:row>36</xdr:row>
          <xdr:rowOff>200025</xdr:rowOff>
        </xdr:to>
        <xdr:sp macro="" textlink="">
          <xdr:nvSpPr>
            <xdr:cNvPr id="9277" name="Check Box 61" hidden="1">
              <a:extLst>
                <a:ext uri="{63B3BB69-23CF-44E3-9099-C40C66FF867C}">
                  <a14:compatExt spid="_x0000_s9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19050</xdr:rowOff>
        </xdr:from>
        <xdr:to>
          <xdr:col>13</xdr:col>
          <xdr:colOff>323850</xdr:colOff>
          <xdr:row>37</xdr:row>
          <xdr:rowOff>200025</xdr:rowOff>
        </xdr:to>
        <xdr:sp macro="" textlink="">
          <xdr:nvSpPr>
            <xdr:cNvPr id="9278" name="Check Box 62" hidden="1">
              <a:extLst>
                <a:ext uri="{63B3BB69-23CF-44E3-9099-C40C66FF867C}">
                  <a14:compatExt spid="_x0000_s9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19050</xdr:rowOff>
        </xdr:from>
        <xdr:to>
          <xdr:col>13</xdr:col>
          <xdr:colOff>323850</xdr:colOff>
          <xdr:row>38</xdr:row>
          <xdr:rowOff>200025</xdr:rowOff>
        </xdr:to>
        <xdr:sp macro="" textlink="">
          <xdr:nvSpPr>
            <xdr:cNvPr id="9279" name="Check Box 63" hidden="1">
              <a:extLst>
                <a:ext uri="{63B3BB69-23CF-44E3-9099-C40C66FF867C}">
                  <a14:compatExt spid="_x0000_s9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19050</xdr:rowOff>
        </xdr:from>
        <xdr:to>
          <xdr:col>16</xdr:col>
          <xdr:colOff>323850</xdr:colOff>
          <xdr:row>18</xdr:row>
          <xdr:rowOff>200025</xdr:rowOff>
        </xdr:to>
        <xdr:sp macro="" textlink="">
          <xdr:nvSpPr>
            <xdr:cNvPr id="9280" name="Check Box 64" hidden="1">
              <a:extLst>
                <a:ext uri="{63B3BB69-23CF-44E3-9099-C40C66FF867C}">
                  <a14:compatExt spid="_x0000_s9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19050</xdr:rowOff>
        </xdr:from>
        <xdr:to>
          <xdr:col>16</xdr:col>
          <xdr:colOff>323850</xdr:colOff>
          <xdr:row>19</xdr:row>
          <xdr:rowOff>200025</xdr:rowOff>
        </xdr:to>
        <xdr:sp macro="" textlink="">
          <xdr:nvSpPr>
            <xdr:cNvPr id="9281" name="Check Box 65" hidden="1">
              <a:extLst>
                <a:ext uri="{63B3BB69-23CF-44E3-9099-C40C66FF867C}">
                  <a14:compatExt spid="_x0000_s9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19050</xdr:rowOff>
        </xdr:from>
        <xdr:to>
          <xdr:col>16</xdr:col>
          <xdr:colOff>323850</xdr:colOff>
          <xdr:row>20</xdr:row>
          <xdr:rowOff>200025</xdr:rowOff>
        </xdr:to>
        <xdr:sp macro="" textlink="">
          <xdr:nvSpPr>
            <xdr:cNvPr id="9282" name="Check Box 66" hidden="1">
              <a:extLst>
                <a:ext uri="{63B3BB69-23CF-44E3-9099-C40C66FF867C}">
                  <a14:compatExt spid="_x0000_s9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19050</xdr:rowOff>
        </xdr:from>
        <xdr:to>
          <xdr:col>16</xdr:col>
          <xdr:colOff>323850</xdr:colOff>
          <xdr:row>21</xdr:row>
          <xdr:rowOff>200025</xdr:rowOff>
        </xdr:to>
        <xdr:sp macro="" textlink="">
          <xdr:nvSpPr>
            <xdr:cNvPr id="9283" name="Check Box 67" hidden="1">
              <a:extLst>
                <a:ext uri="{63B3BB69-23CF-44E3-9099-C40C66FF867C}">
                  <a14:compatExt spid="_x0000_s9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19050</xdr:rowOff>
        </xdr:from>
        <xdr:to>
          <xdr:col>16</xdr:col>
          <xdr:colOff>323850</xdr:colOff>
          <xdr:row>22</xdr:row>
          <xdr:rowOff>200025</xdr:rowOff>
        </xdr:to>
        <xdr:sp macro="" textlink="">
          <xdr:nvSpPr>
            <xdr:cNvPr id="9284" name="Check Box 68" hidden="1">
              <a:extLst>
                <a:ext uri="{63B3BB69-23CF-44E3-9099-C40C66FF867C}">
                  <a14:compatExt spid="_x0000_s9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19050</xdr:rowOff>
        </xdr:from>
        <xdr:to>
          <xdr:col>16</xdr:col>
          <xdr:colOff>323850</xdr:colOff>
          <xdr:row>23</xdr:row>
          <xdr:rowOff>200025</xdr:rowOff>
        </xdr:to>
        <xdr:sp macro="" textlink="">
          <xdr:nvSpPr>
            <xdr:cNvPr id="9285" name="Check Box 69" hidden="1">
              <a:extLst>
                <a:ext uri="{63B3BB69-23CF-44E3-9099-C40C66FF867C}">
                  <a14:compatExt spid="_x0000_s9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19050</xdr:rowOff>
        </xdr:from>
        <xdr:to>
          <xdr:col>16</xdr:col>
          <xdr:colOff>323850</xdr:colOff>
          <xdr:row>24</xdr:row>
          <xdr:rowOff>200025</xdr:rowOff>
        </xdr:to>
        <xdr:sp macro="" textlink="">
          <xdr:nvSpPr>
            <xdr:cNvPr id="9286" name="Check Box 70" hidden="1">
              <a:extLst>
                <a:ext uri="{63B3BB69-23CF-44E3-9099-C40C66FF867C}">
                  <a14:compatExt spid="_x0000_s9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25</xdr:row>
          <xdr:rowOff>19050</xdr:rowOff>
        </xdr:from>
        <xdr:to>
          <xdr:col>16</xdr:col>
          <xdr:colOff>323850</xdr:colOff>
          <xdr:row>25</xdr:row>
          <xdr:rowOff>200025</xdr:rowOff>
        </xdr:to>
        <xdr:sp macro="" textlink="">
          <xdr:nvSpPr>
            <xdr:cNvPr id="9287" name="Check Box 71" hidden="1">
              <a:extLst>
                <a:ext uri="{63B3BB69-23CF-44E3-9099-C40C66FF867C}">
                  <a14:compatExt spid="_x0000_s9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26</xdr:row>
          <xdr:rowOff>19050</xdr:rowOff>
        </xdr:from>
        <xdr:to>
          <xdr:col>16</xdr:col>
          <xdr:colOff>323850</xdr:colOff>
          <xdr:row>26</xdr:row>
          <xdr:rowOff>200025</xdr:rowOff>
        </xdr:to>
        <xdr:sp macro="" textlink="">
          <xdr:nvSpPr>
            <xdr:cNvPr id="9288" name="Check Box 72" hidden="1">
              <a:extLst>
                <a:ext uri="{63B3BB69-23CF-44E3-9099-C40C66FF867C}">
                  <a14:compatExt spid="_x0000_s9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19050</xdr:rowOff>
        </xdr:from>
        <xdr:to>
          <xdr:col>16</xdr:col>
          <xdr:colOff>323850</xdr:colOff>
          <xdr:row>27</xdr:row>
          <xdr:rowOff>200025</xdr:rowOff>
        </xdr:to>
        <xdr:sp macro="" textlink="">
          <xdr:nvSpPr>
            <xdr:cNvPr id="9289" name="Check Box 73" hidden="1">
              <a:extLst>
                <a:ext uri="{63B3BB69-23CF-44E3-9099-C40C66FF867C}">
                  <a14:compatExt spid="_x0000_s9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28</xdr:row>
          <xdr:rowOff>19050</xdr:rowOff>
        </xdr:from>
        <xdr:to>
          <xdr:col>16</xdr:col>
          <xdr:colOff>323850</xdr:colOff>
          <xdr:row>28</xdr:row>
          <xdr:rowOff>200025</xdr:rowOff>
        </xdr:to>
        <xdr:sp macro="" textlink="">
          <xdr:nvSpPr>
            <xdr:cNvPr id="9290" name="Check Box 74" hidden="1">
              <a:extLst>
                <a:ext uri="{63B3BB69-23CF-44E3-9099-C40C66FF867C}">
                  <a14:compatExt spid="_x0000_s9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19050</xdr:rowOff>
        </xdr:from>
        <xdr:to>
          <xdr:col>16</xdr:col>
          <xdr:colOff>323850</xdr:colOff>
          <xdr:row>29</xdr:row>
          <xdr:rowOff>200025</xdr:rowOff>
        </xdr:to>
        <xdr:sp macro="" textlink="">
          <xdr:nvSpPr>
            <xdr:cNvPr id="9291" name="Check Box 75" hidden="1">
              <a:extLst>
                <a:ext uri="{63B3BB69-23CF-44E3-9099-C40C66FF867C}">
                  <a14:compatExt spid="_x0000_s9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19050</xdr:rowOff>
        </xdr:from>
        <xdr:to>
          <xdr:col>16</xdr:col>
          <xdr:colOff>323850</xdr:colOff>
          <xdr:row>30</xdr:row>
          <xdr:rowOff>200025</xdr:rowOff>
        </xdr:to>
        <xdr:sp macro="" textlink="">
          <xdr:nvSpPr>
            <xdr:cNvPr id="9292" name="Check Box 76" hidden="1">
              <a:extLst>
                <a:ext uri="{63B3BB69-23CF-44E3-9099-C40C66FF867C}">
                  <a14:compatExt spid="_x0000_s9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19050</xdr:rowOff>
        </xdr:from>
        <xdr:to>
          <xdr:col>16</xdr:col>
          <xdr:colOff>323850</xdr:colOff>
          <xdr:row>31</xdr:row>
          <xdr:rowOff>200025</xdr:rowOff>
        </xdr:to>
        <xdr:sp macro="" textlink="">
          <xdr:nvSpPr>
            <xdr:cNvPr id="9293" name="Check Box 77" hidden="1">
              <a:extLst>
                <a:ext uri="{63B3BB69-23CF-44E3-9099-C40C66FF867C}">
                  <a14:compatExt spid="_x0000_s9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19050</xdr:rowOff>
        </xdr:from>
        <xdr:to>
          <xdr:col>16</xdr:col>
          <xdr:colOff>323850</xdr:colOff>
          <xdr:row>32</xdr:row>
          <xdr:rowOff>200025</xdr:rowOff>
        </xdr:to>
        <xdr:sp macro="" textlink="">
          <xdr:nvSpPr>
            <xdr:cNvPr id="9294" name="Check Box 78" hidden="1">
              <a:extLst>
                <a:ext uri="{63B3BB69-23CF-44E3-9099-C40C66FF867C}">
                  <a14:compatExt spid="_x0000_s9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19050</xdr:rowOff>
        </xdr:from>
        <xdr:to>
          <xdr:col>16</xdr:col>
          <xdr:colOff>323850</xdr:colOff>
          <xdr:row>33</xdr:row>
          <xdr:rowOff>200025</xdr:rowOff>
        </xdr:to>
        <xdr:sp macro="" textlink="">
          <xdr:nvSpPr>
            <xdr:cNvPr id="9295" name="Check Box 79" hidden="1">
              <a:extLst>
                <a:ext uri="{63B3BB69-23CF-44E3-9099-C40C66FF867C}">
                  <a14:compatExt spid="_x0000_s9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xdr:row>
          <xdr:rowOff>19050</xdr:rowOff>
        </xdr:from>
        <xdr:to>
          <xdr:col>16</xdr:col>
          <xdr:colOff>323850</xdr:colOff>
          <xdr:row>34</xdr:row>
          <xdr:rowOff>200025</xdr:rowOff>
        </xdr:to>
        <xdr:sp macro="" textlink="">
          <xdr:nvSpPr>
            <xdr:cNvPr id="9296" name="Check Box 80" hidden="1">
              <a:extLst>
                <a:ext uri="{63B3BB69-23CF-44E3-9099-C40C66FF867C}">
                  <a14:compatExt spid="_x0000_s9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xdr:row>
          <xdr:rowOff>19050</xdr:rowOff>
        </xdr:from>
        <xdr:to>
          <xdr:col>16</xdr:col>
          <xdr:colOff>323850</xdr:colOff>
          <xdr:row>35</xdr:row>
          <xdr:rowOff>200025</xdr:rowOff>
        </xdr:to>
        <xdr:sp macro="" textlink="">
          <xdr:nvSpPr>
            <xdr:cNvPr id="9297" name="Check Box 81" hidden="1">
              <a:extLst>
                <a:ext uri="{63B3BB69-23CF-44E3-9099-C40C66FF867C}">
                  <a14:compatExt spid="_x0000_s9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36</xdr:row>
          <xdr:rowOff>19050</xdr:rowOff>
        </xdr:from>
        <xdr:to>
          <xdr:col>16</xdr:col>
          <xdr:colOff>323850</xdr:colOff>
          <xdr:row>36</xdr:row>
          <xdr:rowOff>200025</xdr:rowOff>
        </xdr:to>
        <xdr:sp macro="" textlink="">
          <xdr:nvSpPr>
            <xdr:cNvPr id="9298" name="Check Box 82" hidden="1">
              <a:extLst>
                <a:ext uri="{63B3BB69-23CF-44E3-9099-C40C66FF867C}">
                  <a14:compatExt spid="_x0000_s9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19050</xdr:rowOff>
        </xdr:from>
        <xdr:to>
          <xdr:col>16</xdr:col>
          <xdr:colOff>323850</xdr:colOff>
          <xdr:row>37</xdr:row>
          <xdr:rowOff>200025</xdr:rowOff>
        </xdr:to>
        <xdr:sp macro="" textlink="">
          <xdr:nvSpPr>
            <xdr:cNvPr id="9299" name="Check Box 83" hidden="1">
              <a:extLst>
                <a:ext uri="{63B3BB69-23CF-44E3-9099-C40C66FF867C}">
                  <a14:compatExt spid="_x0000_s9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38</xdr:row>
          <xdr:rowOff>19050</xdr:rowOff>
        </xdr:from>
        <xdr:to>
          <xdr:col>16</xdr:col>
          <xdr:colOff>323850</xdr:colOff>
          <xdr:row>38</xdr:row>
          <xdr:rowOff>200025</xdr:rowOff>
        </xdr:to>
        <xdr:sp macro="" textlink="">
          <xdr:nvSpPr>
            <xdr:cNvPr id="9300" name="Check Box 84" hidden="1">
              <a:extLst>
                <a:ext uri="{63B3BB69-23CF-44E3-9099-C40C66FF867C}">
                  <a14:compatExt spid="_x0000_s9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18</xdr:row>
          <xdr:rowOff>19050</xdr:rowOff>
        </xdr:from>
        <xdr:to>
          <xdr:col>19</xdr:col>
          <xdr:colOff>323850</xdr:colOff>
          <xdr:row>18</xdr:row>
          <xdr:rowOff>200025</xdr:rowOff>
        </xdr:to>
        <xdr:sp macro="" textlink="">
          <xdr:nvSpPr>
            <xdr:cNvPr id="9301" name="Check Box 85" hidden="1">
              <a:extLst>
                <a:ext uri="{63B3BB69-23CF-44E3-9099-C40C66FF867C}">
                  <a14:compatExt spid="_x0000_s9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19050</xdr:rowOff>
        </xdr:from>
        <xdr:to>
          <xdr:col>19</xdr:col>
          <xdr:colOff>323850</xdr:colOff>
          <xdr:row>19</xdr:row>
          <xdr:rowOff>200025</xdr:rowOff>
        </xdr:to>
        <xdr:sp macro="" textlink="">
          <xdr:nvSpPr>
            <xdr:cNvPr id="9302" name="Check Box 86" hidden="1">
              <a:extLst>
                <a:ext uri="{63B3BB69-23CF-44E3-9099-C40C66FF867C}">
                  <a14:compatExt spid="_x0000_s9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xdr:row>
          <xdr:rowOff>19050</xdr:rowOff>
        </xdr:from>
        <xdr:to>
          <xdr:col>19</xdr:col>
          <xdr:colOff>323850</xdr:colOff>
          <xdr:row>20</xdr:row>
          <xdr:rowOff>200025</xdr:rowOff>
        </xdr:to>
        <xdr:sp macro="" textlink="">
          <xdr:nvSpPr>
            <xdr:cNvPr id="9303" name="Check Box 87" hidden="1">
              <a:extLst>
                <a:ext uri="{63B3BB69-23CF-44E3-9099-C40C66FF867C}">
                  <a14:compatExt spid="_x0000_s9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19050</xdr:rowOff>
        </xdr:from>
        <xdr:to>
          <xdr:col>19</xdr:col>
          <xdr:colOff>323850</xdr:colOff>
          <xdr:row>21</xdr:row>
          <xdr:rowOff>200025</xdr:rowOff>
        </xdr:to>
        <xdr:sp macro="" textlink="">
          <xdr:nvSpPr>
            <xdr:cNvPr id="9304" name="Check Box 88" hidden="1">
              <a:extLst>
                <a:ext uri="{63B3BB69-23CF-44E3-9099-C40C66FF867C}">
                  <a14:compatExt spid="_x0000_s9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22</xdr:row>
          <xdr:rowOff>19050</xdr:rowOff>
        </xdr:from>
        <xdr:to>
          <xdr:col>19</xdr:col>
          <xdr:colOff>323850</xdr:colOff>
          <xdr:row>22</xdr:row>
          <xdr:rowOff>200025</xdr:rowOff>
        </xdr:to>
        <xdr:sp macro="" textlink="">
          <xdr:nvSpPr>
            <xdr:cNvPr id="9305" name="Check Box 89" hidden="1">
              <a:extLst>
                <a:ext uri="{63B3BB69-23CF-44E3-9099-C40C66FF867C}">
                  <a14:compatExt spid="_x0000_s9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23</xdr:row>
          <xdr:rowOff>19050</xdr:rowOff>
        </xdr:from>
        <xdr:to>
          <xdr:col>19</xdr:col>
          <xdr:colOff>323850</xdr:colOff>
          <xdr:row>23</xdr:row>
          <xdr:rowOff>200025</xdr:rowOff>
        </xdr:to>
        <xdr:sp macro="" textlink="">
          <xdr:nvSpPr>
            <xdr:cNvPr id="9306" name="Check Box 90" hidden="1">
              <a:extLst>
                <a:ext uri="{63B3BB69-23CF-44E3-9099-C40C66FF867C}">
                  <a14:compatExt spid="_x0000_s9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19050</xdr:rowOff>
        </xdr:from>
        <xdr:to>
          <xdr:col>19</xdr:col>
          <xdr:colOff>323850</xdr:colOff>
          <xdr:row>24</xdr:row>
          <xdr:rowOff>200025</xdr:rowOff>
        </xdr:to>
        <xdr:sp macro="" textlink="">
          <xdr:nvSpPr>
            <xdr:cNvPr id="9307" name="Check Box 91" hidden="1">
              <a:extLst>
                <a:ext uri="{63B3BB69-23CF-44E3-9099-C40C66FF867C}">
                  <a14:compatExt spid="_x0000_s9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19050</xdr:rowOff>
        </xdr:from>
        <xdr:to>
          <xdr:col>19</xdr:col>
          <xdr:colOff>323850</xdr:colOff>
          <xdr:row>25</xdr:row>
          <xdr:rowOff>200025</xdr:rowOff>
        </xdr:to>
        <xdr:sp macro="" textlink="">
          <xdr:nvSpPr>
            <xdr:cNvPr id="9308" name="Check Box 92" hidden="1">
              <a:extLst>
                <a:ext uri="{63B3BB69-23CF-44E3-9099-C40C66FF867C}">
                  <a14:compatExt spid="_x0000_s9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26</xdr:row>
          <xdr:rowOff>19050</xdr:rowOff>
        </xdr:from>
        <xdr:to>
          <xdr:col>19</xdr:col>
          <xdr:colOff>323850</xdr:colOff>
          <xdr:row>26</xdr:row>
          <xdr:rowOff>200025</xdr:rowOff>
        </xdr:to>
        <xdr:sp macro="" textlink="">
          <xdr:nvSpPr>
            <xdr:cNvPr id="9309" name="Check Box 93" hidden="1">
              <a:extLst>
                <a:ext uri="{63B3BB69-23CF-44E3-9099-C40C66FF867C}">
                  <a14:compatExt spid="_x0000_s9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19050</xdr:rowOff>
        </xdr:from>
        <xdr:to>
          <xdr:col>19</xdr:col>
          <xdr:colOff>323850</xdr:colOff>
          <xdr:row>27</xdr:row>
          <xdr:rowOff>200025</xdr:rowOff>
        </xdr:to>
        <xdr:sp macro="" textlink="">
          <xdr:nvSpPr>
            <xdr:cNvPr id="9310" name="Check Box 94" hidden="1">
              <a:extLst>
                <a:ext uri="{63B3BB69-23CF-44E3-9099-C40C66FF867C}">
                  <a14:compatExt spid="_x0000_s9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28</xdr:row>
          <xdr:rowOff>19050</xdr:rowOff>
        </xdr:from>
        <xdr:to>
          <xdr:col>19</xdr:col>
          <xdr:colOff>323850</xdr:colOff>
          <xdr:row>28</xdr:row>
          <xdr:rowOff>200025</xdr:rowOff>
        </xdr:to>
        <xdr:sp macro="" textlink="">
          <xdr:nvSpPr>
            <xdr:cNvPr id="9311" name="Check Box 95" hidden="1">
              <a:extLst>
                <a:ext uri="{63B3BB69-23CF-44E3-9099-C40C66FF867C}">
                  <a14:compatExt spid="_x0000_s9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19050</xdr:rowOff>
        </xdr:from>
        <xdr:to>
          <xdr:col>19</xdr:col>
          <xdr:colOff>323850</xdr:colOff>
          <xdr:row>29</xdr:row>
          <xdr:rowOff>200025</xdr:rowOff>
        </xdr:to>
        <xdr:sp macro="" textlink="">
          <xdr:nvSpPr>
            <xdr:cNvPr id="9312" name="Check Box 96" hidden="1">
              <a:extLst>
                <a:ext uri="{63B3BB69-23CF-44E3-9099-C40C66FF867C}">
                  <a14:compatExt spid="_x0000_s9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30</xdr:row>
          <xdr:rowOff>19050</xdr:rowOff>
        </xdr:from>
        <xdr:to>
          <xdr:col>19</xdr:col>
          <xdr:colOff>323850</xdr:colOff>
          <xdr:row>30</xdr:row>
          <xdr:rowOff>200025</xdr:rowOff>
        </xdr:to>
        <xdr:sp macro="" textlink="">
          <xdr:nvSpPr>
            <xdr:cNvPr id="9313" name="Check Box 97" hidden="1">
              <a:extLst>
                <a:ext uri="{63B3BB69-23CF-44E3-9099-C40C66FF867C}">
                  <a14:compatExt spid="_x0000_s9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31</xdr:row>
          <xdr:rowOff>19050</xdr:rowOff>
        </xdr:from>
        <xdr:to>
          <xdr:col>19</xdr:col>
          <xdr:colOff>323850</xdr:colOff>
          <xdr:row>31</xdr:row>
          <xdr:rowOff>200025</xdr:rowOff>
        </xdr:to>
        <xdr:sp macro="" textlink="">
          <xdr:nvSpPr>
            <xdr:cNvPr id="9314" name="Check Box 98" hidden="1">
              <a:extLst>
                <a:ext uri="{63B3BB69-23CF-44E3-9099-C40C66FF867C}">
                  <a14:compatExt spid="_x0000_s9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19050</xdr:rowOff>
        </xdr:from>
        <xdr:to>
          <xdr:col>19</xdr:col>
          <xdr:colOff>323850</xdr:colOff>
          <xdr:row>32</xdr:row>
          <xdr:rowOff>200025</xdr:rowOff>
        </xdr:to>
        <xdr:sp macro="" textlink="">
          <xdr:nvSpPr>
            <xdr:cNvPr id="9315" name="Check Box 99" hidden="1">
              <a:extLst>
                <a:ext uri="{63B3BB69-23CF-44E3-9099-C40C66FF867C}">
                  <a14:compatExt spid="_x0000_s9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33</xdr:row>
          <xdr:rowOff>19050</xdr:rowOff>
        </xdr:from>
        <xdr:to>
          <xdr:col>19</xdr:col>
          <xdr:colOff>323850</xdr:colOff>
          <xdr:row>33</xdr:row>
          <xdr:rowOff>200025</xdr:rowOff>
        </xdr:to>
        <xdr:sp macro="" textlink="">
          <xdr:nvSpPr>
            <xdr:cNvPr id="9316" name="Check Box 100" hidden="1">
              <a:extLst>
                <a:ext uri="{63B3BB69-23CF-44E3-9099-C40C66FF867C}">
                  <a14:compatExt spid="_x0000_s9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34</xdr:row>
          <xdr:rowOff>19050</xdr:rowOff>
        </xdr:from>
        <xdr:to>
          <xdr:col>19</xdr:col>
          <xdr:colOff>323850</xdr:colOff>
          <xdr:row>34</xdr:row>
          <xdr:rowOff>200025</xdr:rowOff>
        </xdr:to>
        <xdr:sp macro="" textlink="">
          <xdr:nvSpPr>
            <xdr:cNvPr id="9317" name="Check Box 101" hidden="1">
              <a:extLst>
                <a:ext uri="{63B3BB69-23CF-44E3-9099-C40C66FF867C}">
                  <a14:compatExt spid="_x0000_s9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35</xdr:row>
          <xdr:rowOff>19050</xdr:rowOff>
        </xdr:from>
        <xdr:to>
          <xdr:col>19</xdr:col>
          <xdr:colOff>323850</xdr:colOff>
          <xdr:row>35</xdr:row>
          <xdr:rowOff>200025</xdr:rowOff>
        </xdr:to>
        <xdr:sp macro="" textlink="">
          <xdr:nvSpPr>
            <xdr:cNvPr id="9318" name="Check Box 102" hidden="1">
              <a:extLst>
                <a:ext uri="{63B3BB69-23CF-44E3-9099-C40C66FF867C}">
                  <a14:compatExt spid="_x0000_s9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36</xdr:row>
          <xdr:rowOff>19050</xdr:rowOff>
        </xdr:from>
        <xdr:to>
          <xdr:col>19</xdr:col>
          <xdr:colOff>323850</xdr:colOff>
          <xdr:row>36</xdr:row>
          <xdr:rowOff>200025</xdr:rowOff>
        </xdr:to>
        <xdr:sp macro="" textlink="">
          <xdr:nvSpPr>
            <xdr:cNvPr id="9319" name="Check Box 103" hidden="1">
              <a:extLst>
                <a:ext uri="{63B3BB69-23CF-44E3-9099-C40C66FF867C}">
                  <a14:compatExt spid="_x0000_s9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37</xdr:row>
          <xdr:rowOff>19050</xdr:rowOff>
        </xdr:from>
        <xdr:to>
          <xdr:col>19</xdr:col>
          <xdr:colOff>323850</xdr:colOff>
          <xdr:row>37</xdr:row>
          <xdr:rowOff>200025</xdr:rowOff>
        </xdr:to>
        <xdr:sp macro="" textlink="">
          <xdr:nvSpPr>
            <xdr:cNvPr id="9320" name="Check Box 104" hidden="1">
              <a:extLst>
                <a:ext uri="{63B3BB69-23CF-44E3-9099-C40C66FF867C}">
                  <a14:compatExt spid="_x0000_s9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38</xdr:row>
          <xdr:rowOff>19050</xdr:rowOff>
        </xdr:from>
        <xdr:to>
          <xdr:col>19</xdr:col>
          <xdr:colOff>323850</xdr:colOff>
          <xdr:row>38</xdr:row>
          <xdr:rowOff>200025</xdr:rowOff>
        </xdr:to>
        <xdr:sp macro="" textlink="">
          <xdr:nvSpPr>
            <xdr:cNvPr id="9321" name="Check Box 105" hidden="1">
              <a:extLst>
                <a:ext uri="{63B3BB69-23CF-44E3-9099-C40C66FF867C}">
                  <a14:compatExt spid="_x0000_s9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18</xdr:row>
          <xdr:rowOff>19050</xdr:rowOff>
        </xdr:from>
        <xdr:to>
          <xdr:col>22</xdr:col>
          <xdr:colOff>323850</xdr:colOff>
          <xdr:row>18</xdr:row>
          <xdr:rowOff>200025</xdr:rowOff>
        </xdr:to>
        <xdr:sp macro="" textlink="">
          <xdr:nvSpPr>
            <xdr:cNvPr id="9322" name="Check Box 106" hidden="1">
              <a:extLst>
                <a:ext uri="{63B3BB69-23CF-44E3-9099-C40C66FF867C}">
                  <a14:compatExt spid="_x0000_s9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19050</xdr:rowOff>
        </xdr:from>
        <xdr:to>
          <xdr:col>22</xdr:col>
          <xdr:colOff>323850</xdr:colOff>
          <xdr:row>19</xdr:row>
          <xdr:rowOff>200025</xdr:rowOff>
        </xdr:to>
        <xdr:sp macro="" textlink="">
          <xdr:nvSpPr>
            <xdr:cNvPr id="9323" name="Check Box 107" hidden="1">
              <a:extLst>
                <a:ext uri="{63B3BB69-23CF-44E3-9099-C40C66FF867C}">
                  <a14:compatExt spid="_x0000_s9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20</xdr:row>
          <xdr:rowOff>19050</xdr:rowOff>
        </xdr:from>
        <xdr:to>
          <xdr:col>22</xdr:col>
          <xdr:colOff>323850</xdr:colOff>
          <xdr:row>20</xdr:row>
          <xdr:rowOff>200025</xdr:rowOff>
        </xdr:to>
        <xdr:sp macro="" textlink="">
          <xdr:nvSpPr>
            <xdr:cNvPr id="9324" name="Check Box 108" hidden="1">
              <a:extLst>
                <a:ext uri="{63B3BB69-23CF-44E3-9099-C40C66FF867C}">
                  <a14:compatExt spid="_x0000_s9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21</xdr:row>
          <xdr:rowOff>19050</xdr:rowOff>
        </xdr:from>
        <xdr:to>
          <xdr:col>22</xdr:col>
          <xdr:colOff>323850</xdr:colOff>
          <xdr:row>21</xdr:row>
          <xdr:rowOff>200025</xdr:rowOff>
        </xdr:to>
        <xdr:sp macro="" textlink="">
          <xdr:nvSpPr>
            <xdr:cNvPr id="9325" name="Check Box 109" hidden="1">
              <a:extLst>
                <a:ext uri="{63B3BB69-23CF-44E3-9099-C40C66FF867C}">
                  <a14:compatExt spid="_x0000_s9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22</xdr:row>
          <xdr:rowOff>19050</xdr:rowOff>
        </xdr:from>
        <xdr:to>
          <xdr:col>22</xdr:col>
          <xdr:colOff>323850</xdr:colOff>
          <xdr:row>22</xdr:row>
          <xdr:rowOff>200025</xdr:rowOff>
        </xdr:to>
        <xdr:sp macro="" textlink="">
          <xdr:nvSpPr>
            <xdr:cNvPr id="9326" name="Check Box 110" hidden="1">
              <a:extLst>
                <a:ext uri="{63B3BB69-23CF-44E3-9099-C40C66FF867C}">
                  <a14:compatExt spid="_x0000_s9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19050</xdr:rowOff>
        </xdr:from>
        <xdr:to>
          <xdr:col>22</xdr:col>
          <xdr:colOff>323850</xdr:colOff>
          <xdr:row>23</xdr:row>
          <xdr:rowOff>200025</xdr:rowOff>
        </xdr:to>
        <xdr:sp macro="" textlink="">
          <xdr:nvSpPr>
            <xdr:cNvPr id="9327" name="Check Box 111" hidden="1">
              <a:extLst>
                <a:ext uri="{63B3BB69-23CF-44E3-9099-C40C66FF867C}">
                  <a14:compatExt spid="_x0000_s9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19050</xdr:rowOff>
        </xdr:from>
        <xdr:to>
          <xdr:col>22</xdr:col>
          <xdr:colOff>323850</xdr:colOff>
          <xdr:row>24</xdr:row>
          <xdr:rowOff>200025</xdr:rowOff>
        </xdr:to>
        <xdr:sp macro="" textlink="">
          <xdr:nvSpPr>
            <xdr:cNvPr id="9328" name="Check Box 112" hidden="1">
              <a:extLst>
                <a:ext uri="{63B3BB69-23CF-44E3-9099-C40C66FF867C}">
                  <a14:compatExt spid="_x0000_s9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19050</xdr:rowOff>
        </xdr:from>
        <xdr:to>
          <xdr:col>22</xdr:col>
          <xdr:colOff>323850</xdr:colOff>
          <xdr:row>25</xdr:row>
          <xdr:rowOff>200025</xdr:rowOff>
        </xdr:to>
        <xdr:sp macro="" textlink="">
          <xdr:nvSpPr>
            <xdr:cNvPr id="9329" name="Check Box 113" hidden="1">
              <a:extLst>
                <a:ext uri="{63B3BB69-23CF-44E3-9099-C40C66FF867C}">
                  <a14:compatExt spid="_x0000_s9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22</xdr:col>
          <xdr:colOff>323850</xdr:colOff>
          <xdr:row>26</xdr:row>
          <xdr:rowOff>200025</xdr:rowOff>
        </xdr:to>
        <xdr:sp macro="" textlink="">
          <xdr:nvSpPr>
            <xdr:cNvPr id="9330" name="Check Box 114" hidden="1">
              <a:extLst>
                <a:ext uri="{63B3BB69-23CF-44E3-9099-C40C66FF867C}">
                  <a14:compatExt spid="_x0000_s9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19050</xdr:rowOff>
        </xdr:from>
        <xdr:to>
          <xdr:col>22</xdr:col>
          <xdr:colOff>323850</xdr:colOff>
          <xdr:row>27</xdr:row>
          <xdr:rowOff>200025</xdr:rowOff>
        </xdr:to>
        <xdr:sp macro="" textlink="">
          <xdr:nvSpPr>
            <xdr:cNvPr id="9331" name="Check Box 115" hidden="1">
              <a:extLst>
                <a:ext uri="{63B3BB69-23CF-44E3-9099-C40C66FF867C}">
                  <a14:compatExt spid="_x0000_s9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19050</xdr:rowOff>
        </xdr:from>
        <xdr:to>
          <xdr:col>22</xdr:col>
          <xdr:colOff>323850</xdr:colOff>
          <xdr:row>28</xdr:row>
          <xdr:rowOff>200025</xdr:rowOff>
        </xdr:to>
        <xdr:sp macro="" textlink="">
          <xdr:nvSpPr>
            <xdr:cNvPr id="9332" name="Check Box 116" hidden="1">
              <a:extLst>
                <a:ext uri="{63B3BB69-23CF-44E3-9099-C40C66FF867C}">
                  <a14:compatExt spid="_x0000_s9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29</xdr:row>
          <xdr:rowOff>19050</xdr:rowOff>
        </xdr:from>
        <xdr:to>
          <xdr:col>22</xdr:col>
          <xdr:colOff>323850</xdr:colOff>
          <xdr:row>29</xdr:row>
          <xdr:rowOff>200025</xdr:rowOff>
        </xdr:to>
        <xdr:sp macro="" textlink="">
          <xdr:nvSpPr>
            <xdr:cNvPr id="9333" name="Check Box 117" hidden="1">
              <a:extLst>
                <a:ext uri="{63B3BB69-23CF-44E3-9099-C40C66FF867C}">
                  <a14:compatExt spid="_x0000_s9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19050</xdr:rowOff>
        </xdr:from>
        <xdr:to>
          <xdr:col>22</xdr:col>
          <xdr:colOff>323850</xdr:colOff>
          <xdr:row>30</xdr:row>
          <xdr:rowOff>200025</xdr:rowOff>
        </xdr:to>
        <xdr:sp macro="" textlink="">
          <xdr:nvSpPr>
            <xdr:cNvPr id="9334" name="Check Box 118" hidden="1">
              <a:extLst>
                <a:ext uri="{63B3BB69-23CF-44E3-9099-C40C66FF867C}">
                  <a14:compatExt spid="_x0000_s9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19050</xdr:rowOff>
        </xdr:from>
        <xdr:to>
          <xdr:col>22</xdr:col>
          <xdr:colOff>323850</xdr:colOff>
          <xdr:row>31</xdr:row>
          <xdr:rowOff>200025</xdr:rowOff>
        </xdr:to>
        <xdr:sp macro="" textlink="">
          <xdr:nvSpPr>
            <xdr:cNvPr id="9335" name="Check Box 119" hidden="1">
              <a:extLst>
                <a:ext uri="{63B3BB69-23CF-44E3-9099-C40C66FF867C}">
                  <a14:compatExt spid="_x0000_s9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32</xdr:row>
          <xdr:rowOff>19050</xdr:rowOff>
        </xdr:from>
        <xdr:to>
          <xdr:col>22</xdr:col>
          <xdr:colOff>323850</xdr:colOff>
          <xdr:row>32</xdr:row>
          <xdr:rowOff>200025</xdr:rowOff>
        </xdr:to>
        <xdr:sp macro="" textlink="">
          <xdr:nvSpPr>
            <xdr:cNvPr id="9336" name="Check Box 120" hidden="1">
              <a:extLst>
                <a:ext uri="{63B3BB69-23CF-44E3-9099-C40C66FF867C}">
                  <a14:compatExt spid="_x0000_s9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33</xdr:row>
          <xdr:rowOff>19050</xdr:rowOff>
        </xdr:from>
        <xdr:to>
          <xdr:col>22</xdr:col>
          <xdr:colOff>323850</xdr:colOff>
          <xdr:row>33</xdr:row>
          <xdr:rowOff>200025</xdr:rowOff>
        </xdr:to>
        <xdr:sp macro="" textlink="">
          <xdr:nvSpPr>
            <xdr:cNvPr id="9337" name="Check Box 121" hidden="1">
              <a:extLst>
                <a:ext uri="{63B3BB69-23CF-44E3-9099-C40C66FF867C}">
                  <a14:compatExt spid="_x0000_s9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34</xdr:row>
          <xdr:rowOff>19050</xdr:rowOff>
        </xdr:from>
        <xdr:to>
          <xdr:col>22</xdr:col>
          <xdr:colOff>323850</xdr:colOff>
          <xdr:row>34</xdr:row>
          <xdr:rowOff>200025</xdr:rowOff>
        </xdr:to>
        <xdr:sp macro="" textlink="">
          <xdr:nvSpPr>
            <xdr:cNvPr id="9338" name="Check Box 122" hidden="1">
              <a:extLst>
                <a:ext uri="{63B3BB69-23CF-44E3-9099-C40C66FF867C}">
                  <a14:compatExt spid="_x0000_s9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19050</xdr:rowOff>
        </xdr:from>
        <xdr:to>
          <xdr:col>22</xdr:col>
          <xdr:colOff>323850</xdr:colOff>
          <xdr:row>35</xdr:row>
          <xdr:rowOff>200025</xdr:rowOff>
        </xdr:to>
        <xdr:sp macro="" textlink="">
          <xdr:nvSpPr>
            <xdr:cNvPr id="9339" name="Check Box 123" hidden="1">
              <a:extLst>
                <a:ext uri="{63B3BB69-23CF-44E3-9099-C40C66FF867C}">
                  <a14:compatExt spid="_x0000_s9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36</xdr:row>
          <xdr:rowOff>19050</xdr:rowOff>
        </xdr:from>
        <xdr:to>
          <xdr:col>22</xdr:col>
          <xdr:colOff>323850</xdr:colOff>
          <xdr:row>36</xdr:row>
          <xdr:rowOff>200025</xdr:rowOff>
        </xdr:to>
        <xdr:sp macro="" textlink="">
          <xdr:nvSpPr>
            <xdr:cNvPr id="9340" name="Check Box 124" hidden="1">
              <a:extLst>
                <a:ext uri="{63B3BB69-23CF-44E3-9099-C40C66FF867C}">
                  <a14:compatExt spid="_x0000_s9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37</xdr:row>
          <xdr:rowOff>19050</xdr:rowOff>
        </xdr:from>
        <xdr:to>
          <xdr:col>22</xdr:col>
          <xdr:colOff>323850</xdr:colOff>
          <xdr:row>37</xdr:row>
          <xdr:rowOff>200025</xdr:rowOff>
        </xdr:to>
        <xdr:sp macro="" textlink="">
          <xdr:nvSpPr>
            <xdr:cNvPr id="9341" name="Check Box 125" hidden="1">
              <a:extLst>
                <a:ext uri="{63B3BB69-23CF-44E3-9099-C40C66FF867C}">
                  <a14:compatExt spid="_x0000_s9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38</xdr:row>
          <xdr:rowOff>19050</xdr:rowOff>
        </xdr:from>
        <xdr:to>
          <xdr:col>22</xdr:col>
          <xdr:colOff>323850</xdr:colOff>
          <xdr:row>38</xdr:row>
          <xdr:rowOff>200025</xdr:rowOff>
        </xdr:to>
        <xdr:sp macro="" textlink="">
          <xdr:nvSpPr>
            <xdr:cNvPr id="9342" name="Check Box 126" hidden="1">
              <a:extLst>
                <a:ext uri="{63B3BB69-23CF-44E3-9099-C40C66FF867C}">
                  <a14:compatExt spid="_x0000_s9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18</xdr:row>
          <xdr:rowOff>19050</xdr:rowOff>
        </xdr:from>
        <xdr:to>
          <xdr:col>26</xdr:col>
          <xdr:colOff>28575</xdr:colOff>
          <xdr:row>18</xdr:row>
          <xdr:rowOff>200025</xdr:rowOff>
        </xdr:to>
        <xdr:sp macro="" textlink="">
          <xdr:nvSpPr>
            <xdr:cNvPr id="9343" name="Check Box 127" hidden="1">
              <a:extLst>
                <a:ext uri="{63B3BB69-23CF-44E3-9099-C40C66FF867C}">
                  <a14:compatExt spid="_x0000_s9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19050</xdr:rowOff>
        </xdr:from>
        <xdr:to>
          <xdr:col>26</xdr:col>
          <xdr:colOff>28575</xdr:colOff>
          <xdr:row>19</xdr:row>
          <xdr:rowOff>200025</xdr:rowOff>
        </xdr:to>
        <xdr:sp macro="" textlink="">
          <xdr:nvSpPr>
            <xdr:cNvPr id="9344" name="Check Box 128" hidden="1">
              <a:extLst>
                <a:ext uri="{63B3BB69-23CF-44E3-9099-C40C66FF867C}">
                  <a14:compatExt spid="_x0000_s9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19050</xdr:rowOff>
        </xdr:from>
        <xdr:to>
          <xdr:col>26</xdr:col>
          <xdr:colOff>28575</xdr:colOff>
          <xdr:row>20</xdr:row>
          <xdr:rowOff>200025</xdr:rowOff>
        </xdr:to>
        <xdr:sp macro="" textlink="">
          <xdr:nvSpPr>
            <xdr:cNvPr id="9345" name="Check Box 129" hidden="1">
              <a:extLst>
                <a:ext uri="{63B3BB69-23CF-44E3-9099-C40C66FF867C}">
                  <a14:compatExt spid="_x0000_s9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21</xdr:row>
          <xdr:rowOff>19050</xdr:rowOff>
        </xdr:from>
        <xdr:to>
          <xdr:col>26</xdr:col>
          <xdr:colOff>28575</xdr:colOff>
          <xdr:row>21</xdr:row>
          <xdr:rowOff>200025</xdr:rowOff>
        </xdr:to>
        <xdr:sp macro="" textlink="">
          <xdr:nvSpPr>
            <xdr:cNvPr id="9346" name="Check Box 130" hidden="1">
              <a:extLst>
                <a:ext uri="{63B3BB69-23CF-44E3-9099-C40C66FF867C}">
                  <a14:compatExt spid="_x0000_s9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19050</xdr:rowOff>
        </xdr:from>
        <xdr:to>
          <xdr:col>26</xdr:col>
          <xdr:colOff>28575</xdr:colOff>
          <xdr:row>22</xdr:row>
          <xdr:rowOff>200025</xdr:rowOff>
        </xdr:to>
        <xdr:sp macro="" textlink="">
          <xdr:nvSpPr>
            <xdr:cNvPr id="9347" name="Check Box 131" hidden="1">
              <a:extLst>
                <a:ext uri="{63B3BB69-23CF-44E3-9099-C40C66FF867C}">
                  <a14:compatExt spid="_x0000_s9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23</xdr:row>
          <xdr:rowOff>19050</xdr:rowOff>
        </xdr:from>
        <xdr:to>
          <xdr:col>26</xdr:col>
          <xdr:colOff>28575</xdr:colOff>
          <xdr:row>23</xdr:row>
          <xdr:rowOff>200025</xdr:rowOff>
        </xdr:to>
        <xdr:sp macro="" textlink="">
          <xdr:nvSpPr>
            <xdr:cNvPr id="9348" name="Check Box 132" hidden="1">
              <a:extLst>
                <a:ext uri="{63B3BB69-23CF-44E3-9099-C40C66FF867C}">
                  <a14:compatExt spid="_x0000_s9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19050</xdr:rowOff>
        </xdr:from>
        <xdr:to>
          <xdr:col>26</xdr:col>
          <xdr:colOff>28575</xdr:colOff>
          <xdr:row>24</xdr:row>
          <xdr:rowOff>200025</xdr:rowOff>
        </xdr:to>
        <xdr:sp macro="" textlink="">
          <xdr:nvSpPr>
            <xdr:cNvPr id="9349" name="Check Box 133" hidden="1">
              <a:extLst>
                <a:ext uri="{63B3BB69-23CF-44E3-9099-C40C66FF867C}">
                  <a14:compatExt spid="_x0000_s9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25</xdr:row>
          <xdr:rowOff>19050</xdr:rowOff>
        </xdr:from>
        <xdr:to>
          <xdr:col>26</xdr:col>
          <xdr:colOff>28575</xdr:colOff>
          <xdr:row>25</xdr:row>
          <xdr:rowOff>200025</xdr:rowOff>
        </xdr:to>
        <xdr:sp macro="" textlink="">
          <xdr:nvSpPr>
            <xdr:cNvPr id="9350" name="Check Box 134" hidden="1">
              <a:extLst>
                <a:ext uri="{63B3BB69-23CF-44E3-9099-C40C66FF867C}">
                  <a14:compatExt spid="_x0000_s9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26</xdr:row>
          <xdr:rowOff>19050</xdr:rowOff>
        </xdr:from>
        <xdr:to>
          <xdr:col>26</xdr:col>
          <xdr:colOff>28575</xdr:colOff>
          <xdr:row>26</xdr:row>
          <xdr:rowOff>200025</xdr:rowOff>
        </xdr:to>
        <xdr:sp macro="" textlink="">
          <xdr:nvSpPr>
            <xdr:cNvPr id="9351" name="Check Box 135" hidden="1">
              <a:extLst>
                <a:ext uri="{63B3BB69-23CF-44E3-9099-C40C66FF867C}">
                  <a14:compatExt spid="_x0000_s9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19050</xdr:rowOff>
        </xdr:from>
        <xdr:to>
          <xdr:col>26</xdr:col>
          <xdr:colOff>28575</xdr:colOff>
          <xdr:row>27</xdr:row>
          <xdr:rowOff>200025</xdr:rowOff>
        </xdr:to>
        <xdr:sp macro="" textlink="">
          <xdr:nvSpPr>
            <xdr:cNvPr id="9352" name="Check Box 136" hidden="1">
              <a:extLst>
                <a:ext uri="{63B3BB69-23CF-44E3-9099-C40C66FF867C}">
                  <a14:compatExt spid="_x0000_s9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28</xdr:row>
          <xdr:rowOff>19050</xdr:rowOff>
        </xdr:from>
        <xdr:to>
          <xdr:col>26</xdr:col>
          <xdr:colOff>28575</xdr:colOff>
          <xdr:row>28</xdr:row>
          <xdr:rowOff>200025</xdr:rowOff>
        </xdr:to>
        <xdr:sp macro="" textlink="">
          <xdr:nvSpPr>
            <xdr:cNvPr id="9353" name="Check Box 137" hidden="1">
              <a:extLst>
                <a:ext uri="{63B3BB69-23CF-44E3-9099-C40C66FF867C}">
                  <a14:compatExt spid="_x0000_s9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29</xdr:row>
          <xdr:rowOff>19050</xdr:rowOff>
        </xdr:from>
        <xdr:to>
          <xdr:col>26</xdr:col>
          <xdr:colOff>28575</xdr:colOff>
          <xdr:row>29</xdr:row>
          <xdr:rowOff>200025</xdr:rowOff>
        </xdr:to>
        <xdr:sp macro="" textlink="">
          <xdr:nvSpPr>
            <xdr:cNvPr id="9354" name="Check Box 138" hidden="1">
              <a:extLst>
                <a:ext uri="{63B3BB69-23CF-44E3-9099-C40C66FF867C}">
                  <a14:compatExt spid="_x0000_s9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19050</xdr:rowOff>
        </xdr:from>
        <xdr:to>
          <xdr:col>26</xdr:col>
          <xdr:colOff>28575</xdr:colOff>
          <xdr:row>30</xdr:row>
          <xdr:rowOff>200025</xdr:rowOff>
        </xdr:to>
        <xdr:sp macro="" textlink="">
          <xdr:nvSpPr>
            <xdr:cNvPr id="9355" name="Check Box 139" hidden="1">
              <a:extLst>
                <a:ext uri="{63B3BB69-23CF-44E3-9099-C40C66FF867C}">
                  <a14:compatExt spid="_x0000_s9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19050</xdr:rowOff>
        </xdr:from>
        <xdr:to>
          <xdr:col>26</xdr:col>
          <xdr:colOff>28575</xdr:colOff>
          <xdr:row>31</xdr:row>
          <xdr:rowOff>200025</xdr:rowOff>
        </xdr:to>
        <xdr:sp macro="" textlink="">
          <xdr:nvSpPr>
            <xdr:cNvPr id="9356" name="Check Box 140" hidden="1">
              <a:extLst>
                <a:ext uri="{63B3BB69-23CF-44E3-9099-C40C66FF867C}">
                  <a14:compatExt spid="_x0000_s9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32</xdr:row>
          <xdr:rowOff>19050</xdr:rowOff>
        </xdr:from>
        <xdr:to>
          <xdr:col>26</xdr:col>
          <xdr:colOff>28575</xdr:colOff>
          <xdr:row>32</xdr:row>
          <xdr:rowOff>200025</xdr:rowOff>
        </xdr:to>
        <xdr:sp macro="" textlink="">
          <xdr:nvSpPr>
            <xdr:cNvPr id="9357" name="Check Box 141" hidden="1">
              <a:extLst>
                <a:ext uri="{63B3BB69-23CF-44E3-9099-C40C66FF867C}">
                  <a14:compatExt spid="_x0000_s9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19050</xdr:rowOff>
        </xdr:from>
        <xdr:to>
          <xdr:col>26</xdr:col>
          <xdr:colOff>28575</xdr:colOff>
          <xdr:row>33</xdr:row>
          <xdr:rowOff>200025</xdr:rowOff>
        </xdr:to>
        <xdr:sp macro="" textlink="">
          <xdr:nvSpPr>
            <xdr:cNvPr id="9358" name="Check Box 142" hidden="1">
              <a:extLst>
                <a:ext uri="{63B3BB69-23CF-44E3-9099-C40C66FF867C}">
                  <a14:compatExt spid="_x0000_s9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34</xdr:row>
          <xdr:rowOff>19050</xdr:rowOff>
        </xdr:from>
        <xdr:to>
          <xdr:col>26</xdr:col>
          <xdr:colOff>28575</xdr:colOff>
          <xdr:row>34</xdr:row>
          <xdr:rowOff>200025</xdr:rowOff>
        </xdr:to>
        <xdr:sp macro="" textlink="">
          <xdr:nvSpPr>
            <xdr:cNvPr id="9359" name="Check Box 143" hidden="1">
              <a:extLst>
                <a:ext uri="{63B3BB69-23CF-44E3-9099-C40C66FF867C}">
                  <a14:compatExt spid="_x0000_s9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35</xdr:row>
          <xdr:rowOff>19050</xdr:rowOff>
        </xdr:from>
        <xdr:to>
          <xdr:col>26</xdr:col>
          <xdr:colOff>28575</xdr:colOff>
          <xdr:row>35</xdr:row>
          <xdr:rowOff>200025</xdr:rowOff>
        </xdr:to>
        <xdr:sp macro="" textlink="">
          <xdr:nvSpPr>
            <xdr:cNvPr id="9360" name="Check Box 144" hidden="1">
              <a:extLst>
                <a:ext uri="{63B3BB69-23CF-44E3-9099-C40C66FF867C}">
                  <a14:compatExt spid="_x0000_s9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36</xdr:row>
          <xdr:rowOff>19050</xdr:rowOff>
        </xdr:from>
        <xdr:to>
          <xdr:col>26</xdr:col>
          <xdr:colOff>28575</xdr:colOff>
          <xdr:row>36</xdr:row>
          <xdr:rowOff>200025</xdr:rowOff>
        </xdr:to>
        <xdr:sp macro="" textlink="">
          <xdr:nvSpPr>
            <xdr:cNvPr id="9361" name="Check Box 145" hidden="1">
              <a:extLst>
                <a:ext uri="{63B3BB69-23CF-44E3-9099-C40C66FF867C}">
                  <a14:compatExt spid="_x0000_s9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37</xdr:row>
          <xdr:rowOff>19050</xdr:rowOff>
        </xdr:from>
        <xdr:to>
          <xdr:col>26</xdr:col>
          <xdr:colOff>28575</xdr:colOff>
          <xdr:row>37</xdr:row>
          <xdr:rowOff>200025</xdr:rowOff>
        </xdr:to>
        <xdr:sp macro="" textlink="">
          <xdr:nvSpPr>
            <xdr:cNvPr id="9362" name="Check Box 146" hidden="1">
              <a:extLst>
                <a:ext uri="{63B3BB69-23CF-44E3-9099-C40C66FF867C}">
                  <a14:compatExt spid="_x0000_s9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38</xdr:row>
          <xdr:rowOff>19050</xdr:rowOff>
        </xdr:from>
        <xdr:to>
          <xdr:col>26</xdr:col>
          <xdr:colOff>28575</xdr:colOff>
          <xdr:row>38</xdr:row>
          <xdr:rowOff>200025</xdr:rowOff>
        </xdr:to>
        <xdr:sp macro="" textlink="">
          <xdr:nvSpPr>
            <xdr:cNvPr id="9363" name="Check Box 147" hidden="1">
              <a:extLst>
                <a:ext uri="{63B3BB69-23CF-44E3-9099-C40C66FF867C}">
                  <a14:compatExt spid="_x0000_s9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19050</xdr:rowOff>
        </xdr:from>
        <xdr:to>
          <xdr:col>29</xdr:col>
          <xdr:colOff>28575</xdr:colOff>
          <xdr:row>18</xdr:row>
          <xdr:rowOff>200025</xdr:rowOff>
        </xdr:to>
        <xdr:sp macro="" textlink="">
          <xdr:nvSpPr>
            <xdr:cNvPr id="9364" name="Check Box 148" hidden="1">
              <a:extLst>
                <a:ext uri="{63B3BB69-23CF-44E3-9099-C40C66FF867C}">
                  <a14:compatExt spid="_x0000_s9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19</xdr:row>
          <xdr:rowOff>19050</xdr:rowOff>
        </xdr:from>
        <xdr:to>
          <xdr:col>29</xdr:col>
          <xdr:colOff>28575</xdr:colOff>
          <xdr:row>19</xdr:row>
          <xdr:rowOff>200025</xdr:rowOff>
        </xdr:to>
        <xdr:sp macro="" textlink="">
          <xdr:nvSpPr>
            <xdr:cNvPr id="9365" name="Check Box 149" hidden="1">
              <a:extLst>
                <a:ext uri="{63B3BB69-23CF-44E3-9099-C40C66FF867C}">
                  <a14:compatExt spid="_x0000_s9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9525</xdr:rowOff>
        </xdr:from>
        <xdr:to>
          <xdr:col>29</xdr:col>
          <xdr:colOff>28575</xdr:colOff>
          <xdr:row>20</xdr:row>
          <xdr:rowOff>190500</xdr:rowOff>
        </xdr:to>
        <xdr:sp macro="" textlink="">
          <xdr:nvSpPr>
            <xdr:cNvPr id="9366" name="Check Box 150" hidden="1">
              <a:extLst>
                <a:ext uri="{63B3BB69-23CF-44E3-9099-C40C66FF867C}">
                  <a14:compatExt spid="_x0000_s9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19050</xdr:rowOff>
        </xdr:from>
        <xdr:to>
          <xdr:col>29</xdr:col>
          <xdr:colOff>28575</xdr:colOff>
          <xdr:row>21</xdr:row>
          <xdr:rowOff>200025</xdr:rowOff>
        </xdr:to>
        <xdr:sp macro="" textlink="">
          <xdr:nvSpPr>
            <xdr:cNvPr id="9367" name="Check Box 151" hidden="1">
              <a:extLst>
                <a:ext uri="{63B3BB69-23CF-44E3-9099-C40C66FF867C}">
                  <a14:compatExt spid="_x0000_s9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19050</xdr:rowOff>
        </xdr:from>
        <xdr:to>
          <xdr:col>29</xdr:col>
          <xdr:colOff>28575</xdr:colOff>
          <xdr:row>22</xdr:row>
          <xdr:rowOff>200025</xdr:rowOff>
        </xdr:to>
        <xdr:sp macro="" textlink="">
          <xdr:nvSpPr>
            <xdr:cNvPr id="9368" name="Check Box 152" hidden="1">
              <a:extLst>
                <a:ext uri="{63B3BB69-23CF-44E3-9099-C40C66FF867C}">
                  <a14:compatExt spid="_x0000_s9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23</xdr:row>
          <xdr:rowOff>19050</xdr:rowOff>
        </xdr:from>
        <xdr:to>
          <xdr:col>29</xdr:col>
          <xdr:colOff>28575</xdr:colOff>
          <xdr:row>23</xdr:row>
          <xdr:rowOff>200025</xdr:rowOff>
        </xdr:to>
        <xdr:sp macro="" textlink="">
          <xdr:nvSpPr>
            <xdr:cNvPr id="9369" name="Check Box 153" hidden="1">
              <a:extLst>
                <a:ext uri="{63B3BB69-23CF-44E3-9099-C40C66FF867C}">
                  <a14:compatExt spid="_x0000_s9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19050</xdr:rowOff>
        </xdr:from>
        <xdr:to>
          <xdr:col>29</xdr:col>
          <xdr:colOff>28575</xdr:colOff>
          <xdr:row>24</xdr:row>
          <xdr:rowOff>200025</xdr:rowOff>
        </xdr:to>
        <xdr:sp macro="" textlink="">
          <xdr:nvSpPr>
            <xdr:cNvPr id="9370" name="Check Box 154" hidden="1">
              <a:extLst>
                <a:ext uri="{63B3BB69-23CF-44E3-9099-C40C66FF867C}">
                  <a14:compatExt spid="_x0000_s9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25</xdr:row>
          <xdr:rowOff>19050</xdr:rowOff>
        </xdr:from>
        <xdr:to>
          <xdr:col>29</xdr:col>
          <xdr:colOff>28575</xdr:colOff>
          <xdr:row>25</xdr:row>
          <xdr:rowOff>200025</xdr:rowOff>
        </xdr:to>
        <xdr:sp macro="" textlink="">
          <xdr:nvSpPr>
            <xdr:cNvPr id="9371" name="Check Box 155" hidden="1">
              <a:extLst>
                <a:ext uri="{63B3BB69-23CF-44E3-9099-C40C66FF867C}">
                  <a14:compatExt spid="_x0000_s9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26</xdr:row>
          <xdr:rowOff>19050</xdr:rowOff>
        </xdr:from>
        <xdr:to>
          <xdr:col>29</xdr:col>
          <xdr:colOff>28575</xdr:colOff>
          <xdr:row>26</xdr:row>
          <xdr:rowOff>200025</xdr:rowOff>
        </xdr:to>
        <xdr:sp macro="" textlink="">
          <xdr:nvSpPr>
            <xdr:cNvPr id="9372" name="Check Box 156" hidden="1">
              <a:extLst>
                <a:ext uri="{63B3BB69-23CF-44E3-9099-C40C66FF867C}">
                  <a14:compatExt spid="_x0000_s9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27</xdr:row>
          <xdr:rowOff>19050</xdr:rowOff>
        </xdr:from>
        <xdr:to>
          <xdr:col>29</xdr:col>
          <xdr:colOff>28575</xdr:colOff>
          <xdr:row>27</xdr:row>
          <xdr:rowOff>200025</xdr:rowOff>
        </xdr:to>
        <xdr:sp macro="" textlink="">
          <xdr:nvSpPr>
            <xdr:cNvPr id="9373" name="Check Box 157" hidden="1">
              <a:extLst>
                <a:ext uri="{63B3BB69-23CF-44E3-9099-C40C66FF867C}">
                  <a14:compatExt spid="_x0000_s9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28</xdr:row>
          <xdr:rowOff>19050</xdr:rowOff>
        </xdr:from>
        <xdr:to>
          <xdr:col>29</xdr:col>
          <xdr:colOff>28575</xdr:colOff>
          <xdr:row>28</xdr:row>
          <xdr:rowOff>200025</xdr:rowOff>
        </xdr:to>
        <xdr:sp macro="" textlink="">
          <xdr:nvSpPr>
            <xdr:cNvPr id="9374" name="Check Box 158" hidden="1">
              <a:extLst>
                <a:ext uri="{63B3BB69-23CF-44E3-9099-C40C66FF867C}">
                  <a14:compatExt spid="_x0000_s9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19050</xdr:rowOff>
        </xdr:from>
        <xdr:to>
          <xdr:col>29</xdr:col>
          <xdr:colOff>28575</xdr:colOff>
          <xdr:row>29</xdr:row>
          <xdr:rowOff>200025</xdr:rowOff>
        </xdr:to>
        <xdr:sp macro="" textlink="">
          <xdr:nvSpPr>
            <xdr:cNvPr id="9375" name="Check Box 159" hidden="1">
              <a:extLst>
                <a:ext uri="{63B3BB69-23CF-44E3-9099-C40C66FF867C}">
                  <a14:compatExt spid="_x0000_s9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30</xdr:row>
          <xdr:rowOff>19050</xdr:rowOff>
        </xdr:from>
        <xdr:to>
          <xdr:col>29</xdr:col>
          <xdr:colOff>28575</xdr:colOff>
          <xdr:row>30</xdr:row>
          <xdr:rowOff>200025</xdr:rowOff>
        </xdr:to>
        <xdr:sp macro="" textlink="">
          <xdr:nvSpPr>
            <xdr:cNvPr id="9376" name="Check Box 160" hidden="1">
              <a:extLst>
                <a:ext uri="{63B3BB69-23CF-44E3-9099-C40C66FF867C}">
                  <a14:compatExt spid="_x0000_s9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31</xdr:row>
          <xdr:rowOff>19050</xdr:rowOff>
        </xdr:from>
        <xdr:to>
          <xdr:col>29</xdr:col>
          <xdr:colOff>28575</xdr:colOff>
          <xdr:row>31</xdr:row>
          <xdr:rowOff>200025</xdr:rowOff>
        </xdr:to>
        <xdr:sp macro="" textlink="">
          <xdr:nvSpPr>
            <xdr:cNvPr id="9377" name="Check Box 161" hidden="1">
              <a:extLst>
                <a:ext uri="{63B3BB69-23CF-44E3-9099-C40C66FF867C}">
                  <a14:compatExt spid="_x0000_s9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32</xdr:row>
          <xdr:rowOff>19050</xdr:rowOff>
        </xdr:from>
        <xdr:to>
          <xdr:col>29</xdr:col>
          <xdr:colOff>28575</xdr:colOff>
          <xdr:row>32</xdr:row>
          <xdr:rowOff>200025</xdr:rowOff>
        </xdr:to>
        <xdr:sp macro="" textlink="">
          <xdr:nvSpPr>
            <xdr:cNvPr id="9378" name="Check Box 162" hidden="1">
              <a:extLst>
                <a:ext uri="{63B3BB69-23CF-44E3-9099-C40C66FF867C}">
                  <a14:compatExt spid="_x0000_s9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19050</xdr:rowOff>
        </xdr:from>
        <xdr:to>
          <xdr:col>29</xdr:col>
          <xdr:colOff>28575</xdr:colOff>
          <xdr:row>33</xdr:row>
          <xdr:rowOff>200025</xdr:rowOff>
        </xdr:to>
        <xdr:sp macro="" textlink="">
          <xdr:nvSpPr>
            <xdr:cNvPr id="9379" name="Check Box 163" hidden="1">
              <a:extLst>
                <a:ext uri="{63B3BB69-23CF-44E3-9099-C40C66FF867C}">
                  <a14:compatExt spid="_x0000_s9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34</xdr:row>
          <xdr:rowOff>19050</xdr:rowOff>
        </xdr:from>
        <xdr:to>
          <xdr:col>29</xdr:col>
          <xdr:colOff>28575</xdr:colOff>
          <xdr:row>34</xdr:row>
          <xdr:rowOff>200025</xdr:rowOff>
        </xdr:to>
        <xdr:sp macro="" textlink="">
          <xdr:nvSpPr>
            <xdr:cNvPr id="9380" name="Check Box 164" hidden="1">
              <a:extLst>
                <a:ext uri="{63B3BB69-23CF-44E3-9099-C40C66FF867C}">
                  <a14:compatExt spid="_x0000_s9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35</xdr:row>
          <xdr:rowOff>19050</xdr:rowOff>
        </xdr:from>
        <xdr:to>
          <xdr:col>29</xdr:col>
          <xdr:colOff>28575</xdr:colOff>
          <xdr:row>35</xdr:row>
          <xdr:rowOff>200025</xdr:rowOff>
        </xdr:to>
        <xdr:sp macro="" textlink="">
          <xdr:nvSpPr>
            <xdr:cNvPr id="9381" name="Check Box 165" hidden="1">
              <a:extLst>
                <a:ext uri="{63B3BB69-23CF-44E3-9099-C40C66FF867C}">
                  <a14:compatExt spid="_x0000_s9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36</xdr:row>
          <xdr:rowOff>19050</xdr:rowOff>
        </xdr:from>
        <xdr:to>
          <xdr:col>29</xdr:col>
          <xdr:colOff>28575</xdr:colOff>
          <xdr:row>36</xdr:row>
          <xdr:rowOff>200025</xdr:rowOff>
        </xdr:to>
        <xdr:sp macro="" textlink="">
          <xdr:nvSpPr>
            <xdr:cNvPr id="9382" name="Check Box 166" hidden="1">
              <a:extLst>
                <a:ext uri="{63B3BB69-23CF-44E3-9099-C40C66FF867C}">
                  <a14:compatExt spid="_x0000_s9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37</xdr:row>
          <xdr:rowOff>19050</xdr:rowOff>
        </xdr:from>
        <xdr:to>
          <xdr:col>29</xdr:col>
          <xdr:colOff>28575</xdr:colOff>
          <xdr:row>37</xdr:row>
          <xdr:rowOff>200025</xdr:rowOff>
        </xdr:to>
        <xdr:sp macro="" textlink="">
          <xdr:nvSpPr>
            <xdr:cNvPr id="9383" name="Check Box 167" hidden="1">
              <a:extLst>
                <a:ext uri="{63B3BB69-23CF-44E3-9099-C40C66FF867C}">
                  <a14:compatExt spid="_x0000_s9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38</xdr:row>
          <xdr:rowOff>19050</xdr:rowOff>
        </xdr:from>
        <xdr:to>
          <xdr:col>29</xdr:col>
          <xdr:colOff>28575</xdr:colOff>
          <xdr:row>38</xdr:row>
          <xdr:rowOff>200025</xdr:rowOff>
        </xdr:to>
        <xdr:sp macro="" textlink="">
          <xdr:nvSpPr>
            <xdr:cNvPr id="9384" name="Check Box 168" hidden="1">
              <a:extLst>
                <a:ext uri="{63B3BB69-23CF-44E3-9099-C40C66FF867C}">
                  <a14:compatExt spid="_x0000_s938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18</xdr:row>
          <xdr:rowOff>19050</xdr:rowOff>
        </xdr:from>
        <xdr:to>
          <xdr:col>7</xdr:col>
          <xdr:colOff>323850</xdr:colOff>
          <xdr:row>18</xdr:row>
          <xdr:rowOff>200025</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19050</xdr:rowOff>
        </xdr:from>
        <xdr:to>
          <xdr:col>7</xdr:col>
          <xdr:colOff>323850</xdr:colOff>
          <xdr:row>19</xdr:row>
          <xdr:rowOff>200025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19050</xdr:rowOff>
        </xdr:from>
        <xdr:to>
          <xdr:col>7</xdr:col>
          <xdr:colOff>323850</xdr:colOff>
          <xdr:row>20</xdr:row>
          <xdr:rowOff>200025</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19050</xdr:rowOff>
        </xdr:from>
        <xdr:to>
          <xdr:col>7</xdr:col>
          <xdr:colOff>323850</xdr:colOff>
          <xdr:row>21</xdr:row>
          <xdr:rowOff>200025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19050</xdr:rowOff>
        </xdr:from>
        <xdr:to>
          <xdr:col>7</xdr:col>
          <xdr:colOff>323850</xdr:colOff>
          <xdr:row>22</xdr:row>
          <xdr:rowOff>200025</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19050</xdr:rowOff>
        </xdr:from>
        <xdr:to>
          <xdr:col>7</xdr:col>
          <xdr:colOff>323850</xdr:colOff>
          <xdr:row>23</xdr:row>
          <xdr:rowOff>200025</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19050</xdr:rowOff>
        </xdr:from>
        <xdr:to>
          <xdr:col>7</xdr:col>
          <xdr:colOff>323850</xdr:colOff>
          <xdr:row>24</xdr:row>
          <xdr:rowOff>200025</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19050</xdr:rowOff>
        </xdr:from>
        <xdr:to>
          <xdr:col>7</xdr:col>
          <xdr:colOff>323850</xdr:colOff>
          <xdr:row>25</xdr:row>
          <xdr:rowOff>200025</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19050</xdr:rowOff>
        </xdr:from>
        <xdr:to>
          <xdr:col>7</xdr:col>
          <xdr:colOff>323850</xdr:colOff>
          <xdr:row>26</xdr:row>
          <xdr:rowOff>200025</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19050</xdr:rowOff>
        </xdr:from>
        <xdr:to>
          <xdr:col>7</xdr:col>
          <xdr:colOff>323850</xdr:colOff>
          <xdr:row>27</xdr:row>
          <xdr:rowOff>200025</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19050</xdr:rowOff>
        </xdr:from>
        <xdr:to>
          <xdr:col>7</xdr:col>
          <xdr:colOff>323850</xdr:colOff>
          <xdr:row>28</xdr:row>
          <xdr:rowOff>200025</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19050</xdr:rowOff>
        </xdr:from>
        <xdr:to>
          <xdr:col>7</xdr:col>
          <xdr:colOff>323850</xdr:colOff>
          <xdr:row>29</xdr:row>
          <xdr:rowOff>200025</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19050</xdr:rowOff>
        </xdr:from>
        <xdr:to>
          <xdr:col>7</xdr:col>
          <xdr:colOff>323850</xdr:colOff>
          <xdr:row>30</xdr:row>
          <xdr:rowOff>200025</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19050</xdr:rowOff>
        </xdr:from>
        <xdr:to>
          <xdr:col>7</xdr:col>
          <xdr:colOff>323850</xdr:colOff>
          <xdr:row>31</xdr:row>
          <xdr:rowOff>200025</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19050</xdr:rowOff>
        </xdr:from>
        <xdr:to>
          <xdr:col>7</xdr:col>
          <xdr:colOff>323850</xdr:colOff>
          <xdr:row>32</xdr:row>
          <xdr:rowOff>200025</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19050</xdr:rowOff>
        </xdr:from>
        <xdr:to>
          <xdr:col>7</xdr:col>
          <xdr:colOff>323850</xdr:colOff>
          <xdr:row>33</xdr:row>
          <xdr:rowOff>200025</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19050</xdr:rowOff>
        </xdr:from>
        <xdr:to>
          <xdr:col>7</xdr:col>
          <xdr:colOff>323850</xdr:colOff>
          <xdr:row>34</xdr:row>
          <xdr:rowOff>200025</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19050</xdr:rowOff>
        </xdr:from>
        <xdr:to>
          <xdr:col>7</xdr:col>
          <xdr:colOff>323850</xdr:colOff>
          <xdr:row>35</xdr:row>
          <xdr:rowOff>200025</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19050</xdr:rowOff>
        </xdr:from>
        <xdr:to>
          <xdr:col>7</xdr:col>
          <xdr:colOff>323850</xdr:colOff>
          <xdr:row>36</xdr:row>
          <xdr:rowOff>200025</xdr:rowOff>
        </xdr:to>
        <xdr:sp macro="" textlink="">
          <xdr:nvSpPr>
            <xdr:cNvPr id="10259" name="Check Box 19" hidden="1">
              <a:extLst>
                <a:ext uri="{63B3BB69-23CF-44E3-9099-C40C66FF867C}">
                  <a14:compatExt spid="_x0000_s10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19050</xdr:rowOff>
        </xdr:from>
        <xdr:to>
          <xdr:col>7</xdr:col>
          <xdr:colOff>323850</xdr:colOff>
          <xdr:row>37</xdr:row>
          <xdr:rowOff>200025</xdr:rowOff>
        </xdr:to>
        <xdr:sp macro="" textlink="">
          <xdr:nvSpPr>
            <xdr:cNvPr id="10260" name="Check Box 20" hidden="1">
              <a:extLst>
                <a:ext uri="{63B3BB69-23CF-44E3-9099-C40C66FF867C}">
                  <a14:compatExt spid="_x0000_s10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19050</xdr:rowOff>
        </xdr:from>
        <xdr:to>
          <xdr:col>7</xdr:col>
          <xdr:colOff>323850</xdr:colOff>
          <xdr:row>38</xdr:row>
          <xdr:rowOff>200025</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19050</xdr:rowOff>
        </xdr:from>
        <xdr:to>
          <xdr:col>10</xdr:col>
          <xdr:colOff>323850</xdr:colOff>
          <xdr:row>18</xdr:row>
          <xdr:rowOff>200025</xdr:rowOff>
        </xdr:to>
        <xdr:sp macro="" textlink="">
          <xdr:nvSpPr>
            <xdr:cNvPr id="10262" name="Check Box 22" hidden="1">
              <a:extLst>
                <a:ext uri="{63B3BB69-23CF-44E3-9099-C40C66FF867C}">
                  <a14:compatExt spid="_x0000_s10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10</xdr:col>
          <xdr:colOff>323850</xdr:colOff>
          <xdr:row>19</xdr:row>
          <xdr:rowOff>200025</xdr:rowOff>
        </xdr:to>
        <xdr:sp macro="" textlink="">
          <xdr:nvSpPr>
            <xdr:cNvPr id="10263" name="Check Box 23" hidden="1">
              <a:extLst>
                <a:ext uri="{63B3BB69-23CF-44E3-9099-C40C66FF867C}">
                  <a14:compatExt spid="_x0000_s10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19050</xdr:rowOff>
        </xdr:from>
        <xdr:to>
          <xdr:col>10</xdr:col>
          <xdr:colOff>323850</xdr:colOff>
          <xdr:row>20</xdr:row>
          <xdr:rowOff>200025</xdr:rowOff>
        </xdr:to>
        <xdr:sp macro="" textlink="">
          <xdr:nvSpPr>
            <xdr:cNvPr id="10264" name="Check Box 24" hidden="1">
              <a:extLst>
                <a:ext uri="{63B3BB69-23CF-44E3-9099-C40C66FF867C}">
                  <a14:compatExt spid="_x0000_s10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19050</xdr:rowOff>
        </xdr:from>
        <xdr:to>
          <xdr:col>10</xdr:col>
          <xdr:colOff>323850</xdr:colOff>
          <xdr:row>21</xdr:row>
          <xdr:rowOff>200025</xdr:rowOff>
        </xdr:to>
        <xdr:sp macro="" textlink="">
          <xdr:nvSpPr>
            <xdr:cNvPr id="10265" name="Check Box 25" hidden="1">
              <a:extLst>
                <a:ext uri="{63B3BB69-23CF-44E3-9099-C40C66FF867C}">
                  <a14:compatExt spid="_x0000_s10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19050</xdr:rowOff>
        </xdr:from>
        <xdr:to>
          <xdr:col>10</xdr:col>
          <xdr:colOff>323850</xdr:colOff>
          <xdr:row>22</xdr:row>
          <xdr:rowOff>200025</xdr:rowOff>
        </xdr:to>
        <xdr:sp macro="" textlink="">
          <xdr:nvSpPr>
            <xdr:cNvPr id="10266" name="Check Box 26" hidden="1">
              <a:extLst>
                <a:ext uri="{63B3BB69-23CF-44E3-9099-C40C66FF867C}">
                  <a14:compatExt spid="_x0000_s10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19050</xdr:rowOff>
        </xdr:from>
        <xdr:to>
          <xdr:col>10</xdr:col>
          <xdr:colOff>323850</xdr:colOff>
          <xdr:row>23</xdr:row>
          <xdr:rowOff>200025</xdr:rowOff>
        </xdr:to>
        <xdr:sp macro="" textlink="">
          <xdr:nvSpPr>
            <xdr:cNvPr id="10267" name="Check Box 27" hidden="1">
              <a:extLst>
                <a:ext uri="{63B3BB69-23CF-44E3-9099-C40C66FF867C}">
                  <a14:compatExt spid="_x0000_s10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19050</xdr:rowOff>
        </xdr:from>
        <xdr:to>
          <xdr:col>10</xdr:col>
          <xdr:colOff>323850</xdr:colOff>
          <xdr:row>24</xdr:row>
          <xdr:rowOff>200025</xdr:rowOff>
        </xdr:to>
        <xdr:sp macro="" textlink="">
          <xdr:nvSpPr>
            <xdr:cNvPr id="10268" name="Check Box 28" hidden="1">
              <a:extLst>
                <a:ext uri="{63B3BB69-23CF-44E3-9099-C40C66FF867C}">
                  <a14:compatExt spid="_x0000_s10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19050</xdr:rowOff>
        </xdr:from>
        <xdr:to>
          <xdr:col>10</xdr:col>
          <xdr:colOff>323850</xdr:colOff>
          <xdr:row>25</xdr:row>
          <xdr:rowOff>200025</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19050</xdr:rowOff>
        </xdr:from>
        <xdr:to>
          <xdr:col>10</xdr:col>
          <xdr:colOff>323850</xdr:colOff>
          <xdr:row>26</xdr:row>
          <xdr:rowOff>200025</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19050</xdr:rowOff>
        </xdr:from>
        <xdr:to>
          <xdr:col>10</xdr:col>
          <xdr:colOff>323850</xdr:colOff>
          <xdr:row>27</xdr:row>
          <xdr:rowOff>200025</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19050</xdr:rowOff>
        </xdr:from>
        <xdr:to>
          <xdr:col>10</xdr:col>
          <xdr:colOff>323850</xdr:colOff>
          <xdr:row>28</xdr:row>
          <xdr:rowOff>200025</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19050</xdr:rowOff>
        </xdr:from>
        <xdr:to>
          <xdr:col>10</xdr:col>
          <xdr:colOff>323850</xdr:colOff>
          <xdr:row>29</xdr:row>
          <xdr:rowOff>200025</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19050</xdr:rowOff>
        </xdr:from>
        <xdr:to>
          <xdr:col>10</xdr:col>
          <xdr:colOff>323850</xdr:colOff>
          <xdr:row>30</xdr:row>
          <xdr:rowOff>200025</xdr:rowOff>
        </xdr:to>
        <xdr:sp macro="" textlink="">
          <xdr:nvSpPr>
            <xdr:cNvPr id="10274" name="Check Box 34" hidden="1">
              <a:extLst>
                <a:ext uri="{63B3BB69-23CF-44E3-9099-C40C66FF867C}">
                  <a14:compatExt spid="_x0000_s10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19050</xdr:rowOff>
        </xdr:from>
        <xdr:to>
          <xdr:col>10</xdr:col>
          <xdr:colOff>323850</xdr:colOff>
          <xdr:row>31</xdr:row>
          <xdr:rowOff>200025</xdr:rowOff>
        </xdr:to>
        <xdr:sp macro="" textlink="">
          <xdr:nvSpPr>
            <xdr:cNvPr id="10275" name="Check Box 35" hidden="1">
              <a:extLst>
                <a:ext uri="{63B3BB69-23CF-44E3-9099-C40C66FF867C}">
                  <a14:compatExt spid="_x0000_s10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19050</xdr:rowOff>
        </xdr:from>
        <xdr:to>
          <xdr:col>10</xdr:col>
          <xdr:colOff>323850</xdr:colOff>
          <xdr:row>32</xdr:row>
          <xdr:rowOff>200025</xdr:rowOff>
        </xdr:to>
        <xdr:sp macro="" textlink="">
          <xdr:nvSpPr>
            <xdr:cNvPr id="10276" name="Check Box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19050</xdr:rowOff>
        </xdr:from>
        <xdr:to>
          <xdr:col>10</xdr:col>
          <xdr:colOff>323850</xdr:colOff>
          <xdr:row>33</xdr:row>
          <xdr:rowOff>200025</xdr:rowOff>
        </xdr:to>
        <xdr:sp macro="" textlink="">
          <xdr:nvSpPr>
            <xdr:cNvPr id="10277" name="Check Box 37" hidden="1">
              <a:extLst>
                <a:ext uri="{63B3BB69-23CF-44E3-9099-C40C66FF867C}">
                  <a14:compatExt spid="_x0000_s10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19050</xdr:rowOff>
        </xdr:from>
        <xdr:to>
          <xdr:col>10</xdr:col>
          <xdr:colOff>323850</xdr:colOff>
          <xdr:row>34</xdr:row>
          <xdr:rowOff>200025</xdr:rowOff>
        </xdr:to>
        <xdr:sp macro="" textlink="">
          <xdr:nvSpPr>
            <xdr:cNvPr id="10278" name="Check Box 38" hidden="1">
              <a:extLst>
                <a:ext uri="{63B3BB69-23CF-44E3-9099-C40C66FF867C}">
                  <a14:compatExt spid="_x0000_s10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19050</xdr:rowOff>
        </xdr:from>
        <xdr:to>
          <xdr:col>10</xdr:col>
          <xdr:colOff>323850</xdr:colOff>
          <xdr:row>35</xdr:row>
          <xdr:rowOff>200025</xdr:rowOff>
        </xdr:to>
        <xdr:sp macro="" textlink="">
          <xdr:nvSpPr>
            <xdr:cNvPr id="10279" name="Check Box 39" hidden="1">
              <a:extLst>
                <a:ext uri="{63B3BB69-23CF-44E3-9099-C40C66FF867C}">
                  <a14:compatExt spid="_x0000_s10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19050</xdr:rowOff>
        </xdr:from>
        <xdr:to>
          <xdr:col>10</xdr:col>
          <xdr:colOff>323850</xdr:colOff>
          <xdr:row>36</xdr:row>
          <xdr:rowOff>200025</xdr:rowOff>
        </xdr:to>
        <xdr:sp macro="" textlink="">
          <xdr:nvSpPr>
            <xdr:cNvPr id="10280" name="Check Box 40" hidden="1">
              <a:extLst>
                <a:ext uri="{63B3BB69-23CF-44E3-9099-C40C66FF867C}">
                  <a14:compatExt spid="_x0000_s10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19050</xdr:rowOff>
        </xdr:from>
        <xdr:to>
          <xdr:col>10</xdr:col>
          <xdr:colOff>323850</xdr:colOff>
          <xdr:row>37</xdr:row>
          <xdr:rowOff>200025</xdr:rowOff>
        </xdr:to>
        <xdr:sp macro="" textlink="">
          <xdr:nvSpPr>
            <xdr:cNvPr id="10281" name="Check Box 41" hidden="1">
              <a:extLst>
                <a:ext uri="{63B3BB69-23CF-44E3-9099-C40C66FF867C}">
                  <a14:compatExt spid="_x0000_s10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19050</xdr:rowOff>
        </xdr:from>
        <xdr:to>
          <xdr:col>10</xdr:col>
          <xdr:colOff>323850</xdr:colOff>
          <xdr:row>38</xdr:row>
          <xdr:rowOff>200025</xdr:rowOff>
        </xdr:to>
        <xdr:sp macro="" textlink="">
          <xdr:nvSpPr>
            <xdr:cNvPr id="10282" name="Check Box 42" hidden="1">
              <a:extLst>
                <a:ext uri="{63B3BB69-23CF-44E3-9099-C40C66FF867C}">
                  <a14:compatExt spid="_x0000_s10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19050</xdr:rowOff>
        </xdr:from>
        <xdr:to>
          <xdr:col>13</xdr:col>
          <xdr:colOff>323850</xdr:colOff>
          <xdr:row>18</xdr:row>
          <xdr:rowOff>200025</xdr:rowOff>
        </xdr:to>
        <xdr:sp macro="" textlink="">
          <xdr:nvSpPr>
            <xdr:cNvPr id="10283" name="Check Box 43" hidden="1">
              <a:extLst>
                <a:ext uri="{63B3BB69-23CF-44E3-9099-C40C66FF867C}">
                  <a14:compatExt spid="_x0000_s10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19050</xdr:rowOff>
        </xdr:from>
        <xdr:to>
          <xdr:col>13</xdr:col>
          <xdr:colOff>323850</xdr:colOff>
          <xdr:row>19</xdr:row>
          <xdr:rowOff>200025</xdr:rowOff>
        </xdr:to>
        <xdr:sp macro="" textlink="">
          <xdr:nvSpPr>
            <xdr:cNvPr id="10284" name="Check Box 44" hidden="1">
              <a:extLst>
                <a:ext uri="{63B3BB69-23CF-44E3-9099-C40C66FF867C}">
                  <a14:compatExt spid="_x0000_s10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19050</xdr:rowOff>
        </xdr:from>
        <xdr:to>
          <xdr:col>13</xdr:col>
          <xdr:colOff>323850</xdr:colOff>
          <xdr:row>20</xdr:row>
          <xdr:rowOff>200025</xdr:rowOff>
        </xdr:to>
        <xdr:sp macro="" textlink="">
          <xdr:nvSpPr>
            <xdr:cNvPr id="10285" name="Check Box 45" hidden="1">
              <a:extLst>
                <a:ext uri="{63B3BB69-23CF-44E3-9099-C40C66FF867C}">
                  <a14:compatExt spid="_x0000_s10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19050</xdr:rowOff>
        </xdr:from>
        <xdr:to>
          <xdr:col>13</xdr:col>
          <xdr:colOff>323850</xdr:colOff>
          <xdr:row>21</xdr:row>
          <xdr:rowOff>200025</xdr:rowOff>
        </xdr:to>
        <xdr:sp macro="" textlink="">
          <xdr:nvSpPr>
            <xdr:cNvPr id="10286" name="Check Box 46" hidden="1">
              <a:extLst>
                <a:ext uri="{63B3BB69-23CF-44E3-9099-C40C66FF867C}">
                  <a14:compatExt spid="_x0000_s10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19050</xdr:rowOff>
        </xdr:from>
        <xdr:to>
          <xdr:col>13</xdr:col>
          <xdr:colOff>323850</xdr:colOff>
          <xdr:row>22</xdr:row>
          <xdr:rowOff>200025</xdr:rowOff>
        </xdr:to>
        <xdr:sp macro="" textlink="">
          <xdr:nvSpPr>
            <xdr:cNvPr id="10287" name="Check Box 47" hidden="1">
              <a:extLst>
                <a:ext uri="{63B3BB69-23CF-44E3-9099-C40C66FF867C}">
                  <a14:compatExt spid="_x0000_s10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19050</xdr:rowOff>
        </xdr:from>
        <xdr:to>
          <xdr:col>13</xdr:col>
          <xdr:colOff>323850</xdr:colOff>
          <xdr:row>23</xdr:row>
          <xdr:rowOff>200025</xdr:rowOff>
        </xdr:to>
        <xdr:sp macro="" textlink="">
          <xdr:nvSpPr>
            <xdr:cNvPr id="10288" name="Check Box 48" hidden="1">
              <a:extLst>
                <a:ext uri="{63B3BB69-23CF-44E3-9099-C40C66FF867C}">
                  <a14:compatExt spid="_x0000_s10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19050</xdr:rowOff>
        </xdr:from>
        <xdr:to>
          <xdr:col>13</xdr:col>
          <xdr:colOff>323850</xdr:colOff>
          <xdr:row>24</xdr:row>
          <xdr:rowOff>200025</xdr:rowOff>
        </xdr:to>
        <xdr:sp macro="" textlink="">
          <xdr:nvSpPr>
            <xdr:cNvPr id="10289" name="Check Box 49" hidden="1">
              <a:extLst>
                <a:ext uri="{63B3BB69-23CF-44E3-9099-C40C66FF867C}">
                  <a14:compatExt spid="_x0000_s10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19050</xdr:rowOff>
        </xdr:from>
        <xdr:to>
          <xdr:col>13</xdr:col>
          <xdr:colOff>323850</xdr:colOff>
          <xdr:row>25</xdr:row>
          <xdr:rowOff>200025</xdr:rowOff>
        </xdr:to>
        <xdr:sp macro="" textlink="">
          <xdr:nvSpPr>
            <xdr:cNvPr id="10290" name="Check Box 50" hidden="1">
              <a:extLst>
                <a:ext uri="{63B3BB69-23CF-44E3-9099-C40C66FF867C}">
                  <a14:compatExt spid="_x0000_s10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19050</xdr:rowOff>
        </xdr:from>
        <xdr:to>
          <xdr:col>13</xdr:col>
          <xdr:colOff>323850</xdr:colOff>
          <xdr:row>26</xdr:row>
          <xdr:rowOff>200025</xdr:rowOff>
        </xdr:to>
        <xdr:sp macro="" textlink="">
          <xdr:nvSpPr>
            <xdr:cNvPr id="10291" name="Check Box 51" hidden="1">
              <a:extLst>
                <a:ext uri="{63B3BB69-23CF-44E3-9099-C40C66FF867C}">
                  <a14:compatExt spid="_x0000_s10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27</xdr:row>
          <xdr:rowOff>19050</xdr:rowOff>
        </xdr:from>
        <xdr:to>
          <xdr:col>13</xdr:col>
          <xdr:colOff>323850</xdr:colOff>
          <xdr:row>27</xdr:row>
          <xdr:rowOff>200025</xdr:rowOff>
        </xdr:to>
        <xdr:sp macro="" textlink="">
          <xdr:nvSpPr>
            <xdr:cNvPr id="10292" name="Check Box 52" hidden="1">
              <a:extLst>
                <a:ext uri="{63B3BB69-23CF-44E3-9099-C40C66FF867C}">
                  <a14:compatExt spid="_x0000_s10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19050</xdr:rowOff>
        </xdr:from>
        <xdr:to>
          <xdr:col>13</xdr:col>
          <xdr:colOff>323850</xdr:colOff>
          <xdr:row>28</xdr:row>
          <xdr:rowOff>200025</xdr:rowOff>
        </xdr:to>
        <xdr:sp macro="" textlink="">
          <xdr:nvSpPr>
            <xdr:cNvPr id="10293" name="Check Box 53" hidden="1">
              <a:extLst>
                <a:ext uri="{63B3BB69-23CF-44E3-9099-C40C66FF867C}">
                  <a14:compatExt spid="_x0000_s10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323850</xdr:colOff>
          <xdr:row>29</xdr:row>
          <xdr:rowOff>200025</xdr:rowOff>
        </xdr:to>
        <xdr:sp macro="" textlink="">
          <xdr:nvSpPr>
            <xdr:cNvPr id="10294" name="Check Box 54" hidden="1">
              <a:extLst>
                <a:ext uri="{63B3BB69-23CF-44E3-9099-C40C66FF867C}">
                  <a14:compatExt spid="_x0000_s10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19050</xdr:rowOff>
        </xdr:from>
        <xdr:to>
          <xdr:col>13</xdr:col>
          <xdr:colOff>323850</xdr:colOff>
          <xdr:row>30</xdr:row>
          <xdr:rowOff>200025</xdr:rowOff>
        </xdr:to>
        <xdr:sp macro="" textlink="">
          <xdr:nvSpPr>
            <xdr:cNvPr id="10295" name="Check Box 55" hidden="1">
              <a:extLst>
                <a:ext uri="{63B3BB69-23CF-44E3-9099-C40C66FF867C}">
                  <a14:compatExt spid="_x0000_s10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19050</xdr:rowOff>
        </xdr:from>
        <xdr:to>
          <xdr:col>13</xdr:col>
          <xdr:colOff>323850</xdr:colOff>
          <xdr:row>31</xdr:row>
          <xdr:rowOff>200025</xdr:rowOff>
        </xdr:to>
        <xdr:sp macro="" textlink="">
          <xdr:nvSpPr>
            <xdr:cNvPr id="10296" name="Check Box 56" hidden="1">
              <a:extLst>
                <a:ext uri="{63B3BB69-23CF-44E3-9099-C40C66FF867C}">
                  <a14:compatExt spid="_x0000_s10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19050</xdr:rowOff>
        </xdr:from>
        <xdr:to>
          <xdr:col>13</xdr:col>
          <xdr:colOff>323850</xdr:colOff>
          <xdr:row>32</xdr:row>
          <xdr:rowOff>200025</xdr:rowOff>
        </xdr:to>
        <xdr:sp macro="" textlink="">
          <xdr:nvSpPr>
            <xdr:cNvPr id="10297" name="Check Box 57" hidden="1">
              <a:extLst>
                <a:ext uri="{63B3BB69-23CF-44E3-9099-C40C66FF867C}">
                  <a14:compatExt spid="_x0000_s10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19050</xdr:rowOff>
        </xdr:from>
        <xdr:to>
          <xdr:col>13</xdr:col>
          <xdr:colOff>323850</xdr:colOff>
          <xdr:row>33</xdr:row>
          <xdr:rowOff>200025</xdr:rowOff>
        </xdr:to>
        <xdr:sp macro="" textlink="">
          <xdr:nvSpPr>
            <xdr:cNvPr id="10298" name="Check Box 58" hidden="1">
              <a:extLst>
                <a:ext uri="{63B3BB69-23CF-44E3-9099-C40C66FF867C}">
                  <a14:compatExt spid="_x0000_s10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19050</xdr:rowOff>
        </xdr:from>
        <xdr:to>
          <xdr:col>13</xdr:col>
          <xdr:colOff>323850</xdr:colOff>
          <xdr:row>34</xdr:row>
          <xdr:rowOff>200025</xdr:rowOff>
        </xdr:to>
        <xdr:sp macro="" textlink="">
          <xdr:nvSpPr>
            <xdr:cNvPr id="10299" name="Check Box 59" hidden="1">
              <a:extLst>
                <a:ext uri="{63B3BB69-23CF-44E3-9099-C40C66FF867C}">
                  <a14:compatExt spid="_x0000_s10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35</xdr:row>
          <xdr:rowOff>19050</xdr:rowOff>
        </xdr:from>
        <xdr:to>
          <xdr:col>13</xdr:col>
          <xdr:colOff>323850</xdr:colOff>
          <xdr:row>35</xdr:row>
          <xdr:rowOff>200025</xdr:rowOff>
        </xdr:to>
        <xdr:sp macro="" textlink="">
          <xdr:nvSpPr>
            <xdr:cNvPr id="10300" name="Check Box 60" hidden="1">
              <a:extLst>
                <a:ext uri="{63B3BB69-23CF-44E3-9099-C40C66FF867C}">
                  <a14:compatExt spid="_x0000_s10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19050</xdr:rowOff>
        </xdr:from>
        <xdr:to>
          <xdr:col>13</xdr:col>
          <xdr:colOff>323850</xdr:colOff>
          <xdr:row>36</xdr:row>
          <xdr:rowOff>200025</xdr:rowOff>
        </xdr:to>
        <xdr:sp macro="" textlink="">
          <xdr:nvSpPr>
            <xdr:cNvPr id="10301" name="Check Box 61" hidden="1">
              <a:extLst>
                <a:ext uri="{63B3BB69-23CF-44E3-9099-C40C66FF867C}">
                  <a14:compatExt spid="_x0000_s10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19050</xdr:rowOff>
        </xdr:from>
        <xdr:to>
          <xdr:col>13</xdr:col>
          <xdr:colOff>323850</xdr:colOff>
          <xdr:row>37</xdr:row>
          <xdr:rowOff>200025</xdr:rowOff>
        </xdr:to>
        <xdr:sp macro="" textlink="">
          <xdr:nvSpPr>
            <xdr:cNvPr id="10302" name="Check Box 62" hidden="1">
              <a:extLst>
                <a:ext uri="{63B3BB69-23CF-44E3-9099-C40C66FF867C}">
                  <a14:compatExt spid="_x0000_s10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19050</xdr:rowOff>
        </xdr:from>
        <xdr:to>
          <xdr:col>13</xdr:col>
          <xdr:colOff>323850</xdr:colOff>
          <xdr:row>38</xdr:row>
          <xdr:rowOff>200025</xdr:rowOff>
        </xdr:to>
        <xdr:sp macro="" textlink="">
          <xdr:nvSpPr>
            <xdr:cNvPr id="10303" name="Check Box 63" hidden="1">
              <a:extLst>
                <a:ext uri="{63B3BB69-23CF-44E3-9099-C40C66FF867C}">
                  <a14:compatExt spid="_x0000_s10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19050</xdr:rowOff>
        </xdr:from>
        <xdr:to>
          <xdr:col>16</xdr:col>
          <xdr:colOff>323850</xdr:colOff>
          <xdr:row>18</xdr:row>
          <xdr:rowOff>200025</xdr:rowOff>
        </xdr:to>
        <xdr:sp macro="" textlink="">
          <xdr:nvSpPr>
            <xdr:cNvPr id="10304" name="Check Box 64" hidden="1">
              <a:extLst>
                <a:ext uri="{63B3BB69-23CF-44E3-9099-C40C66FF867C}">
                  <a14:compatExt spid="_x0000_s10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19050</xdr:rowOff>
        </xdr:from>
        <xdr:to>
          <xdr:col>16</xdr:col>
          <xdr:colOff>323850</xdr:colOff>
          <xdr:row>19</xdr:row>
          <xdr:rowOff>200025</xdr:rowOff>
        </xdr:to>
        <xdr:sp macro="" textlink="">
          <xdr:nvSpPr>
            <xdr:cNvPr id="10305" name="Check Box 65" hidden="1">
              <a:extLst>
                <a:ext uri="{63B3BB69-23CF-44E3-9099-C40C66FF867C}">
                  <a14:compatExt spid="_x0000_s10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19050</xdr:rowOff>
        </xdr:from>
        <xdr:to>
          <xdr:col>16</xdr:col>
          <xdr:colOff>323850</xdr:colOff>
          <xdr:row>20</xdr:row>
          <xdr:rowOff>200025</xdr:rowOff>
        </xdr:to>
        <xdr:sp macro="" textlink="">
          <xdr:nvSpPr>
            <xdr:cNvPr id="10306" name="Check Box 66" hidden="1">
              <a:extLst>
                <a:ext uri="{63B3BB69-23CF-44E3-9099-C40C66FF867C}">
                  <a14:compatExt spid="_x0000_s10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19050</xdr:rowOff>
        </xdr:from>
        <xdr:to>
          <xdr:col>16</xdr:col>
          <xdr:colOff>323850</xdr:colOff>
          <xdr:row>21</xdr:row>
          <xdr:rowOff>200025</xdr:rowOff>
        </xdr:to>
        <xdr:sp macro="" textlink="">
          <xdr:nvSpPr>
            <xdr:cNvPr id="10307" name="Check Box 67" hidden="1">
              <a:extLst>
                <a:ext uri="{63B3BB69-23CF-44E3-9099-C40C66FF867C}">
                  <a14:compatExt spid="_x0000_s10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19050</xdr:rowOff>
        </xdr:from>
        <xdr:to>
          <xdr:col>16</xdr:col>
          <xdr:colOff>323850</xdr:colOff>
          <xdr:row>22</xdr:row>
          <xdr:rowOff>200025</xdr:rowOff>
        </xdr:to>
        <xdr:sp macro="" textlink="">
          <xdr:nvSpPr>
            <xdr:cNvPr id="10308" name="Check Box 68" hidden="1">
              <a:extLst>
                <a:ext uri="{63B3BB69-23CF-44E3-9099-C40C66FF867C}">
                  <a14:compatExt spid="_x0000_s10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19050</xdr:rowOff>
        </xdr:from>
        <xdr:to>
          <xdr:col>16</xdr:col>
          <xdr:colOff>323850</xdr:colOff>
          <xdr:row>23</xdr:row>
          <xdr:rowOff>200025</xdr:rowOff>
        </xdr:to>
        <xdr:sp macro="" textlink="">
          <xdr:nvSpPr>
            <xdr:cNvPr id="10309" name="Check Box 69" hidden="1">
              <a:extLst>
                <a:ext uri="{63B3BB69-23CF-44E3-9099-C40C66FF867C}">
                  <a14:compatExt spid="_x0000_s10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19050</xdr:rowOff>
        </xdr:from>
        <xdr:to>
          <xdr:col>16</xdr:col>
          <xdr:colOff>323850</xdr:colOff>
          <xdr:row>24</xdr:row>
          <xdr:rowOff>200025</xdr:rowOff>
        </xdr:to>
        <xdr:sp macro="" textlink="">
          <xdr:nvSpPr>
            <xdr:cNvPr id="10310" name="Check Box 70" hidden="1">
              <a:extLst>
                <a:ext uri="{63B3BB69-23CF-44E3-9099-C40C66FF867C}">
                  <a14:compatExt spid="_x0000_s10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25</xdr:row>
          <xdr:rowOff>19050</xdr:rowOff>
        </xdr:from>
        <xdr:to>
          <xdr:col>16</xdr:col>
          <xdr:colOff>323850</xdr:colOff>
          <xdr:row>25</xdr:row>
          <xdr:rowOff>200025</xdr:rowOff>
        </xdr:to>
        <xdr:sp macro="" textlink="">
          <xdr:nvSpPr>
            <xdr:cNvPr id="10311" name="Check Box 71" hidden="1">
              <a:extLst>
                <a:ext uri="{63B3BB69-23CF-44E3-9099-C40C66FF867C}">
                  <a14:compatExt spid="_x0000_s10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26</xdr:row>
          <xdr:rowOff>19050</xdr:rowOff>
        </xdr:from>
        <xdr:to>
          <xdr:col>16</xdr:col>
          <xdr:colOff>323850</xdr:colOff>
          <xdr:row>26</xdr:row>
          <xdr:rowOff>200025</xdr:rowOff>
        </xdr:to>
        <xdr:sp macro="" textlink="">
          <xdr:nvSpPr>
            <xdr:cNvPr id="10312" name="Check Box 72" hidden="1">
              <a:extLst>
                <a:ext uri="{63B3BB69-23CF-44E3-9099-C40C66FF867C}">
                  <a14:compatExt spid="_x0000_s10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19050</xdr:rowOff>
        </xdr:from>
        <xdr:to>
          <xdr:col>16</xdr:col>
          <xdr:colOff>323850</xdr:colOff>
          <xdr:row>27</xdr:row>
          <xdr:rowOff>200025</xdr:rowOff>
        </xdr:to>
        <xdr:sp macro="" textlink="">
          <xdr:nvSpPr>
            <xdr:cNvPr id="10313" name="Check Box 73" hidden="1">
              <a:extLst>
                <a:ext uri="{63B3BB69-23CF-44E3-9099-C40C66FF867C}">
                  <a14:compatExt spid="_x0000_s10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28</xdr:row>
          <xdr:rowOff>19050</xdr:rowOff>
        </xdr:from>
        <xdr:to>
          <xdr:col>16</xdr:col>
          <xdr:colOff>323850</xdr:colOff>
          <xdr:row>28</xdr:row>
          <xdr:rowOff>200025</xdr:rowOff>
        </xdr:to>
        <xdr:sp macro="" textlink="">
          <xdr:nvSpPr>
            <xdr:cNvPr id="10314" name="Check Box 74" hidden="1">
              <a:extLst>
                <a:ext uri="{63B3BB69-23CF-44E3-9099-C40C66FF867C}">
                  <a14:compatExt spid="_x0000_s10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19050</xdr:rowOff>
        </xdr:from>
        <xdr:to>
          <xdr:col>16</xdr:col>
          <xdr:colOff>323850</xdr:colOff>
          <xdr:row>29</xdr:row>
          <xdr:rowOff>200025</xdr:rowOff>
        </xdr:to>
        <xdr:sp macro="" textlink="">
          <xdr:nvSpPr>
            <xdr:cNvPr id="10315" name="Check Box 75" hidden="1">
              <a:extLst>
                <a:ext uri="{63B3BB69-23CF-44E3-9099-C40C66FF867C}">
                  <a14:compatExt spid="_x0000_s10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19050</xdr:rowOff>
        </xdr:from>
        <xdr:to>
          <xdr:col>16</xdr:col>
          <xdr:colOff>323850</xdr:colOff>
          <xdr:row>30</xdr:row>
          <xdr:rowOff>200025</xdr:rowOff>
        </xdr:to>
        <xdr:sp macro="" textlink="">
          <xdr:nvSpPr>
            <xdr:cNvPr id="10316" name="Check Box 76" hidden="1">
              <a:extLst>
                <a:ext uri="{63B3BB69-23CF-44E3-9099-C40C66FF867C}">
                  <a14:compatExt spid="_x0000_s10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19050</xdr:rowOff>
        </xdr:from>
        <xdr:to>
          <xdr:col>16</xdr:col>
          <xdr:colOff>323850</xdr:colOff>
          <xdr:row>31</xdr:row>
          <xdr:rowOff>200025</xdr:rowOff>
        </xdr:to>
        <xdr:sp macro="" textlink="">
          <xdr:nvSpPr>
            <xdr:cNvPr id="10317" name="Check Box 77" hidden="1">
              <a:extLst>
                <a:ext uri="{63B3BB69-23CF-44E3-9099-C40C66FF867C}">
                  <a14:compatExt spid="_x0000_s10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19050</xdr:rowOff>
        </xdr:from>
        <xdr:to>
          <xdr:col>16</xdr:col>
          <xdr:colOff>323850</xdr:colOff>
          <xdr:row>32</xdr:row>
          <xdr:rowOff>200025</xdr:rowOff>
        </xdr:to>
        <xdr:sp macro="" textlink="">
          <xdr:nvSpPr>
            <xdr:cNvPr id="10318" name="Check Box 78" hidden="1">
              <a:extLst>
                <a:ext uri="{63B3BB69-23CF-44E3-9099-C40C66FF867C}">
                  <a14:compatExt spid="_x0000_s10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19050</xdr:rowOff>
        </xdr:from>
        <xdr:to>
          <xdr:col>16</xdr:col>
          <xdr:colOff>323850</xdr:colOff>
          <xdr:row>33</xdr:row>
          <xdr:rowOff>200025</xdr:rowOff>
        </xdr:to>
        <xdr:sp macro="" textlink="">
          <xdr:nvSpPr>
            <xdr:cNvPr id="10319" name="Check Box 79" hidden="1">
              <a:extLst>
                <a:ext uri="{63B3BB69-23CF-44E3-9099-C40C66FF867C}">
                  <a14:compatExt spid="_x0000_s10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xdr:row>
          <xdr:rowOff>19050</xdr:rowOff>
        </xdr:from>
        <xdr:to>
          <xdr:col>16</xdr:col>
          <xdr:colOff>323850</xdr:colOff>
          <xdr:row>34</xdr:row>
          <xdr:rowOff>200025</xdr:rowOff>
        </xdr:to>
        <xdr:sp macro="" textlink="">
          <xdr:nvSpPr>
            <xdr:cNvPr id="10320" name="Check Box 80" hidden="1">
              <a:extLst>
                <a:ext uri="{63B3BB69-23CF-44E3-9099-C40C66FF867C}">
                  <a14:compatExt spid="_x0000_s10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xdr:row>
          <xdr:rowOff>19050</xdr:rowOff>
        </xdr:from>
        <xdr:to>
          <xdr:col>16</xdr:col>
          <xdr:colOff>323850</xdr:colOff>
          <xdr:row>35</xdr:row>
          <xdr:rowOff>200025</xdr:rowOff>
        </xdr:to>
        <xdr:sp macro="" textlink="">
          <xdr:nvSpPr>
            <xdr:cNvPr id="10321" name="Check Box 81" hidden="1">
              <a:extLst>
                <a:ext uri="{63B3BB69-23CF-44E3-9099-C40C66FF867C}">
                  <a14:compatExt spid="_x0000_s10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36</xdr:row>
          <xdr:rowOff>19050</xdr:rowOff>
        </xdr:from>
        <xdr:to>
          <xdr:col>16</xdr:col>
          <xdr:colOff>323850</xdr:colOff>
          <xdr:row>36</xdr:row>
          <xdr:rowOff>200025</xdr:rowOff>
        </xdr:to>
        <xdr:sp macro="" textlink="">
          <xdr:nvSpPr>
            <xdr:cNvPr id="10322" name="Check Box 82" hidden="1">
              <a:extLst>
                <a:ext uri="{63B3BB69-23CF-44E3-9099-C40C66FF867C}">
                  <a14:compatExt spid="_x0000_s10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19050</xdr:rowOff>
        </xdr:from>
        <xdr:to>
          <xdr:col>16</xdr:col>
          <xdr:colOff>323850</xdr:colOff>
          <xdr:row>37</xdr:row>
          <xdr:rowOff>200025</xdr:rowOff>
        </xdr:to>
        <xdr:sp macro="" textlink="">
          <xdr:nvSpPr>
            <xdr:cNvPr id="10323" name="Check Box 83" hidden="1">
              <a:extLst>
                <a:ext uri="{63B3BB69-23CF-44E3-9099-C40C66FF867C}">
                  <a14:compatExt spid="_x0000_s10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38</xdr:row>
          <xdr:rowOff>19050</xdr:rowOff>
        </xdr:from>
        <xdr:to>
          <xdr:col>16</xdr:col>
          <xdr:colOff>323850</xdr:colOff>
          <xdr:row>38</xdr:row>
          <xdr:rowOff>200025</xdr:rowOff>
        </xdr:to>
        <xdr:sp macro="" textlink="">
          <xdr:nvSpPr>
            <xdr:cNvPr id="10324" name="Check Box 84" hidden="1">
              <a:extLst>
                <a:ext uri="{63B3BB69-23CF-44E3-9099-C40C66FF867C}">
                  <a14:compatExt spid="_x0000_s10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18</xdr:row>
          <xdr:rowOff>19050</xdr:rowOff>
        </xdr:from>
        <xdr:to>
          <xdr:col>19</xdr:col>
          <xdr:colOff>323850</xdr:colOff>
          <xdr:row>18</xdr:row>
          <xdr:rowOff>200025</xdr:rowOff>
        </xdr:to>
        <xdr:sp macro="" textlink="">
          <xdr:nvSpPr>
            <xdr:cNvPr id="10325" name="Check Box 85" hidden="1">
              <a:extLst>
                <a:ext uri="{63B3BB69-23CF-44E3-9099-C40C66FF867C}">
                  <a14:compatExt spid="_x0000_s10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19050</xdr:rowOff>
        </xdr:from>
        <xdr:to>
          <xdr:col>19</xdr:col>
          <xdr:colOff>323850</xdr:colOff>
          <xdr:row>19</xdr:row>
          <xdr:rowOff>200025</xdr:rowOff>
        </xdr:to>
        <xdr:sp macro="" textlink="">
          <xdr:nvSpPr>
            <xdr:cNvPr id="10326" name="Check Box 86" hidden="1">
              <a:extLst>
                <a:ext uri="{63B3BB69-23CF-44E3-9099-C40C66FF867C}">
                  <a14:compatExt spid="_x0000_s10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xdr:row>
          <xdr:rowOff>19050</xdr:rowOff>
        </xdr:from>
        <xdr:to>
          <xdr:col>19</xdr:col>
          <xdr:colOff>323850</xdr:colOff>
          <xdr:row>20</xdr:row>
          <xdr:rowOff>200025</xdr:rowOff>
        </xdr:to>
        <xdr:sp macro="" textlink="">
          <xdr:nvSpPr>
            <xdr:cNvPr id="10327" name="Check Box 87" hidden="1">
              <a:extLst>
                <a:ext uri="{63B3BB69-23CF-44E3-9099-C40C66FF867C}">
                  <a14:compatExt spid="_x0000_s10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19050</xdr:rowOff>
        </xdr:from>
        <xdr:to>
          <xdr:col>19</xdr:col>
          <xdr:colOff>323850</xdr:colOff>
          <xdr:row>21</xdr:row>
          <xdr:rowOff>200025</xdr:rowOff>
        </xdr:to>
        <xdr:sp macro="" textlink="">
          <xdr:nvSpPr>
            <xdr:cNvPr id="10328" name="Check Box 88" hidden="1">
              <a:extLst>
                <a:ext uri="{63B3BB69-23CF-44E3-9099-C40C66FF867C}">
                  <a14:compatExt spid="_x0000_s10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22</xdr:row>
          <xdr:rowOff>19050</xdr:rowOff>
        </xdr:from>
        <xdr:to>
          <xdr:col>19</xdr:col>
          <xdr:colOff>323850</xdr:colOff>
          <xdr:row>22</xdr:row>
          <xdr:rowOff>200025</xdr:rowOff>
        </xdr:to>
        <xdr:sp macro="" textlink="">
          <xdr:nvSpPr>
            <xdr:cNvPr id="10329" name="Check Box 89" hidden="1">
              <a:extLst>
                <a:ext uri="{63B3BB69-23CF-44E3-9099-C40C66FF867C}">
                  <a14:compatExt spid="_x0000_s10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23</xdr:row>
          <xdr:rowOff>19050</xdr:rowOff>
        </xdr:from>
        <xdr:to>
          <xdr:col>19</xdr:col>
          <xdr:colOff>323850</xdr:colOff>
          <xdr:row>23</xdr:row>
          <xdr:rowOff>200025</xdr:rowOff>
        </xdr:to>
        <xdr:sp macro="" textlink="">
          <xdr:nvSpPr>
            <xdr:cNvPr id="10330" name="Check Box 90" hidden="1">
              <a:extLst>
                <a:ext uri="{63B3BB69-23CF-44E3-9099-C40C66FF867C}">
                  <a14:compatExt spid="_x0000_s10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19050</xdr:rowOff>
        </xdr:from>
        <xdr:to>
          <xdr:col>19</xdr:col>
          <xdr:colOff>323850</xdr:colOff>
          <xdr:row>24</xdr:row>
          <xdr:rowOff>200025</xdr:rowOff>
        </xdr:to>
        <xdr:sp macro="" textlink="">
          <xdr:nvSpPr>
            <xdr:cNvPr id="10331" name="Check Box 91" hidden="1">
              <a:extLst>
                <a:ext uri="{63B3BB69-23CF-44E3-9099-C40C66FF867C}">
                  <a14:compatExt spid="_x0000_s10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19050</xdr:rowOff>
        </xdr:from>
        <xdr:to>
          <xdr:col>19</xdr:col>
          <xdr:colOff>323850</xdr:colOff>
          <xdr:row>25</xdr:row>
          <xdr:rowOff>200025</xdr:rowOff>
        </xdr:to>
        <xdr:sp macro="" textlink="">
          <xdr:nvSpPr>
            <xdr:cNvPr id="10332" name="Check Box 92" hidden="1">
              <a:extLst>
                <a:ext uri="{63B3BB69-23CF-44E3-9099-C40C66FF867C}">
                  <a14:compatExt spid="_x0000_s10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26</xdr:row>
          <xdr:rowOff>19050</xdr:rowOff>
        </xdr:from>
        <xdr:to>
          <xdr:col>19</xdr:col>
          <xdr:colOff>323850</xdr:colOff>
          <xdr:row>26</xdr:row>
          <xdr:rowOff>200025</xdr:rowOff>
        </xdr:to>
        <xdr:sp macro="" textlink="">
          <xdr:nvSpPr>
            <xdr:cNvPr id="10333" name="Check Box 93" hidden="1">
              <a:extLst>
                <a:ext uri="{63B3BB69-23CF-44E3-9099-C40C66FF867C}">
                  <a14:compatExt spid="_x0000_s10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19050</xdr:rowOff>
        </xdr:from>
        <xdr:to>
          <xdr:col>19</xdr:col>
          <xdr:colOff>323850</xdr:colOff>
          <xdr:row>27</xdr:row>
          <xdr:rowOff>200025</xdr:rowOff>
        </xdr:to>
        <xdr:sp macro="" textlink="">
          <xdr:nvSpPr>
            <xdr:cNvPr id="10334" name="Check Box 94" hidden="1">
              <a:extLst>
                <a:ext uri="{63B3BB69-23CF-44E3-9099-C40C66FF867C}">
                  <a14:compatExt spid="_x0000_s10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28</xdr:row>
          <xdr:rowOff>19050</xdr:rowOff>
        </xdr:from>
        <xdr:to>
          <xdr:col>19</xdr:col>
          <xdr:colOff>323850</xdr:colOff>
          <xdr:row>28</xdr:row>
          <xdr:rowOff>200025</xdr:rowOff>
        </xdr:to>
        <xdr:sp macro="" textlink="">
          <xdr:nvSpPr>
            <xdr:cNvPr id="10335" name="Check Box 95" hidden="1">
              <a:extLst>
                <a:ext uri="{63B3BB69-23CF-44E3-9099-C40C66FF867C}">
                  <a14:compatExt spid="_x0000_s10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19050</xdr:rowOff>
        </xdr:from>
        <xdr:to>
          <xdr:col>19</xdr:col>
          <xdr:colOff>323850</xdr:colOff>
          <xdr:row>29</xdr:row>
          <xdr:rowOff>200025</xdr:rowOff>
        </xdr:to>
        <xdr:sp macro="" textlink="">
          <xdr:nvSpPr>
            <xdr:cNvPr id="10336" name="Check Box 96" hidden="1">
              <a:extLst>
                <a:ext uri="{63B3BB69-23CF-44E3-9099-C40C66FF867C}">
                  <a14:compatExt spid="_x0000_s10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30</xdr:row>
          <xdr:rowOff>19050</xdr:rowOff>
        </xdr:from>
        <xdr:to>
          <xdr:col>19</xdr:col>
          <xdr:colOff>323850</xdr:colOff>
          <xdr:row>30</xdr:row>
          <xdr:rowOff>200025</xdr:rowOff>
        </xdr:to>
        <xdr:sp macro="" textlink="">
          <xdr:nvSpPr>
            <xdr:cNvPr id="10337" name="Check Box 97" hidden="1">
              <a:extLst>
                <a:ext uri="{63B3BB69-23CF-44E3-9099-C40C66FF867C}">
                  <a14:compatExt spid="_x0000_s10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31</xdr:row>
          <xdr:rowOff>19050</xdr:rowOff>
        </xdr:from>
        <xdr:to>
          <xdr:col>19</xdr:col>
          <xdr:colOff>323850</xdr:colOff>
          <xdr:row>31</xdr:row>
          <xdr:rowOff>200025</xdr:rowOff>
        </xdr:to>
        <xdr:sp macro="" textlink="">
          <xdr:nvSpPr>
            <xdr:cNvPr id="10338" name="Check Box 98" hidden="1">
              <a:extLst>
                <a:ext uri="{63B3BB69-23CF-44E3-9099-C40C66FF867C}">
                  <a14:compatExt spid="_x0000_s10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19050</xdr:rowOff>
        </xdr:from>
        <xdr:to>
          <xdr:col>19</xdr:col>
          <xdr:colOff>323850</xdr:colOff>
          <xdr:row>32</xdr:row>
          <xdr:rowOff>200025</xdr:rowOff>
        </xdr:to>
        <xdr:sp macro="" textlink="">
          <xdr:nvSpPr>
            <xdr:cNvPr id="10339" name="Check Box 99" hidden="1">
              <a:extLst>
                <a:ext uri="{63B3BB69-23CF-44E3-9099-C40C66FF867C}">
                  <a14:compatExt spid="_x0000_s10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33</xdr:row>
          <xdr:rowOff>19050</xdr:rowOff>
        </xdr:from>
        <xdr:to>
          <xdr:col>19</xdr:col>
          <xdr:colOff>323850</xdr:colOff>
          <xdr:row>33</xdr:row>
          <xdr:rowOff>200025</xdr:rowOff>
        </xdr:to>
        <xdr:sp macro="" textlink="">
          <xdr:nvSpPr>
            <xdr:cNvPr id="10340" name="Check Box 100" hidden="1">
              <a:extLst>
                <a:ext uri="{63B3BB69-23CF-44E3-9099-C40C66FF867C}">
                  <a14:compatExt spid="_x0000_s10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34</xdr:row>
          <xdr:rowOff>19050</xdr:rowOff>
        </xdr:from>
        <xdr:to>
          <xdr:col>19</xdr:col>
          <xdr:colOff>323850</xdr:colOff>
          <xdr:row>34</xdr:row>
          <xdr:rowOff>200025</xdr:rowOff>
        </xdr:to>
        <xdr:sp macro="" textlink="">
          <xdr:nvSpPr>
            <xdr:cNvPr id="10341" name="Check Box 101" hidden="1">
              <a:extLst>
                <a:ext uri="{63B3BB69-23CF-44E3-9099-C40C66FF867C}">
                  <a14:compatExt spid="_x0000_s10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35</xdr:row>
          <xdr:rowOff>19050</xdr:rowOff>
        </xdr:from>
        <xdr:to>
          <xdr:col>19</xdr:col>
          <xdr:colOff>323850</xdr:colOff>
          <xdr:row>35</xdr:row>
          <xdr:rowOff>200025</xdr:rowOff>
        </xdr:to>
        <xdr:sp macro="" textlink="">
          <xdr:nvSpPr>
            <xdr:cNvPr id="10342" name="Check Box 102" hidden="1">
              <a:extLst>
                <a:ext uri="{63B3BB69-23CF-44E3-9099-C40C66FF867C}">
                  <a14:compatExt spid="_x0000_s10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36</xdr:row>
          <xdr:rowOff>19050</xdr:rowOff>
        </xdr:from>
        <xdr:to>
          <xdr:col>19</xdr:col>
          <xdr:colOff>323850</xdr:colOff>
          <xdr:row>36</xdr:row>
          <xdr:rowOff>200025</xdr:rowOff>
        </xdr:to>
        <xdr:sp macro="" textlink="">
          <xdr:nvSpPr>
            <xdr:cNvPr id="10343" name="Check Box 103" hidden="1">
              <a:extLst>
                <a:ext uri="{63B3BB69-23CF-44E3-9099-C40C66FF867C}">
                  <a14:compatExt spid="_x0000_s10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37</xdr:row>
          <xdr:rowOff>19050</xdr:rowOff>
        </xdr:from>
        <xdr:to>
          <xdr:col>19</xdr:col>
          <xdr:colOff>323850</xdr:colOff>
          <xdr:row>37</xdr:row>
          <xdr:rowOff>200025</xdr:rowOff>
        </xdr:to>
        <xdr:sp macro="" textlink="">
          <xdr:nvSpPr>
            <xdr:cNvPr id="10344" name="Check Box 104" hidden="1">
              <a:extLst>
                <a:ext uri="{63B3BB69-23CF-44E3-9099-C40C66FF867C}">
                  <a14:compatExt spid="_x0000_s10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38</xdr:row>
          <xdr:rowOff>19050</xdr:rowOff>
        </xdr:from>
        <xdr:to>
          <xdr:col>19</xdr:col>
          <xdr:colOff>323850</xdr:colOff>
          <xdr:row>38</xdr:row>
          <xdr:rowOff>200025</xdr:rowOff>
        </xdr:to>
        <xdr:sp macro="" textlink="">
          <xdr:nvSpPr>
            <xdr:cNvPr id="10345" name="Check Box 105" hidden="1">
              <a:extLst>
                <a:ext uri="{63B3BB69-23CF-44E3-9099-C40C66FF867C}">
                  <a14:compatExt spid="_x0000_s10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18</xdr:row>
          <xdr:rowOff>19050</xdr:rowOff>
        </xdr:from>
        <xdr:to>
          <xdr:col>22</xdr:col>
          <xdr:colOff>323850</xdr:colOff>
          <xdr:row>18</xdr:row>
          <xdr:rowOff>200025</xdr:rowOff>
        </xdr:to>
        <xdr:sp macro="" textlink="">
          <xdr:nvSpPr>
            <xdr:cNvPr id="10346" name="Check Box 106" hidden="1">
              <a:extLst>
                <a:ext uri="{63B3BB69-23CF-44E3-9099-C40C66FF867C}">
                  <a14:compatExt spid="_x0000_s10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19050</xdr:rowOff>
        </xdr:from>
        <xdr:to>
          <xdr:col>22</xdr:col>
          <xdr:colOff>323850</xdr:colOff>
          <xdr:row>19</xdr:row>
          <xdr:rowOff>200025</xdr:rowOff>
        </xdr:to>
        <xdr:sp macro="" textlink="">
          <xdr:nvSpPr>
            <xdr:cNvPr id="10347" name="Check Box 107" hidden="1">
              <a:extLst>
                <a:ext uri="{63B3BB69-23CF-44E3-9099-C40C66FF867C}">
                  <a14:compatExt spid="_x0000_s10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20</xdr:row>
          <xdr:rowOff>19050</xdr:rowOff>
        </xdr:from>
        <xdr:to>
          <xdr:col>22</xdr:col>
          <xdr:colOff>323850</xdr:colOff>
          <xdr:row>20</xdr:row>
          <xdr:rowOff>200025</xdr:rowOff>
        </xdr:to>
        <xdr:sp macro="" textlink="">
          <xdr:nvSpPr>
            <xdr:cNvPr id="10348" name="Check Box 108" hidden="1">
              <a:extLst>
                <a:ext uri="{63B3BB69-23CF-44E3-9099-C40C66FF867C}">
                  <a14:compatExt spid="_x0000_s10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21</xdr:row>
          <xdr:rowOff>19050</xdr:rowOff>
        </xdr:from>
        <xdr:to>
          <xdr:col>22</xdr:col>
          <xdr:colOff>323850</xdr:colOff>
          <xdr:row>21</xdr:row>
          <xdr:rowOff>200025</xdr:rowOff>
        </xdr:to>
        <xdr:sp macro="" textlink="">
          <xdr:nvSpPr>
            <xdr:cNvPr id="10349" name="Check Box 109" hidden="1">
              <a:extLst>
                <a:ext uri="{63B3BB69-23CF-44E3-9099-C40C66FF867C}">
                  <a14:compatExt spid="_x0000_s10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22</xdr:row>
          <xdr:rowOff>19050</xdr:rowOff>
        </xdr:from>
        <xdr:to>
          <xdr:col>22</xdr:col>
          <xdr:colOff>323850</xdr:colOff>
          <xdr:row>22</xdr:row>
          <xdr:rowOff>200025</xdr:rowOff>
        </xdr:to>
        <xdr:sp macro="" textlink="">
          <xdr:nvSpPr>
            <xdr:cNvPr id="10350" name="Check Box 110" hidden="1">
              <a:extLst>
                <a:ext uri="{63B3BB69-23CF-44E3-9099-C40C66FF867C}">
                  <a14:compatExt spid="_x0000_s10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19050</xdr:rowOff>
        </xdr:from>
        <xdr:to>
          <xdr:col>22</xdr:col>
          <xdr:colOff>323850</xdr:colOff>
          <xdr:row>23</xdr:row>
          <xdr:rowOff>200025</xdr:rowOff>
        </xdr:to>
        <xdr:sp macro="" textlink="">
          <xdr:nvSpPr>
            <xdr:cNvPr id="10351" name="Check Box 111" hidden="1">
              <a:extLst>
                <a:ext uri="{63B3BB69-23CF-44E3-9099-C40C66FF867C}">
                  <a14:compatExt spid="_x0000_s10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19050</xdr:rowOff>
        </xdr:from>
        <xdr:to>
          <xdr:col>22</xdr:col>
          <xdr:colOff>323850</xdr:colOff>
          <xdr:row>24</xdr:row>
          <xdr:rowOff>200025</xdr:rowOff>
        </xdr:to>
        <xdr:sp macro="" textlink="">
          <xdr:nvSpPr>
            <xdr:cNvPr id="10352" name="Check Box 112" hidden="1">
              <a:extLst>
                <a:ext uri="{63B3BB69-23CF-44E3-9099-C40C66FF867C}">
                  <a14:compatExt spid="_x0000_s10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19050</xdr:rowOff>
        </xdr:from>
        <xdr:to>
          <xdr:col>22</xdr:col>
          <xdr:colOff>323850</xdr:colOff>
          <xdr:row>25</xdr:row>
          <xdr:rowOff>200025</xdr:rowOff>
        </xdr:to>
        <xdr:sp macro="" textlink="">
          <xdr:nvSpPr>
            <xdr:cNvPr id="10353" name="Check Box 113" hidden="1">
              <a:extLst>
                <a:ext uri="{63B3BB69-23CF-44E3-9099-C40C66FF867C}">
                  <a14:compatExt spid="_x0000_s10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22</xdr:col>
          <xdr:colOff>323850</xdr:colOff>
          <xdr:row>26</xdr:row>
          <xdr:rowOff>200025</xdr:rowOff>
        </xdr:to>
        <xdr:sp macro="" textlink="">
          <xdr:nvSpPr>
            <xdr:cNvPr id="10354" name="Check Box 114" hidden="1">
              <a:extLst>
                <a:ext uri="{63B3BB69-23CF-44E3-9099-C40C66FF867C}">
                  <a14:compatExt spid="_x0000_s10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19050</xdr:rowOff>
        </xdr:from>
        <xdr:to>
          <xdr:col>22</xdr:col>
          <xdr:colOff>323850</xdr:colOff>
          <xdr:row>27</xdr:row>
          <xdr:rowOff>200025</xdr:rowOff>
        </xdr:to>
        <xdr:sp macro="" textlink="">
          <xdr:nvSpPr>
            <xdr:cNvPr id="10355" name="Check Box 115" hidden="1">
              <a:extLst>
                <a:ext uri="{63B3BB69-23CF-44E3-9099-C40C66FF867C}">
                  <a14:compatExt spid="_x0000_s10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19050</xdr:rowOff>
        </xdr:from>
        <xdr:to>
          <xdr:col>22</xdr:col>
          <xdr:colOff>323850</xdr:colOff>
          <xdr:row>28</xdr:row>
          <xdr:rowOff>200025</xdr:rowOff>
        </xdr:to>
        <xdr:sp macro="" textlink="">
          <xdr:nvSpPr>
            <xdr:cNvPr id="10356" name="Check Box 116" hidden="1">
              <a:extLst>
                <a:ext uri="{63B3BB69-23CF-44E3-9099-C40C66FF867C}">
                  <a14:compatExt spid="_x0000_s10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29</xdr:row>
          <xdr:rowOff>19050</xdr:rowOff>
        </xdr:from>
        <xdr:to>
          <xdr:col>22</xdr:col>
          <xdr:colOff>323850</xdr:colOff>
          <xdr:row>29</xdr:row>
          <xdr:rowOff>200025</xdr:rowOff>
        </xdr:to>
        <xdr:sp macro="" textlink="">
          <xdr:nvSpPr>
            <xdr:cNvPr id="10357" name="Check Box 117" hidden="1">
              <a:extLst>
                <a:ext uri="{63B3BB69-23CF-44E3-9099-C40C66FF867C}">
                  <a14:compatExt spid="_x0000_s10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19050</xdr:rowOff>
        </xdr:from>
        <xdr:to>
          <xdr:col>22</xdr:col>
          <xdr:colOff>323850</xdr:colOff>
          <xdr:row>30</xdr:row>
          <xdr:rowOff>200025</xdr:rowOff>
        </xdr:to>
        <xdr:sp macro="" textlink="">
          <xdr:nvSpPr>
            <xdr:cNvPr id="10358" name="Check Box 118" hidden="1">
              <a:extLst>
                <a:ext uri="{63B3BB69-23CF-44E3-9099-C40C66FF867C}">
                  <a14:compatExt spid="_x0000_s10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19050</xdr:rowOff>
        </xdr:from>
        <xdr:to>
          <xdr:col>22</xdr:col>
          <xdr:colOff>323850</xdr:colOff>
          <xdr:row>31</xdr:row>
          <xdr:rowOff>200025</xdr:rowOff>
        </xdr:to>
        <xdr:sp macro="" textlink="">
          <xdr:nvSpPr>
            <xdr:cNvPr id="10359" name="Check Box 119" hidden="1">
              <a:extLst>
                <a:ext uri="{63B3BB69-23CF-44E3-9099-C40C66FF867C}">
                  <a14:compatExt spid="_x0000_s10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32</xdr:row>
          <xdr:rowOff>19050</xdr:rowOff>
        </xdr:from>
        <xdr:to>
          <xdr:col>22</xdr:col>
          <xdr:colOff>323850</xdr:colOff>
          <xdr:row>32</xdr:row>
          <xdr:rowOff>200025</xdr:rowOff>
        </xdr:to>
        <xdr:sp macro="" textlink="">
          <xdr:nvSpPr>
            <xdr:cNvPr id="10360" name="Check Box 120" hidden="1">
              <a:extLst>
                <a:ext uri="{63B3BB69-23CF-44E3-9099-C40C66FF867C}">
                  <a14:compatExt spid="_x0000_s10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33</xdr:row>
          <xdr:rowOff>19050</xdr:rowOff>
        </xdr:from>
        <xdr:to>
          <xdr:col>22</xdr:col>
          <xdr:colOff>323850</xdr:colOff>
          <xdr:row>33</xdr:row>
          <xdr:rowOff>200025</xdr:rowOff>
        </xdr:to>
        <xdr:sp macro="" textlink="">
          <xdr:nvSpPr>
            <xdr:cNvPr id="10361" name="Check Box 121" hidden="1">
              <a:extLst>
                <a:ext uri="{63B3BB69-23CF-44E3-9099-C40C66FF867C}">
                  <a14:compatExt spid="_x0000_s10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34</xdr:row>
          <xdr:rowOff>19050</xdr:rowOff>
        </xdr:from>
        <xdr:to>
          <xdr:col>22</xdr:col>
          <xdr:colOff>323850</xdr:colOff>
          <xdr:row>34</xdr:row>
          <xdr:rowOff>200025</xdr:rowOff>
        </xdr:to>
        <xdr:sp macro="" textlink="">
          <xdr:nvSpPr>
            <xdr:cNvPr id="10362" name="Check Box 122" hidden="1">
              <a:extLst>
                <a:ext uri="{63B3BB69-23CF-44E3-9099-C40C66FF867C}">
                  <a14:compatExt spid="_x0000_s10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19050</xdr:rowOff>
        </xdr:from>
        <xdr:to>
          <xdr:col>22</xdr:col>
          <xdr:colOff>323850</xdr:colOff>
          <xdr:row>35</xdr:row>
          <xdr:rowOff>200025</xdr:rowOff>
        </xdr:to>
        <xdr:sp macro="" textlink="">
          <xdr:nvSpPr>
            <xdr:cNvPr id="10363" name="Check Box 123" hidden="1">
              <a:extLst>
                <a:ext uri="{63B3BB69-23CF-44E3-9099-C40C66FF867C}">
                  <a14:compatExt spid="_x0000_s10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36</xdr:row>
          <xdr:rowOff>19050</xdr:rowOff>
        </xdr:from>
        <xdr:to>
          <xdr:col>22</xdr:col>
          <xdr:colOff>323850</xdr:colOff>
          <xdr:row>36</xdr:row>
          <xdr:rowOff>200025</xdr:rowOff>
        </xdr:to>
        <xdr:sp macro="" textlink="">
          <xdr:nvSpPr>
            <xdr:cNvPr id="10364" name="Check Box 124" hidden="1">
              <a:extLst>
                <a:ext uri="{63B3BB69-23CF-44E3-9099-C40C66FF867C}">
                  <a14:compatExt spid="_x0000_s10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37</xdr:row>
          <xdr:rowOff>19050</xdr:rowOff>
        </xdr:from>
        <xdr:to>
          <xdr:col>22</xdr:col>
          <xdr:colOff>323850</xdr:colOff>
          <xdr:row>37</xdr:row>
          <xdr:rowOff>200025</xdr:rowOff>
        </xdr:to>
        <xdr:sp macro="" textlink="">
          <xdr:nvSpPr>
            <xdr:cNvPr id="10365" name="Check Box 125" hidden="1">
              <a:extLst>
                <a:ext uri="{63B3BB69-23CF-44E3-9099-C40C66FF867C}">
                  <a14:compatExt spid="_x0000_s10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38</xdr:row>
          <xdr:rowOff>19050</xdr:rowOff>
        </xdr:from>
        <xdr:to>
          <xdr:col>22</xdr:col>
          <xdr:colOff>323850</xdr:colOff>
          <xdr:row>38</xdr:row>
          <xdr:rowOff>200025</xdr:rowOff>
        </xdr:to>
        <xdr:sp macro="" textlink="">
          <xdr:nvSpPr>
            <xdr:cNvPr id="10366" name="Check Box 126" hidden="1">
              <a:extLst>
                <a:ext uri="{63B3BB69-23CF-44E3-9099-C40C66FF867C}">
                  <a14:compatExt spid="_x0000_s10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18</xdr:row>
          <xdr:rowOff>19050</xdr:rowOff>
        </xdr:from>
        <xdr:to>
          <xdr:col>26</xdr:col>
          <xdr:colOff>28575</xdr:colOff>
          <xdr:row>18</xdr:row>
          <xdr:rowOff>200025</xdr:rowOff>
        </xdr:to>
        <xdr:sp macro="" textlink="">
          <xdr:nvSpPr>
            <xdr:cNvPr id="10367" name="Check Box 127" hidden="1">
              <a:extLst>
                <a:ext uri="{63B3BB69-23CF-44E3-9099-C40C66FF867C}">
                  <a14:compatExt spid="_x0000_s10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19050</xdr:rowOff>
        </xdr:from>
        <xdr:to>
          <xdr:col>26</xdr:col>
          <xdr:colOff>28575</xdr:colOff>
          <xdr:row>19</xdr:row>
          <xdr:rowOff>200025</xdr:rowOff>
        </xdr:to>
        <xdr:sp macro="" textlink="">
          <xdr:nvSpPr>
            <xdr:cNvPr id="10368" name="Check Box 128" hidden="1">
              <a:extLst>
                <a:ext uri="{63B3BB69-23CF-44E3-9099-C40C66FF867C}">
                  <a14:compatExt spid="_x0000_s10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19050</xdr:rowOff>
        </xdr:from>
        <xdr:to>
          <xdr:col>26</xdr:col>
          <xdr:colOff>28575</xdr:colOff>
          <xdr:row>20</xdr:row>
          <xdr:rowOff>200025</xdr:rowOff>
        </xdr:to>
        <xdr:sp macro="" textlink="">
          <xdr:nvSpPr>
            <xdr:cNvPr id="10369" name="Check Box 129" hidden="1">
              <a:extLst>
                <a:ext uri="{63B3BB69-23CF-44E3-9099-C40C66FF867C}">
                  <a14:compatExt spid="_x0000_s10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21</xdr:row>
          <xdr:rowOff>19050</xdr:rowOff>
        </xdr:from>
        <xdr:to>
          <xdr:col>26</xdr:col>
          <xdr:colOff>28575</xdr:colOff>
          <xdr:row>21</xdr:row>
          <xdr:rowOff>200025</xdr:rowOff>
        </xdr:to>
        <xdr:sp macro="" textlink="">
          <xdr:nvSpPr>
            <xdr:cNvPr id="10370" name="Check Box 130" hidden="1">
              <a:extLst>
                <a:ext uri="{63B3BB69-23CF-44E3-9099-C40C66FF867C}">
                  <a14:compatExt spid="_x0000_s10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19050</xdr:rowOff>
        </xdr:from>
        <xdr:to>
          <xdr:col>26</xdr:col>
          <xdr:colOff>28575</xdr:colOff>
          <xdr:row>22</xdr:row>
          <xdr:rowOff>200025</xdr:rowOff>
        </xdr:to>
        <xdr:sp macro="" textlink="">
          <xdr:nvSpPr>
            <xdr:cNvPr id="10371" name="Check Box 131" hidden="1">
              <a:extLst>
                <a:ext uri="{63B3BB69-23CF-44E3-9099-C40C66FF867C}">
                  <a14:compatExt spid="_x0000_s10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23</xdr:row>
          <xdr:rowOff>19050</xdr:rowOff>
        </xdr:from>
        <xdr:to>
          <xdr:col>26</xdr:col>
          <xdr:colOff>28575</xdr:colOff>
          <xdr:row>23</xdr:row>
          <xdr:rowOff>200025</xdr:rowOff>
        </xdr:to>
        <xdr:sp macro="" textlink="">
          <xdr:nvSpPr>
            <xdr:cNvPr id="10372" name="Check Box 132" hidden="1">
              <a:extLst>
                <a:ext uri="{63B3BB69-23CF-44E3-9099-C40C66FF867C}">
                  <a14:compatExt spid="_x0000_s10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19050</xdr:rowOff>
        </xdr:from>
        <xdr:to>
          <xdr:col>26</xdr:col>
          <xdr:colOff>28575</xdr:colOff>
          <xdr:row>24</xdr:row>
          <xdr:rowOff>200025</xdr:rowOff>
        </xdr:to>
        <xdr:sp macro="" textlink="">
          <xdr:nvSpPr>
            <xdr:cNvPr id="10373" name="Check Box 133" hidden="1">
              <a:extLst>
                <a:ext uri="{63B3BB69-23CF-44E3-9099-C40C66FF867C}">
                  <a14:compatExt spid="_x0000_s10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25</xdr:row>
          <xdr:rowOff>19050</xdr:rowOff>
        </xdr:from>
        <xdr:to>
          <xdr:col>26</xdr:col>
          <xdr:colOff>28575</xdr:colOff>
          <xdr:row>25</xdr:row>
          <xdr:rowOff>200025</xdr:rowOff>
        </xdr:to>
        <xdr:sp macro="" textlink="">
          <xdr:nvSpPr>
            <xdr:cNvPr id="10374" name="Check Box 134" hidden="1">
              <a:extLst>
                <a:ext uri="{63B3BB69-23CF-44E3-9099-C40C66FF867C}">
                  <a14:compatExt spid="_x0000_s10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26</xdr:row>
          <xdr:rowOff>19050</xdr:rowOff>
        </xdr:from>
        <xdr:to>
          <xdr:col>26</xdr:col>
          <xdr:colOff>28575</xdr:colOff>
          <xdr:row>26</xdr:row>
          <xdr:rowOff>200025</xdr:rowOff>
        </xdr:to>
        <xdr:sp macro="" textlink="">
          <xdr:nvSpPr>
            <xdr:cNvPr id="10375" name="Check Box 135" hidden="1">
              <a:extLst>
                <a:ext uri="{63B3BB69-23CF-44E3-9099-C40C66FF867C}">
                  <a14:compatExt spid="_x0000_s10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19050</xdr:rowOff>
        </xdr:from>
        <xdr:to>
          <xdr:col>26</xdr:col>
          <xdr:colOff>28575</xdr:colOff>
          <xdr:row>27</xdr:row>
          <xdr:rowOff>200025</xdr:rowOff>
        </xdr:to>
        <xdr:sp macro="" textlink="">
          <xdr:nvSpPr>
            <xdr:cNvPr id="10376" name="Check Box 136" hidden="1">
              <a:extLst>
                <a:ext uri="{63B3BB69-23CF-44E3-9099-C40C66FF867C}">
                  <a14:compatExt spid="_x0000_s10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28</xdr:row>
          <xdr:rowOff>19050</xdr:rowOff>
        </xdr:from>
        <xdr:to>
          <xdr:col>26</xdr:col>
          <xdr:colOff>28575</xdr:colOff>
          <xdr:row>28</xdr:row>
          <xdr:rowOff>200025</xdr:rowOff>
        </xdr:to>
        <xdr:sp macro="" textlink="">
          <xdr:nvSpPr>
            <xdr:cNvPr id="10377" name="Check Box 137" hidden="1">
              <a:extLst>
                <a:ext uri="{63B3BB69-23CF-44E3-9099-C40C66FF867C}">
                  <a14:compatExt spid="_x0000_s10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29</xdr:row>
          <xdr:rowOff>19050</xdr:rowOff>
        </xdr:from>
        <xdr:to>
          <xdr:col>26</xdr:col>
          <xdr:colOff>28575</xdr:colOff>
          <xdr:row>29</xdr:row>
          <xdr:rowOff>200025</xdr:rowOff>
        </xdr:to>
        <xdr:sp macro="" textlink="">
          <xdr:nvSpPr>
            <xdr:cNvPr id="10378" name="Check Box 138" hidden="1">
              <a:extLst>
                <a:ext uri="{63B3BB69-23CF-44E3-9099-C40C66FF867C}">
                  <a14:compatExt spid="_x0000_s10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19050</xdr:rowOff>
        </xdr:from>
        <xdr:to>
          <xdr:col>26</xdr:col>
          <xdr:colOff>28575</xdr:colOff>
          <xdr:row>30</xdr:row>
          <xdr:rowOff>200025</xdr:rowOff>
        </xdr:to>
        <xdr:sp macro="" textlink="">
          <xdr:nvSpPr>
            <xdr:cNvPr id="10379" name="Check Box 139" hidden="1">
              <a:extLst>
                <a:ext uri="{63B3BB69-23CF-44E3-9099-C40C66FF867C}">
                  <a14:compatExt spid="_x0000_s10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19050</xdr:rowOff>
        </xdr:from>
        <xdr:to>
          <xdr:col>26</xdr:col>
          <xdr:colOff>28575</xdr:colOff>
          <xdr:row>31</xdr:row>
          <xdr:rowOff>200025</xdr:rowOff>
        </xdr:to>
        <xdr:sp macro="" textlink="">
          <xdr:nvSpPr>
            <xdr:cNvPr id="10380" name="Check Box 140" hidden="1">
              <a:extLst>
                <a:ext uri="{63B3BB69-23CF-44E3-9099-C40C66FF867C}">
                  <a14:compatExt spid="_x0000_s10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32</xdr:row>
          <xdr:rowOff>19050</xdr:rowOff>
        </xdr:from>
        <xdr:to>
          <xdr:col>26</xdr:col>
          <xdr:colOff>28575</xdr:colOff>
          <xdr:row>32</xdr:row>
          <xdr:rowOff>200025</xdr:rowOff>
        </xdr:to>
        <xdr:sp macro="" textlink="">
          <xdr:nvSpPr>
            <xdr:cNvPr id="10381" name="Check Box 141" hidden="1">
              <a:extLst>
                <a:ext uri="{63B3BB69-23CF-44E3-9099-C40C66FF867C}">
                  <a14:compatExt spid="_x0000_s10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19050</xdr:rowOff>
        </xdr:from>
        <xdr:to>
          <xdr:col>26</xdr:col>
          <xdr:colOff>28575</xdr:colOff>
          <xdr:row>33</xdr:row>
          <xdr:rowOff>200025</xdr:rowOff>
        </xdr:to>
        <xdr:sp macro="" textlink="">
          <xdr:nvSpPr>
            <xdr:cNvPr id="10382" name="Check Box 142" hidden="1">
              <a:extLst>
                <a:ext uri="{63B3BB69-23CF-44E3-9099-C40C66FF867C}">
                  <a14:compatExt spid="_x0000_s10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34</xdr:row>
          <xdr:rowOff>19050</xdr:rowOff>
        </xdr:from>
        <xdr:to>
          <xdr:col>26</xdr:col>
          <xdr:colOff>28575</xdr:colOff>
          <xdr:row>34</xdr:row>
          <xdr:rowOff>200025</xdr:rowOff>
        </xdr:to>
        <xdr:sp macro="" textlink="">
          <xdr:nvSpPr>
            <xdr:cNvPr id="10383" name="Check Box 143" hidden="1">
              <a:extLst>
                <a:ext uri="{63B3BB69-23CF-44E3-9099-C40C66FF867C}">
                  <a14:compatExt spid="_x0000_s10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35</xdr:row>
          <xdr:rowOff>19050</xdr:rowOff>
        </xdr:from>
        <xdr:to>
          <xdr:col>26</xdr:col>
          <xdr:colOff>28575</xdr:colOff>
          <xdr:row>35</xdr:row>
          <xdr:rowOff>200025</xdr:rowOff>
        </xdr:to>
        <xdr:sp macro="" textlink="">
          <xdr:nvSpPr>
            <xdr:cNvPr id="10384" name="Check Box 144" hidden="1">
              <a:extLst>
                <a:ext uri="{63B3BB69-23CF-44E3-9099-C40C66FF867C}">
                  <a14:compatExt spid="_x0000_s10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36</xdr:row>
          <xdr:rowOff>19050</xdr:rowOff>
        </xdr:from>
        <xdr:to>
          <xdr:col>26</xdr:col>
          <xdr:colOff>28575</xdr:colOff>
          <xdr:row>36</xdr:row>
          <xdr:rowOff>200025</xdr:rowOff>
        </xdr:to>
        <xdr:sp macro="" textlink="">
          <xdr:nvSpPr>
            <xdr:cNvPr id="10385" name="Check Box 145" hidden="1">
              <a:extLst>
                <a:ext uri="{63B3BB69-23CF-44E3-9099-C40C66FF867C}">
                  <a14:compatExt spid="_x0000_s10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37</xdr:row>
          <xdr:rowOff>19050</xdr:rowOff>
        </xdr:from>
        <xdr:to>
          <xdr:col>26</xdr:col>
          <xdr:colOff>28575</xdr:colOff>
          <xdr:row>37</xdr:row>
          <xdr:rowOff>200025</xdr:rowOff>
        </xdr:to>
        <xdr:sp macro="" textlink="">
          <xdr:nvSpPr>
            <xdr:cNvPr id="10386" name="Check Box 146" hidden="1">
              <a:extLst>
                <a:ext uri="{63B3BB69-23CF-44E3-9099-C40C66FF867C}">
                  <a14:compatExt spid="_x0000_s10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38</xdr:row>
          <xdr:rowOff>19050</xdr:rowOff>
        </xdr:from>
        <xdr:to>
          <xdr:col>26</xdr:col>
          <xdr:colOff>28575</xdr:colOff>
          <xdr:row>38</xdr:row>
          <xdr:rowOff>200025</xdr:rowOff>
        </xdr:to>
        <xdr:sp macro="" textlink="">
          <xdr:nvSpPr>
            <xdr:cNvPr id="10387" name="Check Box 147" hidden="1">
              <a:extLst>
                <a:ext uri="{63B3BB69-23CF-44E3-9099-C40C66FF867C}">
                  <a14:compatExt spid="_x0000_s10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19050</xdr:rowOff>
        </xdr:from>
        <xdr:to>
          <xdr:col>29</xdr:col>
          <xdr:colOff>28575</xdr:colOff>
          <xdr:row>18</xdr:row>
          <xdr:rowOff>200025</xdr:rowOff>
        </xdr:to>
        <xdr:sp macro="" textlink="">
          <xdr:nvSpPr>
            <xdr:cNvPr id="10388" name="Check Box 148" hidden="1">
              <a:extLst>
                <a:ext uri="{63B3BB69-23CF-44E3-9099-C40C66FF867C}">
                  <a14:compatExt spid="_x0000_s10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19</xdr:row>
          <xdr:rowOff>19050</xdr:rowOff>
        </xdr:from>
        <xdr:to>
          <xdr:col>29</xdr:col>
          <xdr:colOff>28575</xdr:colOff>
          <xdr:row>19</xdr:row>
          <xdr:rowOff>200025</xdr:rowOff>
        </xdr:to>
        <xdr:sp macro="" textlink="">
          <xdr:nvSpPr>
            <xdr:cNvPr id="10389" name="Check Box 149" hidden="1">
              <a:extLst>
                <a:ext uri="{63B3BB69-23CF-44E3-9099-C40C66FF867C}">
                  <a14:compatExt spid="_x0000_s10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9525</xdr:rowOff>
        </xdr:from>
        <xdr:to>
          <xdr:col>29</xdr:col>
          <xdr:colOff>28575</xdr:colOff>
          <xdr:row>20</xdr:row>
          <xdr:rowOff>190500</xdr:rowOff>
        </xdr:to>
        <xdr:sp macro="" textlink="">
          <xdr:nvSpPr>
            <xdr:cNvPr id="10390" name="Check Box 150" hidden="1">
              <a:extLst>
                <a:ext uri="{63B3BB69-23CF-44E3-9099-C40C66FF867C}">
                  <a14:compatExt spid="_x0000_s10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19050</xdr:rowOff>
        </xdr:from>
        <xdr:to>
          <xdr:col>29</xdr:col>
          <xdr:colOff>28575</xdr:colOff>
          <xdr:row>21</xdr:row>
          <xdr:rowOff>200025</xdr:rowOff>
        </xdr:to>
        <xdr:sp macro="" textlink="">
          <xdr:nvSpPr>
            <xdr:cNvPr id="10391" name="Check Box 151" hidden="1">
              <a:extLst>
                <a:ext uri="{63B3BB69-23CF-44E3-9099-C40C66FF867C}">
                  <a14:compatExt spid="_x0000_s10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19050</xdr:rowOff>
        </xdr:from>
        <xdr:to>
          <xdr:col>29</xdr:col>
          <xdr:colOff>28575</xdr:colOff>
          <xdr:row>22</xdr:row>
          <xdr:rowOff>200025</xdr:rowOff>
        </xdr:to>
        <xdr:sp macro="" textlink="">
          <xdr:nvSpPr>
            <xdr:cNvPr id="10392" name="Check Box 152" hidden="1">
              <a:extLst>
                <a:ext uri="{63B3BB69-23CF-44E3-9099-C40C66FF867C}">
                  <a14:compatExt spid="_x0000_s10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23</xdr:row>
          <xdr:rowOff>19050</xdr:rowOff>
        </xdr:from>
        <xdr:to>
          <xdr:col>29</xdr:col>
          <xdr:colOff>28575</xdr:colOff>
          <xdr:row>23</xdr:row>
          <xdr:rowOff>200025</xdr:rowOff>
        </xdr:to>
        <xdr:sp macro="" textlink="">
          <xdr:nvSpPr>
            <xdr:cNvPr id="10393" name="Check Box 153" hidden="1">
              <a:extLst>
                <a:ext uri="{63B3BB69-23CF-44E3-9099-C40C66FF867C}">
                  <a14:compatExt spid="_x0000_s10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19050</xdr:rowOff>
        </xdr:from>
        <xdr:to>
          <xdr:col>29</xdr:col>
          <xdr:colOff>28575</xdr:colOff>
          <xdr:row>24</xdr:row>
          <xdr:rowOff>200025</xdr:rowOff>
        </xdr:to>
        <xdr:sp macro="" textlink="">
          <xdr:nvSpPr>
            <xdr:cNvPr id="10394" name="Check Box 154" hidden="1">
              <a:extLst>
                <a:ext uri="{63B3BB69-23CF-44E3-9099-C40C66FF867C}">
                  <a14:compatExt spid="_x0000_s10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25</xdr:row>
          <xdr:rowOff>19050</xdr:rowOff>
        </xdr:from>
        <xdr:to>
          <xdr:col>29</xdr:col>
          <xdr:colOff>28575</xdr:colOff>
          <xdr:row>25</xdr:row>
          <xdr:rowOff>200025</xdr:rowOff>
        </xdr:to>
        <xdr:sp macro="" textlink="">
          <xdr:nvSpPr>
            <xdr:cNvPr id="10395" name="Check Box 155" hidden="1">
              <a:extLst>
                <a:ext uri="{63B3BB69-23CF-44E3-9099-C40C66FF867C}">
                  <a14:compatExt spid="_x0000_s10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26</xdr:row>
          <xdr:rowOff>19050</xdr:rowOff>
        </xdr:from>
        <xdr:to>
          <xdr:col>29</xdr:col>
          <xdr:colOff>28575</xdr:colOff>
          <xdr:row>26</xdr:row>
          <xdr:rowOff>200025</xdr:rowOff>
        </xdr:to>
        <xdr:sp macro="" textlink="">
          <xdr:nvSpPr>
            <xdr:cNvPr id="10396" name="Check Box 156" hidden="1">
              <a:extLst>
                <a:ext uri="{63B3BB69-23CF-44E3-9099-C40C66FF867C}">
                  <a14:compatExt spid="_x0000_s10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27</xdr:row>
          <xdr:rowOff>19050</xdr:rowOff>
        </xdr:from>
        <xdr:to>
          <xdr:col>29</xdr:col>
          <xdr:colOff>28575</xdr:colOff>
          <xdr:row>27</xdr:row>
          <xdr:rowOff>200025</xdr:rowOff>
        </xdr:to>
        <xdr:sp macro="" textlink="">
          <xdr:nvSpPr>
            <xdr:cNvPr id="10397" name="Check Box 157" hidden="1">
              <a:extLst>
                <a:ext uri="{63B3BB69-23CF-44E3-9099-C40C66FF867C}">
                  <a14:compatExt spid="_x0000_s10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28</xdr:row>
          <xdr:rowOff>19050</xdr:rowOff>
        </xdr:from>
        <xdr:to>
          <xdr:col>29</xdr:col>
          <xdr:colOff>28575</xdr:colOff>
          <xdr:row>28</xdr:row>
          <xdr:rowOff>200025</xdr:rowOff>
        </xdr:to>
        <xdr:sp macro="" textlink="">
          <xdr:nvSpPr>
            <xdr:cNvPr id="10398" name="Check Box 158" hidden="1">
              <a:extLst>
                <a:ext uri="{63B3BB69-23CF-44E3-9099-C40C66FF867C}">
                  <a14:compatExt spid="_x0000_s10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19050</xdr:rowOff>
        </xdr:from>
        <xdr:to>
          <xdr:col>29</xdr:col>
          <xdr:colOff>28575</xdr:colOff>
          <xdr:row>29</xdr:row>
          <xdr:rowOff>200025</xdr:rowOff>
        </xdr:to>
        <xdr:sp macro="" textlink="">
          <xdr:nvSpPr>
            <xdr:cNvPr id="10399" name="Check Box 159" hidden="1">
              <a:extLst>
                <a:ext uri="{63B3BB69-23CF-44E3-9099-C40C66FF867C}">
                  <a14:compatExt spid="_x0000_s10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30</xdr:row>
          <xdr:rowOff>19050</xdr:rowOff>
        </xdr:from>
        <xdr:to>
          <xdr:col>29</xdr:col>
          <xdr:colOff>28575</xdr:colOff>
          <xdr:row>30</xdr:row>
          <xdr:rowOff>200025</xdr:rowOff>
        </xdr:to>
        <xdr:sp macro="" textlink="">
          <xdr:nvSpPr>
            <xdr:cNvPr id="10400" name="Check Box 160" hidden="1">
              <a:extLst>
                <a:ext uri="{63B3BB69-23CF-44E3-9099-C40C66FF867C}">
                  <a14:compatExt spid="_x0000_s10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31</xdr:row>
          <xdr:rowOff>19050</xdr:rowOff>
        </xdr:from>
        <xdr:to>
          <xdr:col>29</xdr:col>
          <xdr:colOff>28575</xdr:colOff>
          <xdr:row>31</xdr:row>
          <xdr:rowOff>200025</xdr:rowOff>
        </xdr:to>
        <xdr:sp macro="" textlink="">
          <xdr:nvSpPr>
            <xdr:cNvPr id="10401" name="Check Box 161" hidden="1">
              <a:extLst>
                <a:ext uri="{63B3BB69-23CF-44E3-9099-C40C66FF867C}">
                  <a14:compatExt spid="_x0000_s10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32</xdr:row>
          <xdr:rowOff>19050</xdr:rowOff>
        </xdr:from>
        <xdr:to>
          <xdr:col>29</xdr:col>
          <xdr:colOff>28575</xdr:colOff>
          <xdr:row>32</xdr:row>
          <xdr:rowOff>200025</xdr:rowOff>
        </xdr:to>
        <xdr:sp macro="" textlink="">
          <xdr:nvSpPr>
            <xdr:cNvPr id="10402" name="Check Box 162" hidden="1">
              <a:extLst>
                <a:ext uri="{63B3BB69-23CF-44E3-9099-C40C66FF867C}">
                  <a14:compatExt spid="_x0000_s10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19050</xdr:rowOff>
        </xdr:from>
        <xdr:to>
          <xdr:col>29</xdr:col>
          <xdr:colOff>28575</xdr:colOff>
          <xdr:row>33</xdr:row>
          <xdr:rowOff>200025</xdr:rowOff>
        </xdr:to>
        <xdr:sp macro="" textlink="">
          <xdr:nvSpPr>
            <xdr:cNvPr id="10403" name="Check Box 163" hidden="1">
              <a:extLst>
                <a:ext uri="{63B3BB69-23CF-44E3-9099-C40C66FF867C}">
                  <a14:compatExt spid="_x0000_s10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34</xdr:row>
          <xdr:rowOff>19050</xdr:rowOff>
        </xdr:from>
        <xdr:to>
          <xdr:col>29</xdr:col>
          <xdr:colOff>28575</xdr:colOff>
          <xdr:row>34</xdr:row>
          <xdr:rowOff>200025</xdr:rowOff>
        </xdr:to>
        <xdr:sp macro="" textlink="">
          <xdr:nvSpPr>
            <xdr:cNvPr id="10404" name="Check Box 164" hidden="1">
              <a:extLst>
                <a:ext uri="{63B3BB69-23CF-44E3-9099-C40C66FF867C}">
                  <a14:compatExt spid="_x0000_s10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35</xdr:row>
          <xdr:rowOff>19050</xdr:rowOff>
        </xdr:from>
        <xdr:to>
          <xdr:col>29</xdr:col>
          <xdr:colOff>28575</xdr:colOff>
          <xdr:row>35</xdr:row>
          <xdr:rowOff>200025</xdr:rowOff>
        </xdr:to>
        <xdr:sp macro="" textlink="">
          <xdr:nvSpPr>
            <xdr:cNvPr id="10405" name="Check Box 165" hidden="1">
              <a:extLst>
                <a:ext uri="{63B3BB69-23CF-44E3-9099-C40C66FF867C}">
                  <a14:compatExt spid="_x0000_s10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36</xdr:row>
          <xdr:rowOff>19050</xdr:rowOff>
        </xdr:from>
        <xdr:to>
          <xdr:col>29</xdr:col>
          <xdr:colOff>28575</xdr:colOff>
          <xdr:row>36</xdr:row>
          <xdr:rowOff>200025</xdr:rowOff>
        </xdr:to>
        <xdr:sp macro="" textlink="">
          <xdr:nvSpPr>
            <xdr:cNvPr id="10406" name="Check Box 166" hidden="1">
              <a:extLst>
                <a:ext uri="{63B3BB69-23CF-44E3-9099-C40C66FF867C}">
                  <a14:compatExt spid="_x0000_s10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37</xdr:row>
          <xdr:rowOff>19050</xdr:rowOff>
        </xdr:from>
        <xdr:to>
          <xdr:col>29</xdr:col>
          <xdr:colOff>28575</xdr:colOff>
          <xdr:row>37</xdr:row>
          <xdr:rowOff>200025</xdr:rowOff>
        </xdr:to>
        <xdr:sp macro="" textlink="">
          <xdr:nvSpPr>
            <xdr:cNvPr id="10407" name="Check Box 167" hidden="1">
              <a:extLst>
                <a:ext uri="{63B3BB69-23CF-44E3-9099-C40C66FF867C}">
                  <a14:compatExt spid="_x0000_s10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38</xdr:row>
          <xdr:rowOff>19050</xdr:rowOff>
        </xdr:from>
        <xdr:to>
          <xdr:col>29</xdr:col>
          <xdr:colOff>28575</xdr:colOff>
          <xdr:row>38</xdr:row>
          <xdr:rowOff>200025</xdr:rowOff>
        </xdr:to>
        <xdr:sp macro="" textlink="">
          <xdr:nvSpPr>
            <xdr:cNvPr id="10408" name="Check Box 168" hidden="1">
              <a:extLst>
                <a:ext uri="{63B3BB69-23CF-44E3-9099-C40C66FF867C}">
                  <a14:compatExt spid="_x0000_s1040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18</xdr:row>
          <xdr:rowOff>19050</xdr:rowOff>
        </xdr:from>
        <xdr:to>
          <xdr:col>7</xdr:col>
          <xdr:colOff>323850</xdr:colOff>
          <xdr:row>18</xdr:row>
          <xdr:rowOff>200025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19050</xdr:rowOff>
        </xdr:from>
        <xdr:to>
          <xdr:col>7</xdr:col>
          <xdr:colOff>323850</xdr:colOff>
          <xdr:row>19</xdr:row>
          <xdr:rowOff>200025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19050</xdr:rowOff>
        </xdr:from>
        <xdr:to>
          <xdr:col>7</xdr:col>
          <xdr:colOff>323850</xdr:colOff>
          <xdr:row>20</xdr:row>
          <xdr:rowOff>200025</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19050</xdr:rowOff>
        </xdr:from>
        <xdr:to>
          <xdr:col>7</xdr:col>
          <xdr:colOff>323850</xdr:colOff>
          <xdr:row>21</xdr:row>
          <xdr:rowOff>200025</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19050</xdr:rowOff>
        </xdr:from>
        <xdr:to>
          <xdr:col>7</xdr:col>
          <xdr:colOff>323850</xdr:colOff>
          <xdr:row>22</xdr:row>
          <xdr:rowOff>200025</xdr:rowOff>
        </xdr:to>
        <xdr:sp macro="" textlink="">
          <xdr:nvSpPr>
            <xdr:cNvPr id="11269" name="Check Box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19050</xdr:rowOff>
        </xdr:from>
        <xdr:to>
          <xdr:col>7</xdr:col>
          <xdr:colOff>323850</xdr:colOff>
          <xdr:row>23</xdr:row>
          <xdr:rowOff>200025</xdr:rowOff>
        </xdr:to>
        <xdr:sp macro="" textlink="">
          <xdr:nvSpPr>
            <xdr:cNvPr id="11270" name="Check Box 6" hidden="1">
              <a:extLst>
                <a:ext uri="{63B3BB69-23CF-44E3-9099-C40C66FF867C}">
                  <a14:compatExt spid="_x0000_s1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19050</xdr:rowOff>
        </xdr:from>
        <xdr:to>
          <xdr:col>7</xdr:col>
          <xdr:colOff>323850</xdr:colOff>
          <xdr:row>24</xdr:row>
          <xdr:rowOff>200025</xdr:rowOff>
        </xdr:to>
        <xdr:sp macro="" textlink="">
          <xdr:nvSpPr>
            <xdr:cNvPr id="11271" name="Check Box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19050</xdr:rowOff>
        </xdr:from>
        <xdr:to>
          <xdr:col>7</xdr:col>
          <xdr:colOff>323850</xdr:colOff>
          <xdr:row>25</xdr:row>
          <xdr:rowOff>200025</xdr:rowOff>
        </xdr:to>
        <xdr:sp macro="" textlink="">
          <xdr:nvSpPr>
            <xdr:cNvPr id="11272" name="Check Box 8" hidden="1">
              <a:extLst>
                <a:ext uri="{63B3BB69-23CF-44E3-9099-C40C66FF867C}">
                  <a14:compatExt spid="_x0000_s1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19050</xdr:rowOff>
        </xdr:from>
        <xdr:to>
          <xdr:col>7</xdr:col>
          <xdr:colOff>323850</xdr:colOff>
          <xdr:row>26</xdr:row>
          <xdr:rowOff>200025</xdr:rowOff>
        </xdr:to>
        <xdr:sp macro="" textlink="">
          <xdr:nvSpPr>
            <xdr:cNvPr id="11273" name="Check Box 9" hidden="1">
              <a:extLst>
                <a:ext uri="{63B3BB69-23CF-44E3-9099-C40C66FF867C}">
                  <a14:compatExt spid="_x0000_s1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19050</xdr:rowOff>
        </xdr:from>
        <xdr:to>
          <xdr:col>7</xdr:col>
          <xdr:colOff>323850</xdr:colOff>
          <xdr:row>27</xdr:row>
          <xdr:rowOff>200025</xdr:rowOff>
        </xdr:to>
        <xdr:sp macro="" textlink="">
          <xdr:nvSpPr>
            <xdr:cNvPr id="11274" name="Check Box 10" hidden="1">
              <a:extLst>
                <a:ext uri="{63B3BB69-23CF-44E3-9099-C40C66FF867C}">
                  <a14:compatExt spid="_x0000_s1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19050</xdr:rowOff>
        </xdr:from>
        <xdr:to>
          <xdr:col>7</xdr:col>
          <xdr:colOff>323850</xdr:colOff>
          <xdr:row>28</xdr:row>
          <xdr:rowOff>200025</xdr:rowOff>
        </xdr:to>
        <xdr:sp macro="" textlink="">
          <xdr:nvSpPr>
            <xdr:cNvPr id="11275" name="Check Box 11" hidden="1">
              <a:extLst>
                <a:ext uri="{63B3BB69-23CF-44E3-9099-C40C66FF867C}">
                  <a14:compatExt spid="_x0000_s1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19050</xdr:rowOff>
        </xdr:from>
        <xdr:to>
          <xdr:col>7</xdr:col>
          <xdr:colOff>323850</xdr:colOff>
          <xdr:row>29</xdr:row>
          <xdr:rowOff>200025</xdr:rowOff>
        </xdr:to>
        <xdr:sp macro="" textlink="">
          <xdr:nvSpPr>
            <xdr:cNvPr id="11276" name="Check Box 12" hidden="1">
              <a:extLst>
                <a:ext uri="{63B3BB69-23CF-44E3-9099-C40C66FF867C}">
                  <a14:compatExt spid="_x0000_s1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19050</xdr:rowOff>
        </xdr:from>
        <xdr:to>
          <xdr:col>7</xdr:col>
          <xdr:colOff>323850</xdr:colOff>
          <xdr:row>30</xdr:row>
          <xdr:rowOff>200025</xdr:rowOff>
        </xdr:to>
        <xdr:sp macro="" textlink="">
          <xdr:nvSpPr>
            <xdr:cNvPr id="11277" name="Check Box 13" hidden="1">
              <a:extLst>
                <a:ext uri="{63B3BB69-23CF-44E3-9099-C40C66FF867C}">
                  <a14:compatExt spid="_x0000_s1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19050</xdr:rowOff>
        </xdr:from>
        <xdr:to>
          <xdr:col>7</xdr:col>
          <xdr:colOff>323850</xdr:colOff>
          <xdr:row>31</xdr:row>
          <xdr:rowOff>200025</xdr:rowOff>
        </xdr:to>
        <xdr:sp macro="" textlink="">
          <xdr:nvSpPr>
            <xdr:cNvPr id="11278" name="Check Box 14" hidden="1">
              <a:extLst>
                <a:ext uri="{63B3BB69-23CF-44E3-9099-C40C66FF867C}">
                  <a14:compatExt spid="_x0000_s1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19050</xdr:rowOff>
        </xdr:from>
        <xdr:to>
          <xdr:col>7</xdr:col>
          <xdr:colOff>323850</xdr:colOff>
          <xdr:row>32</xdr:row>
          <xdr:rowOff>200025</xdr:rowOff>
        </xdr:to>
        <xdr:sp macro="" textlink="">
          <xdr:nvSpPr>
            <xdr:cNvPr id="11279" name="Check Box 15" hidden="1">
              <a:extLst>
                <a:ext uri="{63B3BB69-23CF-44E3-9099-C40C66FF867C}">
                  <a14:compatExt spid="_x0000_s1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19050</xdr:rowOff>
        </xdr:from>
        <xdr:to>
          <xdr:col>7</xdr:col>
          <xdr:colOff>323850</xdr:colOff>
          <xdr:row>33</xdr:row>
          <xdr:rowOff>200025</xdr:rowOff>
        </xdr:to>
        <xdr:sp macro="" textlink="">
          <xdr:nvSpPr>
            <xdr:cNvPr id="11280" name="Check Box 16" hidden="1">
              <a:extLst>
                <a:ext uri="{63B3BB69-23CF-44E3-9099-C40C66FF867C}">
                  <a14:compatExt spid="_x0000_s1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19050</xdr:rowOff>
        </xdr:from>
        <xdr:to>
          <xdr:col>7</xdr:col>
          <xdr:colOff>323850</xdr:colOff>
          <xdr:row>34</xdr:row>
          <xdr:rowOff>200025</xdr:rowOff>
        </xdr:to>
        <xdr:sp macro="" textlink="">
          <xdr:nvSpPr>
            <xdr:cNvPr id="11281" name="Check Box 17" hidden="1">
              <a:extLst>
                <a:ext uri="{63B3BB69-23CF-44E3-9099-C40C66FF867C}">
                  <a14:compatExt spid="_x0000_s1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19050</xdr:rowOff>
        </xdr:from>
        <xdr:to>
          <xdr:col>7</xdr:col>
          <xdr:colOff>323850</xdr:colOff>
          <xdr:row>35</xdr:row>
          <xdr:rowOff>200025</xdr:rowOff>
        </xdr:to>
        <xdr:sp macro="" textlink="">
          <xdr:nvSpPr>
            <xdr:cNvPr id="11282" name="Check Box 18" hidden="1">
              <a:extLst>
                <a:ext uri="{63B3BB69-23CF-44E3-9099-C40C66FF867C}">
                  <a14:compatExt spid="_x0000_s1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19050</xdr:rowOff>
        </xdr:from>
        <xdr:to>
          <xdr:col>7</xdr:col>
          <xdr:colOff>323850</xdr:colOff>
          <xdr:row>36</xdr:row>
          <xdr:rowOff>200025</xdr:rowOff>
        </xdr:to>
        <xdr:sp macro="" textlink="">
          <xdr:nvSpPr>
            <xdr:cNvPr id="11283" name="Check Box 19" hidden="1">
              <a:extLst>
                <a:ext uri="{63B3BB69-23CF-44E3-9099-C40C66FF867C}">
                  <a14:compatExt spid="_x0000_s1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19050</xdr:rowOff>
        </xdr:from>
        <xdr:to>
          <xdr:col>7</xdr:col>
          <xdr:colOff>323850</xdr:colOff>
          <xdr:row>37</xdr:row>
          <xdr:rowOff>200025</xdr:rowOff>
        </xdr:to>
        <xdr:sp macro="" textlink="">
          <xdr:nvSpPr>
            <xdr:cNvPr id="11284" name="Check Box 20" hidden="1">
              <a:extLst>
                <a:ext uri="{63B3BB69-23CF-44E3-9099-C40C66FF867C}">
                  <a14:compatExt spid="_x0000_s1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19050</xdr:rowOff>
        </xdr:from>
        <xdr:to>
          <xdr:col>7</xdr:col>
          <xdr:colOff>323850</xdr:colOff>
          <xdr:row>38</xdr:row>
          <xdr:rowOff>200025</xdr:rowOff>
        </xdr:to>
        <xdr:sp macro="" textlink="">
          <xdr:nvSpPr>
            <xdr:cNvPr id="11285" name="Check Box 21" hidden="1">
              <a:extLst>
                <a:ext uri="{63B3BB69-23CF-44E3-9099-C40C66FF867C}">
                  <a14:compatExt spid="_x0000_s1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xdr:row>
          <xdr:rowOff>19050</xdr:rowOff>
        </xdr:from>
        <xdr:to>
          <xdr:col>10</xdr:col>
          <xdr:colOff>323850</xdr:colOff>
          <xdr:row>18</xdr:row>
          <xdr:rowOff>200025</xdr:rowOff>
        </xdr:to>
        <xdr:sp macro="" textlink="">
          <xdr:nvSpPr>
            <xdr:cNvPr id="11286" name="Check Box 22" hidden="1">
              <a:extLst>
                <a:ext uri="{63B3BB69-23CF-44E3-9099-C40C66FF867C}">
                  <a14:compatExt spid="_x0000_s1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19050</xdr:rowOff>
        </xdr:from>
        <xdr:to>
          <xdr:col>10</xdr:col>
          <xdr:colOff>323850</xdr:colOff>
          <xdr:row>19</xdr:row>
          <xdr:rowOff>200025</xdr:rowOff>
        </xdr:to>
        <xdr:sp macro="" textlink="">
          <xdr:nvSpPr>
            <xdr:cNvPr id="11287" name="Check Box 23" hidden="1">
              <a:extLst>
                <a:ext uri="{63B3BB69-23CF-44E3-9099-C40C66FF867C}">
                  <a14:compatExt spid="_x0000_s1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19050</xdr:rowOff>
        </xdr:from>
        <xdr:to>
          <xdr:col>10</xdr:col>
          <xdr:colOff>323850</xdr:colOff>
          <xdr:row>20</xdr:row>
          <xdr:rowOff>200025</xdr:rowOff>
        </xdr:to>
        <xdr:sp macro="" textlink="">
          <xdr:nvSpPr>
            <xdr:cNvPr id="11288" name="Check Box 24" hidden="1">
              <a:extLst>
                <a:ext uri="{63B3BB69-23CF-44E3-9099-C40C66FF867C}">
                  <a14:compatExt spid="_x0000_s1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19050</xdr:rowOff>
        </xdr:from>
        <xdr:to>
          <xdr:col>10</xdr:col>
          <xdr:colOff>323850</xdr:colOff>
          <xdr:row>21</xdr:row>
          <xdr:rowOff>200025</xdr:rowOff>
        </xdr:to>
        <xdr:sp macro="" textlink="">
          <xdr:nvSpPr>
            <xdr:cNvPr id="11289" name="Check Box 25" hidden="1">
              <a:extLst>
                <a:ext uri="{63B3BB69-23CF-44E3-9099-C40C66FF867C}">
                  <a14:compatExt spid="_x0000_s1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19050</xdr:rowOff>
        </xdr:from>
        <xdr:to>
          <xdr:col>10</xdr:col>
          <xdr:colOff>323850</xdr:colOff>
          <xdr:row>22</xdr:row>
          <xdr:rowOff>200025</xdr:rowOff>
        </xdr:to>
        <xdr:sp macro="" textlink="">
          <xdr:nvSpPr>
            <xdr:cNvPr id="11290" name="Check Box 26" hidden="1">
              <a:extLst>
                <a:ext uri="{63B3BB69-23CF-44E3-9099-C40C66FF867C}">
                  <a14:compatExt spid="_x0000_s1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19050</xdr:rowOff>
        </xdr:from>
        <xdr:to>
          <xdr:col>10</xdr:col>
          <xdr:colOff>323850</xdr:colOff>
          <xdr:row>23</xdr:row>
          <xdr:rowOff>200025</xdr:rowOff>
        </xdr:to>
        <xdr:sp macro="" textlink="">
          <xdr:nvSpPr>
            <xdr:cNvPr id="11291" name="Check Box 27" hidden="1">
              <a:extLst>
                <a:ext uri="{63B3BB69-23CF-44E3-9099-C40C66FF867C}">
                  <a14:compatExt spid="_x0000_s1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19050</xdr:rowOff>
        </xdr:from>
        <xdr:to>
          <xdr:col>10</xdr:col>
          <xdr:colOff>323850</xdr:colOff>
          <xdr:row>24</xdr:row>
          <xdr:rowOff>200025</xdr:rowOff>
        </xdr:to>
        <xdr:sp macro="" textlink="">
          <xdr:nvSpPr>
            <xdr:cNvPr id="11292" name="Check Box 28" hidden="1">
              <a:extLst>
                <a:ext uri="{63B3BB69-23CF-44E3-9099-C40C66FF867C}">
                  <a14:compatExt spid="_x0000_s1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19050</xdr:rowOff>
        </xdr:from>
        <xdr:to>
          <xdr:col>10</xdr:col>
          <xdr:colOff>323850</xdr:colOff>
          <xdr:row>25</xdr:row>
          <xdr:rowOff>200025</xdr:rowOff>
        </xdr:to>
        <xdr:sp macro="" textlink="">
          <xdr:nvSpPr>
            <xdr:cNvPr id="11293" name="Check Box 29" hidden="1">
              <a:extLst>
                <a:ext uri="{63B3BB69-23CF-44E3-9099-C40C66FF867C}">
                  <a14:compatExt spid="_x0000_s1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19050</xdr:rowOff>
        </xdr:from>
        <xdr:to>
          <xdr:col>10</xdr:col>
          <xdr:colOff>323850</xdr:colOff>
          <xdr:row>26</xdr:row>
          <xdr:rowOff>200025</xdr:rowOff>
        </xdr:to>
        <xdr:sp macro="" textlink="">
          <xdr:nvSpPr>
            <xdr:cNvPr id="11294" name="Check Box 30" hidden="1">
              <a:extLst>
                <a:ext uri="{63B3BB69-23CF-44E3-9099-C40C66FF867C}">
                  <a14:compatExt spid="_x0000_s1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19050</xdr:rowOff>
        </xdr:from>
        <xdr:to>
          <xdr:col>10</xdr:col>
          <xdr:colOff>323850</xdr:colOff>
          <xdr:row>27</xdr:row>
          <xdr:rowOff>200025</xdr:rowOff>
        </xdr:to>
        <xdr:sp macro="" textlink="">
          <xdr:nvSpPr>
            <xdr:cNvPr id="11295" name="Check Box 31" hidden="1">
              <a:extLst>
                <a:ext uri="{63B3BB69-23CF-44E3-9099-C40C66FF867C}">
                  <a14:compatExt spid="_x0000_s1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19050</xdr:rowOff>
        </xdr:from>
        <xdr:to>
          <xdr:col>10</xdr:col>
          <xdr:colOff>323850</xdr:colOff>
          <xdr:row>28</xdr:row>
          <xdr:rowOff>200025</xdr:rowOff>
        </xdr:to>
        <xdr:sp macro="" textlink="">
          <xdr:nvSpPr>
            <xdr:cNvPr id="11296" name="Check Box 32" hidden="1">
              <a:extLst>
                <a:ext uri="{63B3BB69-23CF-44E3-9099-C40C66FF867C}">
                  <a14:compatExt spid="_x0000_s1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19050</xdr:rowOff>
        </xdr:from>
        <xdr:to>
          <xdr:col>10</xdr:col>
          <xdr:colOff>323850</xdr:colOff>
          <xdr:row>29</xdr:row>
          <xdr:rowOff>200025</xdr:rowOff>
        </xdr:to>
        <xdr:sp macro="" textlink="">
          <xdr:nvSpPr>
            <xdr:cNvPr id="11297" name="Check Box 33" hidden="1">
              <a:extLst>
                <a:ext uri="{63B3BB69-23CF-44E3-9099-C40C66FF867C}">
                  <a14:compatExt spid="_x0000_s1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19050</xdr:rowOff>
        </xdr:from>
        <xdr:to>
          <xdr:col>10</xdr:col>
          <xdr:colOff>323850</xdr:colOff>
          <xdr:row>30</xdr:row>
          <xdr:rowOff>200025</xdr:rowOff>
        </xdr:to>
        <xdr:sp macro="" textlink="">
          <xdr:nvSpPr>
            <xdr:cNvPr id="11298" name="Check Box 34" hidden="1">
              <a:extLst>
                <a:ext uri="{63B3BB69-23CF-44E3-9099-C40C66FF867C}">
                  <a14:compatExt spid="_x0000_s1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19050</xdr:rowOff>
        </xdr:from>
        <xdr:to>
          <xdr:col>10</xdr:col>
          <xdr:colOff>323850</xdr:colOff>
          <xdr:row>31</xdr:row>
          <xdr:rowOff>200025</xdr:rowOff>
        </xdr:to>
        <xdr:sp macro="" textlink="">
          <xdr:nvSpPr>
            <xdr:cNvPr id="11299" name="Check Box 35" hidden="1">
              <a:extLst>
                <a:ext uri="{63B3BB69-23CF-44E3-9099-C40C66FF867C}">
                  <a14:compatExt spid="_x0000_s1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19050</xdr:rowOff>
        </xdr:from>
        <xdr:to>
          <xdr:col>10</xdr:col>
          <xdr:colOff>323850</xdr:colOff>
          <xdr:row>32</xdr:row>
          <xdr:rowOff>200025</xdr:rowOff>
        </xdr:to>
        <xdr:sp macro="" textlink="">
          <xdr:nvSpPr>
            <xdr:cNvPr id="11300" name="Check Box 36" hidden="1">
              <a:extLst>
                <a:ext uri="{63B3BB69-23CF-44E3-9099-C40C66FF867C}">
                  <a14:compatExt spid="_x0000_s1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19050</xdr:rowOff>
        </xdr:from>
        <xdr:to>
          <xdr:col>10</xdr:col>
          <xdr:colOff>323850</xdr:colOff>
          <xdr:row>33</xdr:row>
          <xdr:rowOff>200025</xdr:rowOff>
        </xdr:to>
        <xdr:sp macro="" textlink="">
          <xdr:nvSpPr>
            <xdr:cNvPr id="11301" name="Check Box 37" hidden="1">
              <a:extLst>
                <a:ext uri="{63B3BB69-23CF-44E3-9099-C40C66FF867C}">
                  <a14:compatExt spid="_x0000_s1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34</xdr:row>
          <xdr:rowOff>19050</xdr:rowOff>
        </xdr:from>
        <xdr:to>
          <xdr:col>10</xdr:col>
          <xdr:colOff>323850</xdr:colOff>
          <xdr:row>34</xdr:row>
          <xdr:rowOff>200025</xdr:rowOff>
        </xdr:to>
        <xdr:sp macro="" textlink="">
          <xdr:nvSpPr>
            <xdr:cNvPr id="11302" name="Check Box 38" hidden="1">
              <a:extLst>
                <a:ext uri="{63B3BB69-23CF-44E3-9099-C40C66FF867C}">
                  <a14:compatExt spid="_x0000_s1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35</xdr:row>
          <xdr:rowOff>19050</xdr:rowOff>
        </xdr:from>
        <xdr:to>
          <xdr:col>10</xdr:col>
          <xdr:colOff>323850</xdr:colOff>
          <xdr:row>35</xdr:row>
          <xdr:rowOff>200025</xdr:rowOff>
        </xdr:to>
        <xdr:sp macro="" textlink="">
          <xdr:nvSpPr>
            <xdr:cNvPr id="11303" name="Check Box 39" hidden="1">
              <a:extLst>
                <a:ext uri="{63B3BB69-23CF-44E3-9099-C40C66FF867C}">
                  <a14:compatExt spid="_x0000_s1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36</xdr:row>
          <xdr:rowOff>19050</xdr:rowOff>
        </xdr:from>
        <xdr:to>
          <xdr:col>10</xdr:col>
          <xdr:colOff>323850</xdr:colOff>
          <xdr:row>36</xdr:row>
          <xdr:rowOff>200025</xdr:rowOff>
        </xdr:to>
        <xdr:sp macro="" textlink="">
          <xdr:nvSpPr>
            <xdr:cNvPr id="11304" name="Check Box 40" hidden="1">
              <a:extLst>
                <a:ext uri="{63B3BB69-23CF-44E3-9099-C40C66FF867C}">
                  <a14:compatExt spid="_x0000_s1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19050</xdr:rowOff>
        </xdr:from>
        <xdr:to>
          <xdr:col>10</xdr:col>
          <xdr:colOff>323850</xdr:colOff>
          <xdr:row>37</xdr:row>
          <xdr:rowOff>200025</xdr:rowOff>
        </xdr:to>
        <xdr:sp macro="" textlink="">
          <xdr:nvSpPr>
            <xdr:cNvPr id="11305" name="Check Box 41" hidden="1">
              <a:extLst>
                <a:ext uri="{63B3BB69-23CF-44E3-9099-C40C66FF867C}">
                  <a14:compatExt spid="_x0000_s1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19050</xdr:rowOff>
        </xdr:from>
        <xdr:to>
          <xdr:col>10</xdr:col>
          <xdr:colOff>323850</xdr:colOff>
          <xdr:row>38</xdr:row>
          <xdr:rowOff>200025</xdr:rowOff>
        </xdr:to>
        <xdr:sp macro="" textlink="">
          <xdr:nvSpPr>
            <xdr:cNvPr id="11306" name="Check Box 42" hidden="1">
              <a:extLst>
                <a:ext uri="{63B3BB69-23CF-44E3-9099-C40C66FF867C}">
                  <a14:compatExt spid="_x0000_s1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19050</xdr:rowOff>
        </xdr:from>
        <xdr:to>
          <xdr:col>13</xdr:col>
          <xdr:colOff>323850</xdr:colOff>
          <xdr:row>18</xdr:row>
          <xdr:rowOff>200025</xdr:rowOff>
        </xdr:to>
        <xdr:sp macro="" textlink="">
          <xdr:nvSpPr>
            <xdr:cNvPr id="11307" name="Check Box 43" hidden="1">
              <a:extLst>
                <a:ext uri="{63B3BB69-23CF-44E3-9099-C40C66FF867C}">
                  <a14:compatExt spid="_x0000_s1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19050</xdr:rowOff>
        </xdr:from>
        <xdr:to>
          <xdr:col>13</xdr:col>
          <xdr:colOff>323850</xdr:colOff>
          <xdr:row>19</xdr:row>
          <xdr:rowOff>200025</xdr:rowOff>
        </xdr:to>
        <xdr:sp macro="" textlink="">
          <xdr:nvSpPr>
            <xdr:cNvPr id="11308" name="Check Box 44" hidden="1">
              <a:extLst>
                <a:ext uri="{63B3BB69-23CF-44E3-9099-C40C66FF867C}">
                  <a14:compatExt spid="_x0000_s1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20</xdr:row>
          <xdr:rowOff>19050</xdr:rowOff>
        </xdr:from>
        <xdr:to>
          <xdr:col>13</xdr:col>
          <xdr:colOff>323850</xdr:colOff>
          <xdr:row>20</xdr:row>
          <xdr:rowOff>200025</xdr:rowOff>
        </xdr:to>
        <xdr:sp macro="" textlink="">
          <xdr:nvSpPr>
            <xdr:cNvPr id="11309" name="Check Box 45" hidden="1">
              <a:extLst>
                <a:ext uri="{63B3BB69-23CF-44E3-9099-C40C66FF867C}">
                  <a14:compatExt spid="_x0000_s1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21</xdr:row>
          <xdr:rowOff>19050</xdr:rowOff>
        </xdr:from>
        <xdr:to>
          <xdr:col>13</xdr:col>
          <xdr:colOff>323850</xdr:colOff>
          <xdr:row>21</xdr:row>
          <xdr:rowOff>200025</xdr:rowOff>
        </xdr:to>
        <xdr:sp macro="" textlink="">
          <xdr:nvSpPr>
            <xdr:cNvPr id="11310" name="Check Box 46" hidden="1">
              <a:extLst>
                <a:ext uri="{63B3BB69-23CF-44E3-9099-C40C66FF867C}">
                  <a14:compatExt spid="_x0000_s1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19050</xdr:rowOff>
        </xdr:from>
        <xdr:to>
          <xdr:col>13</xdr:col>
          <xdr:colOff>323850</xdr:colOff>
          <xdr:row>22</xdr:row>
          <xdr:rowOff>200025</xdr:rowOff>
        </xdr:to>
        <xdr:sp macro="" textlink="">
          <xdr:nvSpPr>
            <xdr:cNvPr id="11311" name="Check Box 47" hidden="1">
              <a:extLst>
                <a:ext uri="{63B3BB69-23CF-44E3-9099-C40C66FF867C}">
                  <a14:compatExt spid="_x0000_s1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19050</xdr:rowOff>
        </xdr:from>
        <xdr:to>
          <xdr:col>13</xdr:col>
          <xdr:colOff>323850</xdr:colOff>
          <xdr:row>23</xdr:row>
          <xdr:rowOff>200025</xdr:rowOff>
        </xdr:to>
        <xdr:sp macro="" textlink="">
          <xdr:nvSpPr>
            <xdr:cNvPr id="11312" name="Check Box 48" hidden="1">
              <a:extLst>
                <a:ext uri="{63B3BB69-23CF-44E3-9099-C40C66FF867C}">
                  <a14:compatExt spid="_x0000_s1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19050</xdr:rowOff>
        </xdr:from>
        <xdr:to>
          <xdr:col>13</xdr:col>
          <xdr:colOff>323850</xdr:colOff>
          <xdr:row>24</xdr:row>
          <xdr:rowOff>200025</xdr:rowOff>
        </xdr:to>
        <xdr:sp macro="" textlink="">
          <xdr:nvSpPr>
            <xdr:cNvPr id="11313" name="Check Box 49" hidden="1">
              <a:extLst>
                <a:ext uri="{63B3BB69-23CF-44E3-9099-C40C66FF867C}">
                  <a14:compatExt spid="_x0000_s1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19050</xdr:rowOff>
        </xdr:from>
        <xdr:to>
          <xdr:col>13</xdr:col>
          <xdr:colOff>323850</xdr:colOff>
          <xdr:row>25</xdr:row>
          <xdr:rowOff>200025</xdr:rowOff>
        </xdr:to>
        <xdr:sp macro="" textlink="">
          <xdr:nvSpPr>
            <xdr:cNvPr id="11314" name="Check Box 50" hidden="1">
              <a:extLst>
                <a:ext uri="{63B3BB69-23CF-44E3-9099-C40C66FF867C}">
                  <a14:compatExt spid="_x0000_s1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19050</xdr:rowOff>
        </xdr:from>
        <xdr:to>
          <xdr:col>13</xdr:col>
          <xdr:colOff>323850</xdr:colOff>
          <xdr:row>26</xdr:row>
          <xdr:rowOff>200025</xdr:rowOff>
        </xdr:to>
        <xdr:sp macro="" textlink="">
          <xdr:nvSpPr>
            <xdr:cNvPr id="11315" name="Check Box 51" hidden="1">
              <a:extLst>
                <a:ext uri="{63B3BB69-23CF-44E3-9099-C40C66FF867C}">
                  <a14:compatExt spid="_x0000_s1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27</xdr:row>
          <xdr:rowOff>19050</xdr:rowOff>
        </xdr:from>
        <xdr:to>
          <xdr:col>13</xdr:col>
          <xdr:colOff>323850</xdr:colOff>
          <xdr:row>27</xdr:row>
          <xdr:rowOff>200025</xdr:rowOff>
        </xdr:to>
        <xdr:sp macro="" textlink="">
          <xdr:nvSpPr>
            <xdr:cNvPr id="11316" name="Check Box 52" hidden="1">
              <a:extLst>
                <a:ext uri="{63B3BB69-23CF-44E3-9099-C40C66FF867C}">
                  <a14:compatExt spid="_x0000_s1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28</xdr:row>
          <xdr:rowOff>19050</xdr:rowOff>
        </xdr:from>
        <xdr:to>
          <xdr:col>13</xdr:col>
          <xdr:colOff>323850</xdr:colOff>
          <xdr:row>28</xdr:row>
          <xdr:rowOff>200025</xdr:rowOff>
        </xdr:to>
        <xdr:sp macro="" textlink="">
          <xdr:nvSpPr>
            <xdr:cNvPr id="11317" name="Check Box 53" hidden="1">
              <a:extLst>
                <a:ext uri="{63B3BB69-23CF-44E3-9099-C40C66FF867C}">
                  <a14:compatExt spid="_x0000_s1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19050</xdr:rowOff>
        </xdr:from>
        <xdr:to>
          <xdr:col>13</xdr:col>
          <xdr:colOff>323850</xdr:colOff>
          <xdr:row>29</xdr:row>
          <xdr:rowOff>200025</xdr:rowOff>
        </xdr:to>
        <xdr:sp macro="" textlink="">
          <xdr:nvSpPr>
            <xdr:cNvPr id="11318" name="Check Box 54" hidden="1">
              <a:extLst>
                <a:ext uri="{63B3BB69-23CF-44E3-9099-C40C66FF867C}">
                  <a14:compatExt spid="_x0000_s1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19050</xdr:rowOff>
        </xdr:from>
        <xdr:to>
          <xdr:col>13</xdr:col>
          <xdr:colOff>323850</xdr:colOff>
          <xdr:row>30</xdr:row>
          <xdr:rowOff>200025</xdr:rowOff>
        </xdr:to>
        <xdr:sp macro="" textlink="">
          <xdr:nvSpPr>
            <xdr:cNvPr id="11319" name="Check Box 55" hidden="1">
              <a:extLst>
                <a:ext uri="{63B3BB69-23CF-44E3-9099-C40C66FF867C}">
                  <a14:compatExt spid="_x0000_s1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19050</xdr:rowOff>
        </xdr:from>
        <xdr:to>
          <xdr:col>13</xdr:col>
          <xdr:colOff>323850</xdr:colOff>
          <xdr:row>31</xdr:row>
          <xdr:rowOff>200025</xdr:rowOff>
        </xdr:to>
        <xdr:sp macro="" textlink="">
          <xdr:nvSpPr>
            <xdr:cNvPr id="11320" name="Check Box 56" hidden="1">
              <a:extLst>
                <a:ext uri="{63B3BB69-23CF-44E3-9099-C40C66FF867C}">
                  <a14:compatExt spid="_x0000_s1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32</xdr:row>
          <xdr:rowOff>19050</xdr:rowOff>
        </xdr:from>
        <xdr:to>
          <xdr:col>13</xdr:col>
          <xdr:colOff>323850</xdr:colOff>
          <xdr:row>32</xdr:row>
          <xdr:rowOff>200025</xdr:rowOff>
        </xdr:to>
        <xdr:sp macro="" textlink="">
          <xdr:nvSpPr>
            <xdr:cNvPr id="11321" name="Check Box 57" hidden="1">
              <a:extLst>
                <a:ext uri="{63B3BB69-23CF-44E3-9099-C40C66FF867C}">
                  <a14:compatExt spid="_x0000_s1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33</xdr:row>
          <xdr:rowOff>19050</xdr:rowOff>
        </xdr:from>
        <xdr:to>
          <xdr:col>13</xdr:col>
          <xdr:colOff>323850</xdr:colOff>
          <xdr:row>33</xdr:row>
          <xdr:rowOff>200025</xdr:rowOff>
        </xdr:to>
        <xdr:sp macro="" textlink="">
          <xdr:nvSpPr>
            <xdr:cNvPr id="11322" name="Check Box 58" hidden="1">
              <a:extLst>
                <a:ext uri="{63B3BB69-23CF-44E3-9099-C40C66FF867C}">
                  <a14:compatExt spid="_x0000_s1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xdr:row>
          <xdr:rowOff>19050</xdr:rowOff>
        </xdr:from>
        <xdr:to>
          <xdr:col>13</xdr:col>
          <xdr:colOff>323850</xdr:colOff>
          <xdr:row>34</xdr:row>
          <xdr:rowOff>200025</xdr:rowOff>
        </xdr:to>
        <xdr:sp macro="" textlink="">
          <xdr:nvSpPr>
            <xdr:cNvPr id="11323" name="Check Box 59" hidden="1">
              <a:extLst>
                <a:ext uri="{63B3BB69-23CF-44E3-9099-C40C66FF867C}">
                  <a14:compatExt spid="_x0000_s1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35</xdr:row>
          <xdr:rowOff>19050</xdr:rowOff>
        </xdr:from>
        <xdr:to>
          <xdr:col>13</xdr:col>
          <xdr:colOff>323850</xdr:colOff>
          <xdr:row>35</xdr:row>
          <xdr:rowOff>200025</xdr:rowOff>
        </xdr:to>
        <xdr:sp macro="" textlink="">
          <xdr:nvSpPr>
            <xdr:cNvPr id="11324" name="Check Box 60" hidden="1">
              <a:extLst>
                <a:ext uri="{63B3BB69-23CF-44E3-9099-C40C66FF867C}">
                  <a14:compatExt spid="_x0000_s1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36</xdr:row>
          <xdr:rowOff>19050</xdr:rowOff>
        </xdr:from>
        <xdr:to>
          <xdr:col>13</xdr:col>
          <xdr:colOff>323850</xdr:colOff>
          <xdr:row>36</xdr:row>
          <xdr:rowOff>200025</xdr:rowOff>
        </xdr:to>
        <xdr:sp macro="" textlink="">
          <xdr:nvSpPr>
            <xdr:cNvPr id="11325" name="Check Box 61" hidden="1">
              <a:extLst>
                <a:ext uri="{63B3BB69-23CF-44E3-9099-C40C66FF867C}">
                  <a14:compatExt spid="_x0000_s1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37</xdr:row>
          <xdr:rowOff>19050</xdr:rowOff>
        </xdr:from>
        <xdr:to>
          <xdr:col>13</xdr:col>
          <xdr:colOff>323850</xdr:colOff>
          <xdr:row>37</xdr:row>
          <xdr:rowOff>200025</xdr:rowOff>
        </xdr:to>
        <xdr:sp macro="" textlink="">
          <xdr:nvSpPr>
            <xdr:cNvPr id="11326" name="Check Box 62" hidden="1">
              <a:extLst>
                <a:ext uri="{63B3BB69-23CF-44E3-9099-C40C66FF867C}">
                  <a14:compatExt spid="_x0000_s1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38</xdr:row>
          <xdr:rowOff>19050</xdr:rowOff>
        </xdr:from>
        <xdr:to>
          <xdr:col>13</xdr:col>
          <xdr:colOff>323850</xdr:colOff>
          <xdr:row>38</xdr:row>
          <xdr:rowOff>200025</xdr:rowOff>
        </xdr:to>
        <xdr:sp macro="" textlink="">
          <xdr:nvSpPr>
            <xdr:cNvPr id="11327" name="Check Box 63" hidden="1">
              <a:extLst>
                <a:ext uri="{63B3BB69-23CF-44E3-9099-C40C66FF867C}">
                  <a14:compatExt spid="_x0000_s1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19050</xdr:rowOff>
        </xdr:from>
        <xdr:to>
          <xdr:col>16</xdr:col>
          <xdr:colOff>323850</xdr:colOff>
          <xdr:row>18</xdr:row>
          <xdr:rowOff>200025</xdr:rowOff>
        </xdr:to>
        <xdr:sp macro="" textlink="">
          <xdr:nvSpPr>
            <xdr:cNvPr id="11328" name="Check Box 64" hidden="1">
              <a:extLst>
                <a:ext uri="{63B3BB69-23CF-44E3-9099-C40C66FF867C}">
                  <a14:compatExt spid="_x0000_s1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19050</xdr:rowOff>
        </xdr:from>
        <xdr:to>
          <xdr:col>16</xdr:col>
          <xdr:colOff>323850</xdr:colOff>
          <xdr:row>19</xdr:row>
          <xdr:rowOff>200025</xdr:rowOff>
        </xdr:to>
        <xdr:sp macro="" textlink="">
          <xdr:nvSpPr>
            <xdr:cNvPr id="11329" name="Check Box 65" hidden="1">
              <a:extLst>
                <a:ext uri="{63B3BB69-23CF-44E3-9099-C40C66FF867C}">
                  <a14:compatExt spid="_x0000_s1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xdr:row>
          <xdr:rowOff>19050</xdr:rowOff>
        </xdr:from>
        <xdr:to>
          <xdr:col>16</xdr:col>
          <xdr:colOff>323850</xdr:colOff>
          <xdr:row>20</xdr:row>
          <xdr:rowOff>200025</xdr:rowOff>
        </xdr:to>
        <xdr:sp macro="" textlink="">
          <xdr:nvSpPr>
            <xdr:cNvPr id="11330" name="Check Box 66" hidden="1">
              <a:extLst>
                <a:ext uri="{63B3BB69-23CF-44E3-9099-C40C66FF867C}">
                  <a14:compatExt spid="_x0000_s1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21</xdr:row>
          <xdr:rowOff>19050</xdr:rowOff>
        </xdr:from>
        <xdr:to>
          <xdr:col>16</xdr:col>
          <xdr:colOff>323850</xdr:colOff>
          <xdr:row>21</xdr:row>
          <xdr:rowOff>200025</xdr:rowOff>
        </xdr:to>
        <xdr:sp macro="" textlink="">
          <xdr:nvSpPr>
            <xdr:cNvPr id="11331" name="Check Box 67" hidden="1">
              <a:extLst>
                <a:ext uri="{63B3BB69-23CF-44E3-9099-C40C66FF867C}">
                  <a14:compatExt spid="_x0000_s1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19050</xdr:rowOff>
        </xdr:from>
        <xdr:to>
          <xdr:col>16</xdr:col>
          <xdr:colOff>323850</xdr:colOff>
          <xdr:row>22</xdr:row>
          <xdr:rowOff>200025</xdr:rowOff>
        </xdr:to>
        <xdr:sp macro="" textlink="">
          <xdr:nvSpPr>
            <xdr:cNvPr id="11332" name="Check Box 68" hidden="1">
              <a:extLst>
                <a:ext uri="{63B3BB69-23CF-44E3-9099-C40C66FF867C}">
                  <a14:compatExt spid="_x0000_s1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19050</xdr:rowOff>
        </xdr:from>
        <xdr:to>
          <xdr:col>16</xdr:col>
          <xdr:colOff>323850</xdr:colOff>
          <xdr:row>23</xdr:row>
          <xdr:rowOff>200025</xdr:rowOff>
        </xdr:to>
        <xdr:sp macro="" textlink="">
          <xdr:nvSpPr>
            <xdr:cNvPr id="11333" name="Check Box 69" hidden="1">
              <a:extLst>
                <a:ext uri="{63B3BB69-23CF-44E3-9099-C40C66FF867C}">
                  <a14:compatExt spid="_x0000_s1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19050</xdr:rowOff>
        </xdr:from>
        <xdr:to>
          <xdr:col>16</xdr:col>
          <xdr:colOff>323850</xdr:colOff>
          <xdr:row>24</xdr:row>
          <xdr:rowOff>200025</xdr:rowOff>
        </xdr:to>
        <xdr:sp macro="" textlink="">
          <xdr:nvSpPr>
            <xdr:cNvPr id="11334" name="Check Box 70" hidden="1">
              <a:extLst>
                <a:ext uri="{63B3BB69-23CF-44E3-9099-C40C66FF867C}">
                  <a14:compatExt spid="_x0000_s1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25</xdr:row>
          <xdr:rowOff>19050</xdr:rowOff>
        </xdr:from>
        <xdr:to>
          <xdr:col>16</xdr:col>
          <xdr:colOff>323850</xdr:colOff>
          <xdr:row>25</xdr:row>
          <xdr:rowOff>200025</xdr:rowOff>
        </xdr:to>
        <xdr:sp macro="" textlink="">
          <xdr:nvSpPr>
            <xdr:cNvPr id="11335" name="Check Box 71" hidden="1">
              <a:extLst>
                <a:ext uri="{63B3BB69-23CF-44E3-9099-C40C66FF867C}">
                  <a14:compatExt spid="_x0000_s1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26</xdr:row>
          <xdr:rowOff>19050</xdr:rowOff>
        </xdr:from>
        <xdr:to>
          <xdr:col>16</xdr:col>
          <xdr:colOff>323850</xdr:colOff>
          <xdr:row>26</xdr:row>
          <xdr:rowOff>200025</xdr:rowOff>
        </xdr:to>
        <xdr:sp macro="" textlink="">
          <xdr:nvSpPr>
            <xdr:cNvPr id="11336" name="Check Box 72" hidden="1">
              <a:extLst>
                <a:ext uri="{63B3BB69-23CF-44E3-9099-C40C66FF867C}">
                  <a14:compatExt spid="_x0000_s1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19050</xdr:rowOff>
        </xdr:from>
        <xdr:to>
          <xdr:col>16</xdr:col>
          <xdr:colOff>323850</xdr:colOff>
          <xdr:row>27</xdr:row>
          <xdr:rowOff>200025</xdr:rowOff>
        </xdr:to>
        <xdr:sp macro="" textlink="">
          <xdr:nvSpPr>
            <xdr:cNvPr id="11337" name="Check Box 73" hidden="1">
              <a:extLst>
                <a:ext uri="{63B3BB69-23CF-44E3-9099-C40C66FF867C}">
                  <a14:compatExt spid="_x0000_s1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28</xdr:row>
          <xdr:rowOff>19050</xdr:rowOff>
        </xdr:from>
        <xdr:to>
          <xdr:col>16</xdr:col>
          <xdr:colOff>323850</xdr:colOff>
          <xdr:row>28</xdr:row>
          <xdr:rowOff>200025</xdr:rowOff>
        </xdr:to>
        <xdr:sp macro="" textlink="">
          <xdr:nvSpPr>
            <xdr:cNvPr id="11338" name="Check Box 74" hidden="1">
              <a:extLst>
                <a:ext uri="{63B3BB69-23CF-44E3-9099-C40C66FF867C}">
                  <a14:compatExt spid="_x0000_s1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29</xdr:row>
          <xdr:rowOff>19050</xdr:rowOff>
        </xdr:from>
        <xdr:to>
          <xdr:col>16</xdr:col>
          <xdr:colOff>323850</xdr:colOff>
          <xdr:row>29</xdr:row>
          <xdr:rowOff>200025</xdr:rowOff>
        </xdr:to>
        <xdr:sp macro="" textlink="">
          <xdr:nvSpPr>
            <xdr:cNvPr id="11339" name="Check Box 75" hidden="1">
              <a:extLst>
                <a:ext uri="{63B3BB69-23CF-44E3-9099-C40C66FF867C}">
                  <a14:compatExt spid="_x0000_s1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19050</xdr:rowOff>
        </xdr:from>
        <xdr:to>
          <xdr:col>16</xdr:col>
          <xdr:colOff>323850</xdr:colOff>
          <xdr:row>30</xdr:row>
          <xdr:rowOff>200025</xdr:rowOff>
        </xdr:to>
        <xdr:sp macro="" textlink="">
          <xdr:nvSpPr>
            <xdr:cNvPr id="11340" name="Check Box 76" hidden="1">
              <a:extLst>
                <a:ext uri="{63B3BB69-23CF-44E3-9099-C40C66FF867C}">
                  <a14:compatExt spid="_x0000_s1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31</xdr:row>
          <xdr:rowOff>19050</xdr:rowOff>
        </xdr:from>
        <xdr:to>
          <xdr:col>16</xdr:col>
          <xdr:colOff>323850</xdr:colOff>
          <xdr:row>31</xdr:row>
          <xdr:rowOff>200025</xdr:rowOff>
        </xdr:to>
        <xdr:sp macro="" textlink="">
          <xdr:nvSpPr>
            <xdr:cNvPr id="11341" name="Check Box 77" hidden="1">
              <a:extLst>
                <a:ext uri="{63B3BB69-23CF-44E3-9099-C40C66FF867C}">
                  <a14:compatExt spid="_x0000_s1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32</xdr:row>
          <xdr:rowOff>19050</xdr:rowOff>
        </xdr:from>
        <xdr:to>
          <xdr:col>16</xdr:col>
          <xdr:colOff>323850</xdr:colOff>
          <xdr:row>32</xdr:row>
          <xdr:rowOff>200025</xdr:rowOff>
        </xdr:to>
        <xdr:sp macro="" textlink="">
          <xdr:nvSpPr>
            <xdr:cNvPr id="11342" name="Check Box 78" hidden="1">
              <a:extLst>
                <a:ext uri="{63B3BB69-23CF-44E3-9099-C40C66FF867C}">
                  <a14:compatExt spid="_x0000_s1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33</xdr:row>
          <xdr:rowOff>19050</xdr:rowOff>
        </xdr:from>
        <xdr:to>
          <xdr:col>16</xdr:col>
          <xdr:colOff>323850</xdr:colOff>
          <xdr:row>33</xdr:row>
          <xdr:rowOff>200025</xdr:rowOff>
        </xdr:to>
        <xdr:sp macro="" textlink="">
          <xdr:nvSpPr>
            <xdr:cNvPr id="11343" name="Check Box 79" hidden="1">
              <a:extLst>
                <a:ext uri="{63B3BB69-23CF-44E3-9099-C40C66FF867C}">
                  <a14:compatExt spid="_x0000_s1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xdr:row>
          <xdr:rowOff>19050</xdr:rowOff>
        </xdr:from>
        <xdr:to>
          <xdr:col>16</xdr:col>
          <xdr:colOff>323850</xdr:colOff>
          <xdr:row>34</xdr:row>
          <xdr:rowOff>200025</xdr:rowOff>
        </xdr:to>
        <xdr:sp macro="" textlink="">
          <xdr:nvSpPr>
            <xdr:cNvPr id="11344" name="Check Box 80" hidden="1">
              <a:extLst>
                <a:ext uri="{63B3BB69-23CF-44E3-9099-C40C66FF867C}">
                  <a14:compatExt spid="_x0000_s1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35</xdr:row>
          <xdr:rowOff>19050</xdr:rowOff>
        </xdr:from>
        <xdr:to>
          <xdr:col>16</xdr:col>
          <xdr:colOff>323850</xdr:colOff>
          <xdr:row>35</xdr:row>
          <xdr:rowOff>200025</xdr:rowOff>
        </xdr:to>
        <xdr:sp macro="" textlink="">
          <xdr:nvSpPr>
            <xdr:cNvPr id="11345" name="Check Box 81" hidden="1">
              <a:extLst>
                <a:ext uri="{63B3BB69-23CF-44E3-9099-C40C66FF867C}">
                  <a14:compatExt spid="_x0000_s1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36</xdr:row>
          <xdr:rowOff>19050</xdr:rowOff>
        </xdr:from>
        <xdr:to>
          <xdr:col>16</xdr:col>
          <xdr:colOff>323850</xdr:colOff>
          <xdr:row>36</xdr:row>
          <xdr:rowOff>200025</xdr:rowOff>
        </xdr:to>
        <xdr:sp macro="" textlink="">
          <xdr:nvSpPr>
            <xdr:cNvPr id="11346" name="Check Box 82" hidden="1">
              <a:extLst>
                <a:ext uri="{63B3BB69-23CF-44E3-9099-C40C66FF867C}">
                  <a14:compatExt spid="_x0000_s1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37</xdr:row>
          <xdr:rowOff>19050</xdr:rowOff>
        </xdr:from>
        <xdr:to>
          <xdr:col>16</xdr:col>
          <xdr:colOff>323850</xdr:colOff>
          <xdr:row>37</xdr:row>
          <xdr:rowOff>200025</xdr:rowOff>
        </xdr:to>
        <xdr:sp macro="" textlink="">
          <xdr:nvSpPr>
            <xdr:cNvPr id="11347" name="Check Box 83" hidden="1">
              <a:extLst>
                <a:ext uri="{63B3BB69-23CF-44E3-9099-C40C66FF867C}">
                  <a14:compatExt spid="_x0000_s1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38</xdr:row>
          <xdr:rowOff>19050</xdr:rowOff>
        </xdr:from>
        <xdr:to>
          <xdr:col>16</xdr:col>
          <xdr:colOff>323850</xdr:colOff>
          <xdr:row>38</xdr:row>
          <xdr:rowOff>200025</xdr:rowOff>
        </xdr:to>
        <xdr:sp macro="" textlink="">
          <xdr:nvSpPr>
            <xdr:cNvPr id="11348" name="Check Box 84" hidden="1">
              <a:extLst>
                <a:ext uri="{63B3BB69-23CF-44E3-9099-C40C66FF867C}">
                  <a14:compatExt spid="_x0000_s1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18</xdr:row>
          <xdr:rowOff>19050</xdr:rowOff>
        </xdr:from>
        <xdr:to>
          <xdr:col>19</xdr:col>
          <xdr:colOff>323850</xdr:colOff>
          <xdr:row>18</xdr:row>
          <xdr:rowOff>200025</xdr:rowOff>
        </xdr:to>
        <xdr:sp macro="" textlink="">
          <xdr:nvSpPr>
            <xdr:cNvPr id="11349" name="Check Box 85" hidden="1">
              <a:extLst>
                <a:ext uri="{63B3BB69-23CF-44E3-9099-C40C66FF867C}">
                  <a14:compatExt spid="_x0000_s1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19</xdr:row>
          <xdr:rowOff>19050</xdr:rowOff>
        </xdr:from>
        <xdr:to>
          <xdr:col>19</xdr:col>
          <xdr:colOff>323850</xdr:colOff>
          <xdr:row>19</xdr:row>
          <xdr:rowOff>200025</xdr:rowOff>
        </xdr:to>
        <xdr:sp macro="" textlink="">
          <xdr:nvSpPr>
            <xdr:cNvPr id="11350" name="Check Box 86" hidden="1">
              <a:extLst>
                <a:ext uri="{63B3BB69-23CF-44E3-9099-C40C66FF867C}">
                  <a14:compatExt spid="_x0000_s1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xdr:row>
          <xdr:rowOff>19050</xdr:rowOff>
        </xdr:from>
        <xdr:to>
          <xdr:col>19</xdr:col>
          <xdr:colOff>323850</xdr:colOff>
          <xdr:row>20</xdr:row>
          <xdr:rowOff>200025</xdr:rowOff>
        </xdr:to>
        <xdr:sp macro="" textlink="">
          <xdr:nvSpPr>
            <xdr:cNvPr id="11351" name="Check Box 87" hidden="1">
              <a:extLst>
                <a:ext uri="{63B3BB69-23CF-44E3-9099-C40C66FF867C}">
                  <a14:compatExt spid="_x0000_s1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19050</xdr:rowOff>
        </xdr:from>
        <xdr:to>
          <xdr:col>19</xdr:col>
          <xdr:colOff>323850</xdr:colOff>
          <xdr:row>21</xdr:row>
          <xdr:rowOff>200025</xdr:rowOff>
        </xdr:to>
        <xdr:sp macro="" textlink="">
          <xdr:nvSpPr>
            <xdr:cNvPr id="11352" name="Check Box 88" hidden="1">
              <a:extLst>
                <a:ext uri="{63B3BB69-23CF-44E3-9099-C40C66FF867C}">
                  <a14:compatExt spid="_x0000_s1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22</xdr:row>
          <xdr:rowOff>19050</xdr:rowOff>
        </xdr:from>
        <xdr:to>
          <xdr:col>19</xdr:col>
          <xdr:colOff>323850</xdr:colOff>
          <xdr:row>22</xdr:row>
          <xdr:rowOff>200025</xdr:rowOff>
        </xdr:to>
        <xdr:sp macro="" textlink="">
          <xdr:nvSpPr>
            <xdr:cNvPr id="11353" name="Check Box 89" hidden="1">
              <a:extLst>
                <a:ext uri="{63B3BB69-23CF-44E3-9099-C40C66FF867C}">
                  <a14:compatExt spid="_x0000_s1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23</xdr:row>
          <xdr:rowOff>19050</xdr:rowOff>
        </xdr:from>
        <xdr:to>
          <xdr:col>19</xdr:col>
          <xdr:colOff>323850</xdr:colOff>
          <xdr:row>23</xdr:row>
          <xdr:rowOff>200025</xdr:rowOff>
        </xdr:to>
        <xdr:sp macro="" textlink="">
          <xdr:nvSpPr>
            <xdr:cNvPr id="11354" name="Check Box 90" hidden="1">
              <a:extLst>
                <a:ext uri="{63B3BB69-23CF-44E3-9099-C40C66FF867C}">
                  <a14:compatExt spid="_x0000_s1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24</xdr:row>
          <xdr:rowOff>19050</xdr:rowOff>
        </xdr:from>
        <xdr:to>
          <xdr:col>19</xdr:col>
          <xdr:colOff>323850</xdr:colOff>
          <xdr:row>24</xdr:row>
          <xdr:rowOff>200025</xdr:rowOff>
        </xdr:to>
        <xdr:sp macro="" textlink="">
          <xdr:nvSpPr>
            <xdr:cNvPr id="11355" name="Check Box 91" hidden="1">
              <a:extLst>
                <a:ext uri="{63B3BB69-23CF-44E3-9099-C40C66FF867C}">
                  <a14:compatExt spid="_x0000_s1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25</xdr:row>
          <xdr:rowOff>19050</xdr:rowOff>
        </xdr:from>
        <xdr:to>
          <xdr:col>19</xdr:col>
          <xdr:colOff>323850</xdr:colOff>
          <xdr:row>25</xdr:row>
          <xdr:rowOff>200025</xdr:rowOff>
        </xdr:to>
        <xdr:sp macro="" textlink="">
          <xdr:nvSpPr>
            <xdr:cNvPr id="11356" name="Check Box 92" hidden="1">
              <a:extLst>
                <a:ext uri="{63B3BB69-23CF-44E3-9099-C40C66FF867C}">
                  <a14:compatExt spid="_x0000_s1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26</xdr:row>
          <xdr:rowOff>19050</xdr:rowOff>
        </xdr:from>
        <xdr:to>
          <xdr:col>19</xdr:col>
          <xdr:colOff>323850</xdr:colOff>
          <xdr:row>26</xdr:row>
          <xdr:rowOff>200025</xdr:rowOff>
        </xdr:to>
        <xdr:sp macro="" textlink="">
          <xdr:nvSpPr>
            <xdr:cNvPr id="11357" name="Check Box 93" hidden="1">
              <a:extLst>
                <a:ext uri="{63B3BB69-23CF-44E3-9099-C40C66FF867C}">
                  <a14:compatExt spid="_x0000_s1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19050</xdr:rowOff>
        </xdr:from>
        <xdr:to>
          <xdr:col>19</xdr:col>
          <xdr:colOff>323850</xdr:colOff>
          <xdr:row>27</xdr:row>
          <xdr:rowOff>200025</xdr:rowOff>
        </xdr:to>
        <xdr:sp macro="" textlink="">
          <xdr:nvSpPr>
            <xdr:cNvPr id="11358" name="Check Box 94" hidden="1">
              <a:extLst>
                <a:ext uri="{63B3BB69-23CF-44E3-9099-C40C66FF867C}">
                  <a14:compatExt spid="_x0000_s1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28</xdr:row>
          <xdr:rowOff>19050</xdr:rowOff>
        </xdr:from>
        <xdr:to>
          <xdr:col>19</xdr:col>
          <xdr:colOff>323850</xdr:colOff>
          <xdr:row>28</xdr:row>
          <xdr:rowOff>200025</xdr:rowOff>
        </xdr:to>
        <xdr:sp macro="" textlink="">
          <xdr:nvSpPr>
            <xdr:cNvPr id="11359" name="Check Box 95" hidden="1">
              <a:extLst>
                <a:ext uri="{63B3BB69-23CF-44E3-9099-C40C66FF867C}">
                  <a14:compatExt spid="_x0000_s1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19050</xdr:rowOff>
        </xdr:from>
        <xdr:to>
          <xdr:col>19</xdr:col>
          <xdr:colOff>323850</xdr:colOff>
          <xdr:row>29</xdr:row>
          <xdr:rowOff>200025</xdr:rowOff>
        </xdr:to>
        <xdr:sp macro="" textlink="">
          <xdr:nvSpPr>
            <xdr:cNvPr id="11360" name="Check Box 96" hidden="1">
              <a:extLst>
                <a:ext uri="{63B3BB69-23CF-44E3-9099-C40C66FF867C}">
                  <a14:compatExt spid="_x0000_s1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30</xdr:row>
          <xdr:rowOff>19050</xdr:rowOff>
        </xdr:from>
        <xdr:to>
          <xdr:col>19</xdr:col>
          <xdr:colOff>323850</xdr:colOff>
          <xdr:row>30</xdr:row>
          <xdr:rowOff>200025</xdr:rowOff>
        </xdr:to>
        <xdr:sp macro="" textlink="">
          <xdr:nvSpPr>
            <xdr:cNvPr id="11361" name="Check Box 97" hidden="1">
              <a:extLst>
                <a:ext uri="{63B3BB69-23CF-44E3-9099-C40C66FF867C}">
                  <a14:compatExt spid="_x0000_s1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31</xdr:row>
          <xdr:rowOff>19050</xdr:rowOff>
        </xdr:from>
        <xdr:to>
          <xdr:col>19</xdr:col>
          <xdr:colOff>323850</xdr:colOff>
          <xdr:row>31</xdr:row>
          <xdr:rowOff>200025</xdr:rowOff>
        </xdr:to>
        <xdr:sp macro="" textlink="">
          <xdr:nvSpPr>
            <xdr:cNvPr id="11362" name="Check Box 98" hidden="1">
              <a:extLst>
                <a:ext uri="{63B3BB69-23CF-44E3-9099-C40C66FF867C}">
                  <a14:compatExt spid="_x0000_s1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19050</xdr:rowOff>
        </xdr:from>
        <xdr:to>
          <xdr:col>19</xdr:col>
          <xdr:colOff>323850</xdr:colOff>
          <xdr:row>32</xdr:row>
          <xdr:rowOff>200025</xdr:rowOff>
        </xdr:to>
        <xdr:sp macro="" textlink="">
          <xdr:nvSpPr>
            <xdr:cNvPr id="11363" name="Check Box 99" hidden="1">
              <a:extLst>
                <a:ext uri="{63B3BB69-23CF-44E3-9099-C40C66FF867C}">
                  <a14:compatExt spid="_x0000_s1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33</xdr:row>
          <xdr:rowOff>19050</xdr:rowOff>
        </xdr:from>
        <xdr:to>
          <xdr:col>19</xdr:col>
          <xdr:colOff>323850</xdr:colOff>
          <xdr:row>33</xdr:row>
          <xdr:rowOff>200025</xdr:rowOff>
        </xdr:to>
        <xdr:sp macro="" textlink="">
          <xdr:nvSpPr>
            <xdr:cNvPr id="11364" name="Check Box 100" hidden="1">
              <a:extLst>
                <a:ext uri="{63B3BB69-23CF-44E3-9099-C40C66FF867C}">
                  <a14:compatExt spid="_x0000_s1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34</xdr:row>
          <xdr:rowOff>19050</xdr:rowOff>
        </xdr:from>
        <xdr:to>
          <xdr:col>19</xdr:col>
          <xdr:colOff>323850</xdr:colOff>
          <xdr:row>34</xdr:row>
          <xdr:rowOff>200025</xdr:rowOff>
        </xdr:to>
        <xdr:sp macro="" textlink="">
          <xdr:nvSpPr>
            <xdr:cNvPr id="11365" name="Check Box 101" hidden="1">
              <a:extLst>
                <a:ext uri="{63B3BB69-23CF-44E3-9099-C40C66FF867C}">
                  <a14:compatExt spid="_x0000_s1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35</xdr:row>
          <xdr:rowOff>19050</xdr:rowOff>
        </xdr:from>
        <xdr:to>
          <xdr:col>19</xdr:col>
          <xdr:colOff>323850</xdr:colOff>
          <xdr:row>35</xdr:row>
          <xdr:rowOff>200025</xdr:rowOff>
        </xdr:to>
        <xdr:sp macro="" textlink="">
          <xdr:nvSpPr>
            <xdr:cNvPr id="11366" name="Check Box 102" hidden="1">
              <a:extLst>
                <a:ext uri="{63B3BB69-23CF-44E3-9099-C40C66FF867C}">
                  <a14:compatExt spid="_x0000_s1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36</xdr:row>
          <xdr:rowOff>19050</xdr:rowOff>
        </xdr:from>
        <xdr:to>
          <xdr:col>19</xdr:col>
          <xdr:colOff>323850</xdr:colOff>
          <xdr:row>36</xdr:row>
          <xdr:rowOff>200025</xdr:rowOff>
        </xdr:to>
        <xdr:sp macro="" textlink="">
          <xdr:nvSpPr>
            <xdr:cNvPr id="11367" name="Check Box 103" hidden="1">
              <a:extLst>
                <a:ext uri="{63B3BB69-23CF-44E3-9099-C40C66FF867C}">
                  <a14:compatExt spid="_x0000_s1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37</xdr:row>
          <xdr:rowOff>19050</xdr:rowOff>
        </xdr:from>
        <xdr:to>
          <xdr:col>19</xdr:col>
          <xdr:colOff>323850</xdr:colOff>
          <xdr:row>37</xdr:row>
          <xdr:rowOff>200025</xdr:rowOff>
        </xdr:to>
        <xdr:sp macro="" textlink="">
          <xdr:nvSpPr>
            <xdr:cNvPr id="11368" name="Check Box 104" hidden="1">
              <a:extLst>
                <a:ext uri="{63B3BB69-23CF-44E3-9099-C40C66FF867C}">
                  <a14:compatExt spid="_x0000_s1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38</xdr:row>
          <xdr:rowOff>19050</xdr:rowOff>
        </xdr:from>
        <xdr:to>
          <xdr:col>19</xdr:col>
          <xdr:colOff>323850</xdr:colOff>
          <xdr:row>38</xdr:row>
          <xdr:rowOff>200025</xdr:rowOff>
        </xdr:to>
        <xdr:sp macro="" textlink="">
          <xdr:nvSpPr>
            <xdr:cNvPr id="11369" name="Check Box 105" hidden="1">
              <a:extLst>
                <a:ext uri="{63B3BB69-23CF-44E3-9099-C40C66FF867C}">
                  <a14:compatExt spid="_x0000_s1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18</xdr:row>
          <xdr:rowOff>19050</xdr:rowOff>
        </xdr:from>
        <xdr:to>
          <xdr:col>22</xdr:col>
          <xdr:colOff>323850</xdr:colOff>
          <xdr:row>18</xdr:row>
          <xdr:rowOff>200025</xdr:rowOff>
        </xdr:to>
        <xdr:sp macro="" textlink="">
          <xdr:nvSpPr>
            <xdr:cNvPr id="11370" name="Check Box 106" hidden="1">
              <a:extLst>
                <a:ext uri="{63B3BB69-23CF-44E3-9099-C40C66FF867C}">
                  <a14:compatExt spid="_x0000_s1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19</xdr:row>
          <xdr:rowOff>19050</xdr:rowOff>
        </xdr:from>
        <xdr:to>
          <xdr:col>22</xdr:col>
          <xdr:colOff>323850</xdr:colOff>
          <xdr:row>19</xdr:row>
          <xdr:rowOff>200025</xdr:rowOff>
        </xdr:to>
        <xdr:sp macro="" textlink="">
          <xdr:nvSpPr>
            <xdr:cNvPr id="11371" name="Check Box 107" hidden="1">
              <a:extLst>
                <a:ext uri="{63B3BB69-23CF-44E3-9099-C40C66FF867C}">
                  <a14:compatExt spid="_x0000_s1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20</xdr:row>
          <xdr:rowOff>19050</xdr:rowOff>
        </xdr:from>
        <xdr:to>
          <xdr:col>22</xdr:col>
          <xdr:colOff>323850</xdr:colOff>
          <xdr:row>20</xdr:row>
          <xdr:rowOff>200025</xdr:rowOff>
        </xdr:to>
        <xdr:sp macro="" textlink="">
          <xdr:nvSpPr>
            <xdr:cNvPr id="11372" name="Check Box 108" hidden="1">
              <a:extLst>
                <a:ext uri="{63B3BB69-23CF-44E3-9099-C40C66FF867C}">
                  <a14:compatExt spid="_x0000_s1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21</xdr:row>
          <xdr:rowOff>19050</xdr:rowOff>
        </xdr:from>
        <xdr:to>
          <xdr:col>22</xdr:col>
          <xdr:colOff>323850</xdr:colOff>
          <xdr:row>21</xdr:row>
          <xdr:rowOff>200025</xdr:rowOff>
        </xdr:to>
        <xdr:sp macro="" textlink="">
          <xdr:nvSpPr>
            <xdr:cNvPr id="11373" name="Check Box 109" hidden="1">
              <a:extLst>
                <a:ext uri="{63B3BB69-23CF-44E3-9099-C40C66FF867C}">
                  <a14:compatExt spid="_x0000_s1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22</xdr:row>
          <xdr:rowOff>19050</xdr:rowOff>
        </xdr:from>
        <xdr:to>
          <xdr:col>22</xdr:col>
          <xdr:colOff>323850</xdr:colOff>
          <xdr:row>22</xdr:row>
          <xdr:rowOff>200025</xdr:rowOff>
        </xdr:to>
        <xdr:sp macro="" textlink="">
          <xdr:nvSpPr>
            <xdr:cNvPr id="11374" name="Check Box 110" hidden="1">
              <a:extLst>
                <a:ext uri="{63B3BB69-23CF-44E3-9099-C40C66FF867C}">
                  <a14:compatExt spid="_x0000_s1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19050</xdr:rowOff>
        </xdr:from>
        <xdr:to>
          <xdr:col>22</xdr:col>
          <xdr:colOff>323850</xdr:colOff>
          <xdr:row>23</xdr:row>
          <xdr:rowOff>200025</xdr:rowOff>
        </xdr:to>
        <xdr:sp macro="" textlink="">
          <xdr:nvSpPr>
            <xdr:cNvPr id="11375" name="Check Box 111" hidden="1">
              <a:extLst>
                <a:ext uri="{63B3BB69-23CF-44E3-9099-C40C66FF867C}">
                  <a14:compatExt spid="_x0000_s1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24</xdr:row>
          <xdr:rowOff>19050</xdr:rowOff>
        </xdr:from>
        <xdr:to>
          <xdr:col>22</xdr:col>
          <xdr:colOff>323850</xdr:colOff>
          <xdr:row>24</xdr:row>
          <xdr:rowOff>200025</xdr:rowOff>
        </xdr:to>
        <xdr:sp macro="" textlink="">
          <xdr:nvSpPr>
            <xdr:cNvPr id="11376" name="Check Box 112" hidden="1">
              <a:extLst>
                <a:ext uri="{63B3BB69-23CF-44E3-9099-C40C66FF867C}">
                  <a14:compatExt spid="_x0000_s1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19050</xdr:rowOff>
        </xdr:from>
        <xdr:to>
          <xdr:col>22</xdr:col>
          <xdr:colOff>323850</xdr:colOff>
          <xdr:row>25</xdr:row>
          <xdr:rowOff>200025</xdr:rowOff>
        </xdr:to>
        <xdr:sp macro="" textlink="">
          <xdr:nvSpPr>
            <xdr:cNvPr id="11377" name="Check Box 113" hidden="1">
              <a:extLst>
                <a:ext uri="{63B3BB69-23CF-44E3-9099-C40C66FF867C}">
                  <a14:compatExt spid="_x0000_s1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22</xdr:col>
          <xdr:colOff>323850</xdr:colOff>
          <xdr:row>26</xdr:row>
          <xdr:rowOff>200025</xdr:rowOff>
        </xdr:to>
        <xdr:sp macro="" textlink="">
          <xdr:nvSpPr>
            <xdr:cNvPr id="11378" name="Check Box 114" hidden="1">
              <a:extLst>
                <a:ext uri="{63B3BB69-23CF-44E3-9099-C40C66FF867C}">
                  <a14:compatExt spid="_x0000_s1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27</xdr:row>
          <xdr:rowOff>19050</xdr:rowOff>
        </xdr:from>
        <xdr:to>
          <xdr:col>22</xdr:col>
          <xdr:colOff>323850</xdr:colOff>
          <xdr:row>27</xdr:row>
          <xdr:rowOff>200025</xdr:rowOff>
        </xdr:to>
        <xdr:sp macro="" textlink="">
          <xdr:nvSpPr>
            <xdr:cNvPr id="11379" name="Check Box 115" hidden="1">
              <a:extLst>
                <a:ext uri="{63B3BB69-23CF-44E3-9099-C40C66FF867C}">
                  <a14:compatExt spid="_x0000_s1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19050</xdr:rowOff>
        </xdr:from>
        <xdr:to>
          <xdr:col>22</xdr:col>
          <xdr:colOff>323850</xdr:colOff>
          <xdr:row>28</xdr:row>
          <xdr:rowOff>200025</xdr:rowOff>
        </xdr:to>
        <xdr:sp macro="" textlink="">
          <xdr:nvSpPr>
            <xdr:cNvPr id="11380" name="Check Box 116" hidden="1">
              <a:extLst>
                <a:ext uri="{63B3BB69-23CF-44E3-9099-C40C66FF867C}">
                  <a14:compatExt spid="_x0000_s1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29</xdr:row>
          <xdr:rowOff>19050</xdr:rowOff>
        </xdr:from>
        <xdr:to>
          <xdr:col>22</xdr:col>
          <xdr:colOff>323850</xdr:colOff>
          <xdr:row>29</xdr:row>
          <xdr:rowOff>200025</xdr:rowOff>
        </xdr:to>
        <xdr:sp macro="" textlink="">
          <xdr:nvSpPr>
            <xdr:cNvPr id="11381" name="Check Box 117" hidden="1">
              <a:extLst>
                <a:ext uri="{63B3BB69-23CF-44E3-9099-C40C66FF867C}">
                  <a14:compatExt spid="_x0000_s1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19050</xdr:rowOff>
        </xdr:from>
        <xdr:to>
          <xdr:col>22</xdr:col>
          <xdr:colOff>323850</xdr:colOff>
          <xdr:row>30</xdr:row>
          <xdr:rowOff>200025</xdr:rowOff>
        </xdr:to>
        <xdr:sp macro="" textlink="">
          <xdr:nvSpPr>
            <xdr:cNvPr id="11382" name="Check Box 118" hidden="1">
              <a:extLst>
                <a:ext uri="{63B3BB69-23CF-44E3-9099-C40C66FF867C}">
                  <a14:compatExt spid="_x0000_s1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31</xdr:row>
          <xdr:rowOff>19050</xdr:rowOff>
        </xdr:from>
        <xdr:to>
          <xdr:col>22</xdr:col>
          <xdr:colOff>323850</xdr:colOff>
          <xdr:row>31</xdr:row>
          <xdr:rowOff>200025</xdr:rowOff>
        </xdr:to>
        <xdr:sp macro="" textlink="">
          <xdr:nvSpPr>
            <xdr:cNvPr id="11383" name="Check Box 119" hidden="1">
              <a:extLst>
                <a:ext uri="{63B3BB69-23CF-44E3-9099-C40C66FF867C}">
                  <a14:compatExt spid="_x0000_s1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32</xdr:row>
          <xdr:rowOff>19050</xdr:rowOff>
        </xdr:from>
        <xdr:to>
          <xdr:col>22</xdr:col>
          <xdr:colOff>323850</xdr:colOff>
          <xdr:row>32</xdr:row>
          <xdr:rowOff>200025</xdr:rowOff>
        </xdr:to>
        <xdr:sp macro="" textlink="">
          <xdr:nvSpPr>
            <xdr:cNvPr id="11384" name="Check Box 120" hidden="1">
              <a:extLst>
                <a:ext uri="{63B3BB69-23CF-44E3-9099-C40C66FF867C}">
                  <a14:compatExt spid="_x0000_s1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33</xdr:row>
          <xdr:rowOff>19050</xdr:rowOff>
        </xdr:from>
        <xdr:to>
          <xdr:col>22</xdr:col>
          <xdr:colOff>323850</xdr:colOff>
          <xdr:row>33</xdr:row>
          <xdr:rowOff>200025</xdr:rowOff>
        </xdr:to>
        <xdr:sp macro="" textlink="">
          <xdr:nvSpPr>
            <xdr:cNvPr id="11385" name="Check Box 121" hidden="1">
              <a:extLst>
                <a:ext uri="{63B3BB69-23CF-44E3-9099-C40C66FF867C}">
                  <a14:compatExt spid="_x0000_s1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34</xdr:row>
          <xdr:rowOff>19050</xdr:rowOff>
        </xdr:from>
        <xdr:to>
          <xdr:col>22</xdr:col>
          <xdr:colOff>323850</xdr:colOff>
          <xdr:row>34</xdr:row>
          <xdr:rowOff>200025</xdr:rowOff>
        </xdr:to>
        <xdr:sp macro="" textlink="">
          <xdr:nvSpPr>
            <xdr:cNvPr id="11386" name="Check Box 122" hidden="1">
              <a:extLst>
                <a:ext uri="{63B3BB69-23CF-44E3-9099-C40C66FF867C}">
                  <a14:compatExt spid="_x0000_s1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35</xdr:row>
          <xdr:rowOff>19050</xdr:rowOff>
        </xdr:from>
        <xdr:to>
          <xdr:col>22</xdr:col>
          <xdr:colOff>323850</xdr:colOff>
          <xdr:row>35</xdr:row>
          <xdr:rowOff>200025</xdr:rowOff>
        </xdr:to>
        <xdr:sp macro="" textlink="">
          <xdr:nvSpPr>
            <xdr:cNvPr id="11387" name="Check Box 123" hidden="1">
              <a:extLst>
                <a:ext uri="{63B3BB69-23CF-44E3-9099-C40C66FF867C}">
                  <a14:compatExt spid="_x0000_s1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36</xdr:row>
          <xdr:rowOff>19050</xdr:rowOff>
        </xdr:from>
        <xdr:to>
          <xdr:col>22</xdr:col>
          <xdr:colOff>323850</xdr:colOff>
          <xdr:row>36</xdr:row>
          <xdr:rowOff>200025</xdr:rowOff>
        </xdr:to>
        <xdr:sp macro="" textlink="">
          <xdr:nvSpPr>
            <xdr:cNvPr id="11388" name="Check Box 124" hidden="1">
              <a:extLst>
                <a:ext uri="{63B3BB69-23CF-44E3-9099-C40C66FF867C}">
                  <a14:compatExt spid="_x0000_s1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37</xdr:row>
          <xdr:rowOff>19050</xdr:rowOff>
        </xdr:from>
        <xdr:to>
          <xdr:col>22</xdr:col>
          <xdr:colOff>323850</xdr:colOff>
          <xdr:row>37</xdr:row>
          <xdr:rowOff>200025</xdr:rowOff>
        </xdr:to>
        <xdr:sp macro="" textlink="">
          <xdr:nvSpPr>
            <xdr:cNvPr id="11389" name="Check Box 125" hidden="1">
              <a:extLst>
                <a:ext uri="{63B3BB69-23CF-44E3-9099-C40C66FF867C}">
                  <a14:compatExt spid="_x0000_s1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38</xdr:row>
          <xdr:rowOff>19050</xdr:rowOff>
        </xdr:from>
        <xdr:to>
          <xdr:col>22</xdr:col>
          <xdr:colOff>323850</xdr:colOff>
          <xdr:row>38</xdr:row>
          <xdr:rowOff>200025</xdr:rowOff>
        </xdr:to>
        <xdr:sp macro="" textlink="">
          <xdr:nvSpPr>
            <xdr:cNvPr id="11390" name="Check Box 126" hidden="1">
              <a:extLst>
                <a:ext uri="{63B3BB69-23CF-44E3-9099-C40C66FF867C}">
                  <a14:compatExt spid="_x0000_s1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18</xdr:row>
          <xdr:rowOff>19050</xdr:rowOff>
        </xdr:from>
        <xdr:to>
          <xdr:col>26</xdr:col>
          <xdr:colOff>28575</xdr:colOff>
          <xdr:row>18</xdr:row>
          <xdr:rowOff>200025</xdr:rowOff>
        </xdr:to>
        <xdr:sp macro="" textlink="">
          <xdr:nvSpPr>
            <xdr:cNvPr id="11391" name="Check Box 127" hidden="1">
              <a:extLst>
                <a:ext uri="{63B3BB69-23CF-44E3-9099-C40C66FF867C}">
                  <a14:compatExt spid="_x0000_s1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19050</xdr:rowOff>
        </xdr:from>
        <xdr:to>
          <xdr:col>26</xdr:col>
          <xdr:colOff>28575</xdr:colOff>
          <xdr:row>19</xdr:row>
          <xdr:rowOff>200025</xdr:rowOff>
        </xdr:to>
        <xdr:sp macro="" textlink="">
          <xdr:nvSpPr>
            <xdr:cNvPr id="11392" name="Check Box 128" hidden="1">
              <a:extLst>
                <a:ext uri="{63B3BB69-23CF-44E3-9099-C40C66FF867C}">
                  <a14:compatExt spid="_x0000_s1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20</xdr:row>
          <xdr:rowOff>19050</xdr:rowOff>
        </xdr:from>
        <xdr:to>
          <xdr:col>26</xdr:col>
          <xdr:colOff>28575</xdr:colOff>
          <xdr:row>20</xdr:row>
          <xdr:rowOff>200025</xdr:rowOff>
        </xdr:to>
        <xdr:sp macro="" textlink="">
          <xdr:nvSpPr>
            <xdr:cNvPr id="11393" name="Check Box 129" hidden="1">
              <a:extLst>
                <a:ext uri="{63B3BB69-23CF-44E3-9099-C40C66FF867C}">
                  <a14:compatExt spid="_x0000_s1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21</xdr:row>
          <xdr:rowOff>19050</xdr:rowOff>
        </xdr:from>
        <xdr:to>
          <xdr:col>26</xdr:col>
          <xdr:colOff>28575</xdr:colOff>
          <xdr:row>21</xdr:row>
          <xdr:rowOff>200025</xdr:rowOff>
        </xdr:to>
        <xdr:sp macro="" textlink="">
          <xdr:nvSpPr>
            <xdr:cNvPr id="11394" name="Check Box 130" hidden="1">
              <a:extLst>
                <a:ext uri="{63B3BB69-23CF-44E3-9099-C40C66FF867C}">
                  <a14:compatExt spid="_x0000_s1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19050</xdr:rowOff>
        </xdr:from>
        <xdr:to>
          <xdr:col>26</xdr:col>
          <xdr:colOff>28575</xdr:colOff>
          <xdr:row>22</xdr:row>
          <xdr:rowOff>200025</xdr:rowOff>
        </xdr:to>
        <xdr:sp macro="" textlink="">
          <xdr:nvSpPr>
            <xdr:cNvPr id="11395" name="Check Box 131" hidden="1">
              <a:extLst>
                <a:ext uri="{63B3BB69-23CF-44E3-9099-C40C66FF867C}">
                  <a14:compatExt spid="_x0000_s1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23</xdr:row>
          <xdr:rowOff>19050</xdr:rowOff>
        </xdr:from>
        <xdr:to>
          <xdr:col>26</xdr:col>
          <xdr:colOff>28575</xdr:colOff>
          <xdr:row>23</xdr:row>
          <xdr:rowOff>200025</xdr:rowOff>
        </xdr:to>
        <xdr:sp macro="" textlink="">
          <xdr:nvSpPr>
            <xdr:cNvPr id="11396" name="Check Box 132" hidden="1">
              <a:extLst>
                <a:ext uri="{63B3BB69-23CF-44E3-9099-C40C66FF867C}">
                  <a14:compatExt spid="_x0000_s1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19050</xdr:rowOff>
        </xdr:from>
        <xdr:to>
          <xdr:col>26</xdr:col>
          <xdr:colOff>28575</xdr:colOff>
          <xdr:row>24</xdr:row>
          <xdr:rowOff>200025</xdr:rowOff>
        </xdr:to>
        <xdr:sp macro="" textlink="">
          <xdr:nvSpPr>
            <xdr:cNvPr id="11397" name="Check Box 133" hidden="1">
              <a:extLst>
                <a:ext uri="{63B3BB69-23CF-44E3-9099-C40C66FF867C}">
                  <a14:compatExt spid="_x0000_s1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25</xdr:row>
          <xdr:rowOff>19050</xdr:rowOff>
        </xdr:from>
        <xdr:to>
          <xdr:col>26</xdr:col>
          <xdr:colOff>28575</xdr:colOff>
          <xdr:row>25</xdr:row>
          <xdr:rowOff>200025</xdr:rowOff>
        </xdr:to>
        <xdr:sp macro="" textlink="">
          <xdr:nvSpPr>
            <xdr:cNvPr id="11398" name="Check Box 134" hidden="1">
              <a:extLst>
                <a:ext uri="{63B3BB69-23CF-44E3-9099-C40C66FF867C}">
                  <a14:compatExt spid="_x0000_s1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26</xdr:row>
          <xdr:rowOff>19050</xdr:rowOff>
        </xdr:from>
        <xdr:to>
          <xdr:col>26</xdr:col>
          <xdr:colOff>28575</xdr:colOff>
          <xdr:row>26</xdr:row>
          <xdr:rowOff>200025</xdr:rowOff>
        </xdr:to>
        <xdr:sp macro="" textlink="">
          <xdr:nvSpPr>
            <xdr:cNvPr id="11399" name="Check Box 135" hidden="1">
              <a:extLst>
                <a:ext uri="{63B3BB69-23CF-44E3-9099-C40C66FF867C}">
                  <a14:compatExt spid="_x0000_s1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27</xdr:row>
          <xdr:rowOff>19050</xdr:rowOff>
        </xdr:from>
        <xdr:to>
          <xdr:col>26</xdr:col>
          <xdr:colOff>28575</xdr:colOff>
          <xdr:row>27</xdr:row>
          <xdr:rowOff>200025</xdr:rowOff>
        </xdr:to>
        <xdr:sp macro="" textlink="">
          <xdr:nvSpPr>
            <xdr:cNvPr id="11400" name="Check Box 136" hidden="1">
              <a:extLst>
                <a:ext uri="{63B3BB69-23CF-44E3-9099-C40C66FF867C}">
                  <a14:compatExt spid="_x0000_s1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28</xdr:row>
          <xdr:rowOff>19050</xdr:rowOff>
        </xdr:from>
        <xdr:to>
          <xdr:col>26</xdr:col>
          <xdr:colOff>28575</xdr:colOff>
          <xdr:row>28</xdr:row>
          <xdr:rowOff>200025</xdr:rowOff>
        </xdr:to>
        <xdr:sp macro="" textlink="">
          <xdr:nvSpPr>
            <xdr:cNvPr id="11401" name="Check Box 137" hidden="1">
              <a:extLst>
                <a:ext uri="{63B3BB69-23CF-44E3-9099-C40C66FF867C}">
                  <a14:compatExt spid="_x0000_s1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29</xdr:row>
          <xdr:rowOff>19050</xdr:rowOff>
        </xdr:from>
        <xdr:to>
          <xdr:col>26</xdr:col>
          <xdr:colOff>28575</xdr:colOff>
          <xdr:row>29</xdr:row>
          <xdr:rowOff>200025</xdr:rowOff>
        </xdr:to>
        <xdr:sp macro="" textlink="">
          <xdr:nvSpPr>
            <xdr:cNvPr id="11402" name="Check Box 138" hidden="1">
              <a:extLst>
                <a:ext uri="{63B3BB69-23CF-44E3-9099-C40C66FF867C}">
                  <a14:compatExt spid="_x0000_s1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19050</xdr:rowOff>
        </xdr:from>
        <xdr:to>
          <xdr:col>26</xdr:col>
          <xdr:colOff>28575</xdr:colOff>
          <xdr:row>30</xdr:row>
          <xdr:rowOff>200025</xdr:rowOff>
        </xdr:to>
        <xdr:sp macro="" textlink="">
          <xdr:nvSpPr>
            <xdr:cNvPr id="11403" name="Check Box 139" hidden="1">
              <a:extLst>
                <a:ext uri="{63B3BB69-23CF-44E3-9099-C40C66FF867C}">
                  <a14:compatExt spid="_x0000_s1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31</xdr:row>
          <xdr:rowOff>19050</xdr:rowOff>
        </xdr:from>
        <xdr:to>
          <xdr:col>26</xdr:col>
          <xdr:colOff>28575</xdr:colOff>
          <xdr:row>31</xdr:row>
          <xdr:rowOff>200025</xdr:rowOff>
        </xdr:to>
        <xdr:sp macro="" textlink="">
          <xdr:nvSpPr>
            <xdr:cNvPr id="11404" name="Check Box 140" hidden="1">
              <a:extLst>
                <a:ext uri="{63B3BB69-23CF-44E3-9099-C40C66FF867C}">
                  <a14:compatExt spid="_x0000_s1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32</xdr:row>
          <xdr:rowOff>19050</xdr:rowOff>
        </xdr:from>
        <xdr:to>
          <xdr:col>26</xdr:col>
          <xdr:colOff>28575</xdr:colOff>
          <xdr:row>32</xdr:row>
          <xdr:rowOff>200025</xdr:rowOff>
        </xdr:to>
        <xdr:sp macro="" textlink="">
          <xdr:nvSpPr>
            <xdr:cNvPr id="11405" name="Check Box 141" hidden="1">
              <a:extLst>
                <a:ext uri="{63B3BB69-23CF-44E3-9099-C40C66FF867C}">
                  <a14:compatExt spid="_x0000_s1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19050</xdr:rowOff>
        </xdr:from>
        <xdr:to>
          <xdr:col>26</xdr:col>
          <xdr:colOff>28575</xdr:colOff>
          <xdr:row>33</xdr:row>
          <xdr:rowOff>200025</xdr:rowOff>
        </xdr:to>
        <xdr:sp macro="" textlink="">
          <xdr:nvSpPr>
            <xdr:cNvPr id="11406" name="Check Box 142" hidden="1">
              <a:extLst>
                <a:ext uri="{63B3BB69-23CF-44E3-9099-C40C66FF867C}">
                  <a14:compatExt spid="_x0000_s1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34</xdr:row>
          <xdr:rowOff>19050</xdr:rowOff>
        </xdr:from>
        <xdr:to>
          <xdr:col>26</xdr:col>
          <xdr:colOff>28575</xdr:colOff>
          <xdr:row>34</xdr:row>
          <xdr:rowOff>200025</xdr:rowOff>
        </xdr:to>
        <xdr:sp macro="" textlink="">
          <xdr:nvSpPr>
            <xdr:cNvPr id="11407" name="Check Box 143" hidden="1">
              <a:extLst>
                <a:ext uri="{63B3BB69-23CF-44E3-9099-C40C66FF867C}">
                  <a14:compatExt spid="_x0000_s1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35</xdr:row>
          <xdr:rowOff>19050</xdr:rowOff>
        </xdr:from>
        <xdr:to>
          <xdr:col>26</xdr:col>
          <xdr:colOff>28575</xdr:colOff>
          <xdr:row>35</xdr:row>
          <xdr:rowOff>200025</xdr:rowOff>
        </xdr:to>
        <xdr:sp macro="" textlink="">
          <xdr:nvSpPr>
            <xdr:cNvPr id="11408" name="Check Box 144" hidden="1">
              <a:extLst>
                <a:ext uri="{63B3BB69-23CF-44E3-9099-C40C66FF867C}">
                  <a14:compatExt spid="_x0000_s1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36</xdr:row>
          <xdr:rowOff>19050</xdr:rowOff>
        </xdr:from>
        <xdr:to>
          <xdr:col>26</xdr:col>
          <xdr:colOff>28575</xdr:colOff>
          <xdr:row>36</xdr:row>
          <xdr:rowOff>200025</xdr:rowOff>
        </xdr:to>
        <xdr:sp macro="" textlink="">
          <xdr:nvSpPr>
            <xdr:cNvPr id="11409" name="Check Box 145" hidden="1">
              <a:extLst>
                <a:ext uri="{63B3BB69-23CF-44E3-9099-C40C66FF867C}">
                  <a14:compatExt spid="_x0000_s1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37</xdr:row>
          <xdr:rowOff>19050</xdr:rowOff>
        </xdr:from>
        <xdr:to>
          <xdr:col>26</xdr:col>
          <xdr:colOff>28575</xdr:colOff>
          <xdr:row>37</xdr:row>
          <xdr:rowOff>200025</xdr:rowOff>
        </xdr:to>
        <xdr:sp macro="" textlink="">
          <xdr:nvSpPr>
            <xdr:cNvPr id="11410" name="Check Box 146" hidden="1">
              <a:extLst>
                <a:ext uri="{63B3BB69-23CF-44E3-9099-C40C66FF867C}">
                  <a14:compatExt spid="_x0000_s1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38</xdr:row>
          <xdr:rowOff>19050</xdr:rowOff>
        </xdr:from>
        <xdr:to>
          <xdr:col>26</xdr:col>
          <xdr:colOff>28575</xdr:colOff>
          <xdr:row>38</xdr:row>
          <xdr:rowOff>200025</xdr:rowOff>
        </xdr:to>
        <xdr:sp macro="" textlink="">
          <xdr:nvSpPr>
            <xdr:cNvPr id="11411" name="Check Box 147" hidden="1">
              <a:extLst>
                <a:ext uri="{63B3BB69-23CF-44E3-9099-C40C66FF867C}">
                  <a14:compatExt spid="_x0000_s1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18</xdr:row>
          <xdr:rowOff>19050</xdr:rowOff>
        </xdr:from>
        <xdr:to>
          <xdr:col>29</xdr:col>
          <xdr:colOff>28575</xdr:colOff>
          <xdr:row>18</xdr:row>
          <xdr:rowOff>200025</xdr:rowOff>
        </xdr:to>
        <xdr:sp macro="" textlink="">
          <xdr:nvSpPr>
            <xdr:cNvPr id="11412" name="Check Box 148" hidden="1">
              <a:extLst>
                <a:ext uri="{63B3BB69-23CF-44E3-9099-C40C66FF867C}">
                  <a14:compatExt spid="_x0000_s1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19</xdr:row>
          <xdr:rowOff>19050</xdr:rowOff>
        </xdr:from>
        <xdr:to>
          <xdr:col>29</xdr:col>
          <xdr:colOff>28575</xdr:colOff>
          <xdr:row>19</xdr:row>
          <xdr:rowOff>200025</xdr:rowOff>
        </xdr:to>
        <xdr:sp macro="" textlink="">
          <xdr:nvSpPr>
            <xdr:cNvPr id="11413" name="Check Box 149" hidden="1">
              <a:extLst>
                <a:ext uri="{63B3BB69-23CF-44E3-9099-C40C66FF867C}">
                  <a14:compatExt spid="_x0000_s1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9525</xdr:rowOff>
        </xdr:from>
        <xdr:to>
          <xdr:col>29</xdr:col>
          <xdr:colOff>28575</xdr:colOff>
          <xdr:row>20</xdr:row>
          <xdr:rowOff>190500</xdr:rowOff>
        </xdr:to>
        <xdr:sp macro="" textlink="">
          <xdr:nvSpPr>
            <xdr:cNvPr id="11414" name="Check Box 150" hidden="1">
              <a:extLst>
                <a:ext uri="{63B3BB69-23CF-44E3-9099-C40C66FF867C}">
                  <a14:compatExt spid="_x0000_s1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21</xdr:row>
          <xdr:rowOff>19050</xdr:rowOff>
        </xdr:from>
        <xdr:to>
          <xdr:col>29</xdr:col>
          <xdr:colOff>28575</xdr:colOff>
          <xdr:row>21</xdr:row>
          <xdr:rowOff>200025</xdr:rowOff>
        </xdr:to>
        <xdr:sp macro="" textlink="">
          <xdr:nvSpPr>
            <xdr:cNvPr id="11415" name="Check Box 151" hidden="1">
              <a:extLst>
                <a:ext uri="{63B3BB69-23CF-44E3-9099-C40C66FF867C}">
                  <a14:compatExt spid="_x0000_s1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22</xdr:row>
          <xdr:rowOff>19050</xdr:rowOff>
        </xdr:from>
        <xdr:to>
          <xdr:col>29</xdr:col>
          <xdr:colOff>28575</xdr:colOff>
          <xdr:row>22</xdr:row>
          <xdr:rowOff>200025</xdr:rowOff>
        </xdr:to>
        <xdr:sp macro="" textlink="">
          <xdr:nvSpPr>
            <xdr:cNvPr id="11416" name="Check Box 152" hidden="1">
              <a:extLst>
                <a:ext uri="{63B3BB69-23CF-44E3-9099-C40C66FF867C}">
                  <a14:compatExt spid="_x0000_s1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23</xdr:row>
          <xdr:rowOff>19050</xdr:rowOff>
        </xdr:from>
        <xdr:to>
          <xdr:col>29</xdr:col>
          <xdr:colOff>28575</xdr:colOff>
          <xdr:row>23</xdr:row>
          <xdr:rowOff>200025</xdr:rowOff>
        </xdr:to>
        <xdr:sp macro="" textlink="">
          <xdr:nvSpPr>
            <xdr:cNvPr id="11417" name="Check Box 153" hidden="1">
              <a:extLst>
                <a:ext uri="{63B3BB69-23CF-44E3-9099-C40C66FF867C}">
                  <a14:compatExt spid="_x0000_s1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24</xdr:row>
          <xdr:rowOff>19050</xdr:rowOff>
        </xdr:from>
        <xdr:to>
          <xdr:col>29</xdr:col>
          <xdr:colOff>28575</xdr:colOff>
          <xdr:row>24</xdr:row>
          <xdr:rowOff>200025</xdr:rowOff>
        </xdr:to>
        <xdr:sp macro="" textlink="">
          <xdr:nvSpPr>
            <xdr:cNvPr id="11418" name="Check Box 154" hidden="1">
              <a:extLst>
                <a:ext uri="{63B3BB69-23CF-44E3-9099-C40C66FF867C}">
                  <a14:compatExt spid="_x0000_s1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25</xdr:row>
          <xdr:rowOff>19050</xdr:rowOff>
        </xdr:from>
        <xdr:to>
          <xdr:col>29</xdr:col>
          <xdr:colOff>28575</xdr:colOff>
          <xdr:row>25</xdr:row>
          <xdr:rowOff>200025</xdr:rowOff>
        </xdr:to>
        <xdr:sp macro="" textlink="">
          <xdr:nvSpPr>
            <xdr:cNvPr id="11419" name="Check Box 155" hidden="1">
              <a:extLst>
                <a:ext uri="{63B3BB69-23CF-44E3-9099-C40C66FF867C}">
                  <a14:compatExt spid="_x0000_s1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26</xdr:row>
          <xdr:rowOff>19050</xdr:rowOff>
        </xdr:from>
        <xdr:to>
          <xdr:col>29</xdr:col>
          <xdr:colOff>28575</xdr:colOff>
          <xdr:row>26</xdr:row>
          <xdr:rowOff>200025</xdr:rowOff>
        </xdr:to>
        <xdr:sp macro="" textlink="">
          <xdr:nvSpPr>
            <xdr:cNvPr id="11420" name="Check Box 156" hidden="1">
              <a:extLst>
                <a:ext uri="{63B3BB69-23CF-44E3-9099-C40C66FF867C}">
                  <a14:compatExt spid="_x0000_s1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27</xdr:row>
          <xdr:rowOff>19050</xdr:rowOff>
        </xdr:from>
        <xdr:to>
          <xdr:col>29</xdr:col>
          <xdr:colOff>28575</xdr:colOff>
          <xdr:row>27</xdr:row>
          <xdr:rowOff>200025</xdr:rowOff>
        </xdr:to>
        <xdr:sp macro="" textlink="">
          <xdr:nvSpPr>
            <xdr:cNvPr id="11421" name="Check Box 157" hidden="1">
              <a:extLst>
                <a:ext uri="{63B3BB69-23CF-44E3-9099-C40C66FF867C}">
                  <a14:compatExt spid="_x0000_s1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28</xdr:row>
          <xdr:rowOff>19050</xdr:rowOff>
        </xdr:from>
        <xdr:to>
          <xdr:col>29</xdr:col>
          <xdr:colOff>28575</xdr:colOff>
          <xdr:row>28</xdr:row>
          <xdr:rowOff>200025</xdr:rowOff>
        </xdr:to>
        <xdr:sp macro="" textlink="">
          <xdr:nvSpPr>
            <xdr:cNvPr id="11422" name="Check Box 158" hidden="1">
              <a:extLst>
                <a:ext uri="{63B3BB69-23CF-44E3-9099-C40C66FF867C}">
                  <a14:compatExt spid="_x0000_s1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29</xdr:row>
          <xdr:rowOff>19050</xdr:rowOff>
        </xdr:from>
        <xdr:to>
          <xdr:col>29</xdr:col>
          <xdr:colOff>28575</xdr:colOff>
          <xdr:row>29</xdr:row>
          <xdr:rowOff>200025</xdr:rowOff>
        </xdr:to>
        <xdr:sp macro="" textlink="">
          <xdr:nvSpPr>
            <xdr:cNvPr id="11423" name="Check Box 159" hidden="1">
              <a:extLst>
                <a:ext uri="{63B3BB69-23CF-44E3-9099-C40C66FF867C}">
                  <a14:compatExt spid="_x0000_s1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30</xdr:row>
          <xdr:rowOff>19050</xdr:rowOff>
        </xdr:from>
        <xdr:to>
          <xdr:col>29</xdr:col>
          <xdr:colOff>28575</xdr:colOff>
          <xdr:row>30</xdr:row>
          <xdr:rowOff>200025</xdr:rowOff>
        </xdr:to>
        <xdr:sp macro="" textlink="">
          <xdr:nvSpPr>
            <xdr:cNvPr id="11424" name="Check Box 160" hidden="1">
              <a:extLst>
                <a:ext uri="{63B3BB69-23CF-44E3-9099-C40C66FF867C}">
                  <a14:compatExt spid="_x0000_s1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31</xdr:row>
          <xdr:rowOff>19050</xdr:rowOff>
        </xdr:from>
        <xdr:to>
          <xdr:col>29</xdr:col>
          <xdr:colOff>28575</xdr:colOff>
          <xdr:row>31</xdr:row>
          <xdr:rowOff>200025</xdr:rowOff>
        </xdr:to>
        <xdr:sp macro="" textlink="">
          <xdr:nvSpPr>
            <xdr:cNvPr id="11425" name="Check Box 161" hidden="1">
              <a:extLst>
                <a:ext uri="{63B3BB69-23CF-44E3-9099-C40C66FF867C}">
                  <a14:compatExt spid="_x0000_s1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32</xdr:row>
          <xdr:rowOff>19050</xdr:rowOff>
        </xdr:from>
        <xdr:to>
          <xdr:col>29</xdr:col>
          <xdr:colOff>28575</xdr:colOff>
          <xdr:row>32</xdr:row>
          <xdr:rowOff>200025</xdr:rowOff>
        </xdr:to>
        <xdr:sp macro="" textlink="">
          <xdr:nvSpPr>
            <xdr:cNvPr id="11426" name="Check Box 162" hidden="1">
              <a:extLst>
                <a:ext uri="{63B3BB69-23CF-44E3-9099-C40C66FF867C}">
                  <a14:compatExt spid="_x0000_s1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33</xdr:row>
          <xdr:rowOff>19050</xdr:rowOff>
        </xdr:from>
        <xdr:to>
          <xdr:col>29</xdr:col>
          <xdr:colOff>28575</xdr:colOff>
          <xdr:row>33</xdr:row>
          <xdr:rowOff>200025</xdr:rowOff>
        </xdr:to>
        <xdr:sp macro="" textlink="">
          <xdr:nvSpPr>
            <xdr:cNvPr id="11427" name="Check Box 163" hidden="1">
              <a:extLst>
                <a:ext uri="{63B3BB69-23CF-44E3-9099-C40C66FF867C}">
                  <a14:compatExt spid="_x0000_s1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34</xdr:row>
          <xdr:rowOff>19050</xdr:rowOff>
        </xdr:from>
        <xdr:to>
          <xdr:col>29</xdr:col>
          <xdr:colOff>28575</xdr:colOff>
          <xdr:row>34</xdr:row>
          <xdr:rowOff>200025</xdr:rowOff>
        </xdr:to>
        <xdr:sp macro="" textlink="">
          <xdr:nvSpPr>
            <xdr:cNvPr id="11428" name="Check Box 164" hidden="1">
              <a:extLst>
                <a:ext uri="{63B3BB69-23CF-44E3-9099-C40C66FF867C}">
                  <a14:compatExt spid="_x0000_s1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35</xdr:row>
          <xdr:rowOff>19050</xdr:rowOff>
        </xdr:from>
        <xdr:to>
          <xdr:col>29</xdr:col>
          <xdr:colOff>28575</xdr:colOff>
          <xdr:row>35</xdr:row>
          <xdr:rowOff>200025</xdr:rowOff>
        </xdr:to>
        <xdr:sp macro="" textlink="">
          <xdr:nvSpPr>
            <xdr:cNvPr id="11429" name="Check Box 165" hidden="1">
              <a:extLst>
                <a:ext uri="{63B3BB69-23CF-44E3-9099-C40C66FF867C}">
                  <a14:compatExt spid="_x0000_s1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36</xdr:row>
          <xdr:rowOff>19050</xdr:rowOff>
        </xdr:from>
        <xdr:to>
          <xdr:col>29</xdr:col>
          <xdr:colOff>28575</xdr:colOff>
          <xdr:row>36</xdr:row>
          <xdr:rowOff>200025</xdr:rowOff>
        </xdr:to>
        <xdr:sp macro="" textlink="">
          <xdr:nvSpPr>
            <xdr:cNvPr id="11430" name="Check Box 166" hidden="1">
              <a:extLst>
                <a:ext uri="{63B3BB69-23CF-44E3-9099-C40C66FF867C}">
                  <a14:compatExt spid="_x0000_s1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37</xdr:row>
          <xdr:rowOff>19050</xdr:rowOff>
        </xdr:from>
        <xdr:to>
          <xdr:col>29</xdr:col>
          <xdr:colOff>28575</xdr:colOff>
          <xdr:row>37</xdr:row>
          <xdr:rowOff>200025</xdr:rowOff>
        </xdr:to>
        <xdr:sp macro="" textlink="">
          <xdr:nvSpPr>
            <xdr:cNvPr id="11431" name="Check Box 167" hidden="1">
              <a:extLst>
                <a:ext uri="{63B3BB69-23CF-44E3-9099-C40C66FF867C}">
                  <a14:compatExt spid="_x0000_s1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38</xdr:row>
          <xdr:rowOff>19050</xdr:rowOff>
        </xdr:from>
        <xdr:to>
          <xdr:col>29</xdr:col>
          <xdr:colOff>28575</xdr:colOff>
          <xdr:row>38</xdr:row>
          <xdr:rowOff>200025</xdr:rowOff>
        </xdr:to>
        <xdr:sp macro="" textlink="">
          <xdr:nvSpPr>
            <xdr:cNvPr id="11432" name="Check Box 168" hidden="1">
              <a:extLst>
                <a:ext uri="{63B3BB69-23CF-44E3-9099-C40C66FF867C}">
                  <a14:compatExt spid="_x0000_s1143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82.xml"/><Relationship Id="rId21" Type="http://schemas.openxmlformats.org/officeDocument/2006/relationships/ctrlProp" Target="../ctrlProps/ctrlProp186.xml"/><Relationship Id="rId42" Type="http://schemas.openxmlformats.org/officeDocument/2006/relationships/ctrlProp" Target="../ctrlProps/ctrlProp207.xml"/><Relationship Id="rId63" Type="http://schemas.openxmlformats.org/officeDocument/2006/relationships/ctrlProp" Target="../ctrlProps/ctrlProp228.xml"/><Relationship Id="rId84" Type="http://schemas.openxmlformats.org/officeDocument/2006/relationships/ctrlProp" Target="../ctrlProps/ctrlProp249.xml"/><Relationship Id="rId138" Type="http://schemas.openxmlformats.org/officeDocument/2006/relationships/ctrlProp" Target="../ctrlProps/ctrlProp303.xml"/><Relationship Id="rId159" Type="http://schemas.openxmlformats.org/officeDocument/2006/relationships/ctrlProp" Target="../ctrlProps/ctrlProp324.xml"/><Relationship Id="rId170" Type="http://schemas.openxmlformats.org/officeDocument/2006/relationships/ctrlProp" Target="../ctrlProps/ctrlProp335.xml"/><Relationship Id="rId107" Type="http://schemas.openxmlformats.org/officeDocument/2006/relationships/ctrlProp" Target="../ctrlProps/ctrlProp272.xml"/><Relationship Id="rId11" Type="http://schemas.openxmlformats.org/officeDocument/2006/relationships/ctrlProp" Target="../ctrlProps/ctrlProp176.xml"/><Relationship Id="rId32" Type="http://schemas.openxmlformats.org/officeDocument/2006/relationships/ctrlProp" Target="../ctrlProps/ctrlProp197.xml"/><Relationship Id="rId53" Type="http://schemas.openxmlformats.org/officeDocument/2006/relationships/ctrlProp" Target="../ctrlProps/ctrlProp218.xml"/><Relationship Id="rId74" Type="http://schemas.openxmlformats.org/officeDocument/2006/relationships/ctrlProp" Target="../ctrlProps/ctrlProp239.xml"/><Relationship Id="rId128" Type="http://schemas.openxmlformats.org/officeDocument/2006/relationships/ctrlProp" Target="../ctrlProps/ctrlProp293.xml"/><Relationship Id="rId149" Type="http://schemas.openxmlformats.org/officeDocument/2006/relationships/ctrlProp" Target="../ctrlProps/ctrlProp314.xml"/><Relationship Id="rId5" Type="http://schemas.openxmlformats.org/officeDocument/2006/relationships/ctrlProp" Target="../ctrlProps/ctrlProp170.xml"/><Relationship Id="rId95" Type="http://schemas.openxmlformats.org/officeDocument/2006/relationships/ctrlProp" Target="../ctrlProps/ctrlProp260.xml"/><Relationship Id="rId160" Type="http://schemas.openxmlformats.org/officeDocument/2006/relationships/ctrlProp" Target="../ctrlProps/ctrlProp325.xml"/><Relationship Id="rId22" Type="http://schemas.openxmlformats.org/officeDocument/2006/relationships/ctrlProp" Target="../ctrlProps/ctrlProp187.xml"/><Relationship Id="rId43" Type="http://schemas.openxmlformats.org/officeDocument/2006/relationships/ctrlProp" Target="../ctrlProps/ctrlProp208.xml"/><Relationship Id="rId64" Type="http://schemas.openxmlformats.org/officeDocument/2006/relationships/ctrlProp" Target="../ctrlProps/ctrlProp229.xml"/><Relationship Id="rId118" Type="http://schemas.openxmlformats.org/officeDocument/2006/relationships/ctrlProp" Target="../ctrlProps/ctrlProp283.xml"/><Relationship Id="rId139" Type="http://schemas.openxmlformats.org/officeDocument/2006/relationships/ctrlProp" Target="../ctrlProps/ctrlProp304.xml"/><Relationship Id="rId85" Type="http://schemas.openxmlformats.org/officeDocument/2006/relationships/ctrlProp" Target="../ctrlProps/ctrlProp250.xml"/><Relationship Id="rId150" Type="http://schemas.openxmlformats.org/officeDocument/2006/relationships/ctrlProp" Target="../ctrlProps/ctrlProp315.xml"/><Relationship Id="rId171" Type="http://schemas.openxmlformats.org/officeDocument/2006/relationships/ctrlProp" Target="../ctrlProps/ctrlProp336.xml"/><Relationship Id="rId12" Type="http://schemas.openxmlformats.org/officeDocument/2006/relationships/ctrlProp" Target="../ctrlProps/ctrlProp177.xml"/><Relationship Id="rId33" Type="http://schemas.openxmlformats.org/officeDocument/2006/relationships/ctrlProp" Target="../ctrlProps/ctrlProp198.xml"/><Relationship Id="rId108" Type="http://schemas.openxmlformats.org/officeDocument/2006/relationships/ctrlProp" Target="../ctrlProps/ctrlProp273.xml"/><Relationship Id="rId129" Type="http://schemas.openxmlformats.org/officeDocument/2006/relationships/ctrlProp" Target="../ctrlProps/ctrlProp294.xml"/><Relationship Id="rId54" Type="http://schemas.openxmlformats.org/officeDocument/2006/relationships/ctrlProp" Target="../ctrlProps/ctrlProp219.xml"/><Relationship Id="rId70" Type="http://schemas.openxmlformats.org/officeDocument/2006/relationships/ctrlProp" Target="../ctrlProps/ctrlProp235.xml"/><Relationship Id="rId75" Type="http://schemas.openxmlformats.org/officeDocument/2006/relationships/ctrlProp" Target="../ctrlProps/ctrlProp240.xml"/><Relationship Id="rId91" Type="http://schemas.openxmlformats.org/officeDocument/2006/relationships/ctrlProp" Target="../ctrlProps/ctrlProp256.xml"/><Relationship Id="rId96" Type="http://schemas.openxmlformats.org/officeDocument/2006/relationships/ctrlProp" Target="../ctrlProps/ctrlProp261.xml"/><Relationship Id="rId140" Type="http://schemas.openxmlformats.org/officeDocument/2006/relationships/ctrlProp" Target="../ctrlProps/ctrlProp305.xml"/><Relationship Id="rId145" Type="http://schemas.openxmlformats.org/officeDocument/2006/relationships/ctrlProp" Target="../ctrlProps/ctrlProp310.xml"/><Relationship Id="rId161" Type="http://schemas.openxmlformats.org/officeDocument/2006/relationships/ctrlProp" Target="../ctrlProps/ctrlProp326.xml"/><Relationship Id="rId166" Type="http://schemas.openxmlformats.org/officeDocument/2006/relationships/ctrlProp" Target="../ctrlProps/ctrlProp331.xml"/><Relationship Id="rId1" Type="http://schemas.openxmlformats.org/officeDocument/2006/relationships/printerSettings" Target="../printerSettings/printerSettings2.bin"/><Relationship Id="rId6" Type="http://schemas.openxmlformats.org/officeDocument/2006/relationships/ctrlProp" Target="../ctrlProps/ctrlProp171.xml"/><Relationship Id="rId23" Type="http://schemas.openxmlformats.org/officeDocument/2006/relationships/ctrlProp" Target="../ctrlProps/ctrlProp188.xml"/><Relationship Id="rId28" Type="http://schemas.openxmlformats.org/officeDocument/2006/relationships/ctrlProp" Target="../ctrlProps/ctrlProp193.xml"/><Relationship Id="rId49" Type="http://schemas.openxmlformats.org/officeDocument/2006/relationships/ctrlProp" Target="../ctrlProps/ctrlProp214.xml"/><Relationship Id="rId114" Type="http://schemas.openxmlformats.org/officeDocument/2006/relationships/ctrlProp" Target="../ctrlProps/ctrlProp279.xml"/><Relationship Id="rId119" Type="http://schemas.openxmlformats.org/officeDocument/2006/relationships/ctrlProp" Target="../ctrlProps/ctrlProp284.xml"/><Relationship Id="rId44" Type="http://schemas.openxmlformats.org/officeDocument/2006/relationships/ctrlProp" Target="../ctrlProps/ctrlProp209.xml"/><Relationship Id="rId60" Type="http://schemas.openxmlformats.org/officeDocument/2006/relationships/ctrlProp" Target="../ctrlProps/ctrlProp225.xml"/><Relationship Id="rId65" Type="http://schemas.openxmlformats.org/officeDocument/2006/relationships/ctrlProp" Target="../ctrlProps/ctrlProp230.xml"/><Relationship Id="rId81" Type="http://schemas.openxmlformats.org/officeDocument/2006/relationships/ctrlProp" Target="../ctrlProps/ctrlProp246.xml"/><Relationship Id="rId86" Type="http://schemas.openxmlformats.org/officeDocument/2006/relationships/ctrlProp" Target="../ctrlProps/ctrlProp251.xml"/><Relationship Id="rId130" Type="http://schemas.openxmlformats.org/officeDocument/2006/relationships/ctrlProp" Target="../ctrlProps/ctrlProp295.xml"/><Relationship Id="rId135" Type="http://schemas.openxmlformats.org/officeDocument/2006/relationships/ctrlProp" Target="../ctrlProps/ctrlProp300.xml"/><Relationship Id="rId151" Type="http://schemas.openxmlformats.org/officeDocument/2006/relationships/ctrlProp" Target="../ctrlProps/ctrlProp316.xml"/><Relationship Id="rId156" Type="http://schemas.openxmlformats.org/officeDocument/2006/relationships/ctrlProp" Target="../ctrlProps/ctrlProp321.xml"/><Relationship Id="rId13" Type="http://schemas.openxmlformats.org/officeDocument/2006/relationships/ctrlProp" Target="../ctrlProps/ctrlProp178.xml"/><Relationship Id="rId18" Type="http://schemas.openxmlformats.org/officeDocument/2006/relationships/ctrlProp" Target="../ctrlProps/ctrlProp183.xml"/><Relationship Id="rId39" Type="http://schemas.openxmlformats.org/officeDocument/2006/relationships/ctrlProp" Target="../ctrlProps/ctrlProp204.xml"/><Relationship Id="rId109" Type="http://schemas.openxmlformats.org/officeDocument/2006/relationships/ctrlProp" Target="../ctrlProps/ctrlProp274.xml"/><Relationship Id="rId34" Type="http://schemas.openxmlformats.org/officeDocument/2006/relationships/ctrlProp" Target="../ctrlProps/ctrlProp199.xml"/><Relationship Id="rId50" Type="http://schemas.openxmlformats.org/officeDocument/2006/relationships/ctrlProp" Target="../ctrlProps/ctrlProp215.xml"/><Relationship Id="rId55" Type="http://schemas.openxmlformats.org/officeDocument/2006/relationships/ctrlProp" Target="../ctrlProps/ctrlProp220.xml"/><Relationship Id="rId76" Type="http://schemas.openxmlformats.org/officeDocument/2006/relationships/ctrlProp" Target="../ctrlProps/ctrlProp241.xml"/><Relationship Id="rId97" Type="http://schemas.openxmlformats.org/officeDocument/2006/relationships/ctrlProp" Target="../ctrlProps/ctrlProp262.xml"/><Relationship Id="rId104" Type="http://schemas.openxmlformats.org/officeDocument/2006/relationships/ctrlProp" Target="../ctrlProps/ctrlProp269.xml"/><Relationship Id="rId120" Type="http://schemas.openxmlformats.org/officeDocument/2006/relationships/ctrlProp" Target="../ctrlProps/ctrlProp285.xml"/><Relationship Id="rId125" Type="http://schemas.openxmlformats.org/officeDocument/2006/relationships/ctrlProp" Target="../ctrlProps/ctrlProp290.xml"/><Relationship Id="rId141" Type="http://schemas.openxmlformats.org/officeDocument/2006/relationships/ctrlProp" Target="../ctrlProps/ctrlProp306.xml"/><Relationship Id="rId146" Type="http://schemas.openxmlformats.org/officeDocument/2006/relationships/ctrlProp" Target="../ctrlProps/ctrlProp311.xml"/><Relationship Id="rId167" Type="http://schemas.openxmlformats.org/officeDocument/2006/relationships/ctrlProp" Target="../ctrlProps/ctrlProp332.xml"/><Relationship Id="rId7" Type="http://schemas.openxmlformats.org/officeDocument/2006/relationships/ctrlProp" Target="../ctrlProps/ctrlProp172.xml"/><Relationship Id="rId71" Type="http://schemas.openxmlformats.org/officeDocument/2006/relationships/ctrlProp" Target="../ctrlProps/ctrlProp236.xml"/><Relationship Id="rId92" Type="http://schemas.openxmlformats.org/officeDocument/2006/relationships/ctrlProp" Target="../ctrlProps/ctrlProp257.xml"/><Relationship Id="rId162" Type="http://schemas.openxmlformats.org/officeDocument/2006/relationships/ctrlProp" Target="../ctrlProps/ctrlProp327.xml"/><Relationship Id="rId2" Type="http://schemas.openxmlformats.org/officeDocument/2006/relationships/drawing" Target="../drawings/drawing2.xml"/><Relationship Id="rId29" Type="http://schemas.openxmlformats.org/officeDocument/2006/relationships/ctrlProp" Target="../ctrlProps/ctrlProp194.xml"/><Relationship Id="rId24" Type="http://schemas.openxmlformats.org/officeDocument/2006/relationships/ctrlProp" Target="../ctrlProps/ctrlProp189.xml"/><Relationship Id="rId40" Type="http://schemas.openxmlformats.org/officeDocument/2006/relationships/ctrlProp" Target="../ctrlProps/ctrlProp205.xml"/><Relationship Id="rId45" Type="http://schemas.openxmlformats.org/officeDocument/2006/relationships/ctrlProp" Target="../ctrlProps/ctrlProp210.xml"/><Relationship Id="rId66" Type="http://schemas.openxmlformats.org/officeDocument/2006/relationships/ctrlProp" Target="../ctrlProps/ctrlProp231.xml"/><Relationship Id="rId87" Type="http://schemas.openxmlformats.org/officeDocument/2006/relationships/ctrlProp" Target="../ctrlProps/ctrlProp252.xml"/><Relationship Id="rId110" Type="http://schemas.openxmlformats.org/officeDocument/2006/relationships/ctrlProp" Target="../ctrlProps/ctrlProp275.xml"/><Relationship Id="rId115" Type="http://schemas.openxmlformats.org/officeDocument/2006/relationships/ctrlProp" Target="../ctrlProps/ctrlProp280.xml"/><Relationship Id="rId131" Type="http://schemas.openxmlformats.org/officeDocument/2006/relationships/ctrlProp" Target="../ctrlProps/ctrlProp296.xml"/><Relationship Id="rId136" Type="http://schemas.openxmlformats.org/officeDocument/2006/relationships/ctrlProp" Target="../ctrlProps/ctrlProp301.xml"/><Relationship Id="rId157" Type="http://schemas.openxmlformats.org/officeDocument/2006/relationships/ctrlProp" Target="../ctrlProps/ctrlProp322.xml"/><Relationship Id="rId61" Type="http://schemas.openxmlformats.org/officeDocument/2006/relationships/ctrlProp" Target="../ctrlProps/ctrlProp226.xml"/><Relationship Id="rId82" Type="http://schemas.openxmlformats.org/officeDocument/2006/relationships/ctrlProp" Target="../ctrlProps/ctrlProp247.xml"/><Relationship Id="rId152" Type="http://schemas.openxmlformats.org/officeDocument/2006/relationships/ctrlProp" Target="../ctrlProps/ctrlProp317.xml"/><Relationship Id="rId19" Type="http://schemas.openxmlformats.org/officeDocument/2006/relationships/ctrlProp" Target="../ctrlProps/ctrlProp184.xml"/><Relationship Id="rId14" Type="http://schemas.openxmlformats.org/officeDocument/2006/relationships/ctrlProp" Target="../ctrlProps/ctrlProp179.xml"/><Relationship Id="rId30" Type="http://schemas.openxmlformats.org/officeDocument/2006/relationships/ctrlProp" Target="../ctrlProps/ctrlProp195.xml"/><Relationship Id="rId35" Type="http://schemas.openxmlformats.org/officeDocument/2006/relationships/ctrlProp" Target="../ctrlProps/ctrlProp200.xml"/><Relationship Id="rId56" Type="http://schemas.openxmlformats.org/officeDocument/2006/relationships/ctrlProp" Target="../ctrlProps/ctrlProp221.xml"/><Relationship Id="rId77" Type="http://schemas.openxmlformats.org/officeDocument/2006/relationships/ctrlProp" Target="../ctrlProps/ctrlProp242.xml"/><Relationship Id="rId100" Type="http://schemas.openxmlformats.org/officeDocument/2006/relationships/ctrlProp" Target="../ctrlProps/ctrlProp265.xml"/><Relationship Id="rId105" Type="http://schemas.openxmlformats.org/officeDocument/2006/relationships/ctrlProp" Target="../ctrlProps/ctrlProp270.xml"/><Relationship Id="rId126" Type="http://schemas.openxmlformats.org/officeDocument/2006/relationships/ctrlProp" Target="../ctrlProps/ctrlProp291.xml"/><Relationship Id="rId147" Type="http://schemas.openxmlformats.org/officeDocument/2006/relationships/ctrlProp" Target="../ctrlProps/ctrlProp312.xml"/><Relationship Id="rId168" Type="http://schemas.openxmlformats.org/officeDocument/2006/relationships/ctrlProp" Target="../ctrlProps/ctrlProp333.xml"/><Relationship Id="rId8" Type="http://schemas.openxmlformats.org/officeDocument/2006/relationships/ctrlProp" Target="../ctrlProps/ctrlProp173.xml"/><Relationship Id="rId51" Type="http://schemas.openxmlformats.org/officeDocument/2006/relationships/ctrlProp" Target="../ctrlProps/ctrlProp216.xml"/><Relationship Id="rId72" Type="http://schemas.openxmlformats.org/officeDocument/2006/relationships/ctrlProp" Target="../ctrlProps/ctrlProp237.xml"/><Relationship Id="rId93" Type="http://schemas.openxmlformats.org/officeDocument/2006/relationships/ctrlProp" Target="../ctrlProps/ctrlProp258.xml"/><Relationship Id="rId98" Type="http://schemas.openxmlformats.org/officeDocument/2006/relationships/ctrlProp" Target="../ctrlProps/ctrlProp263.xml"/><Relationship Id="rId121" Type="http://schemas.openxmlformats.org/officeDocument/2006/relationships/ctrlProp" Target="../ctrlProps/ctrlProp286.xml"/><Relationship Id="rId142" Type="http://schemas.openxmlformats.org/officeDocument/2006/relationships/ctrlProp" Target="../ctrlProps/ctrlProp307.xml"/><Relationship Id="rId163" Type="http://schemas.openxmlformats.org/officeDocument/2006/relationships/ctrlProp" Target="../ctrlProps/ctrlProp328.xml"/><Relationship Id="rId3" Type="http://schemas.openxmlformats.org/officeDocument/2006/relationships/vmlDrawing" Target="../drawings/vmlDrawing2.vml"/><Relationship Id="rId25" Type="http://schemas.openxmlformats.org/officeDocument/2006/relationships/ctrlProp" Target="../ctrlProps/ctrlProp190.xml"/><Relationship Id="rId46" Type="http://schemas.openxmlformats.org/officeDocument/2006/relationships/ctrlProp" Target="../ctrlProps/ctrlProp211.xml"/><Relationship Id="rId67" Type="http://schemas.openxmlformats.org/officeDocument/2006/relationships/ctrlProp" Target="../ctrlProps/ctrlProp232.xml"/><Relationship Id="rId116" Type="http://schemas.openxmlformats.org/officeDocument/2006/relationships/ctrlProp" Target="../ctrlProps/ctrlProp281.xml"/><Relationship Id="rId137" Type="http://schemas.openxmlformats.org/officeDocument/2006/relationships/ctrlProp" Target="../ctrlProps/ctrlProp302.xml"/><Relationship Id="rId158" Type="http://schemas.openxmlformats.org/officeDocument/2006/relationships/ctrlProp" Target="../ctrlProps/ctrlProp323.xml"/><Relationship Id="rId20" Type="http://schemas.openxmlformats.org/officeDocument/2006/relationships/ctrlProp" Target="../ctrlProps/ctrlProp185.xml"/><Relationship Id="rId41" Type="http://schemas.openxmlformats.org/officeDocument/2006/relationships/ctrlProp" Target="../ctrlProps/ctrlProp206.xml"/><Relationship Id="rId62" Type="http://schemas.openxmlformats.org/officeDocument/2006/relationships/ctrlProp" Target="../ctrlProps/ctrlProp227.xml"/><Relationship Id="rId83" Type="http://schemas.openxmlformats.org/officeDocument/2006/relationships/ctrlProp" Target="../ctrlProps/ctrlProp248.xml"/><Relationship Id="rId88" Type="http://schemas.openxmlformats.org/officeDocument/2006/relationships/ctrlProp" Target="../ctrlProps/ctrlProp253.xml"/><Relationship Id="rId111" Type="http://schemas.openxmlformats.org/officeDocument/2006/relationships/ctrlProp" Target="../ctrlProps/ctrlProp276.xml"/><Relationship Id="rId132" Type="http://schemas.openxmlformats.org/officeDocument/2006/relationships/ctrlProp" Target="../ctrlProps/ctrlProp297.xml"/><Relationship Id="rId153" Type="http://schemas.openxmlformats.org/officeDocument/2006/relationships/ctrlProp" Target="../ctrlProps/ctrlProp318.xml"/><Relationship Id="rId15" Type="http://schemas.openxmlformats.org/officeDocument/2006/relationships/ctrlProp" Target="../ctrlProps/ctrlProp180.xml"/><Relationship Id="rId36" Type="http://schemas.openxmlformats.org/officeDocument/2006/relationships/ctrlProp" Target="../ctrlProps/ctrlProp201.xml"/><Relationship Id="rId57" Type="http://schemas.openxmlformats.org/officeDocument/2006/relationships/ctrlProp" Target="../ctrlProps/ctrlProp222.xml"/><Relationship Id="rId106" Type="http://schemas.openxmlformats.org/officeDocument/2006/relationships/ctrlProp" Target="../ctrlProps/ctrlProp271.xml"/><Relationship Id="rId127" Type="http://schemas.openxmlformats.org/officeDocument/2006/relationships/ctrlProp" Target="../ctrlProps/ctrlProp292.xml"/><Relationship Id="rId10" Type="http://schemas.openxmlformats.org/officeDocument/2006/relationships/ctrlProp" Target="../ctrlProps/ctrlProp175.xml"/><Relationship Id="rId31" Type="http://schemas.openxmlformats.org/officeDocument/2006/relationships/ctrlProp" Target="../ctrlProps/ctrlProp196.xml"/><Relationship Id="rId52" Type="http://schemas.openxmlformats.org/officeDocument/2006/relationships/ctrlProp" Target="../ctrlProps/ctrlProp217.xml"/><Relationship Id="rId73" Type="http://schemas.openxmlformats.org/officeDocument/2006/relationships/ctrlProp" Target="../ctrlProps/ctrlProp238.xml"/><Relationship Id="rId78" Type="http://schemas.openxmlformats.org/officeDocument/2006/relationships/ctrlProp" Target="../ctrlProps/ctrlProp243.xml"/><Relationship Id="rId94" Type="http://schemas.openxmlformats.org/officeDocument/2006/relationships/ctrlProp" Target="../ctrlProps/ctrlProp259.xml"/><Relationship Id="rId99" Type="http://schemas.openxmlformats.org/officeDocument/2006/relationships/ctrlProp" Target="../ctrlProps/ctrlProp264.xml"/><Relationship Id="rId101" Type="http://schemas.openxmlformats.org/officeDocument/2006/relationships/ctrlProp" Target="../ctrlProps/ctrlProp266.xml"/><Relationship Id="rId122" Type="http://schemas.openxmlformats.org/officeDocument/2006/relationships/ctrlProp" Target="../ctrlProps/ctrlProp287.xml"/><Relationship Id="rId143" Type="http://schemas.openxmlformats.org/officeDocument/2006/relationships/ctrlProp" Target="../ctrlProps/ctrlProp308.xml"/><Relationship Id="rId148" Type="http://schemas.openxmlformats.org/officeDocument/2006/relationships/ctrlProp" Target="../ctrlProps/ctrlProp313.xml"/><Relationship Id="rId164" Type="http://schemas.openxmlformats.org/officeDocument/2006/relationships/ctrlProp" Target="../ctrlProps/ctrlProp329.xml"/><Relationship Id="rId169" Type="http://schemas.openxmlformats.org/officeDocument/2006/relationships/ctrlProp" Target="../ctrlProps/ctrlProp334.xml"/><Relationship Id="rId4" Type="http://schemas.openxmlformats.org/officeDocument/2006/relationships/ctrlProp" Target="../ctrlProps/ctrlProp169.xml"/><Relationship Id="rId9" Type="http://schemas.openxmlformats.org/officeDocument/2006/relationships/ctrlProp" Target="../ctrlProps/ctrlProp174.xml"/><Relationship Id="rId26" Type="http://schemas.openxmlformats.org/officeDocument/2006/relationships/ctrlProp" Target="../ctrlProps/ctrlProp191.xml"/><Relationship Id="rId47" Type="http://schemas.openxmlformats.org/officeDocument/2006/relationships/ctrlProp" Target="../ctrlProps/ctrlProp212.xml"/><Relationship Id="rId68" Type="http://schemas.openxmlformats.org/officeDocument/2006/relationships/ctrlProp" Target="../ctrlProps/ctrlProp233.xml"/><Relationship Id="rId89" Type="http://schemas.openxmlformats.org/officeDocument/2006/relationships/ctrlProp" Target="../ctrlProps/ctrlProp254.xml"/><Relationship Id="rId112" Type="http://schemas.openxmlformats.org/officeDocument/2006/relationships/ctrlProp" Target="../ctrlProps/ctrlProp277.xml"/><Relationship Id="rId133" Type="http://schemas.openxmlformats.org/officeDocument/2006/relationships/ctrlProp" Target="../ctrlProps/ctrlProp298.xml"/><Relationship Id="rId154" Type="http://schemas.openxmlformats.org/officeDocument/2006/relationships/ctrlProp" Target="../ctrlProps/ctrlProp319.xml"/><Relationship Id="rId16" Type="http://schemas.openxmlformats.org/officeDocument/2006/relationships/ctrlProp" Target="../ctrlProps/ctrlProp181.xml"/><Relationship Id="rId37" Type="http://schemas.openxmlformats.org/officeDocument/2006/relationships/ctrlProp" Target="../ctrlProps/ctrlProp202.xml"/><Relationship Id="rId58" Type="http://schemas.openxmlformats.org/officeDocument/2006/relationships/ctrlProp" Target="../ctrlProps/ctrlProp223.xml"/><Relationship Id="rId79" Type="http://schemas.openxmlformats.org/officeDocument/2006/relationships/ctrlProp" Target="../ctrlProps/ctrlProp244.xml"/><Relationship Id="rId102" Type="http://schemas.openxmlformats.org/officeDocument/2006/relationships/ctrlProp" Target="../ctrlProps/ctrlProp267.xml"/><Relationship Id="rId123" Type="http://schemas.openxmlformats.org/officeDocument/2006/relationships/ctrlProp" Target="../ctrlProps/ctrlProp288.xml"/><Relationship Id="rId144" Type="http://schemas.openxmlformats.org/officeDocument/2006/relationships/ctrlProp" Target="../ctrlProps/ctrlProp309.xml"/><Relationship Id="rId90" Type="http://schemas.openxmlformats.org/officeDocument/2006/relationships/ctrlProp" Target="../ctrlProps/ctrlProp255.xml"/><Relationship Id="rId165" Type="http://schemas.openxmlformats.org/officeDocument/2006/relationships/ctrlProp" Target="../ctrlProps/ctrlProp330.xml"/><Relationship Id="rId27" Type="http://schemas.openxmlformats.org/officeDocument/2006/relationships/ctrlProp" Target="../ctrlProps/ctrlProp192.xml"/><Relationship Id="rId48" Type="http://schemas.openxmlformats.org/officeDocument/2006/relationships/ctrlProp" Target="../ctrlProps/ctrlProp213.xml"/><Relationship Id="rId69" Type="http://schemas.openxmlformats.org/officeDocument/2006/relationships/ctrlProp" Target="../ctrlProps/ctrlProp234.xml"/><Relationship Id="rId113" Type="http://schemas.openxmlformats.org/officeDocument/2006/relationships/ctrlProp" Target="../ctrlProps/ctrlProp278.xml"/><Relationship Id="rId134" Type="http://schemas.openxmlformats.org/officeDocument/2006/relationships/ctrlProp" Target="../ctrlProps/ctrlProp299.xml"/><Relationship Id="rId80" Type="http://schemas.openxmlformats.org/officeDocument/2006/relationships/ctrlProp" Target="../ctrlProps/ctrlProp245.xml"/><Relationship Id="rId155" Type="http://schemas.openxmlformats.org/officeDocument/2006/relationships/ctrlProp" Target="../ctrlProps/ctrlProp320.xml"/><Relationship Id="rId17" Type="http://schemas.openxmlformats.org/officeDocument/2006/relationships/ctrlProp" Target="../ctrlProps/ctrlProp182.xml"/><Relationship Id="rId38" Type="http://schemas.openxmlformats.org/officeDocument/2006/relationships/ctrlProp" Target="../ctrlProps/ctrlProp203.xml"/><Relationship Id="rId59" Type="http://schemas.openxmlformats.org/officeDocument/2006/relationships/ctrlProp" Target="../ctrlProps/ctrlProp224.xml"/><Relationship Id="rId103" Type="http://schemas.openxmlformats.org/officeDocument/2006/relationships/ctrlProp" Target="../ctrlProps/ctrlProp268.xml"/><Relationship Id="rId124" Type="http://schemas.openxmlformats.org/officeDocument/2006/relationships/ctrlProp" Target="../ctrlProps/ctrlProp289.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0.xml"/><Relationship Id="rId21" Type="http://schemas.openxmlformats.org/officeDocument/2006/relationships/ctrlProp" Target="../ctrlProps/ctrlProp354.xml"/><Relationship Id="rId42" Type="http://schemas.openxmlformats.org/officeDocument/2006/relationships/ctrlProp" Target="../ctrlProps/ctrlProp375.xml"/><Relationship Id="rId63" Type="http://schemas.openxmlformats.org/officeDocument/2006/relationships/ctrlProp" Target="../ctrlProps/ctrlProp396.xml"/><Relationship Id="rId84" Type="http://schemas.openxmlformats.org/officeDocument/2006/relationships/ctrlProp" Target="../ctrlProps/ctrlProp417.xml"/><Relationship Id="rId138" Type="http://schemas.openxmlformats.org/officeDocument/2006/relationships/ctrlProp" Target="../ctrlProps/ctrlProp471.xml"/><Relationship Id="rId159" Type="http://schemas.openxmlformats.org/officeDocument/2006/relationships/ctrlProp" Target="../ctrlProps/ctrlProp492.xml"/><Relationship Id="rId170" Type="http://schemas.openxmlformats.org/officeDocument/2006/relationships/ctrlProp" Target="../ctrlProps/ctrlProp503.xml"/><Relationship Id="rId107" Type="http://schemas.openxmlformats.org/officeDocument/2006/relationships/ctrlProp" Target="../ctrlProps/ctrlProp440.xml"/><Relationship Id="rId11" Type="http://schemas.openxmlformats.org/officeDocument/2006/relationships/ctrlProp" Target="../ctrlProps/ctrlProp344.xml"/><Relationship Id="rId32" Type="http://schemas.openxmlformats.org/officeDocument/2006/relationships/ctrlProp" Target="../ctrlProps/ctrlProp365.xml"/><Relationship Id="rId53" Type="http://schemas.openxmlformats.org/officeDocument/2006/relationships/ctrlProp" Target="../ctrlProps/ctrlProp386.xml"/><Relationship Id="rId74" Type="http://schemas.openxmlformats.org/officeDocument/2006/relationships/ctrlProp" Target="../ctrlProps/ctrlProp407.xml"/><Relationship Id="rId128" Type="http://schemas.openxmlformats.org/officeDocument/2006/relationships/ctrlProp" Target="../ctrlProps/ctrlProp461.xml"/><Relationship Id="rId149" Type="http://schemas.openxmlformats.org/officeDocument/2006/relationships/ctrlProp" Target="../ctrlProps/ctrlProp482.xml"/><Relationship Id="rId5" Type="http://schemas.openxmlformats.org/officeDocument/2006/relationships/ctrlProp" Target="../ctrlProps/ctrlProp338.xml"/><Relationship Id="rId95" Type="http://schemas.openxmlformats.org/officeDocument/2006/relationships/ctrlProp" Target="../ctrlProps/ctrlProp428.xml"/><Relationship Id="rId160" Type="http://schemas.openxmlformats.org/officeDocument/2006/relationships/ctrlProp" Target="../ctrlProps/ctrlProp493.xml"/><Relationship Id="rId22" Type="http://schemas.openxmlformats.org/officeDocument/2006/relationships/ctrlProp" Target="../ctrlProps/ctrlProp355.xml"/><Relationship Id="rId43" Type="http://schemas.openxmlformats.org/officeDocument/2006/relationships/ctrlProp" Target="../ctrlProps/ctrlProp376.xml"/><Relationship Id="rId64" Type="http://schemas.openxmlformats.org/officeDocument/2006/relationships/ctrlProp" Target="../ctrlProps/ctrlProp397.xml"/><Relationship Id="rId118" Type="http://schemas.openxmlformats.org/officeDocument/2006/relationships/ctrlProp" Target="../ctrlProps/ctrlProp451.xml"/><Relationship Id="rId139" Type="http://schemas.openxmlformats.org/officeDocument/2006/relationships/ctrlProp" Target="../ctrlProps/ctrlProp472.xml"/><Relationship Id="rId85" Type="http://schemas.openxmlformats.org/officeDocument/2006/relationships/ctrlProp" Target="../ctrlProps/ctrlProp418.xml"/><Relationship Id="rId150" Type="http://schemas.openxmlformats.org/officeDocument/2006/relationships/ctrlProp" Target="../ctrlProps/ctrlProp483.xml"/><Relationship Id="rId171" Type="http://schemas.openxmlformats.org/officeDocument/2006/relationships/ctrlProp" Target="../ctrlProps/ctrlProp504.xml"/><Relationship Id="rId12" Type="http://schemas.openxmlformats.org/officeDocument/2006/relationships/ctrlProp" Target="../ctrlProps/ctrlProp345.xml"/><Relationship Id="rId33" Type="http://schemas.openxmlformats.org/officeDocument/2006/relationships/ctrlProp" Target="../ctrlProps/ctrlProp366.xml"/><Relationship Id="rId108" Type="http://schemas.openxmlformats.org/officeDocument/2006/relationships/ctrlProp" Target="../ctrlProps/ctrlProp441.xml"/><Relationship Id="rId129" Type="http://schemas.openxmlformats.org/officeDocument/2006/relationships/ctrlProp" Target="../ctrlProps/ctrlProp462.xml"/><Relationship Id="rId54" Type="http://schemas.openxmlformats.org/officeDocument/2006/relationships/ctrlProp" Target="../ctrlProps/ctrlProp387.xml"/><Relationship Id="rId70" Type="http://schemas.openxmlformats.org/officeDocument/2006/relationships/ctrlProp" Target="../ctrlProps/ctrlProp403.xml"/><Relationship Id="rId75" Type="http://schemas.openxmlformats.org/officeDocument/2006/relationships/ctrlProp" Target="../ctrlProps/ctrlProp408.xml"/><Relationship Id="rId91" Type="http://schemas.openxmlformats.org/officeDocument/2006/relationships/ctrlProp" Target="../ctrlProps/ctrlProp424.xml"/><Relationship Id="rId96" Type="http://schemas.openxmlformats.org/officeDocument/2006/relationships/ctrlProp" Target="../ctrlProps/ctrlProp429.xml"/><Relationship Id="rId140" Type="http://schemas.openxmlformats.org/officeDocument/2006/relationships/ctrlProp" Target="../ctrlProps/ctrlProp473.xml"/><Relationship Id="rId145" Type="http://schemas.openxmlformats.org/officeDocument/2006/relationships/ctrlProp" Target="../ctrlProps/ctrlProp478.xml"/><Relationship Id="rId161" Type="http://schemas.openxmlformats.org/officeDocument/2006/relationships/ctrlProp" Target="../ctrlProps/ctrlProp494.xml"/><Relationship Id="rId166" Type="http://schemas.openxmlformats.org/officeDocument/2006/relationships/ctrlProp" Target="../ctrlProps/ctrlProp499.xml"/><Relationship Id="rId1" Type="http://schemas.openxmlformats.org/officeDocument/2006/relationships/printerSettings" Target="../printerSettings/printerSettings3.bin"/><Relationship Id="rId6" Type="http://schemas.openxmlformats.org/officeDocument/2006/relationships/ctrlProp" Target="../ctrlProps/ctrlProp339.xml"/><Relationship Id="rId23" Type="http://schemas.openxmlformats.org/officeDocument/2006/relationships/ctrlProp" Target="../ctrlProps/ctrlProp356.xml"/><Relationship Id="rId28" Type="http://schemas.openxmlformats.org/officeDocument/2006/relationships/ctrlProp" Target="../ctrlProps/ctrlProp361.xml"/><Relationship Id="rId49" Type="http://schemas.openxmlformats.org/officeDocument/2006/relationships/ctrlProp" Target="../ctrlProps/ctrlProp382.xml"/><Relationship Id="rId114" Type="http://schemas.openxmlformats.org/officeDocument/2006/relationships/ctrlProp" Target="../ctrlProps/ctrlProp447.xml"/><Relationship Id="rId119" Type="http://schemas.openxmlformats.org/officeDocument/2006/relationships/ctrlProp" Target="../ctrlProps/ctrlProp452.xml"/><Relationship Id="rId44" Type="http://schemas.openxmlformats.org/officeDocument/2006/relationships/ctrlProp" Target="../ctrlProps/ctrlProp377.xml"/><Relationship Id="rId60" Type="http://schemas.openxmlformats.org/officeDocument/2006/relationships/ctrlProp" Target="../ctrlProps/ctrlProp393.xml"/><Relationship Id="rId65" Type="http://schemas.openxmlformats.org/officeDocument/2006/relationships/ctrlProp" Target="../ctrlProps/ctrlProp398.xml"/><Relationship Id="rId81" Type="http://schemas.openxmlformats.org/officeDocument/2006/relationships/ctrlProp" Target="../ctrlProps/ctrlProp414.xml"/><Relationship Id="rId86" Type="http://schemas.openxmlformats.org/officeDocument/2006/relationships/ctrlProp" Target="../ctrlProps/ctrlProp419.xml"/><Relationship Id="rId130" Type="http://schemas.openxmlformats.org/officeDocument/2006/relationships/ctrlProp" Target="../ctrlProps/ctrlProp463.xml"/><Relationship Id="rId135" Type="http://schemas.openxmlformats.org/officeDocument/2006/relationships/ctrlProp" Target="../ctrlProps/ctrlProp468.xml"/><Relationship Id="rId151" Type="http://schemas.openxmlformats.org/officeDocument/2006/relationships/ctrlProp" Target="../ctrlProps/ctrlProp484.xml"/><Relationship Id="rId156" Type="http://schemas.openxmlformats.org/officeDocument/2006/relationships/ctrlProp" Target="../ctrlProps/ctrlProp489.xml"/><Relationship Id="rId13" Type="http://schemas.openxmlformats.org/officeDocument/2006/relationships/ctrlProp" Target="../ctrlProps/ctrlProp346.xml"/><Relationship Id="rId18" Type="http://schemas.openxmlformats.org/officeDocument/2006/relationships/ctrlProp" Target="../ctrlProps/ctrlProp351.xml"/><Relationship Id="rId39" Type="http://schemas.openxmlformats.org/officeDocument/2006/relationships/ctrlProp" Target="../ctrlProps/ctrlProp372.xml"/><Relationship Id="rId109" Type="http://schemas.openxmlformats.org/officeDocument/2006/relationships/ctrlProp" Target="../ctrlProps/ctrlProp442.xml"/><Relationship Id="rId34" Type="http://schemas.openxmlformats.org/officeDocument/2006/relationships/ctrlProp" Target="../ctrlProps/ctrlProp367.xml"/><Relationship Id="rId50" Type="http://schemas.openxmlformats.org/officeDocument/2006/relationships/ctrlProp" Target="../ctrlProps/ctrlProp383.xml"/><Relationship Id="rId55" Type="http://schemas.openxmlformats.org/officeDocument/2006/relationships/ctrlProp" Target="../ctrlProps/ctrlProp388.xml"/><Relationship Id="rId76" Type="http://schemas.openxmlformats.org/officeDocument/2006/relationships/ctrlProp" Target="../ctrlProps/ctrlProp409.xml"/><Relationship Id="rId97" Type="http://schemas.openxmlformats.org/officeDocument/2006/relationships/ctrlProp" Target="../ctrlProps/ctrlProp430.xml"/><Relationship Id="rId104" Type="http://schemas.openxmlformats.org/officeDocument/2006/relationships/ctrlProp" Target="../ctrlProps/ctrlProp437.xml"/><Relationship Id="rId120" Type="http://schemas.openxmlformats.org/officeDocument/2006/relationships/ctrlProp" Target="../ctrlProps/ctrlProp453.xml"/><Relationship Id="rId125" Type="http://schemas.openxmlformats.org/officeDocument/2006/relationships/ctrlProp" Target="../ctrlProps/ctrlProp458.xml"/><Relationship Id="rId141" Type="http://schemas.openxmlformats.org/officeDocument/2006/relationships/ctrlProp" Target="../ctrlProps/ctrlProp474.xml"/><Relationship Id="rId146" Type="http://schemas.openxmlformats.org/officeDocument/2006/relationships/ctrlProp" Target="../ctrlProps/ctrlProp479.xml"/><Relationship Id="rId167" Type="http://schemas.openxmlformats.org/officeDocument/2006/relationships/ctrlProp" Target="../ctrlProps/ctrlProp500.xml"/><Relationship Id="rId7" Type="http://schemas.openxmlformats.org/officeDocument/2006/relationships/ctrlProp" Target="../ctrlProps/ctrlProp340.xml"/><Relationship Id="rId71" Type="http://schemas.openxmlformats.org/officeDocument/2006/relationships/ctrlProp" Target="../ctrlProps/ctrlProp404.xml"/><Relationship Id="rId92" Type="http://schemas.openxmlformats.org/officeDocument/2006/relationships/ctrlProp" Target="../ctrlProps/ctrlProp425.xml"/><Relationship Id="rId162" Type="http://schemas.openxmlformats.org/officeDocument/2006/relationships/ctrlProp" Target="../ctrlProps/ctrlProp495.xml"/><Relationship Id="rId2" Type="http://schemas.openxmlformats.org/officeDocument/2006/relationships/drawing" Target="../drawings/drawing3.xml"/><Relationship Id="rId29" Type="http://schemas.openxmlformats.org/officeDocument/2006/relationships/ctrlProp" Target="../ctrlProps/ctrlProp362.xml"/><Relationship Id="rId24" Type="http://schemas.openxmlformats.org/officeDocument/2006/relationships/ctrlProp" Target="../ctrlProps/ctrlProp357.xml"/><Relationship Id="rId40" Type="http://schemas.openxmlformats.org/officeDocument/2006/relationships/ctrlProp" Target="../ctrlProps/ctrlProp373.xml"/><Relationship Id="rId45" Type="http://schemas.openxmlformats.org/officeDocument/2006/relationships/ctrlProp" Target="../ctrlProps/ctrlProp378.xml"/><Relationship Id="rId66" Type="http://schemas.openxmlformats.org/officeDocument/2006/relationships/ctrlProp" Target="../ctrlProps/ctrlProp399.xml"/><Relationship Id="rId87" Type="http://schemas.openxmlformats.org/officeDocument/2006/relationships/ctrlProp" Target="../ctrlProps/ctrlProp420.xml"/><Relationship Id="rId110" Type="http://schemas.openxmlformats.org/officeDocument/2006/relationships/ctrlProp" Target="../ctrlProps/ctrlProp443.xml"/><Relationship Id="rId115" Type="http://schemas.openxmlformats.org/officeDocument/2006/relationships/ctrlProp" Target="../ctrlProps/ctrlProp448.xml"/><Relationship Id="rId131" Type="http://schemas.openxmlformats.org/officeDocument/2006/relationships/ctrlProp" Target="../ctrlProps/ctrlProp464.xml"/><Relationship Id="rId136" Type="http://schemas.openxmlformats.org/officeDocument/2006/relationships/ctrlProp" Target="../ctrlProps/ctrlProp469.xml"/><Relationship Id="rId157" Type="http://schemas.openxmlformats.org/officeDocument/2006/relationships/ctrlProp" Target="../ctrlProps/ctrlProp490.xml"/><Relationship Id="rId61" Type="http://schemas.openxmlformats.org/officeDocument/2006/relationships/ctrlProp" Target="../ctrlProps/ctrlProp394.xml"/><Relationship Id="rId82" Type="http://schemas.openxmlformats.org/officeDocument/2006/relationships/ctrlProp" Target="../ctrlProps/ctrlProp415.xml"/><Relationship Id="rId152" Type="http://schemas.openxmlformats.org/officeDocument/2006/relationships/ctrlProp" Target="../ctrlProps/ctrlProp485.xml"/><Relationship Id="rId19" Type="http://schemas.openxmlformats.org/officeDocument/2006/relationships/ctrlProp" Target="../ctrlProps/ctrlProp352.xml"/><Relationship Id="rId14" Type="http://schemas.openxmlformats.org/officeDocument/2006/relationships/ctrlProp" Target="../ctrlProps/ctrlProp347.xml"/><Relationship Id="rId30" Type="http://schemas.openxmlformats.org/officeDocument/2006/relationships/ctrlProp" Target="../ctrlProps/ctrlProp363.xml"/><Relationship Id="rId35" Type="http://schemas.openxmlformats.org/officeDocument/2006/relationships/ctrlProp" Target="../ctrlProps/ctrlProp368.xml"/><Relationship Id="rId56" Type="http://schemas.openxmlformats.org/officeDocument/2006/relationships/ctrlProp" Target="../ctrlProps/ctrlProp389.xml"/><Relationship Id="rId77" Type="http://schemas.openxmlformats.org/officeDocument/2006/relationships/ctrlProp" Target="../ctrlProps/ctrlProp410.xml"/><Relationship Id="rId100" Type="http://schemas.openxmlformats.org/officeDocument/2006/relationships/ctrlProp" Target="../ctrlProps/ctrlProp433.xml"/><Relationship Id="rId105" Type="http://schemas.openxmlformats.org/officeDocument/2006/relationships/ctrlProp" Target="../ctrlProps/ctrlProp438.xml"/><Relationship Id="rId126" Type="http://schemas.openxmlformats.org/officeDocument/2006/relationships/ctrlProp" Target="../ctrlProps/ctrlProp459.xml"/><Relationship Id="rId147" Type="http://schemas.openxmlformats.org/officeDocument/2006/relationships/ctrlProp" Target="../ctrlProps/ctrlProp480.xml"/><Relationship Id="rId168" Type="http://schemas.openxmlformats.org/officeDocument/2006/relationships/ctrlProp" Target="../ctrlProps/ctrlProp501.xml"/><Relationship Id="rId8" Type="http://schemas.openxmlformats.org/officeDocument/2006/relationships/ctrlProp" Target="../ctrlProps/ctrlProp341.xml"/><Relationship Id="rId51" Type="http://schemas.openxmlformats.org/officeDocument/2006/relationships/ctrlProp" Target="../ctrlProps/ctrlProp384.xml"/><Relationship Id="rId72" Type="http://schemas.openxmlformats.org/officeDocument/2006/relationships/ctrlProp" Target="../ctrlProps/ctrlProp405.xml"/><Relationship Id="rId93" Type="http://schemas.openxmlformats.org/officeDocument/2006/relationships/ctrlProp" Target="../ctrlProps/ctrlProp426.xml"/><Relationship Id="rId98" Type="http://schemas.openxmlformats.org/officeDocument/2006/relationships/ctrlProp" Target="../ctrlProps/ctrlProp431.xml"/><Relationship Id="rId121" Type="http://schemas.openxmlformats.org/officeDocument/2006/relationships/ctrlProp" Target="../ctrlProps/ctrlProp454.xml"/><Relationship Id="rId142" Type="http://schemas.openxmlformats.org/officeDocument/2006/relationships/ctrlProp" Target="../ctrlProps/ctrlProp475.xml"/><Relationship Id="rId163" Type="http://schemas.openxmlformats.org/officeDocument/2006/relationships/ctrlProp" Target="../ctrlProps/ctrlProp496.xml"/><Relationship Id="rId3" Type="http://schemas.openxmlformats.org/officeDocument/2006/relationships/vmlDrawing" Target="../drawings/vmlDrawing3.vml"/><Relationship Id="rId25" Type="http://schemas.openxmlformats.org/officeDocument/2006/relationships/ctrlProp" Target="../ctrlProps/ctrlProp358.xml"/><Relationship Id="rId46" Type="http://schemas.openxmlformats.org/officeDocument/2006/relationships/ctrlProp" Target="../ctrlProps/ctrlProp379.xml"/><Relationship Id="rId67" Type="http://schemas.openxmlformats.org/officeDocument/2006/relationships/ctrlProp" Target="../ctrlProps/ctrlProp400.xml"/><Relationship Id="rId116" Type="http://schemas.openxmlformats.org/officeDocument/2006/relationships/ctrlProp" Target="../ctrlProps/ctrlProp449.xml"/><Relationship Id="rId137" Type="http://schemas.openxmlformats.org/officeDocument/2006/relationships/ctrlProp" Target="../ctrlProps/ctrlProp470.xml"/><Relationship Id="rId158" Type="http://schemas.openxmlformats.org/officeDocument/2006/relationships/ctrlProp" Target="../ctrlProps/ctrlProp491.xml"/><Relationship Id="rId20" Type="http://schemas.openxmlformats.org/officeDocument/2006/relationships/ctrlProp" Target="../ctrlProps/ctrlProp353.xml"/><Relationship Id="rId41" Type="http://schemas.openxmlformats.org/officeDocument/2006/relationships/ctrlProp" Target="../ctrlProps/ctrlProp374.xml"/><Relationship Id="rId62" Type="http://schemas.openxmlformats.org/officeDocument/2006/relationships/ctrlProp" Target="../ctrlProps/ctrlProp395.xml"/><Relationship Id="rId83" Type="http://schemas.openxmlformats.org/officeDocument/2006/relationships/ctrlProp" Target="../ctrlProps/ctrlProp416.xml"/><Relationship Id="rId88" Type="http://schemas.openxmlformats.org/officeDocument/2006/relationships/ctrlProp" Target="../ctrlProps/ctrlProp421.xml"/><Relationship Id="rId111" Type="http://schemas.openxmlformats.org/officeDocument/2006/relationships/ctrlProp" Target="../ctrlProps/ctrlProp444.xml"/><Relationship Id="rId132" Type="http://schemas.openxmlformats.org/officeDocument/2006/relationships/ctrlProp" Target="../ctrlProps/ctrlProp465.xml"/><Relationship Id="rId153" Type="http://schemas.openxmlformats.org/officeDocument/2006/relationships/ctrlProp" Target="../ctrlProps/ctrlProp486.xml"/><Relationship Id="rId15" Type="http://schemas.openxmlformats.org/officeDocument/2006/relationships/ctrlProp" Target="../ctrlProps/ctrlProp348.xml"/><Relationship Id="rId36" Type="http://schemas.openxmlformats.org/officeDocument/2006/relationships/ctrlProp" Target="../ctrlProps/ctrlProp369.xml"/><Relationship Id="rId57" Type="http://schemas.openxmlformats.org/officeDocument/2006/relationships/ctrlProp" Target="../ctrlProps/ctrlProp390.xml"/><Relationship Id="rId106" Type="http://schemas.openxmlformats.org/officeDocument/2006/relationships/ctrlProp" Target="../ctrlProps/ctrlProp439.xml"/><Relationship Id="rId127" Type="http://schemas.openxmlformats.org/officeDocument/2006/relationships/ctrlProp" Target="../ctrlProps/ctrlProp460.xml"/><Relationship Id="rId10" Type="http://schemas.openxmlformats.org/officeDocument/2006/relationships/ctrlProp" Target="../ctrlProps/ctrlProp343.xml"/><Relationship Id="rId31" Type="http://schemas.openxmlformats.org/officeDocument/2006/relationships/ctrlProp" Target="../ctrlProps/ctrlProp364.xml"/><Relationship Id="rId52" Type="http://schemas.openxmlformats.org/officeDocument/2006/relationships/ctrlProp" Target="../ctrlProps/ctrlProp385.xml"/><Relationship Id="rId73" Type="http://schemas.openxmlformats.org/officeDocument/2006/relationships/ctrlProp" Target="../ctrlProps/ctrlProp406.xml"/><Relationship Id="rId78" Type="http://schemas.openxmlformats.org/officeDocument/2006/relationships/ctrlProp" Target="../ctrlProps/ctrlProp411.xml"/><Relationship Id="rId94" Type="http://schemas.openxmlformats.org/officeDocument/2006/relationships/ctrlProp" Target="../ctrlProps/ctrlProp427.xml"/><Relationship Id="rId99" Type="http://schemas.openxmlformats.org/officeDocument/2006/relationships/ctrlProp" Target="../ctrlProps/ctrlProp432.xml"/><Relationship Id="rId101" Type="http://schemas.openxmlformats.org/officeDocument/2006/relationships/ctrlProp" Target="../ctrlProps/ctrlProp434.xml"/><Relationship Id="rId122" Type="http://schemas.openxmlformats.org/officeDocument/2006/relationships/ctrlProp" Target="../ctrlProps/ctrlProp455.xml"/><Relationship Id="rId143" Type="http://schemas.openxmlformats.org/officeDocument/2006/relationships/ctrlProp" Target="../ctrlProps/ctrlProp476.xml"/><Relationship Id="rId148" Type="http://schemas.openxmlformats.org/officeDocument/2006/relationships/ctrlProp" Target="../ctrlProps/ctrlProp481.xml"/><Relationship Id="rId164" Type="http://schemas.openxmlformats.org/officeDocument/2006/relationships/ctrlProp" Target="../ctrlProps/ctrlProp497.xml"/><Relationship Id="rId169" Type="http://schemas.openxmlformats.org/officeDocument/2006/relationships/ctrlProp" Target="../ctrlProps/ctrlProp502.xml"/><Relationship Id="rId4" Type="http://schemas.openxmlformats.org/officeDocument/2006/relationships/ctrlProp" Target="../ctrlProps/ctrlProp337.xml"/><Relationship Id="rId9" Type="http://schemas.openxmlformats.org/officeDocument/2006/relationships/ctrlProp" Target="../ctrlProps/ctrlProp342.xml"/><Relationship Id="rId26" Type="http://schemas.openxmlformats.org/officeDocument/2006/relationships/ctrlProp" Target="../ctrlProps/ctrlProp359.xml"/><Relationship Id="rId47" Type="http://schemas.openxmlformats.org/officeDocument/2006/relationships/ctrlProp" Target="../ctrlProps/ctrlProp380.xml"/><Relationship Id="rId68" Type="http://schemas.openxmlformats.org/officeDocument/2006/relationships/ctrlProp" Target="../ctrlProps/ctrlProp401.xml"/><Relationship Id="rId89" Type="http://schemas.openxmlformats.org/officeDocument/2006/relationships/ctrlProp" Target="../ctrlProps/ctrlProp422.xml"/><Relationship Id="rId112" Type="http://schemas.openxmlformats.org/officeDocument/2006/relationships/ctrlProp" Target="../ctrlProps/ctrlProp445.xml"/><Relationship Id="rId133" Type="http://schemas.openxmlformats.org/officeDocument/2006/relationships/ctrlProp" Target="../ctrlProps/ctrlProp466.xml"/><Relationship Id="rId154" Type="http://schemas.openxmlformats.org/officeDocument/2006/relationships/ctrlProp" Target="../ctrlProps/ctrlProp487.xml"/><Relationship Id="rId16" Type="http://schemas.openxmlformats.org/officeDocument/2006/relationships/ctrlProp" Target="../ctrlProps/ctrlProp349.xml"/><Relationship Id="rId37" Type="http://schemas.openxmlformats.org/officeDocument/2006/relationships/ctrlProp" Target="../ctrlProps/ctrlProp370.xml"/><Relationship Id="rId58" Type="http://schemas.openxmlformats.org/officeDocument/2006/relationships/ctrlProp" Target="../ctrlProps/ctrlProp391.xml"/><Relationship Id="rId79" Type="http://schemas.openxmlformats.org/officeDocument/2006/relationships/ctrlProp" Target="../ctrlProps/ctrlProp412.xml"/><Relationship Id="rId102" Type="http://schemas.openxmlformats.org/officeDocument/2006/relationships/ctrlProp" Target="../ctrlProps/ctrlProp435.xml"/><Relationship Id="rId123" Type="http://schemas.openxmlformats.org/officeDocument/2006/relationships/ctrlProp" Target="../ctrlProps/ctrlProp456.xml"/><Relationship Id="rId144" Type="http://schemas.openxmlformats.org/officeDocument/2006/relationships/ctrlProp" Target="../ctrlProps/ctrlProp477.xml"/><Relationship Id="rId90" Type="http://schemas.openxmlformats.org/officeDocument/2006/relationships/ctrlProp" Target="../ctrlProps/ctrlProp423.xml"/><Relationship Id="rId165" Type="http://schemas.openxmlformats.org/officeDocument/2006/relationships/ctrlProp" Target="../ctrlProps/ctrlProp498.xml"/><Relationship Id="rId27" Type="http://schemas.openxmlformats.org/officeDocument/2006/relationships/ctrlProp" Target="../ctrlProps/ctrlProp360.xml"/><Relationship Id="rId48" Type="http://schemas.openxmlformats.org/officeDocument/2006/relationships/ctrlProp" Target="../ctrlProps/ctrlProp381.xml"/><Relationship Id="rId69" Type="http://schemas.openxmlformats.org/officeDocument/2006/relationships/ctrlProp" Target="../ctrlProps/ctrlProp402.xml"/><Relationship Id="rId113" Type="http://schemas.openxmlformats.org/officeDocument/2006/relationships/ctrlProp" Target="../ctrlProps/ctrlProp446.xml"/><Relationship Id="rId134" Type="http://schemas.openxmlformats.org/officeDocument/2006/relationships/ctrlProp" Target="../ctrlProps/ctrlProp467.xml"/><Relationship Id="rId80" Type="http://schemas.openxmlformats.org/officeDocument/2006/relationships/ctrlProp" Target="../ctrlProps/ctrlProp413.xml"/><Relationship Id="rId155" Type="http://schemas.openxmlformats.org/officeDocument/2006/relationships/ctrlProp" Target="../ctrlProps/ctrlProp488.xml"/><Relationship Id="rId17" Type="http://schemas.openxmlformats.org/officeDocument/2006/relationships/ctrlProp" Target="../ctrlProps/ctrlProp350.xml"/><Relationship Id="rId38" Type="http://schemas.openxmlformats.org/officeDocument/2006/relationships/ctrlProp" Target="../ctrlProps/ctrlProp371.xml"/><Relationship Id="rId59" Type="http://schemas.openxmlformats.org/officeDocument/2006/relationships/ctrlProp" Target="../ctrlProps/ctrlProp392.xml"/><Relationship Id="rId103" Type="http://schemas.openxmlformats.org/officeDocument/2006/relationships/ctrlProp" Target="../ctrlProps/ctrlProp436.xml"/><Relationship Id="rId124" Type="http://schemas.openxmlformats.org/officeDocument/2006/relationships/ctrlProp" Target="../ctrlProps/ctrlProp457.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618.xml"/><Relationship Id="rId21" Type="http://schemas.openxmlformats.org/officeDocument/2006/relationships/ctrlProp" Target="../ctrlProps/ctrlProp522.xml"/><Relationship Id="rId42" Type="http://schemas.openxmlformats.org/officeDocument/2006/relationships/ctrlProp" Target="../ctrlProps/ctrlProp543.xml"/><Relationship Id="rId63" Type="http://schemas.openxmlformats.org/officeDocument/2006/relationships/ctrlProp" Target="../ctrlProps/ctrlProp564.xml"/><Relationship Id="rId84" Type="http://schemas.openxmlformats.org/officeDocument/2006/relationships/ctrlProp" Target="../ctrlProps/ctrlProp585.xml"/><Relationship Id="rId138" Type="http://schemas.openxmlformats.org/officeDocument/2006/relationships/ctrlProp" Target="../ctrlProps/ctrlProp639.xml"/><Relationship Id="rId159" Type="http://schemas.openxmlformats.org/officeDocument/2006/relationships/ctrlProp" Target="../ctrlProps/ctrlProp660.xml"/><Relationship Id="rId170" Type="http://schemas.openxmlformats.org/officeDocument/2006/relationships/ctrlProp" Target="../ctrlProps/ctrlProp671.xml"/><Relationship Id="rId107" Type="http://schemas.openxmlformats.org/officeDocument/2006/relationships/ctrlProp" Target="../ctrlProps/ctrlProp608.xml"/><Relationship Id="rId11" Type="http://schemas.openxmlformats.org/officeDocument/2006/relationships/ctrlProp" Target="../ctrlProps/ctrlProp512.xml"/><Relationship Id="rId32" Type="http://schemas.openxmlformats.org/officeDocument/2006/relationships/ctrlProp" Target="../ctrlProps/ctrlProp533.xml"/><Relationship Id="rId53" Type="http://schemas.openxmlformats.org/officeDocument/2006/relationships/ctrlProp" Target="../ctrlProps/ctrlProp554.xml"/><Relationship Id="rId74" Type="http://schemas.openxmlformats.org/officeDocument/2006/relationships/ctrlProp" Target="../ctrlProps/ctrlProp575.xml"/><Relationship Id="rId128" Type="http://schemas.openxmlformats.org/officeDocument/2006/relationships/ctrlProp" Target="../ctrlProps/ctrlProp629.xml"/><Relationship Id="rId149" Type="http://schemas.openxmlformats.org/officeDocument/2006/relationships/ctrlProp" Target="../ctrlProps/ctrlProp650.xml"/><Relationship Id="rId5" Type="http://schemas.openxmlformats.org/officeDocument/2006/relationships/ctrlProp" Target="../ctrlProps/ctrlProp506.xml"/><Relationship Id="rId95" Type="http://schemas.openxmlformats.org/officeDocument/2006/relationships/ctrlProp" Target="../ctrlProps/ctrlProp596.xml"/><Relationship Id="rId160" Type="http://schemas.openxmlformats.org/officeDocument/2006/relationships/ctrlProp" Target="../ctrlProps/ctrlProp661.xml"/><Relationship Id="rId22" Type="http://schemas.openxmlformats.org/officeDocument/2006/relationships/ctrlProp" Target="../ctrlProps/ctrlProp523.xml"/><Relationship Id="rId43" Type="http://schemas.openxmlformats.org/officeDocument/2006/relationships/ctrlProp" Target="../ctrlProps/ctrlProp544.xml"/><Relationship Id="rId64" Type="http://schemas.openxmlformats.org/officeDocument/2006/relationships/ctrlProp" Target="../ctrlProps/ctrlProp565.xml"/><Relationship Id="rId118" Type="http://schemas.openxmlformats.org/officeDocument/2006/relationships/ctrlProp" Target="../ctrlProps/ctrlProp619.xml"/><Relationship Id="rId139" Type="http://schemas.openxmlformats.org/officeDocument/2006/relationships/ctrlProp" Target="../ctrlProps/ctrlProp640.xml"/><Relationship Id="rId85" Type="http://schemas.openxmlformats.org/officeDocument/2006/relationships/ctrlProp" Target="../ctrlProps/ctrlProp586.xml"/><Relationship Id="rId150" Type="http://schemas.openxmlformats.org/officeDocument/2006/relationships/ctrlProp" Target="../ctrlProps/ctrlProp651.xml"/><Relationship Id="rId171" Type="http://schemas.openxmlformats.org/officeDocument/2006/relationships/ctrlProp" Target="../ctrlProps/ctrlProp672.xml"/><Relationship Id="rId12" Type="http://schemas.openxmlformats.org/officeDocument/2006/relationships/ctrlProp" Target="../ctrlProps/ctrlProp513.xml"/><Relationship Id="rId33" Type="http://schemas.openxmlformats.org/officeDocument/2006/relationships/ctrlProp" Target="../ctrlProps/ctrlProp534.xml"/><Relationship Id="rId108" Type="http://schemas.openxmlformats.org/officeDocument/2006/relationships/ctrlProp" Target="../ctrlProps/ctrlProp609.xml"/><Relationship Id="rId129" Type="http://schemas.openxmlformats.org/officeDocument/2006/relationships/ctrlProp" Target="../ctrlProps/ctrlProp630.xml"/><Relationship Id="rId54" Type="http://schemas.openxmlformats.org/officeDocument/2006/relationships/ctrlProp" Target="../ctrlProps/ctrlProp555.xml"/><Relationship Id="rId70" Type="http://schemas.openxmlformats.org/officeDocument/2006/relationships/ctrlProp" Target="../ctrlProps/ctrlProp571.xml"/><Relationship Id="rId75" Type="http://schemas.openxmlformats.org/officeDocument/2006/relationships/ctrlProp" Target="../ctrlProps/ctrlProp576.xml"/><Relationship Id="rId91" Type="http://schemas.openxmlformats.org/officeDocument/2006/relationships/ctrlProp" Target="../ctrlProps/ctrlProp592.xml"/><Relationship Id="rId96" Type="http://schemas.openxmlformats.org/officeDocument/2006/relationships/ctrlProp" Target="../ctrlProps/ctrlProp597.xml"/><Relationship Id="rId140" Type="http://schemas.openxmlformats.org/officeDocument/2006/relationships/ctrlProp" Target="../ctrlProps/ctrlProp641.xml"/><Relationship Id="rId145" Type="http://schemas.openxmlformats.org/officeDocument/2006/relationships/ctrlProp" Target="../ctrlProps/ctrlProp646.xml"/><Relationship Id="rId161" Type="http://schemas.openxmlformats.org/officeDocument/2006/relationships/ctrlProp" Target="../ctrlProps/ctrlProp662.xml"/><Relationship Id="rId166" Type="http://schemas.openxmlformats.org/officeDocument/2006/relationships/ctrlProp" Target="../ctrlProps/ctrlProp667.xml"/><Relationship Id="rId1" Type="http://schemas.openxmlformats.org/officeDocument/2006/relationships/printerSettings" Target="../printerSettings/printerSettings4.bin"/><Relationship Id="rId6" Type="http://schemas.openxmlformats.org/officeDocument/2006/relationships/ctrlProp" Target="../ctrlProps/ctrlProp507.xml"/><Relationship Id="rId23" Type="http://schemas.openxmlformats.org/officeDocument/2006/relationships/ctrlProp" Target="../ctrlProps/ctrlProp524.xml"/><Relationship Id="rId28" Type="http://schemas.openxmlformats.org/officeDocument/2006/relationships/ctrlProp" Target="../ctrlProps/ctrlProp529.xml"/><Relationship Id="rId49" Type="http://schemas.openxmlformats.org/officeDocument/2006/relationships/ctrlProp" Target="../ctrlProps/ctrlProp550.xml"/><Relationship Id="rId114" Type="http://schemas.openxmlformats.org/officeDocument/2006/relationships/ctrlProp" Target="../ctrlProps/ctrlProp615.xml"/><Relationship Id="rId119" Type="http://schemas.openxmlformats.org/officeDocument/2006/relationships/ctrlProp" Target="../ctrlProps/ctrlProp620.xml"/><Relationship Id="rId44" Type="http://schemas.openxmlformats.org/officeDocument/2006/relationships/ctrlProp" Target="../ctrlProps/ctrlProp545.xml"/><Relationship Id="rId60" Type="http://schemas.openxmlformats.org/officeDocument/2006/relationships/ctrlProp" Target="../ctrlProps/ctrlProp561.xml"/><Relationship Id="rId65" Type="http://schemas.openxmlformats.org/officeDocument/2006/relationships/ctrlProp" Target="../ctrlProps/ctrlProp566.xml"/><Relationship Id="rId81" Type="http://schemas.openxmlformats.org/officeDocument/2006/relationships/ctrlProp" Target="../ctrlProps/ctrlProp582.xml"/><Relationship Id="rId86" Type="http://schemas.openxmlformats.org/officeDocument/2006/relationships/ctrlProp" Target="../ctrlProps/ctrlProp587.xml"/><Relationship Id="rId130" Type="http://schemas.openxmlformats.org/officeDocument/2006/relationships/ctrlProp" Target="../ctrlProps/ctrlProp631.xml"/><Relationship Id="rId135" Type="http://schemas.openxmlformats.org/officeDocument/2006/relationships/ctrlProp" Target="../ctrlProps/ctrlProp636.xml"/><Relationship Id="rId151" Type="http://schemas.openxmlformats.org/officeDocument/2006/relationships/ctrlProp" Target="../ctrlProps/ctrlProp652.xml"/><Relationship Id="rId156" Type="http://schemas.openxmlformats.org/officeDocument/2006/relationships/ctrlProp" Target="../ctrlProps/ctrlProp657.xml"/><Relationship Id="rId13" Type="http://schemas.openxmlformats.org/officeDocument/2006/relationships/ctrlProp" Target="../ctrlProps/ctrlProp514.xml"/><Relationship Id="rId18" Type="http://schemas.openxmlformats.org/officeDocument/2006/relationships/ctrlProp" Target="../ctrlProps/ctrlProp519.xml"/><Relationship Id="rId39" Type="http://schemas.openxmlformats.org/officeDocument/2006/relationships/ctrlProp" Target="../ctrlProps/ctrlProp540.xml"/><Relationship Id="rId109" Type="http://schemas.openxmlformats.org/officeDocument/2006/relationships/ctrlProp" Target="../ctrlProps/ctrlProp610.xml"/><Relationship Id="rId34" Type="http://schemas.openxmlformats.org/officeDocument/2006/relationships/ctrlProp" Target="../ctrlProps/ctrlProp535.xml"/><Relationship Id="rId50" Type="http://schemas.openxmlformats.org/officeDocument/2006/relationships/ctrlProp" Target="../ctrlProps/ctrlProp551.xml"/><Relationship Id="rId55" Type="http://schemas.openxmlformats.org/officeDocument/2006/relationships/ctrlProp" Target="../ctrlProps/ctrlProp556.xml"/><Relationship Id="rId76" Type="http://schemas.openxmlformats.org/officeDocument/2006/relationships/ctrlProp" Target="../ctrlProps/ctrlProp577.xml"/><Relationship Id="rId97" Type="http://schemas.openxmlformats.org/officeDocument/2006/relationships/ctrlProp" Target="../ctrlProps/ctrlProp598.xml"/><Relationship Id="rId104" Type="http://schemas.openxmlformats.org/officeDocument/2006/relationships/ctrlProp" Target="../ctrlProps/ctrlProp605.xml"/><Relationship Id="rId120" Type="http://schemas.openxmlformats.org/officeDocument/2006/relationships/ctrlProp" Target="../ctrlProps/ctrlProp621.xml"/><Relationship Id="rId125" Type="http://schemas.openxmlformats.org/officeDocument/2006/relationships/ctrlProp" Target="../ctrlProps/ctrlProp626.xml"/><Relationship Id="rId141" Type="http://schemas.openxmlformats.org/officeDocument/2006/relationships/ctrlProp" Target="../ctrlProps/ctrlProp642.xml"/><Relationship Id="rId146" Type="http://schemas.openxmlformats.org/officeDocument/2006/relationships/ctrlProp" Target="../ctrlProps/ctrlProp647.xml"/><Relationship Id="rId167" Type="http://schemas.openxmlformats.org/officeDocument/2006/relationships/ctrlProp" Target="../ctrlProps/ctrlProp668.xml"/><Relationship Id="rId7" Type="http://schemas.openxmlformats.org/officeDocument/2006/relationships/ctrlProp" Target="../ctrlProps/ctrlProp508.xml"/><Relationship Id="rId71" Type="http://schemas.openxmlformats.org/officeDocument/2006/relationships/ctrlProp" Target="../ctrlProps/ctrlProp572.xml"/><Relationship Id="rId92" Type="http://schemas.openxmlformats.org/officeDocument/2006/relationships/ctrlProp" Target="../ctrlProps/ctrlProp593.xml"/><Relationship Id="rId162" Type="http://schemas.openxmlformats.org/officeDocument/2006/relationships/ctrlProp" Target="../ctrlProps/ctrlProp663.xml"/><Relationship Id="rId2" Type="http://schemas.openxmlformats.org/officeDocument/2006/relationships/drawing" Target="../drawings/drawing4.xml"/><Relationship Id="rId29" Type="http://schemas.openxmlformats.org/officeDocument/2006/relationships/ctrlProp" Target="../ctrlProps/ctrlProp530.xml"/><Relationship Id="rId24" Type="http://schemas.openxmlformats.org/officeDocument/2006/relationships/ctrlProp" Target="../ctrlProps/ctrlProp525.xml"/><Relationship Id="rId40" Type="http://schemas.openxmlformats.org/officeDocument/2006/relationships/ctrlProp" Target="../ctrlProps/ctrlProp541.xml"/><Relationship Id="rId45" Type="http://schemas.openxmlformats.org/officeDocument/2006/relationships/ctrlProp" Target="../ctrlProps/ctrlProp546.xml"/><Relationship Id="rId66" Type="http://schemas.openxmlformats.org/officeDocument/2006/relationships/ctrlProp" Target="../ctrlProps/ctrlProp567.xml"/><Relationship Id="rId87" Type="http://schemas.openxmlformats.org/officeDocument/2006/relationships/ctrlProp" Target="../ctrlProps/ctrlProp588.xml"/><Relationship Id="rId110" Type="http://schemas.openxmlformats.org/officeDocument/2006/relationships/ctrlProp" Target="../ctrlProps/ctrlProp611.xml"/><Relationship Id="rId115" Type="http://schemas.openxmlformats.org/officeDocument/2006/relationships/ctrlProp" Target="../ctrlProps/ctrlProp616.xml"/><Relationship Id="rId131" Type="http://schemas.openxmlformats.org/officeDocument/2006/relationships/ctrlProp" Target="../ctrlProps/ctrlProp632.xml"/><Relationship Id="rId136" Type="http://schemas.openxmlformats.org/officeDocument/2006/relationships/ctrlProp" Target="../ctrlProps/ctrlProp637.xml"/><Relationship Id="rId157" Type="http://schemas.openxmlformats.org/officeDocument/2006/relationships/ctrlProp" Target="../ctrlProps/ctrlProp658.xml"/><Relationship Id="rId61" Type="http://schemas.openxmlformats.org/officeDocument/2006/relationships/ctrlProp" Target="../ctrlProps/ctrlProp562.xml"/><Relationship Id="rId82" Type="http://schemas.openxmlformats.org/officeDocument/2006/relationships/ctrlProp" Target="../ctrlProps/ctrlProp583.xml"/><Relationship Id="rId152" Type="http://schemas.openxmlformats.org/officeDocument/2006/relationships/ctrlProp" Target="../ctrlProps/ctrlProp653.xml"/><Relationship Id="rId19" Type="http://schemas.openxmlformats.org/officeDocument/2006/relationships/ctrlProp" Target="../ctrlProps/ctrlProp520.xml"/><Relationship Id="rId14" Type="http://schemas.openxmlformats.org/officeDocument/2006/relationships/ctrlProp" Target="../ctrlProps/ctrlProp515.xml"/><Relationship Id="rId30" Type="http://schemas.openxmlformats.org/officeDocument/2006/relationships/ctrlProp" Target="../ctrlProps/ctrlProp531.xml"/><Relationship Id="rId35" Type="http://schemas.openxmlformats.org/officeDocument/2006/relationships/ctrlProp" Target="../ctrlProps/ctrlProp536.xml"/><Relationship Id="rId56" Type="http://schemas.openxmlformats.org/officeDocument/2006/relationships/ctrlProp" Target="../ctrlProps/ctrlProp557.xml"/><Relationship Id="rId77" Type="http://schemas.openxmlformats.org/officeDocument/2006/relationships/ctrlProp" Target="../ctrlProps/ctrlProp578.xml"/><Relationship Id="rId100" Type="http://schemas.openxmlformats.org/officeDocument/2006/relationships/ctrlProp" Target="../ctrlProps/ctrlProp601.xml"/><Relationship Id="rId105" Type="http://schemas.openxmlformats.org/officeDocument/2006/relationships/ctrlProp" Target="../ctrlProps/ctrlProp606.xml"/><Relationship Id="rId126" Type="http://schemas.openxmlformats.org/officeDocument/2006/relationships/ctrlProp" Target="../ctrlProps/ctrlProp627.xml"/><Relationship Id="rId147" Type="http://schemas.openxmlformats.org/officeDocument/2006/relationships/ctrlProp" Target="../ctrlProps/ctrlProp648.xml"/><Relationship Id="rId168" Type="http://schemas.openxmlformats.org/officeDocument/2006/relationships/ctrlProp" Target="../ctrlProps/ctrlProp669.xml"/><Relationship Id="rId8" Type="http://schemas.openxmlformats.org/officeDocument/2006/relationships/ctrlProp" Target="../ctrlProps/ctrlProp509.xml"/><Relationship Id="rId51" Type="http://schemas.openxmlformats.org/officeDocument/2006/relationships/ctrlProp" Target="../ctrlProps/ctrlProp552.xml"/><Relationship Id="rId72" Type="http://schemas.openxmlformats.org/officeDocument/2006/relationships/ctrlProp" Target="../ctrlProps/ctrlProp573.xml"/><Relationship Id="rId93" Type="http://schemas.openxmlformats.org/officeDocument/2006/relationships/ctrlProp" Target="../ctrlProps/ctrlProp594.xml"/><Relationship Id="rId98" Type="http://schemas.openxmlformats.org/officeDocument/2006/relationships/ctrlProp" Target="../ctrlProps/ctrlProp599.xml"/><Relationship Id="rId121" Type="http://schemas.openxmlformats.org/officeDocument/2006/relationships/ctrlProp" Target="../ctrlProps/ctrlProp622.xml"/><Relationship Id="rId142" Type="http://schemas.openxmlformats.org/officeDocument/2006/relationships/ctrlProp" Target="../ctrlProps/ctrlProp643.xml"/><Relationship Id="rId163" Type="http://schemas.openxmlformats.org/officeDocument/2006/relationships/ctrlProp" Target="../ctrlProps/ctrlProp664.xml"/><Relationship Id="rId3" Type="http://schemas.openxmlformats.org/officeDocument/2006/relationships/vmlDrawing" Target="../drawings/vmlDrawing4.vml"/><Relationship Id="rId25" Type="http://schemas.openxmlformats.org/officeDocument/2006/relationships/ctrlProp" Target="../ctrlProps/ctrlProp526.xml"/><Relationship Id="rId46" Type="http://schemas.openxmlformats.org/officeDocument/2006/relationships/ctrlProp" Target="../ctrlProps/ctrlProp547.xml"/><Relationship Id="rId67" Type="http://schemas.openxmlformats.org/officeDocument/2006/relationships/ctrlProp" Target="../ctrlProps/ctrlProp568.xml"/><Relationship Id="rId116" Type="http://schemas.openxmlformats.org/officeDocument/2006/relationships/ctrlProp" Target="../ctrlProps/ctrlProp617.xml"/><Relationship Id="rId137" Type="http://schemas.openxmlformats.org/officeDocument/2006/relationships/ctrlProp" Target="../ctrlProps/ctrlProp638.xml"/><Relationship Id="rId158" Type="http://schemas.openxmlformats.org/officeDocument/2006/relationships/ctrlProp" Target="../ctrlProps/ctrlProp659.xml"/><Relationship Id="rId20" Type="http://schemas.openxmlformats.org/officeDocument/2006/relationships/ctrlProp" Target="../ctrlProps/ctrlProp521.xml"/><Relationship Id="rId41" Type="http://schemas.openxmlformats.org/officeDocument/2006/relationships/ctrlProp" Target="../ctrlProps/ctrlProp542.xml"/><Relationship Id="rId62" Type="http://schemas.openxmlformats.org/officeDocument/2006/relationships/ctrlProp" Target="../ctrlProps/ctrlProp563.xml"/><Relationship Id="rId83" Type="http://schemas.openxmlformats.org/officeDocument/2006/relationships/ctrlProp" Target="../ctrlProps/ctrlProp584.xml"/><Relationship Id="rId88" Type="http://schemas.openxmlformats.org/officeDocument/2006/relationships/ctrlProp" Target="../ctrlProps/ctrlProp589.xml"/><Relationship Id="rId111" Type="http://schemas.openxmlformats.org/officeDocument/2006/relationships/ctrlProp" Target="../ctrlProps/ctrlProp612.xml"/><Relationship Id="rId132" Type="http://schemas.openxmlformats.org/officeDocument/2006/relationships/ctrlProp" Target="../ctrlProps/ctrlProp633.xml"/><Relationship Id="rId153" Type="http://schemas.openxmlformats.org/officeDocument/2006/relationships/ctrlProp" Target="../ctrlProps/ctrlProp654.xml"/><Relationship Id="rId15" Type="http://schemas.openxmlformats.org/officeDocument/2006/relationships/ctrlProp" Target="../ctrlProps/ctrlProp516.xml"/><Relationship Id="rId36" Type="http://schemas.openxmlformats.org/officeDocument/2006/relationships/ctrlProp" Target="../ctrlProps/ctrlProp537.xml"/><Relationship Id="rId57" Type="http://schemas.openxmlformats.org/officeDocument/2006/relationships/ctrlProp" Target="../ctrlProps/ctrlProp558.xml"/><Relationship Id="rId106" Type="http://schemas.openxmlformats.org/officeDocument/2006/relationships/ctrlProp" Target="../ctrlProps/ctrlProp607.xml"/><Relationship Id="rId127" Type="http://schemas.openxmlformats.org/officeDocument/2006/relationships/ctrlProp" Target="../ctrlProps/ctrlProp628.xml"/><Relationship Id="rId10" Type="http://schemas.openxmlformats.org/officeDocument/2006/relationships/ctrlProp" Target="../ctrlProps/ctrlProp511.xml"/><Relationship Id="rId31" Type="http://schemas.openxmlformats.org/officeDocument/2006/relationships/ctrlProp" Target="../ctrlProps/ctrlProp532.xml"/><Relationship Id="rId52" Type="http://schemas.openxmlformats.org/officeDocument/2006/relationships/ctrlProp" Target="../ctrlProps/ctrlProp553.xml"/><Relationship Id="rId73" Type="http://schemas.openxmlformats.org/officeDocument/2006/relationships/ctrlProp" Target="../ctrlProps/ctrlProp574.xml"/><Relationship Id="rId78" Type="http://schemas.openxmlformats.org/officeDocument/2006/relationships/ctrlProp" Target="../ctrlProps/ctrlProp579.xml"/><Relationship Id="rId94" Type="http://schemas.openxmlformats.org/officeDocument/2006/relationships/ctrlProp" Target="../ctrlProps/ctrlProp595.xml"/><Relationship Id="rId99" Type="http://schemas.openxmlformats.org/officeDocument/2006/relationships/ctrlProp" Target="../ctrlProps/ctrlProp600.xml"/><Relationship Id="rId101" Type="http://schemas.openxmlformats.org/officeDocument/2006/relationships/ctrlProp" Target="../ctrlProps/ctrlProp602.xml"/><Relationship Id="rId122" Type="http://schemas.openxmlformats.org/officeDocument/2006/relationships/ctrlProp" Target="../ctrlProps/ctrlProp623.xml"/><Relationship Id="rId143" Type="http://schemas.openxmlformats.org/officeDocument/2006/relationships/ctrlProp" Target="../ctrlProps/ctrlProp644.xml"/><Relationship Id="rId148" Type="http://schemas.openxmlformats.org/officeDocument/2006/relationships/ctrlProp" Target="../ctrlProps/ctrlProp649.xml"/><Relationship Id="rId164" Type="http://schemas.openxmlformats.org/officeDocument/2006/relationships/ctrlProp" Target="../ctrlProps/ctrlProp665.xml"/><Relationship Id="rId169" Type="http://schemas.openxmlformats.org/officeDocument/2006/relationships/ctrlProp" Target="../ctrlProps/ctrlProp670.xml"/><Relationship Id="rId4" Type="http://schemas.openxmlformats.org/officeDocument/2006/relationships/ctrlProp" Target="../ctrlProps/ctrlProp505.xml"/><Relationship Id="rId9" Type="http://schemas.openxmlformats.org/officeDocument/2006/relationships/ctrlProp" Target="../ctrlProps/ctrlProp510.xml"/><Relationship Id="rId26" Type="http://schemas.openxmlformats.org/officeDocument/2006/relationships/ctrlProp" Target="../ctrlProps/ctrlProp527.xml"/><Relationship Id="rId47" Type="http://schemas.openxmlformats.org/officeDocument/2006/relationships/ctrlProp" Target="../ctrlProps/ctrlProp548.xml"/><Relationship Id="rId68" Type="http://schemas.openxmlformats.org/officeDocument/2006/relationships/ctrlProp" Target="../ctrlProps/ctrlProp569.xml"/><Relationship Id="rId89" Type="http://schemas.openxmlformats.org/officeDocument/2006/relationships/ctrlProp" Target="../ctrlProps/ctrlProp590.xml"/><Relationship Id="rId112" Type="http://schemas.openxmlformats.org/officeDocument/2006/relationships/ctrlProp" Target="../ctrlProps/ctrlProp613.xml"/><Relationship Id="rId133" Type="http://schemas.openxmlformats.org/officeDocument/2006/relationships/ctrlProp" Target="../ctrlProps/ctrlProp634.xml"/><Relationship Id="rId154" Type="http://schemas.openxmlformats.org/officeDocument/2006/relationships/ctrlProp" Target="../ctrlProps/ctrlProp655.xml"/><Relationship Id="rId16" Type="http://schemas.openxmlformats.org/officeDocument/2006/relationships/ctrlProp" Target="../ctrlProps/ctrlProp517.xml"/><Relationship Id="rId37" Type="http://schemas.openxmlformats.org/officeDocument/2006/relationships/ctrlProp" Target="../ctrlProps/ctrlProp538.xml"/><Relationship Id="rId58" Type="http://schemas.openxmlformats.org/officeDocument/2006/relationships/ctrlProp" Target="../ctrlProps/ctrlProp559.xml"/><Relationship Id="rId79" Type="http://schemas.openxmlformats.org/officeDocument/2006/relationships/ctrlProp" Target="../ctrlProps/ctrlProp580.xml"/><Relationship Id="rId102" Type="http://schemas.openxmlformats.org/officeDocument/2006/relationships/ctrlProp" Target="../ctrlProps/ctrlProp603.xml"/><Relationship Id="rId123" Type="http://schemas.openxmlformats.org/officeDocument/2006/relationships/ctrlProp" Target="../ctrlProps/ctrlProp624.xml"/><Relationship Id="rId144" Type="http://schemas.openxmlformats.org/officeDocument/2006/relationships/ctrlProp" Target="../ctrlProps/ctrlProp645.xml"/><Relationship Id="rId90" Type="http://schemas.openxmlformats.org/officeDocument/2006/relationships/ctrlProp" Target="../ctrlProps/ctrlProp591.xml"/><Relationship Id="rId165" Type="http://schemas.openxmlformats.org/officeDocument/2006/relationships/ctrlProp" Target="../ctrlProps/ctrlProp666.xml"/><Relationship Id="rId27" Type="http://schemas.openxmlformats.org/officeDocument/2006/relationships/ctrlProp" Target="../ctrlProps/ctrlProp528.xml"/><Relationship Id="rId48" Type="http://schemas.openxmlformats.org/officeDocument/2006/relationships/ctrlProp" Target="../ctrlProps/ctrlProp549.xml"/><Relationship Id="rId69" Type="http://schemas.openxmlformats.org/officeDocument/2006/relationships/ctrlProp" Target="../ctrlProps/ctrlProp570.xml"/><Relationship Id="rId113" Type="http://schemas.openxmlformats.org/officeDocument/2006/relationships/ctrlProp" Target="../ctrlProps/ctrlProp614.xml"/><Relationship Id="rId134" Type="http://schemas.openxmlformats.org/officeDocument/2006/relationships/ctrlProp" Target="../ctrlProps/ctrlProp635.xml"/><Relationship Id="rId80" Type="http://schemas.openxmlformats.org/officeDocument/2006/relationships/ctrlProp" Target="../ctrlProps/ctrlProp581.xml"/><Relationship Id="rId155" Type="http://schemas.openxmlformats.org/officeDocument/2006/relationships/ctrlProp" Target="../ctrlProps/ctrlProp656.xml"/><Relationship Id="rId17" Type="http://schemas.openxmlformats.org/officeDocument/2006/relationships/ctrlProp" Target="../ctrlProps/ctrlProp518.xml"/><Relationship Id="rId38" Type="http://schemas.openxmlformats.org/officeDocument/2006/relationships/ctrlProp" Target="../ctrlProps/ctrlProp539.xml"/><Relationship Id="rId59" Type="http://schemas.openxmlformats.org/officeDocument/2006/relationships/ctrlProp" Target="../ctrlProps/ctrlProp560.xml"/><Relationship Id="rId103" Type="http://schemas.openxmlformats.org/officeDocument/2006/relationships/ctrlProp" Target="../ctrlProps/ctrlProp604.xml"/><Relationship Id="rId124" Type="http://schemas.openxmlformats.org/officeDocument/2006/relationships/ctrlProp" Target="../ctrlProps/ctrlProp625.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786.xml"/><Relationship Id="rId21" Type="http://schemas.openxmlformats.org/officeDocument/2006/relationships/ctrlProp" Target="../ctrlProps/ctrlProp690.xml"/><Relationship Id="rId42" Type="http://schemas.openxmlformats.org/officeDocument/2006/relationships/ctrlProp" Target="../ctrlProps/ctrlProp711.xml"/><Relationship Id="rId63" Type="http://schemas.openxmlformats.org/officeDocument/2006/relationships/ctrlProp" Target="../ctrlProps/ctrlProp732.xml"/><Relationship Id="rId84" Type="http://schemas.openxmlformats.org/officeDocument/2006/relationships/ctrlProp" Target="../ctrlProps/ctrlProp753.xml"/><Relationship Id="rId138" Type="http://schemas.openxmlformats.org/officeDocument/2006/relationships/ctrlProp" Target="../ctrlProps/ctrlProp807.xml"/><Relationship Id="rId159" Type="http://schemas.openxmlformats.org/officeDocument/2006/relationships/ctrlProp" Target="../ctrlProps/ctrlProp828.xml"/><Relationship Id="rId170" Type="http://schemas.openxmlformats.org/officeDocument/2006/relationships/ctrlProp" Target="../ctrlProps/ctrlProp839.xml"/><Relationship Id="rId107" Type="http://schemas.openxmlformats.org/officeDocument/2006/relationships/ctrlProp" Target="../ctrlProps/ctrlProp776.xml"/><Relationship Id="rId11" Type="http://schemas.openxmlformats.org/officeDocument/2006/relationships/ctrlProp" Target="../ctrlProps/ctrlProp680.xml"/><Relationship Id="rId32" Type="http://schemas.openxmlformats.org/officeDocument/2006/relationships/ctrlProp" Target="../ctrlProps/ctrlProp701.xml"/><Relationship Id="rId53" Type="http://schemas.openxmlformats.org/officeDocument/2006/relationships/ctrlProp" Target="../ctrlProps/ctrlProp722.xml"/><Relationship Id="rId74" Type="http://schemas.openxmlformats.org/officeDocument/2006/relationships/ctrlProp" Target="../ctrlProps/ctrlProp743.xml"/><Relationship Id="rId128" Type="http://schemas.openxmlformats.org/officeDocument/2006/relationships/ctrlProp" Target="../ctrlProps/ctrlProp797.xml"/><Relationship Id="rId149" Type="http://schemas.openxmlformats.org/officeDocument/2006/relationships/ctrlProp" Target="../ctrlProps/ctrlProp818.xml"/><Relationship Id="rId5" Type="http://schemas.openxmlformats.org/officeDocument/2006/relationships/ctrlProp" Target="../ctrlProps/ctrlProp674.xml"/><Relationship Id="rId95" Type="http://schemas.openxmlformats.org/officeDocument/2006/relationships/ctrlProp" Target="../ctrlProps/ctrlProp764.xml"/><Relationship Id="rId160" Type="http://schemas.openxmlformats.org/officeDocument/2006/relationships/ctrlProp" Target="../ctrlProps/ctrlProp829.xml"/><Relationship Id="rId22" Type="http://schemas.openxmlformats.org/officeDocument/2006/relationships/ctrlProp" Target="../ctrlProps/ctrlProp691.xml"/><Relationship Id="rId43" Type="http://schemas.openxmlformats.org/officeDocument/2006/relationships/ctrlProp" Target="../ctrlProps/ctrlProp712.xml"/><Relationship Id="rId64" Type="http://schemas.openxmlformats.org/officeDocument/2006/relationships/ctrlProp" Target="../ctrlProps/ctrlProp733.xml"/><Relationship Id="rId118" Type="http://schemas.openxmlformats.org/officeDocument/2006/relationships/ctrlProp" Target="../ctrlProps/ctrlProp787.xml"/><Relationship Id="rId139" Type="http://schemas.openxmlformats.org/officeDocument/2006/relationships/ctrlProp" Target="../ctrlProps/ctrlProp808.xml"/><Relationship Id="rId85" Type="http://schemas.openxmlformats.org/officeDocument/2006/relationships/ctrlProp" Target="../ctrlProps/ctrlProp754.xml"/><Relationship Id="rId150" Type="http://schemas.openxmlformats.org/officeDocument/2006/relationships/ctrlProp" Target="../ctrlProps/ctrlProp819.xml"/><Relationship Id="rId171" Type="http://schemas.openxmlformats.org/officeDocument/2006/relationships/ctrlProp" Target="../ctrlProps/ctrlProp840.xml"/><Relationship Id="rId12" Type="http://schemas.openxmlformats.org/officeDocument/2006/relationships/ctrlProp" Target="../ctrlProps/ctrlProp681.xml"/><Relationship Id="rId33" Type="http://schemas.openxmlformats.org/officeDocument/2006/relationships/ctrlProp" Target="../ctrlProps/ctrlProp702.xml"/><Relationship Id="rId108" Type="http://schemas.openxmlformats.org/officeDocument/2006/relationships/ctrlProp" Target="../ctrlProps/ctrlProp777.xml"/><Relationship Id="rId129" Type="http://schemas.openxmlformats.org/officeDocument/2006/relationships/ctrlProp" Target="../ctrlProps/ctrlProp798.xml"/><Relationship Id="rId54" Type="http://schemas.openxmlformats.org/officeDocument/2006/relationships/ctrlProp" Target="../ctrlProps/ctrlProp723.xml"/><Relationship Id="rId70" Type="http://schemas.openxmlformats.org/officeDocument/2006/relationships/ctrlProp" Target="../ctrlProps/ctrlProp739.xml"/><Relationship Id="rId75" Type="http://schemas.openxmlformats.org/officeDocument/2006/relationships/ctrlProp" Target="../ctrlProps/ctrlProp744.xml"/><Relationship Id="rId91" Type="http://schemas.openxmlformats.org/officeDocument/2006/relationships/ctrlProp" Target="../ctrlProps/ctrlProp760.xml"/><Relationship Id="rId96" Type="http://schemas.openxmlformats.org/officeDocument/2006/relationships/ctrlProp" Target="../ctrlProps/ctrlProp765.xml"/><Relationship Id="rId140" Type="http://schemas.openxmlformats.org/officeDocument/2006/relationships/ctrlProp" Target="../ctrlProps/ctrlProp809.xml"/><Relationship Id="rId145" Type="http://schemas.openxmlformats.org/officeDocument/2006/relationships/ctrlProp" Target="../ctrlProps/ctrlProp814.xml"/><Relationship Id="rId161" Type="http://schemas.openxmlformats.org/officeDocument/2006/relationships/ctrlProp" Target="../ctrlProps/ctrlProp830.xml"/><Relationship Id="rId166" Type="http://schemas.openxmlformats.org/officeDocument/2006/relationships/ctrlProp" Target="../ctrlProps/ctrlProp835.xml"/><Relationship Id="rId1" Type="http://schemas.openxmlformats.org/officeDocument/2006/relationships/printerSettings" Target="../printerSettings/printerSettings5.bin"/><Relationship Id="rId6" Type="http://schemas.openxmlformats.org/officeDocument/2006/relationships/ctrlProp" Target="../ctrlProps/ctrlProp675.xml"/><Relationship Id="rId23" Type="http://schemas.openxmlformats.org/officeDocument/2006/relationships/ctrlProp" Target="../ctrlProps/ctrlProp692.xml"/><Relationship Id="rId28" Type="http://schemas.openxmlformats.org/officeDocument/2006/relationships/ctrlProp" Target="../ctrlProps/ctrlProp697.xml"/><Relationship Id="rId49" Type="http://schemas.openxmlformats.org/officeDocument/2006/relationships/ctrlProp" Target="../ctrlProps/ctrlProp718.xml"/><Relationship Id="rId114" Type="http://schemas.openxmlformats.org/officeDocument/2006/relationships/ctrlProp" Target="../ctrlProps/ctrlProp783.xml"/><Relationship Id="rId119" Type="http://schemas.openxmlformats.org/officeDocument/2006/relationships/ctrlProp" Target="../ctrlProps/ctrlProp788.xml"/><Relationship Id="rId44" Type="http://schemas.openxmlformats.org/officeDocument/2006/relationships/ctrlProp" Target="../ctrlProps/ctrlProp713.xml"/><Relationship Id="rId60" Type="http://schemas.openxmlformats.org/officeDocument/2006/relationships/ctrlProp" Target="../ctrlProps/ctrlProp729.xml"/><Relationship Id="rId65" Type="http://schemas.openxmlformats.org/officeDocument/2006/relationships/ctrlProp" Target="../ctrlProps/ctrlProp734.xml"/><Relationship Id="rId81" Type="http://schemas.openxmlformats.org/officeDocument/2006/relationships/ctrlProp" Target="../ctrlProps/ctrlProp750.xml"/><Relationship Id="rId86" Type="http://schemas.openxmlformats.org/officeDocument/2006/relationships/ctrlProp" Target="../ctrlProps/ctrlProp755.xml"/><Relationship Id="rId130" Type="http://schemas.openxmlformats.org/officeDocument/2006/relationships/ctrlProp" Target="../ctrlProps/ctrlProp799.xml"/><Relationship Id="rId135" Type="http://schemas.openxmlformats.org/officeDocument/2006/relationships/ctrlProp" Target="../ctrlProps/ctrlProp804.xml"/><Relationship Id="rId151" Type="http://schemas.openxmlformats.org/officeDocument/2006/relationships/ctrlProp" Target="../ctrlProps/ctrlProp820.xml"/><Relationship Id="rId156" Type="http://schemas.openxmlformats.org/officeDocument/2006/relationships/ctrlProp" Target="../ctrlProps/ctrlProp825.xml"/><Relationship Id="rId13" Type="http://schemas.openxmlformats.org/officeDocument/2006/relationships/ctrlProp" Target="../ctrlProps/ctrlProp682.xml"/><Relationship Id="rId18" Type="http://schemas.openxmlformats.org/officeDocument/2006/relationships/ctrlProp" Target="../ctrlProps/ctrlProp687.xml"/><Relationship Id="rId39" Type="http://schemas.openxmlformats.org/officeDocument/2006/relationships/ctrlProp" Target="../ctrlProps/ctrlProp708.xml"/><Relationship Id="rId109" Type="http://schemas.openxmlformats.org/officeDocument/2006/relationships/ctrlProp" Target="../ctrlProps/ctrlProp778.xml"/><Relationship Id="rId34" Type="http://schemas.openxmlformats.org/officeDocument/2006/relationships/ctrlProp" Target="../ctrlProps/ctrlProp703.xml"/><Relationship Id="rId50" Type="http://schemas.openxmlformats.org/officeDocument/2006/relationships/ctrlProp" Target="../ctrlProps/ctrlProp719.xml"/><Relationship Id="rId55" Type="http://schemas.openxmlformats.org/officeDocument/2006/relationships/ctrlProp" Target="../ctrlProps/ctrlProp724.xml"/><Relationship Id="rId76" Type="http://schemas.openxmlformats.org/officeDocument/2006/relationships/ctrlProp" Target="../ctrlProps/ctrlProp745.xml"/><Relationship Id="rId97" Type="http://schemas.openxmlformats.org/officeDocument/2006/relationships/ctrlProp" Target="../ctrlProps/ctrlProp766.xml"/><Relationship Id="rId104" Type="http://schemas.openxmlformats.org/officeDocument/2006/relationships/ctrlProp" Target="../ctrlProps/ctrlProp773.xml"/><Relationship Id="rId120" Type="http://schemas.openxmlformats.org/officeDocument/2006/relationships/ctrlProp" Target="../ctrlProps/ctrlProp789.xml"/><Relationship Id="rId125" Type="http://schemas.openxmlformats.org/officeDocument/2006/relationships/ctrlProp" Target="../ctrlProps/ctrlProp794.xml"/><Relationship Id="rId141" Type="http://schemas.openxmlformats.org/officeDocument/2006/relationships/ctrlProp" Target="../ctrlProps/ctrlProp810.xml"/><Relationship Id="rId146" Type="http://schemas.openxmlformats.org/officeDocument/2006/relationships/ctrlProp" Target="../ctrlProps/ctrlProp815.xml"/><Relationship Id="rId167" Type="http://schemas.openxmlformats.org/officeDocument/2006/relationships/ctrlProp" Target="../ctrlProps/ctrlProp836.xml"/><Relationship Id="rId7" Type="http://schemas.openxmlformats.org/officeDocument/2006/relationships/ctrlProp" Target="../ctrlProps/ctrlProp676.xml"/><Relationship Id="rId71" Type="http://schemas.openxmlformats.org/officeDocument/2006/relationships/ctrlProp" Target="../ctrlProps/ctrlProp740.xml"/><Relationship Id="rId92" Type="http://schemas.openxmlformats.org/officeDocument/2006/relationships/ctrlProp" Target="../ctrlProps/ctrlProp761.xml"/><Relationship Id="rId162" Type="http://schemas.openxmlformats.org/officeDocument/2006/relationships/ctrlProp" Target="../ctrlProps/ctrlProp831.xml"/><Relationship Id="rId2" Type="http://schemas.openxmlformats.org/officeDocument/2006/relationships/drawing" Target="../drawings/drawing5.xml"/><Relationship Id="rId29" Type="http://schemas.openxmlformats.org/officeDocument/2006/relationships/ctrlProp" Target="../ctrlProps/ctrlProp698.xml"/><Relationship Id="rId24" Type="http://schemas.openxmlformats.org/officeDocument/2006/relationships/ctrlProp" Target="../ctrlProps/ctrlProp693.xml"/><Relationship Id="rId40" Type="http://schemas.openxmlformats.org/officeDocument/2006/relationships/ctrlProp" Target="../ctrlProps/ctrlProp709.xml"/><Relationship Id="rId45" Type="http://schemas.openxmlformats.org/officeDocument/2006/relationships/ctrlProp" Target="../ctrlProps/ctrlProp714.xml"/><Relationship Id="rId66" Type="http://schemas.openxmlformats.org/officeDocument/2006/relationships/ctrlProp" Target="../ctrlProps/ctrlProp735.xml"/><Relationship Id="rId87" Type="http://schemas.openxmlformats.org/officeDocument/2006/relationships/ctrlProp" Target="../ctrlProps/ctrlProp756.xml"/><Relationship Id="rId110" Type="http://schemas.openxmlformats.org/officeDocument/2006/relationships/ctrlProp" Target="../ctrlProps/ctrlProp779.xml"/><Relationship Id="rId115" Type="http://schemas.openxmlformats.org/officeDocument/2006/relationships/ctrlProp" Target="../ctrlProps/ctrlProp784.xml"/><Relationship Id="rId131" Type="http://schemas.openxmlformats.org/officeDocument/2006/relationships/ctrlProp" Target="../ctrlProps/ctrlProp800.xml"/><Relationship Id="rId136" Type="http://schemas.openxmlformats.org/officeDocument/2006/relationships/ctrlProp" Target="../ctrlProps/ctrlProp805.xml"/><Relationship Id="rId157" Type="http://schemas.openxmlformats.org/officeDocument/2006/relationships/ctrlProp" Target="../ctrlProps/ctrlProp826.xml"/><Relationship Id="rId61" Type="http://schemas.openxmlformats.org/officeDocument/2006/relationships/ctrlProp" Target="../ctrlProps/ctrlProp730.xml"/><Relationship Id="rId82" Type="http://schemas.openxmlformats.org/officeDocument/2006/relationships/ctrlProp" Target="../ctrlProps/ctrlProp751.xml"/><Relationship Id="rId152" Type="http://schemas.openxmlformats.org/officeDocument/2006/relationships/ctrlProp" Target="../ctrlProps/ctrlProp821.xml"/><Relationship Id="rId19" Type="http://schemas.openxmlformats.org/officeDocument/2006/relationships/ctrlProp" Target="../ctrlProps/ctrlProp688.xml"/><Relationship Id="rId14" Type="http://schemas.openxmlformats.org/officeDocument/2006/relationships/ctrlProp" Target="../ctrlProps/ctrlProp683.xml"/><Relationship Id="rId30" Type="http://schemas.openxmlformats.org/officeDocument/2006/relationships/ctrlProp" Target="../ctrlProps/ctrlProp699.xml"/><Relationship Id="rId35" Type="http://schemas.openxmlformats.org/officeDocument/2006/relationships/ctrlProp" Target="../ctrlProps/ctrlProp704.xml"/><Relationship Id="rId56" Type="http://schemas.openxmlformats.org/officeDocument/2006/relationships/ctrlProp" Target="../ctrlProps/ctrlProp725.xml"/><Relationship Id="rId77" Type="http://schemas.openxmlformats.org/officeDocument/2006/relationships/ctrlProp" Target="../ctrlProps/ctrlProp746.xml"/><Relationship Id="rId100" Type="http://schemas.openxmlformats.org/officeDocument/2006/relationships/ctrlProp" Target="../ctrlProps/ctrlProp769.xml"/><Relationship Id="rId105" Type="http://schemas.openxmlformats.org/officeDocument/2006/relationships/ctrlProp" Target="../ctrlProps/ctrlProp774.xml"/><Relationship Id="rId126" Type="http://schemas.openxmlformats.org/officeDocument/2006/relationships/ctrlProp" Target="../ctrlProps/ctrlProp795.xml"/><Relationship Id="rId147" Type="http://schemas.openxmlformats.org/officeDocument/2006/relationships/ctrlProp" Target="../ctrlProps/ctrlProp816.xml"/><Relationship Id="rId168" Type="http://schemas.openxmlformats.org/officeDocument/2006/relationships/ctrlProp" Target="../ctrlProps/ctrlProp837.xml"/><Relationship Id="rId8" Type="http://schemas.openxmlformats.org/officeDocument/2006/relationships/ctrlProp" Target="../ctrlProps/ctrlProp677.xml"/><Relationship Id="rId51" Type="http://schemas.openxmlformats.org/officeDocument/2006/relationships/ctrlProp" Target="../ctrlProps/ctrlProp720.xml"/><Relationship Id="rId72" Type="http://schemas.openxmlformats.org/officeDocument/2006/relationships/ctrlProp" Target="../ctrlProps/ctrlProp741.xml"/><Relationship Id="rId93" Type="http://schemas.openxmlformats.org/officeDocument/2006/relationships/ctrlProp" Target="../ctrlProps/ctrlProp762.xml"/><Relationship Id="rId98" Type="http://schemas.openxmlformats.org/officeDocument/2006/relationships/ctrlProp" Target="../ctrlProps/ctrlProp767.xml"/><Relationship Id="rId121" Type="http://schemas.openxmlformats.org/officeDocument/2006/relationships/ctrlProp" Target="../ctrlProps/ctrlProp790.xml"/><Relationship Id="rId142" Type="http://schemas.openxmlformats.org/officeDocument/2006/relationships/ctrlProp" Target="../ctrlProps/ctrlProp811.xml"/><Relationship Id="rId163" Type="http://schemas.openxmlformats.org/officeDocument/2006/relationships/ctrlProp" Target="../ctrlProps/ctrlProp832.xml"/><Relationship Id="rId3" Type="http://schemas.openxmlformats.org/officeDocument/2006/relationships/vmlDrawing" Target="../drawings/vmlDrawing5.vml"/><Relationship Id="rId25" Type="http://schemas.openxmlformats.org/officeDocument/2006/relationships/ctrlProp" Target="../ctrlProps/ctrlProp694.xml"/><Relationship Id="rId46" Type="http://schemas.openxmlformats.org/officeDocument/2006/relationships/ctrlProp" Target="../ctrlProps/ctrlProp715.xml"/><Relationship Id="rId67" Type="http://schemas.openxmlformats.org/officeDocument/2006/relationships/ctrlProp" Target="../ctrlProps/ctrlProp736.xml"/><Relationship Id="rId116" Type="http://schemas.openxmlformats.org/officeDocument/2006/relationships/ctrlProp" Target="../ctrlProps/ctrlProp785.xml"/><Relationship Id="rId137" Type="http://schemas.openxmlformats.org/officeDocument/2006/relationships/ctrlProp" Target="../ctrlProps/ctrlProp806.xml"/><Relationship Id="rId158" Type="http://schemas.openxmlformats.org/officeDocument/2006/relationships/ctrlProp" Target="../ctrlProps/ctrlProp827.xml"/><Relationship Id="rId20" Type="http://schemas.openxmlformats.org/officeDocument/2006/relationships/ctrlProp" Target="../ctrlProps/ctrlProp689.xml"/><Relationship Id="rId41" Type="http://schemas.openxmlformats.org/officeDocument/2006/relationships/ctrlProp" Target="../ctrlProps/ctrlProp710.xml"/><Relationship Id="rId62" Type="http://schemas.openxmlformats.org/officeDocument/2006/relationships/ctrlProp" Target="../ctrlProps/ctrlProp731.xml"/><Relationship Id="rId83" Type="http://schemas.openxmlformats.org/officeDocument/2006/relationships/ctrlProp" Target="../ctrlProps/ctrlProp752.xml"/><Relationship Id="rId88" Type="http://schemas.openxmlformats.org/officeDocument/2006/relationships/ctrlProp" Target="../ctrlProps/ctrlProp757.xml"/><Relationship Id="rId111" Type="http://schemas.openxmlformats.org/officeDocument/2006/relationships/ctrlProp" Target="../ctrlProps/ctrlProp780.xml"/><Relationship Id="rId132" Type="http://schemas.openxmlformats.org/officeDocument/2006/relationships/ctrlProp" Target="../ctrlProps/ctrlProp801.xml"/><Relationship Id="rId153" Type="http://schemas.openxmlformats.org/officeDocument/2006/relationships/ctrlProp" Target="../ctrlProps/ctrlProp822.xml"/><Relationship Id="rId15" Type="http://schemas.openxmlformats.org/officeDocument/2006/relationships/ctrlProp" Target="../ctrlProps/ctrlProp684.xml"/><Relationship Id="rId36" Type="http://schemas.openxmlformats.org/officeDocument/2006/relationships/ctrlProp" Target="../ctrlProps/ctrlProp705.xml"/><Relationship Id="rId57" Type="http://schemas.openxmlformats.org/officeDocument/2006/relationships/ctrlProp" Target="../ctrlProps/ctrlProp726.xml"/><Relationship Id="rId106" Type="http://schemas.openxmlformats.org/officeDocument/2006/relationships/ctrlProp" Target="../ctrlProps/ctrlProp775.xml"/><Relationship Id="rId127" Type="http://schemas.openxmlformats.org/officeDocument/2006/relationships/ctrlProp" Target="../ctrlProps/ctrlProp796.xml"/><Relationship Id="rId10" Type="http://schemas.openxmlformats.org/officeDocument/2006/relationships/ctrlProp" Target="../ctrlProps/ctrlProp679.xml"/><Relationship Id="rId31" Type="http://schemas.openxmlformats.org/officeDocument/2006/relationships/ctrlProp" Target="../ctrlProps/ctrlProp700.xml"/><Relationship Id="rId52" Type="http://schemas.openxmlformats.org/officeDocument/2006/relationships/ctrlProp" Target="../ctrlProps/ctrlProp721.xml"/><Relationship Id="rId73" Type="http://schemas.openxmlformats.org/officeDocument/2006/relationships/ctrlProp" Target="../ctrlProps/ctrlProp742.xml"/><Relationship Id="rId78" Type="http://schemas.openxmlformats.org/officeDocument/2006/relationships/ctrlProp" Target="../ctrlProps/ctrlProp747.xml"/><Relationship Id="rId94" Type="http://schemas.openxmlformats.org/officeDocument/2006/relationships/ctrlProp" Target="../ctrlProps/ctrlProp763.xml"/><Relationship Id="rId99" Type="http://schemas.openxmlformats.org/officeDocument/2006/relationships/ctrlProp" Target="../ctrlProps/ctrlProp768.xml"/><Relationship Id="rId101" Type="http://schemas.openxmlformats.org/officeDocument/2006/relationships/ctrlProp" Target="../ctrlProps/ctrlProp770.xml"/><Relationship Id="rId122" Type="http://schemas.openxmlformats.org/officeDocument/2006/relationships/ctrlProp" Target="../ctrlProps/ctrlProp791.xml"/><Relationship Id="rId143" Type="http://schemas.openxmlformats.org/officeDocument/2006/relationships/ctrlProp" Target="../ctrlProps/ctrlProp812.xml"/><Relationship Id="rId148" Type="http://schemas.openxmlformats.org/officeDocument/2006/relationships/ctrlProp" Target="../ctrlProps/ctrlProp817.xml"/><Relationship Id="rId164" Type="http://schemas.openxmlformats.org/officeDocument/2006/relationships/ctrlProp" Target="../ctrlProps/ctrlProp833.xml"/><Relationship Id="rId169" Type="http://schemas.openxmlformats.org/officeDocument/2006/relationships/ctrlProp" Target="../ctrlProps/ctrlProp838.xml"/><Relationship Id="rId4" Type="http://schemas.openxmlformats.org/officeDocument/2006/relationships/ctrlProp" Target="../ctrlProps/ctrlProp673.xml"/><Relationship Id="rId9" Type="http://schemas.openxmlformats.org/officeDocument/2006/relationships/ctrlProp" Target="../ctrlProps/ctrlProp678.xml"/><Relationship Id="rId26" Type="http://schemas.openxmlformats.org/officeDocument/2006/relationships/ctrlProp" Target="../ctrlProps/ctrlProp695.xml"/><Relationship Id="rId47" Type="http://schemas.openxmlformats.org/officeDocument/2006/relationships/ctrlProp" Target="../ctrlProps/ctrlProp716.xml"/><Relationship Id="rId68" Type="http://schemas.openxmlformats.org/officeDocument/2006/relationships/ctrlProp" Target="../ctrlProps/ctrlProp737.xml"/><Relationship Id="rId89" Type="http://schemas.openxmlformats.org/officeDocument/2006/relationships/ctrlProp" Target="../ctrlProps/ctrlProp758.xml"/><Relationship Id="rId112" Type="http://schemas.openxmlformats.org/officeDocument/2006/relationships/ctrlProp" Target="../ctrlProps/ctrlProp781.xml"/><Relationship Id="rId133" Type="http://schemas.openxmlformats.org/officeDocument/2006/relationships/ctrlProp" Target="../ctrlProps/ctrlProp802.xml"/><Relationship Id="rId154" Type="http://schemas.openxmlformats.org/officeDocument/2006/relationships/ctrlProp" Target="../ctrlProps/ctrlProp823.xml"/><Relationship Id="rId16" Type="http://schemas.openxmlformats.org/officeDocument/2006/relationships/ctrlProp" Target="../ctrlProps/ctrlProp685.xml"/><Relationship Id="rId37" Type="http://schemas.openxmlformats.org/officeDocument/2006/relationships/ctrlProp" Target="../ctrlProps/ctrlProp706.xml"/><Relationship Id="rId58" Type="http://schemas.openxmlformats.org/officeDocument/2006/relationships/ctrlProp" Target="../ctrlProps/ctrlProp727.xml"/><Relationship Id="rId79" Type="http://schemas.openxmlformats.org/officeDocument/2006/relationships/ctrlProp" Target="../ctrlProps/ctrlProp748.xml"/><Relationship Id="rId102" Type="http://schemas.openxmlformats.org/officeDocument/2006/relationships/ctrlProp" Target="../ctrlProps/ctrlProp771.xml"/><Relationship Id="rId123" Type="http://schemas.openxmlformats.org/officeDocument/2006/relationships/ctrlProp" Target="../ctrlProps/ctrlProp792.xml"/><Relationship Id="rId144" Type="http://schemas.openxmlformats.org/officeDocument/2006/relationships/ctrlProp" Target="../ctrlProps/ctrlProp813.xml"/><Relationship Id="rId90" Type="http://schemas.openxmlformats.org/officeDocument/2006/relationships/ctrlProp" Target="../ctrlProps/ctrlProp759.xml"/><Relationship Id="rId165" Type="http://schemas.openxmlformats.org/officeDocument/2006/relationships/ctrlProp" Target="../ctrlProps/ctrlProp834.xml"/><Relationship Id="rId27" Type="http://schemas.openxmlformats.org/officeDocument/2006/relationships/ctrlProp" Target="../ctrlProps/ctrlProp696.xml"/><Relationship Id="rId48" Type="http://schemas.openxmlformats.org/officeDocument/2006/relationships/ctrlProp" Target="../ctrlProps/ctrlProp717.xml"/><Relationship Id="rId69" Type="http://schemas.openxmlformats.org/officeDocument/2006/relationships/ctrlProp" Target="../ctrlProps/ctrlProp738.xml"/><Relationship Id="rId113" Type="http://schemas.openxmlformats.org/officeDocument/2006/relationships/ctrlProp" Target="../ctrlProps/ctrlProp782.xml"/><Relationship Id="rId134" Type="http://schemas.openxmlformats.org/officeDocument/2006/relationships/ctrlProp" Target="../ctrlProps/ctrlProp803.xml"/><Relationship Id="rId80" Type="http://schemas.openxmlformats.org/officeDocument/2006/relationships/ctrlProp" Target="../ctrlProps/ctrlProp749.xml"/><Relationship Id="rId155" Type="http://schemas.openxmlformats.org/officeDocument/2006/relationships/ctrlProp" Target="../ctrlProps/ctrlProp824.xml"/><Relationship Id="rId17" Type="http://schemas.openxmlformats.org/officeDocument/2006/relationships/ctrlProp" Target="../ctrlProps/ctrlProp686.xml"/><Relationship Id="rId38" Type="http://schemas.openxmlformats.org/officeDocument/2006/relationships/ctrlProp" Target="../ctrlProps/ctrlProp707.xml"/><Relationship Id="rId59" Type="http://schemas.openxmlformats.org/officeDocument/2006/relationships/ctrlProp" Target="../ctrlProps/ctrlProp728.xml"/><Relationship Id="rId103" Type="http://schemas.openxmlformats.org/officeDocument/2006/relationships/ctrlProp" Target="../ctrlProps/ctrlProp772.xml"/><Relationship Id="rId124" Type="http://schemas.openxmlformats.org/officeDocument/2006/relationships/ctrlProp" Target="../ctrlProps/ctrlProp793.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954.xml"/><Relationship Id="rId21" Type="http://schemas.openxmlformats.org/officeDocument/2006/relationships/ctrlProp" Target="../ctrlProps/ctrlProp858.xml"/><Relationship Id="rId42" Type="http://schemas.openxmlformats.org/officeDocument/2006/relationships/ctrlProp" Target="../ctrlProps/ctrlProp879.xml"/><Relationship Id="rId63" Type="http://schemas.openxmlformats.org/officeDocument/2006/relationships/ctrlProp" Target="../ctrlProps/ctrlProp900.xml"/><Relationship Id="rId84" Type="http://schemas.openxmlformats.org/officeDocument/2006/relationships/ctrlProp" Target="../ctrlProps/ctrlProp921.xml"/><Relationship Id="rId138" Type="http://schemas.openxmlformats.org/officeDocument/2006/relationships/ctrlProp" Target="../ctrlProps/ctrlProp975.xml"/><Relationship Id="rId159" Type="http://schemas.openxmlformats.org/officeDocument/2006/relationships/ctrlProp" Target="../ctrlProps/ctrlProp996.xml"/><Relationship Id="rId170" Type="http://schemas.openxmlformats.org/officeDocument/2006/relationships/ctrlProp" Target="../ctrlProps/ctrlProp1007.xml"/><Relationship Id="rId107" Type="http://schemas.openxmlformats.org/officeDocument/2006/relationships/ctrlProp" Target="../ctrlProps/ctrlProp944.xml"/><Relationship Id="rId11" Type="http://schemas.openxmlformats.org/officeDocument/2006/relationships/ctrlProp" Target="../ctrlProps/ctrlProp848.xml"/><Relationship Id="rId32" Type="http://schemas.openxmlformats.org/officeDocument/2006/relationships/ctrlProp" Target="../ctrlProps/ctrlProp869.xml"/><Relationship Id="rId53" Type="http://schemas.openxmlformats.org/officeDocument/2006/relationships/ctrlProp" Target="../ctrlProps/ctrlProp890.xml"/><Relationship Id="rId74" Type="http://schemas.openxmlformats.org/officeDocument/2006/relationships/ctrlProp" Target="../ctrlProps/ctrlProp911.xml"/><Relationship Id="rId128" Type="http://schemas.openxmlformats.org/officeDocument/2006/relationships/ctrlProp" Target="../ctrlProps/ctrlProp965.xml"/><Relationship Id="rId149" Type="http://schemas.openxmlformats.org/officeDocument/2006/relationships/ctrlProp" Target="../ctrlProps/ctrlProp986.xml"/><Relationship Id="rId5" Type="http://schemas.openxmlformats.org/officeDocument/2006/relationships/ctrlProp" Target="../ctrlProps/ctrlProp842.xml"/><Relationship Id="rId95" Type="http://schemas.openxmlformats.org/officeDocument/2006/relationships/ctrlProp" Target="../ctrlProps/ctrlProp932.xml"/><Relationship Id="rId160" Type="http://schemas.openxmlformats.org/officeDocument/2006/relationships/ctrlProp" Target="../ctrlProps/ctrlProp997.xml"/><Relationship Id="rId22" Type="http://schemas.openxmlformats.org/officeDocument/2006/relationships/ctrlProp" Target="../ctrlProps/ctrlProp859.xml"/><Relationship Id="rId43" Type="http://schemas.openxmlformats.org/officeDocument/2006/relationships/ctrlProp" Target="../ctrlProps/ctrlProp880.xml"/><Relationship Id="rId64" Type="http://schemas.openxmlformats.org/officeDocument/2006/relationships/ctrlProp" Target="../ctrlProps/ctrlProp901.xml"/><Relationship Id="rId118" Type="http://schemas.openxmlformats.org/officeDocument/2006/relationships/ctrlProp" Target="../ctrlProps/ctrlProp955.xml"/><Relationship Id="rId139" Type="http://schemas.openxmlformats.org/officeDocument/2006/relationships/ctrlProp" Target="../ctrlProps/ctrlProp976.xml"/><Relationship Id="rId85" Type="http://schemas.openxmlformats.org/officeDocument/2006/relationships/ctrlProp" Target="../ctrlProps/ctrlProp922.xml"/><Relationship Id="rId150" Type="http://schemas.openxmlformats.org/officeDocument/2006/relationships/ctrlProp" Target="../ctrlProps/ctrlProp987.xml"/><Relationship Id="rId171" Type="http://schemas.openxmlformats.org/officeDocument/2006/relationships/ctrlProp" Target="../ctrlProps/ctrlProp1008.xml"/><Relationship Id="rId12" Type="http://schemas.openxmlformats.org/officeDocument/2006/relationships/ctrlProp" Target="../ctrlProps/ctrlProp849.xml"/><Relationship Id="rId33" Type="http://schemas.openxmlformats.org/officeDocument/2006/relationships/ctrlProp" Target="../ctrlProps/ctrlProp870.xml"/><Relationship Id="rId108" Type="http://schemas.openxmlformats.org/officeDocument/2006/relationships/ctrlProp" Target="../ctrlProps/ctrlProp945.xml"/><Relationship Id="rId129" Type="http://schemas.openxmlformats.org/officeDocument/2006/relationships/ctrlProp" Target="../ctrlProps/ctrlProp966.xml"/><Relationship Id="rId54" Type="http://schemas.openxmlformats.org/officeDocument/2006/relationships/ctrlProp" Target="../ctrlProps/ctrlProp891.xml"/><Relationship Id="rId70" Type="http://schemas.openxmlformats.org/officeDocument/2006/relationships/ctrlProp" Target="../ctrlProps/ctrlProp907.xml"/><Relationship Id="rId75" Type="http://schemas.openxmlformats.org/officeDocument/2006/relationships/ctrlProp" Target="../ctrlProps/ctrlProp912.xml"/><Relationship Id="rId91" Type="http://schemas.openxmlformats.org/officeDocument/2006/relationships/ctrlProp" Target="../ctrlProps/ctrlProp928.xml"/><Relationship Id="rId96" Type="http://schemas.openxmlformats.org/officeDocument/2006/relationships/ctrlProp" Target="../ctrlProps/ctrlProp933.xml"/><Relationship Id="rId140" Type="http://schemas.openxmlformats.org/officeDocument/2006/relationships/ctrlProp" Target="../ctrlProps/ctrlProp977.xml"/><Relationship Id="rId145" Type="http://schemas.openxmlformats.org/officeDocument/2006/relationships/ctrlProp" Target="../ctrlProps/ctrlProp982.xml"/><Relationship Id="rId161" Type="http://schemas.openxmlformats.org/officeDocument/2006/relationships/ctrlProp" Target="../ctrlProps/ctrlProp998.xml"/><Relationship Id="rId166" Type="http://schemas.openxmlformats.org/officeDocument/2006/relationships/ctrlProp" Target="../ctrlProps/ctrlProp1003.xml"/><Relationship Id="rId1" Type="http://schemas.openxmlformats.org/officeDocument/2006/relationships/printerSettings" Target="../printerSettings/printerSettings6.bin"/><Relationship Id="rId6" Type="http://schemas.openxmlformats.org/officeDocument/2006/relationships/ctrlProp" Target="../ctrlProps/ctrlProp843.xml"/><Relationship Id="rId23" Type="http://schemas.openxmlformats.org/officeDocument/2006/relationships/ctrlProp" Target="../ctrlProps/ctrlProp860.xml"/><Relationship Id="rId28" Type="http://schemas.openxmlformats.org/officeDocument/2006/relationships/ctrlProp" Target="../ctrlProps/ctrlProp865.xml"/><Relationship Id="rId49" Type="http://schemas.openxmlformats.org/officeDocument/2006/relationships/ctrlProp" Target="../ctrlProps/ctrlProp886.xml"/><Relationship Id="rId114" Type="http://schemas.openxmlformats.org/officeDocument/2006/relationships/ctrlProp" Target="../ctrlProps/ctrlProp951.xml"/><Relationship Id="rId119" Type="http://schemas.openxmlformats.org/officeDocument/2006/relationships/ctrlProp" Target="../ctrlProps/ctrlProp956.xml"/><Relationship Id="rId44" Type="http://schemas.openxmlformats.org/officeDocument/2006/relationships/ctrlProp" Target="../ctrlProps/ctrlProp881.xml"/><Relationship Id="rId60" Type="http://schemas.openxmlformats.org/officeDocument/2006/relationships/ctrlProp" Target="../ctrlProps/ctrlProp897.xml"/><Relationship Id="rId65" Type="http://schemas.openxmlformats.org/officeDocument/2006/relationships/ctrlProp" Target="../ctrlProps/ctrlProp902.xml"/><Relationship Id="rId81" Type="http://schemas.openxmlformats.org/officeDocument/2006/relationships/ctrlProp" Target="../ctrlProps/ctrlProp918.xml"/><Relationship Id="rId86" Type="http://schemas.openxmlformats.org/officeDocument/2006/relationships/ctrlProp" Target="../ctrlProps/ctrlProp923.xml"/><Relationship Id="rId130" Type="http://schemas.openxmlformats.org/officeDocument/2006/relationships/ctrlProp" Target="../ctrlProps/ctrlProp967.xml"/><Relationship Id="rId135" Type="http://schemas.openxmlformats.org/officeDocument/2006/relationships/ctrlProp" Target="../ctrlProps/ctrlProp972.xml"/><Relationship Id="rId151" Type="http://schemas.openxmlformats.org/officeDocument/2006/relationships/ctrlProp" Target="../ctrlProps/ctrlProp988.xml"/><Relationship Id="rId156" Type="http://schemas.openxmlformats.org/officeDocument/2006/relationships/ctrlProp" Target="../ctrlProps/ctrlProp993.xml"/><Relationship Id="rId13" Type="http://schemas.openxmlformats.org/officeDocument/2006/relationships/ctrlProp" Target="../ctrlProps/ctrlProp850.xml"/><Relationship Id="rId18" Type="http://schemas.openxmlformats.org/officeDocument/2006/relationships/ctrlProp" Target="../ctrlProps/ctrlProp855.xml"/><Relationship Id="rId39" Type="http://schemas.openxmlformats.org/officeDocument/2006/relationships/ctrlProp" Target="../ctrlProps/ctrlProp876.xml"/><Relationship Id="rId109" Type="http://schemas.openxmlformats.org/officeDocument/2006/relationships/ctrlProp" Target="../ctrlProps/ctrlProp946.xml"/><Relationship Id="rId34" Type="http://schemas.openxmlformats.org/officeDocument/2006/relationships/ctrlProp" Target="../ctrlProps/ctrlProp871.xml"/><Relationship Id="rId50" Type="http://schemas.openxmlformats.org/officeDocument/2006/relationships/ctrlProp" Target="../ctrlProps/ctrlProp887.xml"/><Relationship Id="rId55" Type="http://schemas.openxmlformats.org/officeDocument/2006/relationships/ctrlProp" Target="../ctrlProps/ctrlProp892.xml"/><Relationship Id="rId76" Type="http://schemas.openxmlformats.org/officeDocument/2006/relationships/ctrlProp" Target="../ctrlProps/ctrlProp913.xml"/><Relationship Id="rId97" Type="http://schemas.openxmlformats.org/officeDocument/2006/relationships/ctrlProp" Target="../ctrlProps/ctrlProp934.xml"/><Relationship Id="rId104" Type="http://schemas.openxmlformats.org/officeDocument/2006/relationships/ctrlProp" Target="../ctrlProps/ctrlProp941.xml"/><Relationship Id="rId120" Type="http://schemas.openxmlformats.org/officeDocument/2006/relationships/ctrlProp" Target="../ctrlProps/ctrlProp957.xml"/><Relationship Id="rId125" Type="http://schemas.openxmlformats.org/officeDocument/2006/relationships/ctrlProp" Target="../ctrlProps/ctrlProp962.xml"/><Relationship Id="rId141" Type="http://schemas.openxmlformats.org/officeDocument/2006/relationships/ctrlProp" Target="../ctrlProps/ctrlProp978.xml"/><Relationship Id="rId146" Type="http://schemas.openxmlformats.org/officeDocument/2006/relationships/ctrlProp" Target="../ctrlProps/ctrlProp983.xml"/><Relationship Id="rId167" Type="http://schemas.openxmlformats.org/officeDocument/2006/relationships/ctrlProp" Target="../ctrlProps/ctrlProp1004.xml"/><Relationship Id="rId7" Type="http://schemas.openxmlformats.org/officeDocument/2006/relationships/ctrlProp" Target="../ctrlProps/ctrlProp844.xml"/><Relationship Id="rId71" Type="http://schemas.openxmlformats.org/officeDocument/2006/relationships/ctrlProp" Target="../ctrlProps/ctrlProp908.xml"/><Relationship Id="rId92" Type="http://schemas.openxmlformats.org/officeDocument/2006/relationships/ctrlProp" Target="../ctrlProps/ctrlProp929.xml"/><Relationship Id="rId162" Type="http://schemas.openxmlformats.org/officeDocument/2006/relationships/ctrlProp" Target="../ctrlProps/ctrlProp999.xml"/><Relationship Id="rId2" Type="http://schemas.openxmlformats.org/officeDocument/2006/relationships/drawing" Target="../drawings/drawing6.xml"/><Relationship Id="rId29" Type="http://schemas.openxmlformats.org/officeDocument/2006/relationships/ctrlProp" Target="../ctrlProps/ctrlProp866.xml"/><Relationship Id="rId24" Type="http://schemas.openxmlformats.org/officeDocument/2006/relationships/ctrlProp" Target="../ctrlProps/ctrlProp861.xml"/><Relationship Id="rId40" Type="http://schemas.openxmlformats.org/officeDocument/2006/relationships/ctrlProp" Target="../ctrlProps/ctrlProp877.xml"/><Relationship Id="rId45" Type="http://schemas.openxmlformats.org/officeDocument/2006/relationships/ctrlProp" Target="../ctrlProps/ctrlProp882.xml"/><Relationship Id="rId66" Type="http://schemas.openxmlformats.org/officeDocument/2006/relationships/ctrlProp" Target="../ctrlProps/ctrlProp903.xml"/><Relationship Id="rId87" Type="http://schemas.openxmlformats.org/officeDocument/2006/relationships/ctrlProp" Target="../ctrlProps/ctrlProp924.xml"/><Relationship Id="rId110" Type="http://schemas.openxmlformats.org/officeDocument/2006/relationships/ctrlProp" Target="../ctrlProps/ctrlProp947.xml"/><Relationship Id="rId115" Type="http://schemas.openxmlformats.org/officeDocument/2006/relationships/ctrlProp" Target="../ctrlProps/ctrlProp952.xml"/><Relationship Id="rId131" Type="http://schemas.openxmlformats.org/officeDocument/2006/relationships/ctrlProp" Target="../ctrlProps/ctrlProp968.xml"/><Relationship Id="rId136" Type="http://schemas.openxmlformats.org/officeDocument/2006/relationships/ctrlProp" Target="../ctrlProps/ctrlProp973.xml"/><Relationship Id="rId157" Type="http://schemas.openxmlformats.org/officeDocument/2006/relationships/ctrlProp" Target="../ctrlProps/ctrlProp994.xml"/><Relationship Id="rId61" Type="http://schemas.openxmlformats.org/officeDocument/2006/relationships/ctrlProp" Target="../ctrlProps/ctrlProp898.xml"/><Relationship Id="rId82" Type="http://schemas.openxmlformats.org/officeDocument/2006/relationships/ctrlProp" Target="../ctrlProps/ctrlProp919.xml"/><Relationship Id="rId152" Type="http://schemas.openxmlformats.org/officeDocument/2006/relationships/ctrlProp" Target="../ctrlProps/ctrlProp989.xml"/><Relationship Id="rId19" Type="http://schemas.openxmlformats.org/officeDocument/2006/relationships/ctrlProp" Target="../ctrlProps/ctrlProp856.xml"/><Relationship Id="rId14" Type="http://schemas.openxmlformats.org/officeDocument/2006/relationships/ctrlProp" Target="../ctrlProps/ctrlProp851.xml"/><Relationship Id="rId30" Type="http://schemas.openxmlformats.org/officeDocument/2006/relationships/ctrlProp" Target="../ctrlProps/ctrlProp867.xml"/><Relationship Id="rId35" Type="http://schemas.openxmlformats.org/officeDocument/2006/relationships/ctrlProp" Target="../ctrlProps/ctrlProp872.xml"/><Relationship Id="rId56" Type="http://schemas.openxmlformats.org/officeDocument/2006/relationships/ctrlProp" Target="../ctrlProps/ctrlProp893.xml"/><Relationship Id="rId77" Type="http://schemas.openxmlformats.org/officeDocument/2006/relationships/ctrlProp" Target="../ctrlProps/ctrlProp914.xml"/><Relationship Id="rId100" Type="http://schemas.openxmlformats.org/officeDocument/2006/relationships/ctrlProp" Target="../ctrlProps/ctrlProp937.xml"/><Relationship Id="rId105" Type="http://schemas.openxmlformats.org/officeDocument/2006/relationships/ctrlProp" Target="../ctrlProps/ctrlProp942.xml"/><Relationship Id="rId126" Type="http://schemas.openxmlformats.org/officeDocument/2006/relationships/ctrlProp" Target="../ctrlProps/ctrlProp963.xml"/><Relationship Id="rId147" Type="http://schemas.openxmlformats.org/officeDocument/2006/relationships/ctrlProp" Target="../ctrlProps/ctrlProp984.xml"/><Relationship Id="rId168" Type="http://schemas.openxmlformats.org/officeDocument/2006/relationships/ctrlProp" Target="../ctrlProps/ctrlProp1005.xml"/><Relationship Id="rId8" Type="http://schemas.openxmlformats.org/officeDocument/2006/relationships/ctrlProp" Target="../ctrlProps/ctrlProp845.xml"/><Relationship Id="rId51" Type="http://schemas.openxmlformats.org/officeDocument/2006/relationships/ctrlProp" Target="../ctrlProps/ctrlProp888.xml"/><Relationship Id="rId72" Type="http://schemas.openxmlformats.org/officeDocument/2006/relationships/ctrlProp" Target="../ctrlProps/ctrlProp909.xml"/><Relationship Id="rId93" Type="http://schemas.openxmlformats.org/officeDocument/2006/relationships/ctrlProp" Target="../ctrlProps/ctrlProp930.xml"/><Relationship Id="rId98" Type="http://schemas.openxmlformats.org/officeDocument/2006/relationships/ctrlProp" Target="../ctrlProps/ctrlProp935.xml"/><Relationship Id="rId121" Type="http://schemas.openxmlformats.org/officeDocument/2006/relationships/ctrlProp" Target="../ctrlProps/ctrlProp958.xml"/><Relationship Id="rId142" Type="http://schemas.openxmlformats.org/officeDocument/2006/relationships/ctrlProp" Target="../ctrlProps/ctrlProp979.xml"/><Relationship Id="rId163" Type="http://schemas.openxmlformats.org/officeDocument/2006/relationships/ctrlProp" Target="../ctrlProps/ctrlProp1000.xml"/><Relationship Id="rId3" Type="http://schemas.openxmlformats.org/officeDocument/2006/relationships/vmlDrawing" Target="../drawings/vmlDrawing6.vml"/><Relationship Id="rId25" Type="http://schemas.openxmlformats.org/officeDocument/2006/relationships/ctrlProp" Target="../ctrlProps/ctrlProp862.xml"/><Relationship Id="rId46" Type="http://schemas.openxmlformats.org/officeDocument/2006/relationships/ctrlProp" Target="../ctrlProps/ctrlProp883.xml"/><Relationship Id="rId67" Type="http://schemas.openxmlformats.org/officeDocument/2006/relationships/ctrlProp" Target="../ctrlProps/ctrlProp904.xml"/><Relationship Id="rId116" Type="http://schemas.openxmlformats.org/officeDocument/2006/relationships/ctrlProp" Target="../ctrlProps/ctrlProp953.xml"/><Relationship Id="rId137" Type="http://schemas.openxmlformats.org/officeDocument/2006/relationships/ctrlProp" Target="../ctrlProps/ctrlProp974.xml"/><Relationship Id="rId158" Type="http://schemas.openxmlformats.org/officeDocument/2006/relationships/ctrlProp" Target="../ctrlProps/ctrlProp995.xml"/><Relationship Id="rId20" Type="http://schemas.openxmlformats.org/officeDocument/2006/relationships/ctrlProp" Target="../ctrlProps/ctrlProp857.xml"/><Relationship Id="rId41" Type="http://schemas.openxmlformats.org/officeDocument/2006/relationships/ctrlProp" Target="../ctrlProps/ctrlProp878.xml"/><Relationship Id="rId62" Type="http://schemas.openxmlformats.org/officeDocument/2006/relationships/ctrlProp" Target="../ctrlProps/ctrlProp899.xml"/><Relationship Id="rId83" Type="http://schemas.openxmlformats.org/officeDocument/2006/relationships/ctrlProp" Target="../ctrlProps/ctrlProp920.xml"/><Relationship Id="rId88" Type="http://schemas.openxmlformats.org/officeDocument/2006/relationships/ctrlProp" Target="../ctrlProps/ctrlProp925.xml"/><Relationship Id="rId111" Type="http://schemas.openxmlformats.org/officeDocument/2006/relationships/ctrlProp" Target="../ctrlProps/ctrlProp948.xml"/><Relationship Id="rId132" Type="http://schemas.openxmlformats.org/officeDocument/2006/relationships/ctrlProp" Target="../ctrlProps/ctrlProp969.xml"/><Relationship Id="rId153" Type="http://schemas.openxmlformats.org/officeDocument/2006/relationships/ctrlProp" Target="../ctrlProps/ctrlProp990.xml"/><Relationship Id="rId15" Type="http://schemas.openxmlformats.org/officeDocument/2006/relationships/ctrlProp" Target="../ctrlProps/ctrlProp852.xml"/><Relationship Id="rId36" Type="http://schemas.openxmlformats.org/officeDocument/2006/relationships/ctrlProp" Target="../ctrlProps/ctrlProp873.xml"/><Relationship Id="rId57" Type="http://schemas.openxmlformats.org/officeDocument/2006/relationships/ctrlProp" Target="../ctrlProps/ctrlProp894.xml"/><Relationship Id="rId106" Type="http://schemas.openxmlformats.org/officeDocument/2006/relationships/ctrlProp" Target="../ctrlProps/ctrlProp943.xml"/><Relationship Id="rId127" Type="http://schemas.openxmlformats.org/officeDocument/2006/relationships/ctrlProp" Target="../ctrlProps/ctrlProp964.xml"/><Relationship Id="rId10" Type="http://schemas.openxmlformats.org/officeDocument/2006/relationships/ctrlProp" Target="../ctrlProps/ctrlProp847.xml"/><Relationship Id="rId31" Type="http://schemas.openxmlformats.org/officeDocument/2006/relationships/ctrlProp" Target="../ctrlProps/ctrlProp868.xml"/><Relationship Id="rId52" Type="http://schemas.openxmlformats.org/officeDocument/2006/relationships/ctrlProp" Target="../ctrlProps/ctrlProp889.xml"/><Relationship Id="rId73" Type="http://schemas.openxmlformats.org/officeDocument/2006/relationships/ctrlProp" Target="../ctrlProps/ctrlProp910.xml"/><Relationship Id="rId78" Type="http://schemas.openxmlformats.org/officeDocument/2006/relationships/ctrlProp" Target="../ctrlProps/ctrlProp915.xml"/><Relationship Id="rId94" Type="http://schemas.openxmlformats.org/officeDocument/2006/relationships/ctrlProp" Target="../ctrlProps/ctrlProp931.xml"/><Relationship Id="rId99" Type="http://schemas.openxmlformats.org/officeDocument/2006/relationships/ctrlProp" Target="../ctrlProps/ctrlProp936.xml"/><Relationship Id="rId101" Type="http://schemas.openxmlformats.org/officeDocument/2006/relationships/ctrlProp" Target="../ctrlProps/ctrlProp938.xml"/><Relationship Id="rId122" Type="http://schemas.openxmlformats.org/officeDocument/2006/relationships/ctrlProp" Target="../ctrlProps/ctrlProp959.xml"/><Relationship Id="rId143" Type="http://schemas.openxmlformats.org/officeDocument/2006/relationships/ctrlProp" Target="../ctrlProps/ctrlProp980.xml"/><Relationship Id="rId148" Type="http://schemas.openxmlformats.org/officeDocument/2006/relationships/ctrlProp" Target="../ctrlProps/ctrlProp985.xml"/><Relationship Id="rId164" Type="http://schemas.openxmlformats.org/officeDocument/2006/relationships/ctrlProp" Target="../ctrlProps/ctrlProp1001.xml"/><Relationship Id="rId169" Type="http://schemas.openxmlformats.org/officeDocument/2006/relationships/ctrlProp" Target="../ctrlProps/ctrlProp1006.xml"/><Relationship Id="rId4" Type="http://schemas.openxmlformats.org/officeDocument/2006/relationships/ctrlProp" Target="../ctrlProps/ctrlProp841.xml"/><Relationship Id="rId9" Type="http://schemas.openxmlformats.org/officeDocument/2006/relationships/ctrlProp" Target="../ctrlProps/ctrlProp846.xml"/><Relationship Id="rId26" Type="http://schemas.openxmlformats.org/officeDocument/2006/relationships/ctrlProp" Target="../ctrlProps/ctrlProp863.xml"/><Relationship Id="rId47" Type="http://schemas.openxmlformats.org/officeDocument/2006/relationships/ctrlProp" Target="../ctrlProps/ctrlProp884.xml"/><Relationship Id="rId68" Type="http://schemas.openxmlformats.org/officeDocument/2006/relationships/ctrlProp" Target="../ctrlProps/ctrlProp905.xml"/><Relationship Id="rId89" Type="http://schemas.openxmlformats.org/officeDocument/2006/relationships/ctrlProp" Target="../ctrlProps/ctrlProp926.xml"/><Relationship Id="rId112" Type="http://schemas.openxmlformats.org/officeDocument/2006/relationships/ctrlProp" Target="../ctrlProps/ctrlProp949.xml"/><Relationship Id="rId133" Type="http://schemas.openxmlformats.org/officeDocument/2006/relationships/ctrlProp" Target="../ctrlProps/ctrlProp970.xml"/><Relationship Id="rId154" Type="http://schemas.openxmlformats.org/officeDocument/2006/relationships/ctrlProp" Target="../ctrlProps/ctrlProp991.xml"/><Relationship Id="rId16" Type="http://schemas.openxmlformats.org/officeDocument/2006/relationships/ctrlProp" Target="../ctrlProps/ctrlProp853.xml"/><Relationship Id="rId37" Type="http://schemas.openxmlformats.org/officeDocument/2006/relationships/ctrlProp" Target="../ctrlProps/ctrlProp874.xml"/><Relationship Id="rId58" Type="http://schemas.openxmlformats.org/officeDocument/2006/relationships/ctrlProp" Target="../ctrlProps/ctrlProp895.xml"/><Relationship Id="rId79" Type="http://schemas.openxmlformats.org/officeDocument/2006/relationships/ctrlProp" Target="../ctrlProps/ctrlProp916.xml"/><Relationship Id="rId102" Type="http://schemas.openxmlformats.org/officeDocument/2006/relationships/ctrlProp" Target="../ctrlProps/ctrlProp939.xml"/><Relationship Id="rId123" Type="http://schemas.openxmlformats.org/officeDocument/2006/relationships/ctrlProp" Target="../ctrlProps/ctrlProp960.xml"/><Relationship Id="rId144" Type="http://schemas.openxmlformats.org/officeDocument/2006/relationships/ctrlProp" Target="../ctrlProps/ctrlProp981.xml"/><Relationship Id="rId90" Type="http://schemas.openxmlformats.org/officeDocument/2006/relationships/ctrlProp" Target="../ctrlProps/ctrlProp927.xml"/><Relationship Id="rId165" Type="http://schemas.openxmlformats.org/officeDocument/2006/relationships/ctrlProp" Target="../ctrlProps/ctrlProp1002.xml"/><Relationship Id="rId27" Type="http://schemas.openxmlformats.org/officeDocument/2006/relationships/ctrlProp" Target="../ctrlProps/ctrlProp864.xml"/><Relationship Id="rId48" Type="http://schemas.openxmlformats.org/officeDocument/2006/relationships/ctrlProp" Target="../ctrlProps/ctrlProp885.xml"/><Relationship Id="rId69" Type="http://schemas.openxmlformats.org/officeDocument/2006/relationships/ctrlProp" Target="../ctrlProps/ctrlProp906.xml"/><Relationship Id="rId113" Type="http://schemas.openxmlformats.org/officeDocument/2006/relationships/ctrlProp" Target="../ctrlProps/ctrlProp950.xml"/><Relationship Id="rId134" Type="http://schemas.openxmlformats.org/officeDocument/2006/relationships/ctrlProp" Target="../ctrlProps/ctrlProp971.xml"/><Relationship Id="rId80" Type="http://schemas.openxmlformats.org/officeDocument/2006/relationships/ctrlProp" Target="../ctrlProps/ctrlProp917.xml"/><Relationship Id="rId155" Type="http://schemas.openxmlformats.org/officeDocument/2006/relationships/ctrlProp" Target="../ctrlProps/ctrlProp992.xml"/><Relationship Id="rId17" Type="http://schemas.openxmlformats.org/officeDocument/2006/relationships/ctrlProp" Target="../ctrlProps/ctrlProp854.xml"/><Relationship Id="rId38" Type="http://schemas.openxmlformats.org/officeDocument/2006/relationships/ctrlProp" Target="../ctrlProps/ctrlProp875.xml"/><Relationship Id="rId59" Type="http://schemas.openxmlformats.org/officeDocument/2006/relationships/ctrlProp" Target="../ctrlProps/ctrlProp896.xml"/><Relationship Id="rId103" Type="http://schemas.openxmlformats.org/officeDocument/2006/relationships/ctrlProp" Target="../ctrlProps/ctrlProp940.xml"/><Relationship Id="rId124" Type="http://schemas.openxmlformats.org/officeDocument/2006/relationships/ctrlProp" Target="../ctrlProps/ctrlProp96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8"/>
  <sheetViews>
    <sheetView tabSelected="1" zoomScaleNormal="100" workbookViewId="0">
      <selection activeCell="L16" sqref="L16"/>
    </sheetView>
  </sheetViews>
  <sheetFormatPr defaultRowHeight="16.5" x14ac:dyDescent="0.3"/>
  <cols>
    <col min="1" max="1" width="6" style="20" bestFit="1" customWidth="1"/>
    <col min="2" max="2" width="10.625" style="20" customWidth="1"/>
    <col min="3" max="3" width="12.625" style="20" customWidth="1"/>
    <col min="4" max="4" width="21.625" style="20" hidden="1" customWidth="1"/>
    <col min="5" max="5" width="4.5" style="20" bestFit="1" customWidth="1"/>
    <col min="6" max="6" width="12.625" style="20" customWidth="1"/>
    <col min="7" max="7" width="21.625" style="20" hidden="1" customWidth="1"/>
    <col min="8" max="8" width="4.5" style="20" bestFit="1" customWidth="1"/>
    <col min="9" max="9" width="12.625" style="20" customWidth="1"/>
    <col min="10" max="10" width="26.625" style="20" hidden="1" customWidth="1"/>
    <col min="11" max="11" width="4.5" style="20" bestFit="1" customWidth="1"/>
    <col min="12" max="12" width="12.625" style="20" customWidth="1"/>
    <col min="13" max="13" width="16.625" style="20" hidden="1" customWidth="1"/>
    <col min="14" max="14" width="4.5" style="20" bestFit="1" customWidth="1"/>
    <col min="15" max="15" width="12.625" style="20" customWidth="1"/>
    <col min="16" max="16" width="2.375" style="20" hidden="1" customWidth="1"/>
    <col min="17" max="17" width="4.5" style="20" bestFit="1" customWidth="1"/>
    <col min="18" max="18" width="12.625" style="20" customWidth="1"/>
    <col min="19" max="19" width="2.375" style="20" hidden="1" customWidth="1"/>
    <col min="20" max="20" width="4.5" style="20" bestFit="1" customWidth="1"/>
    <col min="21" max="21" width="12.625" style="20" customWidth="1"/>
    <col min="22" max="22" width="2.375" style="20" hidden="1" customWidth="1"/>
    <col min="23" max="23" width="4.5" style="20" bestFit="1" customWidth="1"/>
    <col min="24" max="24" width="12.625" style="9" customWidth="1"/>
    <col min="25" max="25" width="2.375" style="9" hidden="1" customWidth="1"/>
    <col min="26" max="26" width="3.875" style="9" bestFit="1" customWidth="1"/>
    <col min="27" max="27" width="12.625" style="9" customWidth="1"/>
    <col min="28" max="28" width="2.375" style="9" hidden="1" customWidth="1"/>
    <col min="29" max="29" width="3.875" style="9" bestFit="1" customWidth="1"/>
    <col min="30" max="30" width="1.625" style="9" customWidth="1"/>
    <col min="31" max="31" width="19.875" style="9" customWidth="1"/>
    <col min="32" max="34" width="9" style="9"/>
    <col min="35" max="35" width="26.625" style="21" bestFit="1" customWidth="1"/>
    <col min="36" max="16384" width="9" style="9"/>
  </cols>
  <sheetData>
    <row r="1" spans="1:35" x14ac:dyDescent="0.3">
      <c r="A1" s="8" t="s">
        <v>8</v>
      </c>
      <c r="B1" s="18"/>
      <c r="C1" s="19" t="s">
        <v>55</v>
      </c>
      <c r="F1" s="38" t="s">
        <v>3126</v>
      </c>
      <c r="G1" s="38"/>
      <c r="H1" s="38"/>
      <c r="I1" s="42" t="s">
        <v>3129</v>
      </c>
      <c r="J1" s="42"/>
      <c r="K1" s="42"/>
    </row>
    <row r="3" spans="1:35" x14ac:dyDescent="0.3">
      <c r="A3" s="38" t="s">
        <v>47</v>
      </c>
      <c r="B3" s="38"/>
      <c r="C3" s="38" t="s">
        <v>49</v>
      </c>
      <c r="D3" s="38"/>
      <c r="E3" s="38"/>
      <c r="F3" s="38" t="s">
        <v>50</v>
      </c>
      <c r="G3" s="38"/>
      <c r="H3" s="38"/>
      <c r="I3" s="38" t="s">
        <v>51</v>
      </c>
      <c r="J3" s="38"/>
      <c r="K3" s="38"/>
      <c r="L3" s="38" t="s">
        <v>52</v>
      </c>
      <c r="M3" s="38"/>
      <c r="N3" s="38"/>
      <c r="O3" s="38" t="s">
        <v>53</v>
      </c>
      <c r="P3" s="38"/>
      <c r="Q3" s="38"/>
      <c r="R3" s="38" t="s">
        <v>48</v>
      </c>
      <c r="S3" s="38"/>
      <c r="T3" s="38"/>
      <c r="U3" s="38" t="s">
        <v>54</v>
      </c>
      <c r="V3" s="38"/>
      <c r="W3" s="38"/>
      <c r="X3" s="38" t="s">
        <v>200</v>
      </c>
      <c r="Y3" s="38"/>
      <c r="Z3" s="38"/>
      <c r="AA3" s="38" t="s">
        <v>201</v>
      </c>
      <c r="AB3" s="38"/>
      <c r="AC3" s="38"/>
      <c r="AE3" s="10" t="s">
        <v>734</v>
      </c>
      <c r="AF3" s="11"/>
    </row>
    <row r="4" spans="1:35" x14ac:dyDescent="0.3">
      <c r="A4" s="38" t="s">
        <v>0</v>
      </c>
      <c r="B4" s="22" t="s">
        <v>6</v>
      </c>
      <c r="C4" s="35"/>
      <c r="D4" s="36"/>
      <c r="E4" s="37"/>
      <c r="F4" s="35"/>
      <c r="G4" s="36"/>
      <c r="H4" s="37"/>
      <c r="I4" s="35"/>
      <c r="J4" s="36"/>
      <c r="K4" s="37"/>
      <c r="L4" s="35"/>
      <c r="M4" s="36"/>
      <c r="N4" s="37"/>
      <c r="O4" s="35"/>
      <c r="P4" s="36"/>
      <c r="Q4" s="37"/>
      <c r="R4" s="35"/>
      <c r="S4" s="36"/>
      <c r="T4" s="37"/>
      <c r="U4" s="35"/>
      <c r="V4" s="36"/>
      <c r="W4" s="37"/>
      <c r="X4" s="35"/>
      <c r="Y4" s="36"/>
      <c r="Z4" s="37"/>
      <c r="AA4" s="35"/>
      <c r="AB4" s="36"/>
      <c r="AC4" s="37"/>
      <c r="AE4" s="12" t="s">
        <v>735</v>
      </c>
      <c r="AF4" s="13"/>
    </row>
    <row r="5" spans="1:35" x14ac:dyDescent="0.3">
      <c r="A5" s="38"/>
      <c r="B5" s="22" t="s">
        <v>7</v>
      </c>
      <c r="C5" s="23"/>
      <c r="D5" s="24" t="str">
        <f>C4&amp;C5</f>
        <v/>
      </c>
      <c r="E5" s="24" t="str">
        <f>IFERROR(IF(VLOOKUP(D5,스킬DB!$C:$E,3,0)=1,"최대","가능"),"공란")</f>
        <v>공란</v>
      </c>
      <c r="F5" s="23"/>
      <c r="G5" s="24" t="str">
        <f>F4&amp;F5</f>
        <v/>
      </c>
      <c r="H5" s="24" t="str">
        <f>IFERROR(IF(VLOOKUP(G5,스킬DB!$C:$E,3,0)=1,"최대","가능"),"공란")</f>
        <v>공란</v>
      </c>
      <c r="I5" s="23"/>
      <c r="J5" s="24" t="str">
        <f>I4&amp;I5</f>
        <v/>
      </c>
      <c r="K5" s="24" t="str">
        <f>IFERROR(IF(VLOOKUP(J5,스킬DB!$C:$E,3,0)=1,"최대","가능"),"공란")</f>
        <v>공란</v>
      </c>
      <c r="L5" s="23"/>
      <c r="M5" s="24" t="str">
        <f>L4&amp;L5</f>
        <v/>
      </c>
      <c r="N5" s="24" t="str">
        <f>IFERROR(IF(VLOOKUP(M5,스킬DB!$C:$E,3,0)=1,"최대","가능"),"공란")</f>
        <v>공란</v>
      </c>
      <c r="O5" s="23"/>
      <c r="P5" s="24" t="str">
        <f>O4&amp;O5</f>
        <v/>
      </c>
      <c r="Q5" s="24" t="str">
        <f>IFERROR(IF(VLOOKUP(P5,스킬DB!$C:$E,3,0)=1,"최대","가능"),"공란")</f>
        <v>공란</v>
      </c>
      <c r="R5" s="23"/>
      <c r="S5" s="24" t="str">
        <f>R4&amp;R5</f>
        <v/>
      </c>
      <c r="T5" s="24" t="str">
        <f>IFERROR(IF(VLOOKUP(S5,스킬DB!$C:$E,3,0)=1,"최대","가능"),"공란")</f>
        <v>공란</v>
      </c>
      <c r="U5" s="23"/>
      <c r="V5" s="24" t="str">
        <f>U4&amp;U5</f>
        <v/>
      </c>
      <c r="W5" s="24" t="str">
        <f>IFERROR(IF(VLOOKUP(V5,스킬DB!$C:$E,3,0)=1,"최대","가능"),"공란")</f>
        <v>공란</v>
      </c>
      <c r="X5" s="23"/>
      <c r="Y5" s="24" t="str">
        <f>X4&amp;X5</f>
        <v/>
      </c>
      <c r="Z5" s="24" t="str">
        <f>IFERROR(IF(VLOOKUP(Y5,스킬DB!$C:$E,3,0)=1,"최대","가능"),"공란")</f>
        <v>공란</v>
      </c>
      <c r="AA5" s="23"/>
      <c r="AB5" s="24" t="str">
        <f>AA4&amp;AA5</f>
        <v/>
      </c>
      <c r="AC5" s="24" t="str">
        <f>IFERROR(IF(VLOOKUP(AB5,스킬DB!$C:$E,3,0)=1,"최대","가능"),"공란")</f>
        <v>공란</v>
      </c>
      <c r="AE5" s="7" t="s">
        <v>735</v>
      </c>
      <c r="AF5" s="8" t="s">
        <v>736</v>
      </c>
      <c r="AI5" s="21" t="str">
        <f>$D5</f>
        <v/>
      </c>
    </row>
    <row r="6" spans="1:35" x14ac:dyDescent="0.3">
      <c r="A6" s="38" t="s">
        <v>1</v>
      </c>
      <c r="B6" s="22" t="s">
        <v>6</v>
      </c>
      <c r="C6" s="35"/>
      <c r="D6" s="36"/>
      <c r="E6" s="37"/>
      <c r="F6" s="35"/>
      <c r="G6" s="36"/>
      <c r="H6" s="37"/>
      <c r="I6" s="35"/>
      <c r="J6" s="36"/>
      <c r="K6" s="37"/>
      <c r="L6" s="35"/>
      <c r="M6" s="36"/>
      <c r="N6" s="37"/>
      <c r="O6" s="35"/>
      <c r="P6" s="36"/>
      <c r="Q6" s="37"/>
      <c r="R6" s="35"/>
      <c r="S6" s="36"/>
      <c r="T6" s="37"/>
      <c r="U6" s="35"/>
      <c r="V6" s="36"/>
      <c r="W6" s="37"/>
      <c r="X6" s="35"/>
      <c r="Y6" s="36"/>
      <c r="Z6" s="37"/>
      <c r="AA6" s="35"/>
      <c r="AB6" s="36"/>
      <c r="AC6" s="37"/>
      <c r="AI6" s="21" t="str">
        <f>$G5</f>
        <v/>
      </c>
    </row>
    <row r="7" spans="1:35" x14ac:dyDescent="0.3">
      <c r="A7" s="38"/>
      <c r="B7" s="22" t="s">
        <v>7</v>
      </c>
      <c r="C7" s="23"/>
      <c r="D7" s="24" t="str">
        <f>C6&amp;C7</f>
        <v/>
      </c>
      <c r="E7" s="24" t="str">
        <f>IFERROR(IF(VLOOKUP(D7,스킬DB!$C:$E,3,0)=1,"최대","가능"),"공란")</f>
        <v>공란</v>
      </c>
      <c r="F7" s="23"/>
      <c r="G7" s="24" t="str">
        <f>F6&amp;F7</f>
        <v/>
      </c>
      <c r="H7" s="24" t="str">
        <f>IFERROR(IF(VLOOKUP(G7,스킬DB!$C:$E,3,0)=1,"최대","가능"),"공란")</f>
        <v>공란</v>
      </c>
      <c r="I7" s="23"/>
      <c r="J7" s="24" t="str">
        <f>I6&amp;I7</f>
        <v/>
      </c>
      <c r="K7" s="24" t="str">
        <f>IFERROR(IF(VLOOKUP(J7,스킬DB!$C:$E,3,0)=1,"최대","가능"),"공란")</f>
        <v>공란</v>
      </c>
      <c r="L7" s="23"/>
      <c r="M7" s="24" t="str">
        <f>L6&amp;L7</f>
        <v/>
      </c>
      <c r="N7" s="24" t="str">
        <f>IFERROR(IF(VLOOKUP(M7,스킬DB!$C:$E,3,0)=1,"최대","가능"),"공란")</f>
        <v>공란</v>
      </c>
      <c r="O7" s="23"/>
      <c r="P7" s="24" t="str">
        <f>O6&amp;O7</f>
        <v/>
      </c>
      <c r="Q7" s="24" t="str">
        <f>IFERROR(IF(VLOOKUP(P7,스킬DB!$C:$E,3,0)=1,"최대","가능"),"공란")</f>
        <v>공란</v>
      </c>
      <c r="R7" s="23"/>
      <c r="S7" s="24" t="str">
        <f>R6&amp;R7</f>
        <v/>
      </c>
      <c r="T7" s="24" t="str">
        <f>IFERROR(IF(VLOOKUP(S7,스킬DB!$C:$E,3,0)=1,"최대","가능"),"공란")</f>
        <v>공란</v>
      </c>
      <c r="U7" s="23"/>
      <c r="V7" s="24" t="str">
        <f>U6&amp;U7</f>
        <v/>
      </c>
      <c r="W7" s="24" t="str">
        <f>IFERROR(IF(VLOOKUP(V7,스킬DB!$C:$E,3,0)=1,"최대","가능"),"공란")</f>
        <v>공란</v>
      </c>
      <c r="X7" s="23"/>
      <c r="Y7" s="24" t="str">
        <f>X6&amp;X7</f>
        <v/>
      </c>
      <c r="Z7" s="24" t="str">
        <f>IFERROR(IF(VLOOKUP(Y7,스킬DB!$C:$E,3,0)=1,"최대","가능"),"공란")</f>
        <v>공란</v>
      </c>
      <c r="AA7" s="23"/>
      <c r="AB7" s="24" t="str">
        <f>AA6&amp;AA7</f>
        <v/>
      </c>
      <c r="AC7" s="24" t="str">
        <f>IFERROR(IF(VLOOKUP(AB7,스킬DB!$C:$E,3,0)=1,"최대","가능"),"공란")</f>
        <v>공란</v>
      </c>
      <c r="AE7" s="14" t="s">
        <v>737</v>
      </c>
      <c r="AF7" s="14"/>
      <c r="AI7" s="21" t="str">
        <f>$J5</f>
        <v/>
      </c>
    </row>
    <row r="8" spans="1:35" x14ac:dyDescent="0.3">
      <c r="A8" s="38" t="s">
        <v>2</v>
      </c>
      <c r="B8" s="22" t="s">
        <v>6</v>
      </c>
      <c r="C8" s="35"/>
      <c r="D8" s="36"/>
      <c r="E8" s="37"/>
      <c r="F8" s="35"/>
      <c r="G8" s="36"/>
      <c r="H8" s="37"/>
      <c r="I8" s="35"/>
      <c r="J8" s="36"/>
      <c r="K8" s="37"/>
      <c r="L8" s="35"/>
      <c r="M8" s="36"/>
      <c r="N8" s="37"/>
      <c r="O8" s="35"/>
      <c r="P8" s="36"/>
      <c r="Q8" s="37"/>
      <c r="R8" s="35"/>
      <c r="S8" s="36"/>
      <c r="T8" s="37"/>
      <c r="U8" s="35"/>
      <c r="V8" s="36"/>
      <c r="W8" s="37"/>
      <c r="X8" s="35"/>
      <c r="Y8" s="36"/>
      <c r="Z8" s="37"/>
      <c r="AA8" s="35"/>
      <c r="AB8" s="36"/>
      <c r="AC8" s="37"/>
      <c r="AE8" s="15" t="s">
        <v>738</v>
      </c>
      <c r="AF8" s="15"/>
      <c r="AI8" s="21" t="str">
        <f>$M5</f>
        <v/>
      </c>
    </row>
    <row r="9" spans="1:35" x14ac:dyDescent="0.3">
      <c r="A9" s="38"/>
      <c r="B9" s="22" t="s">
        <v>7</v>
      </c>
      <c r="C9" s="23"/>
      <c r="D9" s="24" t="str">
        <f>C8&amp;C9</f>
        <v/>
      </c>
      <c r="E9" s="24" t="str">
        <f>IFERROR(IF(VLOOKUP(D9,스킬DB!$C:$E,3,0)=1,"최대","가능"),"공란")</f>
        <v>공란</v>
      </c>
      <c r="F9" s="23"/>
      <c r="G9" s="24" t="str">
        <f>F8&amp;F9</f>
        <v/>
      </c>
      <c r="H9" s="24" t="str">
        <f>IFERROR(IF(VLOOKUP(G9,스킬DB!$C:$E,3,0)=1,"최대","가능"),"공란")</f>
        <v>공란</v>
      </c>
      <c r="I9" s="23"/>
      <c r="J9" s="24" t="str">
        <f>I8&amp;I9</f>
        <v/>
      </c>
      <c r="K9" s="24" t="str">
        <f>IFERROR(IF(VLOOKUP(J9,스킬DB!$C:$E,3,0)=1,"최대","가능"),"공란")</f>
        <v>공란</v>
      </c>
      <c r="L9" s="23"/>
      <c r="M9" s="24" t="str">
        <f>L8&amp;L9</f>
        <v/>
      </c>
      <c r="N9" s="24" t="str">
        <f>IFERROR(IF(VLOOKUP(M9,스킬DB!$C:$E,3,0)=1,"최대","가능"),"공란")</f>
        <v>공란</v>
      </c>
      <c r="O9" s="23"/>
      <c r="P9" s="24" t="str">
        <f>O8&amp;O9</f>
        <v/>
      </c>
      <c r="Q9" s="24" t="str">
        <f>IFERROR(IF(VLOOKUP(P9,스킬DB!$C:$E,3,0)=1,"최대","가능"),"공란")</f>
        <v>공란</v>
      </c>
      <c r="R9" s="23"/>
      <c r="S9" s="24" t="str">
        <f>R8&amp;R9</f>
        <v/>
      </c>
      <c r="T9" s="24" t="str">
        <f>IFERROR(IF(VLOOKUP(S9,스킬DB!$C:$E,3,0)=1,"최대","가능"),"공란")</f>
        <v>공란</v>
      </c>
      <c r="U9" s="23"/>
      <c r="V9" s="24" t="str">
        <f>U8&amp;U9</f>
        <v/>
      </c>
      <c r="W9" s="24" t="str">
        <f>IFERROR(IF(VLOOKUP(V9,스킬DB!$C:$E,3,0)=1,"최대","가능"),"공란")</f>
        <v>공란</v>
      </c>
      <c r="X9" s="23"/>
      <c r="Y9" s="24" t="str">
        <f>X8&amp;X9</f>
        <v/>
      </c>
      <c r="Z9" s="24" t="str">
        <f>IFERROR(IF(VLOOKUP(Y9,스킬DB!$C:$E,3,0)=1,"최대","가능"),"공란")</f>
        <v>공란</v>
      </c>
      <c r="AA9" s="23"/>
      <c r="AB9" s="24" t="str">
        <f>AA8&amp;AA9</f>
        <v/>
      </c>
      <c r="AC9" s="24" t="str">
        <f>IFERROR(IF(VLOOKUP(AB9,스킬DB!$C:$E,3,0)=1,"최대","가능"),"공란")</f>
        <v>공란</v>
      </c>
      <c r="AE9" s="15" t="s">
        <v>739</v>
      </c>
      <c r="AF9" s="15"/>
      <c r="AI9" s="21" t="str">
        <f>$P5</f>
        <v/>
      </c>
    </row>
    <row r="10" spans="1:35" x14ac:dyDescent="0.3">
      <c r="A10" s="38" t="s">
        <v>3</v>
      </c>
      <c r="B10" s="22" t="s">
        <v>6</v>
      </c>
      <c r="C10" s="35"/>
      <c r="D10" s="36"/>
      <c r="E10" s="37"/>
      <c r="F10" s="35"/>
      <c r="G10" s="36"/>
      <c r="H10" s="37"/>
      <c r="I10" s="35"/>
      <c r="J10" s="36"/>
      <c r="K10" s="37"/>
      <c r="L10" s="35"/>
      <c r="M10" s="36"/>
      <c r="N10" s="37"/>
      <c r="O10" s="35"/>
      <c r="P10" s="36"/>
      <c r="Q10" s="37"/>
      <c r="R10" s="35"/>
      <c r="S10" s="36"/>
      <c r="T10" s="37"/>
      <c r="U10" s="35"/>
      <c r="V10" s="36"/>
      <c r="W10" s="37"/>
      <c r="X10" s="35"/>
      <c r="Y10" s="36"/>
      <c r="Z10" s="37"/>
      <c r="AA10" s="35"/>
      <c r="AB10" s="36"/>
      <c r="AC10" s="37"/>
      <c r="AE10" s="15" t="s">
        <v>740</v>
      </c>
      <c r="AF10" s="15"/>
      <c r="AI10" s="21" t="str">
        <f>$S5</f>
        <v/>
      </c>
    </row>
    <row r="11" spans="1:35" x14ac:dyDescent="0.3">
      <c r="A11" s="38"/>
      <c r="B11" s="22" t="s">
        <v>7</v>
      </c>
      <c r="C11" s="23"/>
      <c r="D11" s="24" t="str">
        <f>C10&amp;C11</f>
        <v/>
      </c>
      <c r="E11" s="24" t="str">
        <f>IFERROR(IF(VLOOKUP(D11,스킬DB!$C:$E,3,0)=1,"최대","가능"),"공란")</f>
        <v>공란</v>
      </c>
      <c r="F11" s="23"/>
      <c r="G11" s="24" t="str">
        <f>F10&amp;F11</f>
        <v/>
      </c>
      <c r="H11" s="24" t="str">
        <f>IFERROR(IF(VLOOKUP(G11,스킬DB!$C:$E,3,0)=1,"최대","가능"),"공란")</f>
        <v>공란</v>
      </c>
      <c r="I11" s="23"/>
      <c r="J11" s="24" t="str">
        <f>I10&amp;I11</f>
        <v/>
      </c>
      <c r="K11" s="24" t="str">
        <f>IFERROR(IF(VLOOKUP(J11,스킬DB!$C:$E,3,0)=1,"최대","가능"),"공란")</f>
        <v>공란</v>
      </c>
      <c r="L11" s="23"/>
      <c r="M11" s="24" t="str">
        <f>L10&amp;L11</f>
        <v/>
      </c>
      <c r="N11" s="24" t="str">
        <f>IFERROR(IF(VLOOKUP(M11,스킬DB!$C:$E,3,0)=1,"최대","가능"),"공란")</f>
        <v>공란</v>
      </c>
      <c r="O11" s="23"/>
      <c r="P11" s="24" t="str">
        <f>O10&amp;O11</f>
        <v/>
      </c>
      <c r="Q11" s="24" t="str">
        <f>IFERROR(IF(VLOOKUP(P11,스킬DB!$C:$E,3,0)=1,"최대","가능"),"공란")</f>
        <v>공란</v>
      </c>
      <c r="R11" s="23"/>
      <c r="S11" s="24" t="str">
        <f>R10&amp;R11</f>
        <v/>
      </c>
      <c r="T11" s="24" t="str">
        <f>IFERROR(IF(VLOOKUP(S11,스킬DB!$C:$E,3,0)=1,"최대","가능"),"공란")</f>
        <v>공란</v>
      </c>
      <c r="U11" s="23"/>
      <c r="V11" s="24" t="str">
        <f>U10&amp;U11</f>
        <v/>
      </c>
      <c r="W11" s="24" t="str">
        <f>IFERROR(IF(VLOOKUP(V11,스킬DB!$C:$E,3,0)=1,"최대","가능"),"공란")</f>
        <v>공란</v>
      </c>
      <c r="X11" s="23"/>
      <c r="Y11" s="24" t="str">
        <f>X10&amp;X11</f>
        <v/>
      </c>
      <c r="Z11" s="24" t="str">
        <f>IFERROR(IF(VLOOKUP(Y11,스킬DB!$C:$E,3,0)=1,"최대","가능"),"공란")</f>
        <v>공란</v>
      </c>
      <c r="AA11" s="23"/>
      <c r="AB11" s="24" t="str">
        <f>AA10&amp;AA11</f>
        <v/>
      </c>
      <c r="AC11" s="24" t="str">
        <f>IFERROR(IF(VLOOKUP(AB11,스킬DB!$C:$E,3,0)=1,"최대","가능"),"공란")</f>
        <v>공란</v>
      </c>
      <c r="AE11" s="15" t="s">
        <v>3123</v>
      </c>
      <c r="AF11" s="15"/>
      <c r="AI11" s="21" t="str">
        <f>$V5</f>
        <v/>
      </c>
    </row>
    <row r="12" spans="1:35" x14ac:dyDescent="0.3">
      <c r="A12" s="38" t="s">
        <v>4</v>
      </c>
      <c r="B12" s="22" t="s">
        <v>6</v>
      </c>
      <c r="C12" s="35"/>
      <c r="D12" s="36"/>
      <c r="E12" s="37"/>
      <c r="F12" s="35"/>
      <c r="G12" s="36"/>
      <c r="H12" s="37"/>
      <c r="I12" s="35"/>
      <c r="J12" s="36"/>
      <c r="K12" s="37"/>
      <c r="L12" s="35"/>
      <c r="M12" s="36"/>
      <c r="N12" s="37"/>
      <c r="O12" s="35"/>
      <c r="P12" s="36"/>
      <c r="Q12" s="37"/>
      <c r="R12" s="35"/>
      <c r="S12" s="36"/>
      <c r="T12" s="37"/>
      <c r="U12" s="35"/>
      <c r="V12" s="36"/>
      <c r="W12" s="37"/>
      <c r="X12" s="35"/>
      <c r="Y12" s="36"/>
      <c r="Z12" s="37"/>
      <c r="AA12" s="35"/>
      <c r="AB12" s="36"/>
      <c r="AC12" s="37"/>
      <c r="AE12" s="15" t="s">
        <v>741</v>
      </c>
      <c r="AF12" s="15"/>
      <c r="AI12" s="21" t="str">
        <f>$D7</f>
        <v/>
      </c>
    </row>
    <row r="13" spans="1:35" x14ac:dyDescent="0.3">
      <c r="A13" s="38"/>
      <c r="B13" s="22" t="s">
        <v>7</v>
      </c>
      <c r="C13" s="23"/>
      <c r="D13" s="24" t="str">
        <f>C12&amp;C13</f>
        <v/>
      </c>
      <c r="E13" s="24" t="str">
        <f>IFERROR(IF(VLOOKUP(D13,스킬DB!$C:$E,3,0)=1,"최대","가능"),"공란")</f>
        <v>공란</v>
      </c>
      <c r="F13" s="23"/>
      <c r="G13" s="24" t="str">
        <f>F12&amp;F13</f>
        <v/>
      </c>
      <c r="H13" s="24" t="str">
        <f>IFERROR(IF(VLOOKUP(G13,스킬DB!$C:$E,3,0)=1,"최대","가능"),"공란")</f>
        <v>공란</v>
      </c>
      <c r="I13" s="23"/>
      <c r="J13" s="24" t="str">
        <f>I12&amp;I13</f>
        <v/>
      </c>
      <c r="K13" s="24" t="str">
        <f>IFERROR(IF(VLOOKUP(J13,스킬DB!$C:$E,3,0)=1,"최대","가능"),"공란")</f>
        <v>공란</v>
      </c>
      <c r="L13" s="23"/>
      <c r="M13" s="24" t="str">
        <f>L12&amp;L13</f>
        <v/>
      </c>
      <c r="N13" s="24" t="str">
        <f>IFERROR(IF(VLOOKUP(M13,스킬DB!$C:$E,3,0)=1,"최대","가능"),"공란")</f>
        <v>공란</v>
      </c>
      <c r="O13" s="23"/>
      <c r="P13" s="24" t="str">
        <f>O12&amp;O13</f>
        <v/>
      </c>
      <c r="Q13" s="24" t="str">
        <f>IFERROR(IF(VLOOKUP(P13,스킬DB!$C:$E,3,0)=1,"최대","가능"),"공란")</f>
        <v>공란</v>
      </c>
      <c r="R13" s="23"/>
      <c r="S13" s="24" t="str">
        <f>R12&amp;R13</f>
        <v/>
      </c>
      <c r="T13" s="24" t="str">
        <f>IFERROR(IF(VLOOKUP(S13,스킬DB!$C:$E,3,0)=1,"최대","가능"),"공란")</f>
        <v>공란</v>
      </c>
      <c r="U13" s="23"/>
      <c r="V13" s="24" t="str">
        <f>U12&amp;U13</f>
        <v/>
      </c>
      <c r="W13" s="24" t="str">
        <f>IFERROR(IF(VLOOKUP(V13,스킬DB!$C:$E,3,0)=1,"최대","가능"),"공란")</f>
        <v>공란</v>
      </c>
      <c r="X13" s="23"/>
      <c r="Y13" s="24" t="str">
        <f>X12&amp;X13</f>
        <v/>
      </c>
      <c r="Z13" s="24" t="str">
        <f>IFERROR(IF(VLOOKUP(Y13,스킬DB!$C:$E,3,0)=1,"최대","가능"),"공란")</f>
        <v>공란</v>
      </c>
      <c r="AA13" s="23"/>
      <c r="AB13" s="24" t="str">
        <f>AA12&amp;AA13</f>
        <v/>
      </c>
      <c r="AC13" s="24" t="str">
        <f>IFERROR(IF(VLOOKUP(AB13,스킬DB!$C:$E,3,0)=1,"최대","가능"),"공란")</f>
        <v>공란</v>
      </c>
      <c r="AE13" s="15" t="s">
        <v>742</v>
      </c>
      <c r="AF13" s="15"/>
      <c r="AI13" s="21" t="str">
        <f>$G7</f>
        <v/>
      </c>
    </row>
    <row r="14" spans="1:35" x14ac:dyDescent="0.3">
      <c r="A14" s="38" t="s">
        <v>5</v>
      </c>
      <c r="B14" s="22" t="s">
        <v>6</v>
      </c>
      <c r="C14" s="35"/>
      <c r="D14" s="36"/>
      <c r="E14" s="37"/>
      <c r="F14" s="35"/>
      <c r="G14" s="36"/>
      <c r="H14" s="37"/>
      <c r="I14" s="35"/>
      <c r="J14" s="36"/>
      <c r="K14" s="37"/>
      <c r="L14" s="35"/>
      <c r="M14" s="36"/>
      <c r="N14" s="37"/>
      <c r="O14" s="35"/>
      <c r="P14" s="36"/>
      <c r="Q14" s="37"/>
      <c r="R14" s="35"/>
      <c r="S14" s="36"/>
      <c r="T14" s="37"/>
      <c r="U14" s="35"/>
      <c r="V14" s="36"/>
      <c r="W14" s="37"/>
      <c r="X14" s="35"/>
      <c r="Y14" s="36"/>
      <c r="Z14" s="37"/>
      <c r="AA14" s="35"/>
      <c r="AB14" s="36"/>
      <c r="AC14" s="37"/>
      <c r="AE14" s="16"/>
      <c r="AF14" s="16"/>
      <c r="AI14" s="21" t="str">
        <f>$J7</f>
        <v/>
      </c>
    </row>
    <row r="15" spans="1:35" x14ac:dyDescent="0.3">
      <c r="A15" s="38"/>
      <c r="B15" s="22" t="s">
        <v>7</v>
      </c>
      <c r="C15" s="23"/>
      <c r="D15" s="24" t="str">
        <f>C14&amp;C15</f>
        <v/>
      </c>
      <c r="E15" s="24" t="str">
        <f>IFERROR(IF(VLOOKUP(D15,스킬DB!$C:$E,3,0)=1,"최대","가능"),"공란")</f>
        <v>공란</v>
      </c>
      <c r="F15" s="23"/>
      <c r="G15" s="24" t="str">
        <f>F14&amp;F15</f>
        <v/>
      </c>
      <c r="H15" s="24" t="str">
        <f>IFERROR(IF(VLOOKUP(G15,스킬DB!$C:$E,3,0)=1,"최대","가능"),"공란")</f>
        <v>공란</v>
      </c>
      <c r="I15" s="23"/>
      <c r="J15" s="24" t="str">
        <f>I14&amp;I15</f>
        <v/>
      </c>
      <c r="K15" s="24" t="str">
        <f>IFERROR(IF(VLOOKUP(J15,스킬DB!$C:$E,3,0)=1,"최대","가능"),"공란")</f>
        <v>공란</v>
      </c>
      <c r="L15" s="23"/>
      <c r="M15" s="24" t="str">
        <f>L14&amp;L15</f>
        <v/>
      </c>
      <c r="N15" s="24" t="str">
        <f>IFERROR(IF(VLOOKUP(M15,스킬DB!$C:$E,3,0)=1,"최대","가능"),"공란")</f>
        <v>공란</v>
      </c>
      <c r="O15" s="23"/>
      <c r="P15" s="24" t="str">
        <f>O14&amp;O15</f>
        <v/>
      </c>
      <c r="Q15" s="24" t="str">
        <f>IFERROR(IF(VLOOKUP(P15,스킬DB!$C:$E,3,0)=1,"최대","가능"),"공란")</f>
        <v>공란</v>
      </c>
      <c r="R15" s="23"/>
      <c r="S15" s="24" t="str">
        <f>R14&amp;R15</f>
        <v/>
      </c>
      <c r="T15" s="24" t="str">
        <f>IFERROR(IF(VLOOKUP(S15,스킬DB!$C:$E,3,0)=1,"최대","가능"),"공란")</f>
        <v>공란</v>
      </c>
      <c r="U15" s="23"/>
      <c r="V15" s="24" t="str">
        <f>U14&amp;U15</f>
        <v/>
      </c>
      <c r="W15" s="24" t="str">
        <f>IFERROR(IF(VLOOKUP(V15,스킬DB!$C:$E,3,0)=1,"최대","가능"),"공란")</f>
        <v>공란</v>
      </c>
      <c r="X15" s="23"/>
      <c r="Y15" s="24" t="str">
        <f>X14&amp;X15</f>
        <v/>
      </c>
      <c r="Z15" s="24" t="str">
        <f>IFERROR(IF(VLOOKUP(Y15,스킬DB!$C:$E,3,0)=1,"최대","가능"),"공란")</f>
        <v>공란</v>
      </c>
      <c r="AA15" s="23"/>
      <c r="AB15" s="24" t="str">
        <f>AA14&amp;AA15</f>
        <v/>
      </c>
      <c r="AC15" s="24" t="str">
        <f>IFERROR(IF(VLOOKUP(AB15,스킬DB!$C:$E,3,0)=1,"최대","가능"),"공란")</f>
        <v>공란</v>
      </c>
      <c r="AE15" s="16"/>
      <c r="AF15" s="16"/>
      <c r="AI15" s="21" t="str">
        <f>$M7</f>
        <v/>
      </c>
    </row>
    <row r="16" spans="1:35" x14ac:dyDescent="0.3">
      <c r="AI16" s="21" t="str">
        <f>$P7</f>
        <v/>
      </c>
    </row>
    <row r="17" spans="1:35" x14ac:dyDescent="0.3">
      <c r="A17" s="43" t="s">
        <v>175</v>
      </c>
      <c r="B17" s="43"/>
      <c r="C17" s="43"/>
      <c r="F17" s="25" t="s">
        <v>197</v>
      </c>
      <c r="I17" s="26" t="s">
        <v>198</v>
      </c>
      <c r="L17" s="27" t="s">
        <v>199</v>
      </c>
      <c r="AI17" s="21" t="str">
        <f>$S7</f>
        <v/>
      </c>
    </row>
    <row r="18" spans="1:35" x14ac:dyDescent="0.3">
      <c r="A18" s="28" t="s">
        <v>177</v>
      </c>
      <c r="B18" s="39" t="s">
        <v>178</v>
      </c>
      <c r="C18" s="39"/>
      <c r="D18" s="39"/>
      <c r="E18" s="39"/>
      <c r="F18" s="41" t="s">
        <v>188</v>
      </c>
      <c r="G18" s="41"/>
      <c r="H18" s="41"/>
      <c r="I18" s="41" t="s">
        <v>189</v>
      </c>
      <c r="J18" s="41"/>
      <c r="K18" s="41"/>
      <c r="L18" s="41" t="s">
        <v>190</v>
      </c>
      <c r="M18" s="41"/>
      <c r="N18" s="41"/>
      <c r="O18" s="40" t="s">
        <v>191</v>
      </c>
      <c r="P18" s="40"/>
      <c r="Q18" s="40"/>
      <c r="R18" s="40" t="s">
        <v>192</v>
      </c>
      <c r="S18" s="40"/>
      <c r="T18" s="40"/>
      <c r="U18" s="40" t="s">
        <v>193</v>
      </c>
      <c r="V18" s="40"/>
      <c r="W18" s="40"/>
      <c r="X18" s="41" t="s">
        <v>194</v>
      </c>
      <c r="Y18" s="41"/>
      <c r="Z18" s="41"/>
      <c r="AA18" s="41" t="s">
        <v>195</v>
      </c>
      <c r="AB18" s="41"/>
      <c r="AC18" s="41"/>
      <c r="AI18" s="21" t="str">
        <f>$V7</f>
        <v/>
      </c>
    </row>
    <row r="19" spans="1:35" x14ac:dyDescent="0.3">
      <c r="A19" s="28">
        <v>1</v>
      </c>
      <c r="B19" s="39" t="str">
        <f>IFERROR(VLOOKUP($B$1&amp;A19,스킬DB!R:S,2,0),"스킬없음")</f>
        <v>스킬없음</v>
      </c>
      <c r="C19" s="39"/>
      <c r="D19" s="39"/>
      <c r="E19" s="39"/>
      <c r="F19" s="29" t="str">
        <f>IFERROR(VLOOKUP($B19&amp;F$18,스킬DB!$G:$I,2,0)," ")</f>
        <v xml:space="preserve"> </v>
      </c>
      <c r="G19" s="30">
        <f t="shared" ref="G19:G39" si="0">IFERROR(IF(MATCH(IF(H19=TRUE,$B19&amp;F19,0),$AI$5:$AI$58,0)&gt;0,1,0),0)</f>
        <v>0</v>
      </c>
      <c r="H19" s="31"/>
      <c r="I19" s="29" t="str">
        <f>IFERROR(VLOOKUP($B19&amp;I$18,스킬DB!$G:$I,2,0)," ")</f>
        <v xml:space="preserve"> </v>
      </c>
      <c r="J19" s="30">
        <f t="shared" ref="J19:J39" si="1">IFERROR(IF(MATCH(IF(K19=TRUE,$B19&amp;I19,0),$AI$5:$AI$58,0)&gt;0,1,0),0)</f>
        <v>0</v>
      </c>
      <c r="K19" s="31"/>
      <c r="L19" s="29" t="str">
        <f>IFERROR(VLOOKUP($B19&amp;L$18,스킬DB!$G:$I,2,0)," ")</f>
        <v xml:space="preserve"> </v>
      </c>
      <c r="M19" s="30">
        <f t="shared" ref="M19:M39" si="2">IFERROR(IF(MATCH(IF(N19=TRUE,$B19&amp;L19,0),$AI$5:$AI$58,0)&gt;0,1,0),0)</f>
        <v>0</v>
      </c>
      <c r="N19" s="31"/>
      <c r="O19" s="32" t="str">
        <f>IFERROR(VLOOKUP($B19&amp;O$18,스킬DB!$G:$I,2,0)," ")</f>
        <v xml:space="preserve"> </v>
      </c>
      <c r="P19" s="33">
        <f t="shared" ref="P19:P39" si="3">IFERROR(IF(MATCH(IF(Q19=TRUE,$B19&amp;O19,0),$AI$5:$AI$58,0)&gt;0,1,0),0)</f>
        <v>0</v>
      </c>
      <c r="Q19" s="34" t="b">
        <v>0</v>
      </c>
      <c r="R19" s="32" t="str">
        <f>IFERROR(VLOOKUP($B19&amp;R$18,스킬DB!$G:$I,2,0)," ")</f>
        <v xml:space="preserve"> </v>
      </c>
      <c r="S19" s="33">
        <f t="shared" ref="S19:S39" si="4">IFERROR(IF(MATCH(IF(T19=TRUE,$B19&amp;R19,0),$AI$5:$AI$58,0)&gt;0,1,0),0)</f>
        <v>0</v>
      </c>
      <c r="T19" s="34"/>
      <c r="U19" s="32" t="str">
        <f>IFERROR(VLOOKUP($B19&amp;U$18,스킬DB!$G:$I,2,0)," ")</f>
        <v xml:space="preserve"> </v>
      </c>
      <c r="V19" s="33">
        <f t="shared" ref="V19:V39" si="5">IFERROR(IF(MATCH(IF(W19=TRUE,$B19&amp;U19,0),$AI$5:$AI$58,0)&gt;0,1,0),0)</f>
        <v>0</v>
      </c>
      <c r="W19" s="34" t="b">
        <v>0</v>
      </c>
      <c r="X19" s="29" t="str">
        <f>IFERROR(VLOOKUP($B19&amp;X$18,스킬DB!$G:$I,2,0)," ")</f>
        <v xml:space="preserve"> </v>
      </c>
      <c r="Y19" s="30">
        <f t="shared" ref="Y19:Y39" si="6">IFERROR(IF(MATCH(IF(Z19=TRUE,$B19&amp;X19,0),$AI$5:$AI$58,0)&gt;0,1,0),0)</f>
        <v>0</v>
      </c>
      <c r="Z19" s="31"/>
      <c r="AA19" s="29" t="str">
        <f>IFERROR(VLOOKUP($B19&amp;AA$18,스킬DB!$G:$I,2,0)," ")</f>
        <v xml:space="preserve"> </v>
      </c>
      <c r="AB19" s="30">
        <f t="shared" ref="AB19:AB39" si="7">IFERROR(IF(MATCH(IF(AC19=TRUE,$B19&amp;AA19,0),$AI$5:$AI$58,0)&gt;0,1,0),0)</f>
        <v>0</v>
      </c>
      <c r="AC19" s="31"/>
      <c r="AE19" s="17" t="s">
        <v>743</v>
      </c>
      <c r="AF19" s="17"/>
      <c r="AI19" s="21" t="str">
        <f>$D9</f>
        <v/>
      </c>
    </row>
    <row r="20" spans="1:35" x14ac:dyDescent="0.3">
      <c r="A20" s="28">
        <v>2</v>
      </c>
      <c r="B20" s="39" t="str">
        <f>IFERROR(VLOOKUP($B$1&amp;A20,스킬DB!R:S,2,0),"스킬없음")</f>
        <v>스킬없음</v>
      </c>
      <c r="C20" s="39"/>
      <c r="D20" s="39"/>
      <c r="E20" s="39"/>
      <c r="F20" s="29" t="str">
        <f>IFERROR(VLOOKUP($B20&amp;F$18,스킬DB!$G:$I,2,0)," ")</f>
        <v xml:space="preserve"> </v>
      </c>
      <c r="G20" s="30">
        <f t="shared" si="0"/>
        <v>0</v>
      </c>
      <c r="H20" s="31"/>
      <c r="I20" s="29" t="str">
        <f>IFERROR(VLOOKUP($B20&amp;I$18,스킬DB!$G:$I,2,0)," ")</f>
        <v xml:space="preserve"> </v>
      </c>
      <c r="J20" s="30">
        <f t="shared" si="1"/>
        <v>0</v>
      </c>
      <c r="K20" s="31"/>
      <c r="L20" s="29" t="str">
        <f>IFERROR(VLOOKUP($B20&amp;L$18,스킬DB!$G:$I,2,0)," ")</f>
        <v xml:space="preserve"> </v>
      </c>
      <c r="M20" s="30">
        <f t="shared" si="2"/>
        <v>0</v>
      </c>
      <c r="N20" s="31"/>
      <c r="O20" s="32" t="str">
        <f>IFERROR(VLOOKUP($B20&amp;O$18,스킬DB!$G:$I,2,0)," ")</f>
        <v xml:space="preserve"> </v>
      </c>
      <c r="P20" s="33">
        <f t="shared" si="3"/>
        <v>0</v>
      </c>
      <c r="Q20" s="34"/>
      <c r="R20" s="32" t="str">
        <f>IFERROR(VLOOKUP($B20&amp;R$18,스킬DB!$G:$I,2,0)," ")</f>
        <v xml:space="preserve"> </v>
      </c>
      <c r="S20" s="33">
        <f t="shared" si="4"/>
        <v>0</v>
      </c>
      <c r="T20" s="34"/>
      <c r="U20" s="32" t="str">
        <f>IFERROR(VLOOKUP($B20&amp;U$18,스킬DB!$G:$I,2,0)," ")</f>
        <v xml:space="preserve"> </v>
      </c>
      <c r="V20" s="33">
        <f t="shared" si="5"/>
        <v>0</v>
      </c>
      <c r="W20" s="34"/>
      <c r="X20" s="29" t="str">
        <f>IFERROR(VLOOKUP($B20&amp;X$18,스킬DB!$G:$I,2,0)," ")</f>
        <v xml:space="preserve"> </v>
      </c>
      <c r="Y20" s="30">
        <f t="shared" si="6"/>
        <v>0</v>
      </c>
      <c r="Z20" s="31"/>
      <c r="AA20" s="29" t="str">
        <f>IFERROR(VLOOKUP($B20&amp;AA$18,스킬DB!$G:$I,2,0)," ")</f>
        <v xml:space="preserve"> </v>
      </c>
      <c r="AB20" s="30">
        <f t="shared" si="7"/>
        <v>0</v>
      </c>
      <c r="AC20" s="31"/>
      <c r="AI20" s="21" t="str">
        <f>$G9</f>
        <v/>
      </c>
    </row>
    <row r="21" spans="1:35" x14ac:dyDescent="0.3">
      <c r="A21" s="28">
        <v>3</v>
      </c>
      <c r="B21" s="39" t="str">
        <f>IFERROR(VLOOKUP($B$1&amp;A21,스킬DB!R:S,2,0),"스킬없음")</f>
        <v>스킬없음</v>
      </c>
      <c r="C21" s="39"/>
      <c r="D21" s="39"/>
      <c r="E21" s="39"/>
      <c r="F21" s="29" t="str">
        <f>IFERROR(VLOOKUP($B21&amp;F$18,스킬DB!$G:$I,2,0)," ")</f>
        <v xml:space="preserve"> </v>
      </c>
      <c r="G21" s="30">
        <f t="shared" si="0"/>
        <v>0</v>
      </c>
      <c r="H21" s="31"/>
      <c r="I21" s="29" t="str">
        <f>IFERROR(VLOOKUP($B21&amp;I$18,스킬DB!$G:$I,2,0)," ")</f>
        <v xml:space="preserve"> </v>
      </c>
      <c r="J21" s="30">
        <f t="shared" si="1"/>
        <v>0</v>
      </c>
      <c r="K21" s="31"/>
      <c r="L21" s="29" t="str">
        <f>IFERROR(VLOOKUP($B21&amp;L$18,스킬DB!$G:$I,2,0)," ")</f>
        <v xml:space="preserve"> </v>
      </c>
      <c r="M21" s="30">
        <f t="shared" si="2"/>
        <v>0</v>
      </c>
      <c r="N21" s="31"/>
      <c r="O21" s="32" t="str">
        <f>IFERROR(VLOOKUP($B21&amp;O$18,스킬DB!$G:$I,2,0)," ")</f>
        <v xml:space="preserve"> </v>
      </c>
      <c r="P21" s="33">
        <f t="shared" si="3"/>
        <v>0</v>
      </c>
      <c r="Q21" s="34"/>
      <c r="R21" s="32" t="str">
        <f>IFERROR(VLOOKUP($B21&amp;R$18,스킬DB!$G:$I,2,0)," ")</f>
        <v xml:space="preserve"> </v>
      </c>
      <c r="S21" s="33">
        <f t="shared" si="4"/>
        <v>0</v>
      </c>
      <c r="T21" s="34"/>
      <c r="U21" s="32" t="str">
        <f>IFERROR(VLOOKUP($B21&amp;U$18,스킬DB!$G:$I,2,0)," ")</f>
        <v xml:space="preserve"> </v>
      </c>
      <c r="V21" s="33">
        <f t="shared" si="5"/>
        <v>0</v>
      </c>
      <c r="W21" s="34"/>
      <c r="X21" s="29" t="str">
        <f>IFERROR(VLOOKUP($B21&amp;X$18,스킬DB!$G:$I,2,0)," ")</f>
        <v xml:space="preserve"> </v>
      </c>
      <c r="Y21" s="30">
        <f t="shared" si="6"/>
        <v>0</v>
      </c>
      <c r="Z21" s="31"/>
      <c r="AA21" s="29" t="str">
        <f>IFERROR(VLOOKUP($B21&amp;AA$18,스킬DB!$G:$I,2,0)," ")</f>
        <v xml:space="preserve"> </v>
      </c>
      <c r="AB21" s="30">
        <f t="shared" si="7"/>
        <v>0</v>
      </c>
      <c r="AC21" s="31"/>
      <c r="AI21" s="21" t="str">
        <f>$J9</f>
        <v/>
      </c>
    </row>
    <row r="22" spans="1:35" x14ac:dyDescent="0.3">
      <c r="A22" s="28">
        <v>4</v>
      </c>
      <c r="B22" s="39" t="str">
        <f>IFERROR(VLOOKUP($B$1&amp;A22,스킬DB!R:S,2,0),"스킬없음")</f>
        <v>스킬없음</v>
      </c>
      <c r="C22" s="39"/>
      <c r="D22" s="39"/>
      <c r="E22" s="39"/>
      <c r="F22" s="29" t="str">
        <f>IFERROR(VLOOKUP($B22&amp;F$18,스킬DB!$G:$I,2,0)," ")</f>
        <v xml:space="preserve"> </v>
      </c>
      <c r="G22" s="30">
        <f t="shared" si="0"/>
        <v>0</v>
      </c>
      <c r="H22" s="31"/>
      <c r="I22" s="29" t="str">
        <f>IFERROR(VLOOKUP($B22&amp;I$18,스킬DB!$G:$I,2,0)," ")</f>
        <v xml:space="preserve"> </v>
      </c>
      <c r="J22" s="30">
        <f t="shared" si="1"/>
        <v>0</v>
      </c>
      <c r="K22" s="31"/>
      <c r="L22" s="29" t="str">
        <f>IFERROR(VLOOKUP($B22&amp;L$18,스킬DB!$G:$I,2,0)," ")</f>
        <v xml:space="preserve"> </v>
      </c>
      <c r="M22" s="30">
        <f t="shared" si="2"/>
        <v>0</v>
      </c>
      <c r="N22" s="31"/>
      <c r="O22" s="32" t="str">
        <f>IFERROR(VLOOKUP($B22&amp;O$18,스킬DB!$G:$I,2,0)," ")</f>
        <v xml:space="preserve"> </v>
      </c>
      <c r="P22" s="33">
        <f t="shared" si="3"/>
        <v>0</v>
      </c>
      <c r="Q22" s="34"/>
      <c r="R22" s="32" t="str">
        <f>IFERROR(VLOOKUP($B22&amp;R$18,스킬DB!$G:$I,2,0)," ")</f>
        <v xml:space="preserve"> </v>
      </c>
      <c r="S22" s="33">
        <f t="shared" si="4"/>
        <v>0</v>
      </c>
      <c r="T22" s="34"/>
      <c r="U22" s="32" t="str">
        <f>IFERROR(VLOOKUP($B22&amp;U$18,스킬DB!$G:$I,2,0)," ")</f>
        <v xml:space="preserve"> </v>
      </c>
      <c r="V22" s="33">
        <f t="shared" si="5"/>
        <v>0</v>
      </c>
      <c r="W22" s="34"/>
      <c r="X22" s="29" t="str">
        <f>IFERROR(VLOOKUP($B22&amp;X$18,스킬DB!$G:$I,2,0)," ")</f>
        <v xml:space="preserve"> </v>
      </c>
      <c r="Y22" s="30">
        <f t="shared" si="6"/>
        <v>0</v>
      </c>
      <c r="Z22" s="31"/>
      <c r="AA22" s="29" t="str">
        <f>IFERROR(VLOOKUP($B22&amp;AA$18,스킬DB!$G:$I,2,0)," ")</f>
        <v xml:space="preserve"> </v>
      </c>
      <c r="AB22" s="30">
        <f t="shared" si="7"/>
        <v>0</v>
      </c>
      <c r="AC22" s="31"/>
      <c r="AI22" s="21" t="str">
        <f>$M9</f>
        <v/>
      </c>
    </row>
    <row r="23" spans="1:35" x14ac:dyDescent="0.3">
      <c r="A23" s="28">
        <v>5</v>
      </c>
      <c r="B23" s="39" t="str">
        <f>IFERROR(VLOOKUP($B$1&amp;A23,스킬DB!R:S,2,0),"스킬없음")</f>
        <v>스킬없음</v>
      </c>
      <c r="C23" s="39"/>
      <c r="D23" s="39"/>
      <c r="E23" s="39"/>
      <c r="F23" s="29" t="str">
        <f>IFERROR(VLOOKUP($B23&amp;F$18,스킬DB!$G:$I,2,0)," ")</f>
        <v xml:space="preserve"> </v>
      </c>
      <c r="G23" s="30">
        <f t="shared" si="0"/>
        <v>0</v>
      </c>
      <c r="H23" s="31"/>
      <c r="I23" s="29" t="str">
        <f>IFERROR(VLOOKUP($B23&amp;I$18,스킬DB!$G:$I,2,0)," ")</f>
        <v xml:space="preserve"> </v>
      </c>
      <c r="J23" s="30">
        <f t="shared" si="1"/>
        <v>0</v>
      </c>
      <c r="K23" s="31"/>
      <c r="L23" s="29" t="str">
        <f>IFERROR(VLOOKUP($B23&amp;L$18,스킬DB!$G:$I,2,0)," ")</f>
        <v xml:space="preserve"> </v>
      </c>
      <c r="M23" s="30">
        <f t="shared" si="2"/>
        <v>0</v>
      </c>
      <c r="N23" s="31"/>
      <c r="O23" s="32" t="str">
        <f>IFERROR(VLOOKUP($B23&amp;O$18,스킬DB!$G:$I,2,0)," ")</f>
        <v xml:space="preserve"> </v>
      </c>
      <c r="P23" s="33">
        <f t="shared" si="3"/>
        <v>0</v>
      </c>
      <c r="Q23" s="34"/>
      <c r="R23" s="32" t="str">
        <f>IFERROR(VLOOKUP($B23&amp;R$18,스킬DB!$G:$I,2,0)," ")</f>
        <v xml:space="preserve"> </v>
      </c>
      <c r="S23" s="33">
        <f t="shared" si="4"/>
        <v>0</v>
      </c>
      <c r="T23" s="34"/>
      <c r="U23" s="32" t="str">
        <f>IFERROR(VLOOKUP($B23&amp;U$18,스킬DB!$G:$I,2,0)," ")</f>
        <v xml:space="preserve"> </v>
      </c>
      <c r="V23" s="33">
        <f t="shared" si="5"/>
        <v>0</v>
      </c>
      <c r="W23" s="34"/>
      <c r="X23" s="29" t="str">
        <f>IFERROR(VLOOKUP($B23&amp;X$18,스킬DB!$G:$I,2,0)," ")</f>
        <v xml:space="preserve"> </v>
      </c>
      <c r="Y23" s="30">
        <f t="shared" si="6"/>
        <v>0</v>
      </c>
      <c r="Z23" s="31"/>
      <c r="AA23" s="29" t="str">
        <f>IFERROR(VLOOKUP($B23&amp;AA$18,스킬DB!$G:$I,2,0)," ")</f>
        <v xml:space="preserve"> </v>
      </c>
      <c r="AB23" s="30">
        <f t="shared" si="7"/>
        <v>0</v>
      </c>
      <c r="AC23" s="31"/>
      <c r="AI23" s="21" t="str">
        <f>$P9</f>
        <v/>
      </c>
    </row>
    <row r="24" spans="1:35" x14ac:dyDescent="0.3">
      <c r="A24" s="28">
        <v>6</v>
      </c>
      <c r="B24" s="39" t="str">
        <f>IFERROR(VLOOKUP($B$1&amp;A24,스킬DB!R:S,2,0),"스킬없음")</f>
        <v>스킬없음</v>
      </c>
      <c r="C24" s="39"/>
      <c r="D24" s="39"/>
      <c r="E24" s="39"/>
      <c r="F24" s="29" t="str">
        <f>IFERROR(VLOOKUP($B24&amp;F$18,스킬DB!$G:$I,2,0)," ")</f>
        <v xml:space="preserve"> </v>
      </c>
      <c r="G24" s="30">
        <f t="shared" si="0"/>
        <v>0</v>
      </c>
      <c r="H24" s="31"/>
      <c r="I24" s="29" t="str">
        <f>IFERROR(VLOOKUP($B24&amp;I$18,스킬DB!$G:$I,2,0)," ")</f>
        <v xml:space="preserve"> </v>
      </c>
      <c r="J24" s="30">
        <f t="shared" si="1"/>
        <v>0</v>
      </c>
      <c r="K24" s="31"/>
      <c r="L24" s="29" t="str">
        <f>IFERROR(VLOOKUP($B24&amp;L$18,스킬DB!$G:$I,2,0)," ")</f>
        <v xml:space="preserve"> </v>
      </c>
      <c r="M24" s="30">
        <f t="shared" si="2"/>
        <v>0</v>
      </c>
      <c r="N24" s="31"/>
      <c r="O24" s="32" t="str">
        <f>IFERROR(VLOOKUP($B24&amp;O$18,스킬DB!$G:$I,2,0)," ")</f>
        <v xml:space="preserve"> </v>
      </c>
      <c r="P24" s="33">
        <f t="shared" si="3"/>
        <v>0</v>
      </c>
      <c r="Q24" s="34"/>
      <c r="R24" s="32" t="str">
        <f>IFERROR(VLOOKUP($B24&amp;R$18,스킬DB!$G:$I,2,0)," ")</f>
        <v xml:space="preserve"> </v>
      </c>
      <c r="S24" s="33">
        <f t="shared" si="4"/>
        <v>0</v>
      </c>
      <c r="T24" s="34"/>
      <c r="U24" s="32" t="str">
        <f>IFERROR(VLOOKUP($B24&amp;U$18,스킬DB!$G:$I,2,0)," ")</f>
        <v xml:space="preserve"> </v>
      </c>
      <c r="V24" s="33">
        <f t="shared" si="5"/>
        <v>0</v>
      </c>
      <c r="W24" s="34"/>
      <c r="X24" s="29" t="str">
        <f>IFERROR(VLOOKUP($B24&amp;X$18,스킬DB!$G:$I,2,0)," ")</f>
        <v xml:space="preserve"> </v>
      </c>
      <c r="Y24" s="30">
        <f t="shared" si="6"/>
        <v>0</v>
      </c>
      <c r="Z24" s="31"/>
      <c r="AA24" s="29" t="str">
        <f>IFERROR(VLOOKUP($B24&amp;AA$18,스킬DB!$G:$I,2,0)," ")</f>
        <v xml:space="preserve"> </v>
      </c>
      <c r="AB24" s="30">
        <f t="shared" si="7"/>
        <v>0</v>
      </c>
      <c r="AC24" s="31"/>
      <c r="AI24" s="21" t="str">
        <f>$S9</f>
        <v/>
      </c>
    </row>
    <row r="25" spans="1:35" x14ac:dyDescent="0.3">
      <c r="A25" s="28">
        <v>7</v>
      </c>
      <c r="B25" s="39" t="str">
        <f>IFERROR(VLOOKUP($B$1&amp;A25,스킬DB!R:S,2,0),"스킬없음")</f>
        <v>스킬없음</v>
      </c>
      <c r="C25" s="39"/>
      <c r="D25" s="39"/>
      <c r="E25" s="39"/>
      <c r="F25" s="29" t="str">
        <f>IFERROR(VLOOKUP($B25&amp;F$18,스킬DB!$G:$I,2,0)," ")</f>
        <v xml:space="preserve"> </v>
      </c>
      <c r="G25" s="30">
        <f t="shared" si="0"/>
        <v>0</v>
      </c>
      <c r="H25" s="31"/>
      <c r="I25" s="29" t="str">
        <f>IFERROR(VLOOKUP($B25&amp;I$18,스킬DB!$G:$I,2,0)," ")</f>
        <v xml:space="preserve"> </v>
      </c>
      <c r="J25" s="30">
        <f t="shared" si="1"/>
        <v>0</v>
      </c>
      <c r="K25" s="31"/>
      <c r="L25" s="29" t="str">
        <f>IFERROR(VLOOKUP($B25&amp;L$18,스킬DB!$G:$I,2,0)," ")</f>
        <v xml:space="preserve"> </v>
      </c>
      <c r="M25" s="30">
        <f t="shared" si="2"/>
        <v>0</v>
      </c>
      <c r="N25" s="31"/>
      <c r="O25" s="32" t="str">
        <f>IFERROR(VLOOKUP($B25&amp;O$18,스킬DB!$G:$I,2,0)," ")</f>
        <v xml:space="preserve"> </v>
      </c>
      <c r="P25" s="33">
        <f t="shared" si="3"/>
        <v>0</v>
      </c>
      <c r="Q25" s="34"/>
      <c r="R25" s="32" t="str">
        <f>IFERROR(VLOOKUP($B25&amp;R$18,스킬DB!$G:$I,2,0)," ")</f>
        <v xml:space="preserve"> </v>
      </c>
      <c r="S25" s="33">
        <f t="shared" si="4"/>
        <v>0</v>
      </c>
      <c r="T25" s="34"/>
      <c r="U25" s="32" t="str">
        <f>IFERROR(VLOOKUP($B25&amp;U$18,스킬DB!$G:$I,2,0)," ")</f>
        <v xml:space="preserve"> </v>
      </c>
      <c r="V25" s="33">
        <f t="shared" si="5"/>
        <v>0</v>
      </c>
      <c r="W25" s="34"/>
      <c r="X25" s="29" t="str">
        <f>IFERROR(VLOOKUP($B25&amp;X$18,스킬DB!$G:$I,2,0)," ")</f>
        <v xml:space="preserve"> </v>
      </c>
      <c r="Y25" s="30">
        <f t="shared" si="6"/>
        <v>0</v>
      </c>
      <c r="Z25" s="31"/>
      <c r="AA25" s="29" t="str">
        <f>IFERROR(VLOOKUP($B25&amp;AA$18,스킬DB!$G:$I,2,0)," ")</f>
        <v xml:space="preserve"> </v>
      </c>
      <c r="AB25" s="30">
        <f t="shared" si="7"/>
        <v>0</v>
      </c>
      <c r="AC25" s="31"/>
      <c r="AI25" s="21" t="str">
        <f>$V9</f>
        <v/>
      </c>
    </row>
    <row r="26" spans="1:35" x14ac:dyDescent="0.3">
      <c r="A26" s="28">
        <v>8</v>
      </c>
      <c r="B26" s="39" t="str">
        <f>IFERROR(VLOOKUP($B$1&amp;A26,스킬DB!R:S,2,0),"스킬없음")</f>
        <v>스킬없음</v>
      </c>
      <c r="C26" s="39"/>
      <c r="D26" s="39"/>
      <c r="E26" s="39"/>
      <c r="F26" s="29" t="str">
        <f>IFERROR(VLOOKUP($B26&amp;F$18,스킬DB!$G:$I,2,0)," ")</f>
        <v xml:space="preserve"> </v>
      </c>
      <c r="G26" s="30">
        <f t="shared" si="0"/>
        <v>0</v>
      </c>
      <c r="H26" s="31"/>
      <c r="I26" s="29" t="str">
        <f>IFERROR(VLOOKUP($B26&amp;I$18,스킬DB!$G:$I,2,0)," ")</f>
        <v xml:space="preserve"> </v>
      </c>
      <c r="J26" s="30">
        <f t="shared" si="1"/>
        <v>0</v>
      </c>
      <c r="K26" s="31"/>
      <c r="L26" s="29" t="str">
        <f>IFERROR(VLOOKUP($B26&amp;L$18,스킬DB!$G:$I,2,0)," ")</f>
        <v xml:space="preserve"> </v>
      </c>
      <c r="M26" s="30">
        <f t="shared" si="2"/>
        <v>0</v>
      </c>
      <c r="N26" s="31"/>
      <c r="O26" s="32" t="str">
        <f>IFERROR(VLOOKUP($B26&amp;O$18,스킬DB!$G:$I,2,0)," ")</f>
        <v xml:space="preserve"> </v>
      </c>
      <c r="P26" s="33">
        <f t="shared" si="3"/>
        <v>0</v>
      </c>
      <c r="Q26" s="34"/>
      <c r="R26" s="32" t="str">
        <f>IFERROR(VLOOKUP($B26&amp;R$18,스킬DB!$G:$I,2,0)," ")</f>
        <v xml:space="preserve"> </v>
      </c>
      <c r="S26" s="33">
        <f t="shared" si="4"/>
        <v>0</v>
      </c>
      <c r="T26" s="34"/>
      <c r="U26" s="32" t="str">
        <f>IFERROR(VLOOKUP($B26&amp;U$18,스킬DB!$G:$I,2,0)," ")</f>
        <v xml:space="preserve"> </v>
      </c>
      <c r="V26" s="33">
        <f t="shared" si="5"/>
        <v>0</v>
      </c>
      <c r="W26" s="34"/>
      <c r="X26" s="29" t="str">
        <f>IFERROR(VLOOKUP($B26&amp;X$18,스킬DB!$G:$I,2,0)," ")</f>
        <v xml:space="preserve"> </v>
      </c>
      <c r="Y26" s="30">
        <f t="shared" si="6"/>
        <v>0</v>
      </c>
      <c r="Z26" s="31"/>
      <c r="AA26" s="29" t="str">
        <f>IFERROR(VLOOKUP($B26&amp;AA$18,스킬DB!$G:$I,2,0)," ")</f>
        <v xml:space="preserve"> </v>
      </c>
      <c r="AB26" s="30">
        <f t="shared" si="7"/>
        <v>0</v>
      </c>
      <c r="AC26" s="31"/>
      <c r="AI26" s="21" t="str">
        <f>$D11</f>
        <v/>
      </c>
    </row>
    <row r="27" spans="1:35" x14ac:dyDescent="0.3">
      <c r="A27" s="28">
        <v>9</v>
      </c>
      <c r="B27" s="39" t="str">
        <f>IFERROR(VLOOKUP($B$1&amp;A27,스킬DB!R:S,2,0),"스킬없음")</f>
        <v>스킬없음</v>
      </c>
      <c r="C27" s="39"/>
      <c r="D27" s="39"/>
      <c r="E27" s="39"/>
      <c r="F27" s="29" t="str">
        <f>IFERROR(VLOOKUP($B27&amp;F$18,스킬DB!$G:$I,2,0)," ")</f>
        <v xml:space="preserve"> </v>
      </c>
      <c r="G27" s="30">
        <f t="shared" si="0"/>
        <v>0</v>
      </c>
      <c r="H27" s="31"/>
      <c r="I27" s="29" t="str">
        <f>IFERROR(VLOOKUP($B27&amp;I$18,스킬DB!$G:$I,2,0)," ")</f>
        <v xml:space="preserve"> </v>
      </c>
      <c r="J27" s="30">
        <f t="shared" si="1"/>
        <v>0</v>
      </c>
      <c r="K27" s="31"/>
      <c r="L27" s="29" t="str">
        <f>IFERROR(VLOOKUP($B27&amp;L$18,스킬DB!$G:$I,2,0)," ")</f>
        <v xml:space="preserve"> </v>
      </c>
      <c r="M27" s="30">
        <f t="shared" si="2"/>
        <v>0</v>
      </c>
      <c r="N27" s="31"/>
      <c r="O27" s="32" t="str">
        <f>IFERROR(VLOOKUP($B27&amp;O$18,스킬DB!$G:$I,2,0)," ")</f>
        <v xml:space="preserve"> </v>
      </c>
      <c r="P27" s="33">
        <f t="shared" si="3"/>
        <v>0</v>
      </c>
      <c r="Q27" s="34"/>
      <c r="R27" s="32" t="str">
        <f>IFERROR(VLOOKUP($B27&amp;R$18,스킬DB!$G:$I,2,0)," ")</f>
        <v xml:space="preserve"> </v>
      </c>
      <c r="S27" s="33">
        <f t="shared" si="4"/>
        <v>0</v>
      </c>
      <c r="T27" s="34"/>
      <c r="U27" s="32" t="str">
        <f>IFERROR(VLOOKUP($B27&amp;U$18,스킬DB!$G:$I,2,0)," ")</f>
        <v xml:space="preserve"> </v>
      </c>
      <c r="V27" s="33">
        <f t="shared" si="5"/>
        <v>0</v>
      </c>
      <c r="W27" s="34"/>
      <c r="X27" s="29" t="str">
        <f>IFERROR(VLOOKUP($B27&amp;X$18,스킬DB!$G:$I,2,0)," ")</f>
        <v xml:space="preserve"> </v>
      </c>
      <c r="Y27" s="30">
        <f t="shared" si="6"/>
        <v>0</v>
      </c>
      <c r="Z27" s="31"/>
      <c r="AA27" s="29" t="str">
        <f>IFERROR(VLOOKUP($B27&amp;AA$18,스킬DB!$G:$I,2,0)," ")</f>
        <v xml:space="preserve"> </v>
      </c>
      <c r="AB27" s="30">
        <f t="shared" si="7"/>
        <v>0</v>
      </c>
      <c r="AC27" s="31"/>
      <c r="AI27" s="21" t="str">
        <f>$G11</f>
        <v/>
      </c>
    </row>
    <row r="28" spans="1:35" x14ac:dyDescent="0.3">
      <c r="A28" s="28">
        <v>10</v>
      </c>
      <c r="B28" s="39" t="str">
        <f>IFERROR(VLOOKUP($B$1&amp;A28,스킬DB!R:S,2,0),"스킬없음")</f>
        <v>스킬없음</v>
      </c>
      <c r="C28" s="39"/>
      <c r="D28" s="39"/>
      <c r="E28" s="39"/>
      <c r="F28" s="29" t="str">
        <f>IFERROR(VLOOKUP($B28&amp;F$18,스킬DB!$G:$I,2,0)," ")</f>
        <v xml:space="preserve"> </v>
      </c>
      <c r="G28" s="30">
        <f t="shared" si="0"/>
        <v>0</v>
      </c>
      <c r="H28" s="31"/>
      <c r="I28" s="29" t="str">
        <f>IFERROR(VLOOKUP($B28&amp;I$18,스킬DB!$G:$I,2,0)," ")</f>
        <v xml:space="preserve"> </v>
      </c>
      <c r="J28" s="30">
        <f t="shared" si="1"/>
        <v>0</v>
      </c>
      <c r="K28" s="31"/>
      <c r="L28" s="29" t="str">
        <f>IFERROR(VLOOKUP($B28&amp;L$18,스킬DB!$G:$I,2,0)," ")</f>
        <v xml:space="preserve"> </v>
      </c>
      <c r="M28" s="30">
        <f t="shared" si="2"/>
        <v>0</v>
      </c>
      <c r="N28" s="31"/>
      <c r="O28" s="32" t="str">
        <f>IFERROR(VLOOKUP($B28&amp;O$18,스킬DB!$G:$I,2,0)," ")</f>
        <v xml:space="preserve"> </v>
      </c>
      <c r="P28" s="33">
        <f t="shared" si="3"/>
        <v>0</v>
      </c>
      <c r="Q28" s="34"/>
      <c r="R28" s="32" t="str">
        <f>IFERROR(VLOOKUP($B28&amp;R$18,스킬DB!$G:$I,2,0)," ")</f>
        <v xml:space="preserve"> </v>
      </c>
      <c r="S28" s="33">
        <f t="shared" si="4"/>
        <v>0</v>
      </c>
      <c r="T28" s="34"/>
      <c r="U28" s="32" t="str">
        <f>IFERROR(VLOOKUP($B28&amp;U$18,스킬DB!$G:$I,2,0)," ")</f>
        <v xml:space="preserve"> </v>
      </c>
      <c r="V28" s="33">
        <f t="shared" si="5"/>
        <v>0</v>
      </c>
      <c r="W28" s="34"/>
      <c r="X28" s="29" t="str">
        <f>IFERROR(VLOOKUP($B28&amp;X$18,스킬DB!$G:$I,2,0)," ")</f>
        <v xml:space="preserve"> </v>
      </c>
      <c r="Y28" s="30">
        <f t="shared" si="6"/>
        <v>0</v>
      </c>
      <c r="Z28" s="31"/>
      <c r="AA28" s="29" t="str">
        <f>IFERROR(VLOOKUP($B28&amp;AA$18,스킬DB!$G:$I,2,0)," ")</f>
        <v xml:space="preserve"> </v>
      </c>
      <c r="AB28" s="30">
        <f t="shared" si="7"/>
        <v>0</v>
      </c>
      <c r="AC28" s="31"/>
      <c r="AI28" s="21" t="str">
        <f>$J11</f>
        <v/>
      </c>
    </row>
    <row r="29" spans="1:35" x14ac:dyDescent="0.3">
      <c r="A29" s="28">
        <v>11</v>
      </c>
      <c r="B29" s="39" t="str">
        <f>IFERROR(VLOOKUP($B$1&amp;A29,스킬DB!R:S,2,0),"스킬없음")</f>
        <v>스킬없음</v>
      </c>
      <c r="C29" s="39"/>
      <c r="D29" s="39"/>
      <c r="E29" s="39"/>
      <c r="F29" s="29" t="str">
        <f>IFERROR(VLOOKUP($B29&amp;F$18,스킬DB!$G:$I,2,0)," ")</f>
        <v xml:space="preserve"> </v>
      </c>
      <c r="G29" s="30">
        <f t="shared" si="0"/>
        <v>0</v>
      </c>
      <c r="H29" s="31"/>
      <c r="I29" s="29" t="str">
        <f>IFERROR(VLOOKUP($B29&amp;I$18,스킬DB!$G:$I,2,0)," ")</f>
        <v xml:space="preserve"> </v>
      </c>
      <c r="J29" s="30">
        <f t="shared" si="1"/>
        <v>0</v>
      </c>
      <c r="K29" s="31"/>
      <c r="L29" s="29" t="str">
        <f>IFERROR(VLOOKUP($B29&amp;L$18,스킬DB!$G:$I,2,0)," ")</f>
        <v xml:space="preserve"> </v>
      </c>
      <c r="M29" s="30">
        <f t="shared" si="2"/>
        <v>0</v>
      </c>
      <c r="N29" s="31"/>
      <c r="O29" s="32" t="str">
        <f>IFERROR(VLOOKUP($B29&amp;O$18,스킬DB!$G:$I,2,0)," ")</f>
        <v xml:space="preserve"> </v>
      </c>
      <c r="P29" s="33">
        <f t="shared" si="3"/>
        <v>0</v>
      </c>
      <c r="Q29" s="34"/>
      <c r="R29" s="32" t="str">
        <f>IFERROR(VLOOKUP($B29&amp;R$18,스킬DB!$G:$I,2,0)," ")</f>
        <v xml:space="preserve"> </v>
      </c>
      <c r="S29" s="33">
        <f t="shared" si="4"/>
        <v>0</v>
      </c>
      <c r="T29" s="34"/>
      <c r="U29" s="32" t="str">
        <f>IFERROR(VLOOKUP($B29&amp;U$18,스킬DB!$G:$I,2,0)," ")</f>
        <v xml:space="preserve"> </v>
      </c>
      <c r="V29" s="33">
        <f t="shared" si="5"/>
        <v>0</v>
      </c>
      <c r="W29" s="34"/>
      <c r="X29" s="29" t="str">
        <f>IFERROR(VLOOKUP($B29&amp;X$18,스킬DB!$G:$I,2,0)," ")</f>
        <v xml:space="preserve"> </v>
      </c>
      <c r="Y29" s="30">
        <f t="shared" si="6"/>
        <v>0</v>
      </c>
      <c r="Z29" s="31"/>
      <c r="AA29" s="29" t="str">
        <f>IFERROR(VLOOKUP($B29&amp;AA$18,스킬DB!$G:$I,2,0)," ")</f>
        <v xml:space="preserve"> </v>
      </c>
      <c r="AB29" s="30">
        <f t="shared" si="7"/>
        <v>0</v>
      </c>
      <c r="AC29" s="31"/>
      <c r="AI29" s="21" t="str">
        <f>$M11</f>
        <v/>
      </c>
    </row>
    <row r="30" spans="1:35" x14ac:dyDescent="0.3">
      <c r="A30" s="28">
        <v>12</v>
      </c>
      <c r="B30" s="39" t="str">
        <f>IFERROR(VLOOKUP($B$1&amp;A30,스킬DB!R:S,2,0),"스킬없음")</f>
        <v>스킬없음</v>
      </c>
      <c r="C30" s="39"/>
      <c r="D30" s="39"/>
      <c r="E30" s="39"/>
      <c r="F30" s="29" t="str">
        <f>IFERROR(VLOOKUP($B30&amp;F$18,스킬DB!$G:$I,2,0)," ")</f>
        <v xml:space="preserve"> </v>
      </c>
      <c r="G30" s="30">
        <f t="shared" si="0"/>
        <v>0</v>
      </c>
      <c r="H30" s="31"/>
      <c r="I30" s="29" t="str">
        <f>IFERROR(VLOOKUP($B30&amp;I$18,스킬DB!$G:$I,2,0)," ")</f>
        <v xml:space="preserve"> </v>
      </c>
      <c r="J30" s="30">
        <f t="shared" si="1"/>
        <v>0</v>
      </c>
      <c r="K30" s="31"/>
      <c r="L30" s="29" t="str">
        <f>IFERROR(VLOOKUP($B30&amp;L$18,스킬DB!$G:$I,2,0)," ")</f>
        <v xml:space="preserve"> </v>
      </c>
      <c r="M30" s="30">
        <f t="shared" si="2"/>
        <v>0</v>
      </c>
      <c r="N30" s="31"/>
      <c r="O30" s="32" t="str">
        <f>IFERROR(VLOOKUP($B30&amp;O$18,스킬DB!$G:$I,2,0)," ")</f>
        <v xml:space="preserve"> </v>
      </c>
      <c r="P30" s="33">
        <f t="shared" si="3"/>
        <v>0</v>
      </c>
      <c r="Q30" s="34"/>
      <c r="R30" s="32" t="str">
        <f>IFERROR(VLOOKUP($B30&amp;R$18,스킬DB!$G:$I,2,0)," ")</f>
        <v xml:space="preserve"> </v>
      </c>
      <c r="S30" s="33">
        <f t="shared" si="4"/>
        <v>0</v>
      </c>
      <c r="T30" s="34"/>
      <c r="U30" s="32" t="str">
        <f>IFERROR(VLOOKUP($B30&amp;U$18,스킬DB!$G:$I,2,0)," ")</f>
        <v xml:space="preserve"> </v>
      </c>
      <c r="V30" s="33">
        <f t="shared" si="5"/>
        <v>0</v>
      </c>
      <c r="W30" s="34"/>
      <c r="X30" s="29" t="str">
        <f>IFERROR(VLOOKUP($B30&amp;X$18,스킬DB!$G:$I,2,0)," ")</f>
        <v xml:space="preserve"> </v>
      </c>
      <c r="Y30" s="30">
        <f t="shared" si="6"/>
        <v>0</v>
      </c>
      <c r="Z30" s="31"/>
      <c r="AA30" s="29" t="str">
        <f>IFERROR(VLOOKUP($B30&amp;AA$18,스킬DB!$G:$I,2,0)," ")</f>
        <v xml:space="preserve"> </v>
      </c>
      <c r="AB30" s="30">
        <f t="shared" si="7"/>
        <v>0</v>
      </c>
      <c r="AC30" s="31"/>
      <c r="AI30" s="21" t="str">
        <f>$P11</f>
        <v/>
      </c>
    </row>
    <row r="31" spans="1:35" x14ac:dyDescent="0.3">
      <c r="A31" s="28">
        <v>13</v>
      </c>
      <c r="B31" s="39" t="str">
        <f>IFERROR(VLOOKUP($B$1&amp;A31,스킬DB!R:S,2,0),"스킬없음")</f>
        <v>스킬없음</v>
      </c>
      <c r="C31" s="39"/>
      <c r="D31" s="39"/>
      <c r="E31" s="39"/>
      <c r="F31" s="29" t="str">
        <f>IFERROR(VLOOKUP($B31&amp;F$18,스킬DB!$G:$I,2,0)," ")</f>
        <v xml:space="preserve"> </v>
      </c>
      <c r="G31" s="30">
        <f t="shared" si="0"/>
        <v>0</v>
      </c>
      <c r="H31" s="31"/>
      <c r="I31" s="29" t="str">
        <f>IFERROR(VLOOKUP($B31&amp;I$18,스킬DB!$G:$I,2,0)," ")</f>
        <v xml:space="preserve"> </v>
      </c>
      <c r="J31" s="30">
        <f t="shared" si="1"/>
        <v>0</v>
      </c>
      <c r="K31" s="31"/>
      <c r="L31" s="29" t="str">
        <f>IFERROR(VLOOKUP($B31&amp;L$18,스킬DB!$G:$I,2,0)," ")</f>
        <v xml:space="preserve"> </v>
      </c>
      <c r="M31" s="30">
        <f t="shared" si="2"/>
        <v>0</v>
      </c>
      <c r="N31" s="31"/>
      <c r="O31" s="32" t="str">
        <f>IFERROR(VLOOKUP($B31&amp;O$18,스킬DB!$G:$I,2,0)," ")</f>
        <v xml:space="preserve"> </v>
      </c>
      <c r="P31" s="33">
        <f t="shared" si="3"/>
        <v>0</v>
      </c>
      <c r="Q31" s="34"/>
      <c r="R31" s="32" t="str">
        <f>IFERROR(VLOOKUP($B31&amp;R$18,스킬DB!$G:$I,2,0)," ")</f>
        <v xml:space="preserve"> </v>
      </c>
      <c r="S31" s="33">
        <f t="shared" si="4"/>
        <v>0</v>
      </c>
      <c r="T31" s="34"/>
      <c r="U31" s="32" t="str">
        <f>IFERROR(VLOOKUP($B31&amp;U$18,스킬DB!$G:$I,2,0)," ")</f>
        <v xml:space="preserve"> </v>
      </c>
      <c r="V31" s="33">
        <f t="shared" si="5"/>
        <v>0</v>
      </c>
      <c r="W31" s="34"/>
      <c r="X31" s="29" t="str">
        <f>IFERROR(VLOOKUP($B31&amp;X$18,스킬DB!$G:$I,2,0)," ")</f>
        <v xml:space="preserve"> </v>
      </c>
      <c r="Y31" s="30">
        <f t="shared" si="6"/>
        <v>0</v>
      </c>
      <c r="Z31" s="31"/>
      <c r="AA31" s="29" t="str">
        <f>IFERROR(VLOOKUP($B31&amp;AA$18,스킬DB!$G:$I,2,0)," ")</f>
        <v xml:space="preserve"> </v>
      </c>
      <c r="AB31" s="30">
        <f t="shared" si="7"/>
        <v>0</v>
      </c>
      <c r="AC31" s="31"/>
      <c r="AI31" s="21" t="str">
        <f>$S11</f>
        <v/>
      </c>
    </row>
    <row r="32" spans="1:35" x14ac:dyDescent="0.3">
      <c r="A32" s="28">
        <v>14</v>
      </c>
      <c r="B32" s="39" t="str">
        <f>IFERROR(VLOOKUP($B$1&amp;A32,스킬DB!R:S,2,0),"스킬없음")</f>
        <v>스킬없음</v>
      </c>
      <c r="C32" s="39"/>
      <c r="D32" s="39"/>
      <c r="E32" s="39"/>
      <c r="F32" s="29" t="str">
        <f>IFERROR(VLOOKUP($B32&amp;F$18,스킬DB!$G:$I,2,0)," ")</f>
        <v xml:space="preserve"> </v>
      </c>
      <c r="G32" s="30">
        <f t="shared" si="0"/>
        <v>0</v>
      </c>
      <c r="H32" s="31"/>
      <c r="I32" s="29" t="str">
        <f>IFERROR(VLOOKUP($B32&amp;I$18,스킬DB!$G:$I,2,0)," ")</f>
        <v xml:space="preserve"> </v>
      </c>
      <c r="J32" s="30">
        <f t="shared" si="1"/>
        <v>0</v>
      </c>
      <c r="K32" s="31"/>
      <c r="L32" s="29" t="str">
        <f>IFERROR(VLOOKUP($B32&amp;L$18,스킬DB!$G:$I,2,0)," ")</f>
        <v xml:space="preserve"> </v>
      </c>
      <c r="M32" s="30">
        <f t="shared" si="2"/>
        <v>0</v>
      </c>
      <c r="N32" s="31"/>
      <c r="O32" s="32" t="str">
        <f>IFERROR(VLOOKUP($B32&amp;O$18,스킬DB!$G:$I,2,0)," ")</f>
        <v xml:space="preserve"> </v>
      </c>
      <c r="P32" s="33">
        <f t="shared" si="3"/>
        <v>0</v>
      </c>
      <c r="Q32" s="34"/>
      <c r="R32" s="32" t="str">
        <f>IFERROR(VLOOKUP($B32&amp;R$18,스킬DB!$G:$I,2,0)," ")</f>
        <v xml:space="preserve"> </v>
      </c>
      <c r="S32" s="33">
        <f t="shared" si="4"/>
        <v>0</v>
      </c>
      <c r="T32" s="34"/>
      <c r="U32" s="32" t="str">
        <f>IFERROR(VLOOKUP($B32&amp;U$18,스킬DB!$G:$I,2,0)," ")</f>
        <v xml:space="preserve"> </v>
      </c>
      <c r="V32" s="33">
        <f t="shared" si="5"/>
        <v>0</v>
      </c>
      <c r="W32" s="34"/>
      <c r="X32" s="29" t="str">
        <f>IFERROR(VLOOKUP($B32&amp;X$18,스킬DB!$G:$I,2,0)," ")</f>
        <v xml:space="preserve"> </v>
      </c>
      <c r="Y32" s="30">
        <f t="shared" si="6"/>
        <v>0</v>
      </c>
      <c r="Z32" s="31"/>
      <c r="AA32" s="29" t="str">
        <f>IFERROR(VLOOKUP($B32&amp;AA$18,스킬DB!$G:$I,2,0)," ")</f>
        <v xml:space="preserve"> </v>
      </c>
      <c r="AB32" s="30">
        <f t="shared" si="7"/>
        <v>0</v>
      </c>
      <c r="AC32" s="31"/>
      <c r="AI32" s="21" t="str">
        <f>$V11</f>
        <v/>
      </c>
    </row>
    <row r="33" spans="1:35" x14ac:dyDescent="0.3">
      <c r="A33" s="28">
        <v>15</v>
      </c>
      <c r="B33" s="39" t="str">
        <f>IFERROR(VLOOKUP($B$1&amp;A33,스킬DB!R:S,2,0),"스킬없음")</f>
        <v>스킬없음</v>
      </c>
      <c r="C33" s="39"/>
      <c r="D33" s="39"/>
      <c r="E33" s="39"/>
      <c r="F33" s="29" t="str">
        <f>IFERROR(VLOOKUP($B33&amp;F$18,스킬DB!$G:$I,2,0)," ")</f>
        <v xml:space="preserve"> </v>
      </c>
      <c r="G33" s="30">
        <f t="shared" si="0"/>
        <v>0</v>
      </c>
      <c r="H33" s="31"/>
      <c r="I33" s="29" t="str">
        <f>IFERROR(VLOOKUP($B33&amp;I$18,스킬DB!$G:$I,2,0)," ")</f>
        <v xml:space="preserve"> </v>
      </c>
      <c r="J33" s="30">
        <f t="shared" si="1"/>
        <v>0</v>
      </c>
      <c r="K33" s="31"/>
      <c r="L33" s="29" t="str">
        <f>IFERROR(VLOOKUP($B33&amp;L$18,스킬DB!$G:$I,2,0)," ")</f>
        <v xml:space="preserve"> </v>
      </c>
      <c r="M33" s="30">
        <f t="shared" si="2"/>
        <v>0</v>
      </c>
      <c r="N33" s="31"/>
      <c r="O33" s="32" t="str">
        <f>IFERROR(VLOOKUP($B33&amp;O$18,스킬DB!$G:$I,2,0)," ")</f>
        <v xml:space="preserve"> </v>
      </c>
      <c r="P33" s="33">
        <f t="shared" si="3"/>
        <v>0</v>
      </c>
      <c r="Q33" s="34"/>
      <c r="R33" s="32" t="str">
        <f>IFERROR(VLOOKUP($B33&amp;R$18,스킬DB!$G:$I,2,0)," ")</f>
        <v xml:space="preserve"> </v>
      </c>
      <c r="S33" s="33">
        <f t="shared" si="4"/>
        <v>0</v>
      </c>
      <c r="T33" s="34"/>
      <c r="U33" s="32" t="str">
        <f>IFERROR(VLOOKUP($B33&amp;U$18,스킬DB!$G:$I,2,0)," ")</f>
        <v xml:space="preserve"> </v>
      </c>
      <c r="V33" s="33">
        <f t="shared" si="5"/>
        <v>0</v>
      </c>
      <c r="W33" s="34"/>
      <c r="X33" s="29" t="str">
        <f>IFERROR(VLOOKUP($B33&amp;X$18,스킬DB!$G:$I,2,0)," ")</f>
        <v xml:space="preserve"> </v>
      </c>
      <c r="Y33" s="30">
        <f t="shared" si="6"/>
        <v>0</v>
      </c>
      <c r="Z33" s="31"/>
      <c r="AA33" s="29" t="str">
        <f>IFERROR(VLOOKUP($B33&amp;AA$18,스킬DB!$G:$I,2,0)," ")</f>
        <v xml:space="preserve"> </v>
      </c>
      <c r="AB33" s="30">
        <f t="shared" si="7"/>
        <v>0</v>
      </c>
      <c r="AC33" s="31"/>
      <c r="AI33" s="21" t="str">
        <f>$D13</f>
        <v/>
      </c>
    </row>
    <row r="34" spans="1:35" x14ac:dyDescent="0.3">
      <c r="A34" s="28">
        <v>16</v>
      </c>
      <c r="B34" s="39" t="str">
        <f>IFERROR(VLOOKUP($B$1&amp;A34,스킬DB!R:S,2,0),"스킬없음")</f>
        <v>스킬없음</v>
      </c>
      <c r="C34" s="39"/>
      <c r="D34" s="39"/>
      <c r="E34" s="39"/>
      <c r="F34" s="29" t="str">
        <f>IFERROR(VLOOKUP($B34&amp;F$18,스킬DB!$G:$I,2,0)," ")</f>
        <v xml:space="preserve"> </v>
      </c>
      <c r="G34" s="30">
        <f t="shared" si="0"/>
        <v>0</v>
      </c>
      <c r="H34" s="31"/>
      <c r="I34" s="29" t="str">
        <f>IFERROR(VLOOKUP($B34&amp;I$18,스킬DB!$G:$I,2,0)," ")</f>
        <v xml:space="preserve"> </v>
      </c>
      <c r="J34" s="30">
        <f t="shared" si="1"/>
        <v>0</v>
      </c>
      <c r="K34" s="31"/>
      <c r="L34" s="29" t="str">
        <f>IFERROR(VLOOKUP($B34&amp;L$18,스킬DB!$G:$I,2,0)," ")</f>
        <v xml:space="preserve"> </v>
      </c>
      <c r="M34" s="30">
        <f t="shared" si="2"/>
        <v>0</v>
      </c>
      <c r="N34" s="31"/>
      <c r="O34" s="32" t="str">
        <f>IFERROR(VLOOKUP($B34&amp;O$18,스킬DB!$G:$I,2,0)," ")</f>
        <v xml:space="preserve"> </v>
      </c>
      <c r="P34" s="33">
        <f t="shared" si="3"/>
        <v>0</v>
      </c>
      <c r="Q34" s="34"/>
      <c r="R34" s="32" t="str">
        <f>IFERROR(VLOOKUP($B34&amp;R$18,스킬DB!$G:$I,2,0)," ")</f>
        <v xml:space="preserve"> </v>
      </c>
      <c r="S34" s="33">
        <f t="shared" si="4"/>
        <v>0</v>
      </c>
      <c r="T34" s="34"/>
      <c r="U34" s="32" t="str">
        <f>IFERROR(VLOOKUP($B34&amp;U$18,스킬DB!$G:$I,2,0)," ")</f>
        <v xml:space="preserve"> </v>
      </c>
      <c r="V34" s="33">
        <f t="shared" si="5"/>
        <v>0</v>
      </c>
      <c r="W34" s="34"/>
      <c r="X34" s="29" t="str">
        <f>IFERROR(VLOOKUP($B34&amp;X$18,스킬DB!$G:$I,2,0)," ")</f>
        <v xml:space="preserve"> </v>
      </c>
      <c r="Y34" s="30">
        <f t="shared" si="6"/>
        <v>0</v>
      </c>
      <c r="Z34" s="31"/>
      <c r="AA34" s="29" t="str">
        <f>IFERROR(VLOOKUP($B34&amp;AA$18,스킬DB!$G:$I,2,0)," ")</f>
        <v xml:space="preserve"> </v>
      </c>
      <c r="AB34" s="30">
        <f t="shared" si="7"/>
        <v>0</v>
      </c>
      <c r="AC34" s="31"/>
      <c r="AI34" s="21" t="str">
        <f>$G13</f>
        <v/>
      </c>
    </row>
    <row r="35" spans="1:35" x14ac:dyDescent="0.3">
      <c r="A35" s="28">
        <v>17</v>
      </c>
      <c r="B35" s="39" t="str">
        <f>IFERROR(VLOOKUP($B$1&amp;A35,스킬DB!R:S,2,0),"스킬없음")</f>
        <v>스킬없음</v>
      </c>
      <c r="C35" s="39"/>
      <c r="D35" s="39"/>
      <c r="E35" s="39"/>
      <c r="F35" s="29" t="str">
        <f>IFERROR(VLOOKUP($B35&amp;F$18,스킬DB!$G:$I,2,0)," ")</f>
        <v xml:space="preserve"> </v>
      </c>
      <c r="G35" s="30">
        <f t="shared" si="0"/>
        <v>0</v>
      </c>
      <c r="H35" s="31"/>
      <c r="I35" s="29" t="str">
        <f>IFERROR(VLOOKUP($B35&amp;I$18,스킬DB!$G:$I,2,0)," ")</f>
        <v xml:space="preserve"> </v>
      </c>
      <c r="J35" s="30">
        <f t="shared" si="1"/>
        <v>0</v>
      </c>
      <c r="K35" s="31"/>
      <c r="L35" s="29" t="str">
        <f>IFERROR(VLOOKUP($B35&amp;L$18,스킬DB!$G:$I,2,0)," ")</f>
        <v xml:space="preserve"> </v>
      </c>
      <c r="M35" s="30">
        <f t="shared" si="2"/>
        <v>0</v>
      </c>
      <c r="N35" s="31"/>
      <c r="O35" s="32" t="str">
        <f>IFERROR(VLOOKUP($B35&amp;O$18,스킬DB!$G:$I,2,0)," ")</f>
        <v xml:space="preserve"> </v>
      </c>
      <c r="P35" s="33">
        <f t="shared" si="3"/>
        <v>0</v>
      </c>
      <c r="Q35" s="34"/>
      <c r="R35" s="32" t="str">
        <f>IFERROR(VLOOKUP($B35&amp;R$18,스킬DB!$G:$I,2,0)," ")</f>
        <v xml:space="preserve"> </v>
      </c>
      <c r="S35" s="33">
        <f t="shared" si="4"/>
        <v>0</v>
      </c>
      <c r="T35" s="34"/>
      <c r="U35" s="32" t="str">
        <f>IFERROR(VLOOKUP($B35&amp;U$18,스킬DB!$G:$I,2,0)," ")</f>
        <v xml:space="preserve"> </v>
      </c>
      <c r="V35" s="33">
        <f t="shared" si="5"/>
        <v>0</v>
      </c>
      <c r="W35" s="34"/>
      <c r="X35" s="29" t="str">
        <f>IFERROR(VLOOKUP($B35&amp;X$18,스킬DB!$G:$I,2,0)," ")</f>
        <v xml:space="preserve"> </v>
      </c>
      <c r="Y35" s="30">
        <f t="shared" si="6"/>
        <v>0</v>
      </c>
      <c r="Z35" s="31"/>
      <c r="AA35" s="29" t="str">
        <f>IFERROR(VLOOKUP($B35&amp;AA$18,스킬DB!$G:$I,2,0)," ")</f>
        <v xml:space="preserve"> </v>
      </c>
      <c r="AB35" s="30">
        <f t="shared" si="7"/>
        <v>0</v>
      </c>
      <c r="AC35" s="31"/>
      <c r="AI35" s="21" t="str">
        <f>$J13</f>
        <v/>
      </c>
    </row>
    <row r="36" spans="1:35" x14ac:dyDescent="0.3">
      <c r="A36" s="28">
        <v>18</v>
      </c>
      <c r="B36" s="39" t="str">
        <f>IFERROR(VLOOKUP($B$1&amp;A36,스킬DB!R:S,2,0),"스킬없음")</f>
        <v>스킬없음</v>
      </c>
      <c r="C36" s="39"/>
      <c r="D36" s="39"/>
      <c r="E36" s="39"/>
      <c r="F36" s="29" t="str">
        <f>IFERROR(VLOOKUP($B36&amp;F$18,스킬DB!$G:$I,2,0)," ")</f>
        <v xml:space="preserve"> </v>
      </c>
      <c r="G36" s="30">
        <f t="shared" si="0"/>
        <v>0</v>
      </c>
      <c r="H36" s="31"/>
      <c r="I36" s="29" t="str">
        <f>IFERROR(VLOOKUP($B36&amp;I$18,스킬DB!$G:$I,2,0)," ")</f>
        <v xml:space="preserve"> </v>
      </c>
      <c r="J36" s="30">
        <f t="shared" si="1"/>
        <v>0</v>
      </c>
      <c r="K36" s="31"/>
      <c r="L36" s="29" t="str">
        <f>IFERROR(VLOOKUP($B36&amp;L$18,스킬DB!$G:$I,2,0)," ")</f>
        <v xml:space="preserve"> </v>
      </c>
      <c r="M36" s="30">
        <f t="shared" si="2"/>
        <v>0</v>
      </c>
      <c r="N36" s="31"/>
      <c r="O36" s="32" t="str">
        <f>IFERROR(VLOOKUP($B36&amp;O$18,스킬DB!$G:$I,2,0)," ")</f>
        <v xml:space="preserve"> </v>
      </c>
      <c r="P36" s="33">
        <f t="shared" si="3"/>
        <v>0</v>
      </c>
      <c r="Q36" s="34"/>
      <c r="R36" s="32" t="str">
        <f>IFERROR(VLOOKUP($B36&amp;R$18,스킬DB!$G:$I,2,0)," ")</f>
        <v xml:space="preserve"> </v>
      </c>
      <c r="S36" s="33">
        <f t="shared" si="4"/>
        <v>0</v>
      </c>
      <c r="T36" s="34"/>
      <c r="U36" s="32" t="str">
        <f>IFERROR(VLOOKUP($B36&amp;U$18,스킬DB!$G:$I,2,0)," ")</f>
        <v xml:space="preserve"> </v>
      </c>
      <c r="V36" s="33">
        <f t="shared" si="5"/>
        <v>0</v>
      </c>
      <c r="W36" s="34"/>
      <c r="X36" s="29" t="str">
        <f>IFERROR(VLOOKUP($B36&amp;X$18,스킬DB!$G:$I,2,0)," ")</f>
        <v xml:space="preserve"> </v>
      </c>
      <c r="Y36" s="30">
        <f t="shared" si="6"/>
        <v>0</v>
      </c>
      <c r="Z36" s="31"/>
      <c r="AA36" s="29" t="str">
        <f>IFERROR(VLOOKUP($B36&amp;AA$18,스킬DB!$G:$I,2,0)," ")</f>
        <v xml:space="preserve"> </v>
      </c>
      <c r="AB36" s="30">
        <f t="shared" si="7"/>
        <v>0</v>
      </c>
      <c r="AC36" s="31"/>
      <c r="AI36" s="21" t="str">
        <f>$M13</f>
        <v/>
      </c>
    </row>
    <row r="37" spans="1:35" x14ac:dyDescent="0.3">
      <c r="A37" s="28">
        <v>19</v>
      </c>
      <c r="B37" s="39" t="str">
        <f>IFERROR(VLOOKUP($B$1&amp;A37,스킬DB!R:S,2,0),"스킬없음")</f>
        <v>스킬없음</v>
      </c>
      <c r="C37" s="39"/>
      <c r="D37" s="39"/>
      <c r="E37" s="39"/>
      <c r="F37" s="29" t="str">
        <f>IFERROR(VLOOKUP($B37&amp;F$18,스킬DB!$G:$I,2,0)," ")</f>
        <v xml:space="preserve"> </v>
      </c>
      <c r="G37" s="30">
        <f t="shared" si="0"/>
        <v>0</v>
      </c>
      <c r="H37" s="31"/>
      <c r="I37" s="29" t="str">
        <f>IFERROR(VLOOKUP($B37&amp;I$18,스킬DB!$G:$I,2,0)," ")</f>
        <v xml:space="preserve"> </v>
      </c>
      <c r="J37" s="30">
        <f t="shared" si="1"/>
        <v>0</v>
      </c>
      <c r="K37" s="31"/>
      <c r="L37" s="29" t="str">
        <f>IFERROR(VLOOKUP($B37&amp;L$18,스킬DB!$G:$I,2,0)," ")</f>
        <v xml:space="preserve"> </v>
      </c>
      <c r="M37" s="30">
        <f t="shared" si="2"/>
        <v>0</v>
      </c>
      <c r="N37" s="31"/>
      <c r="O37" s="32" t="str">
        <f>IFERROR(VLOOKUP($B37&amp;O$18,스킬DB!$G:$I,2,0)," ")</f>
        <v xml:space="preserve"> </v>
      </c>
      <c r="P37" s="33">
        <f t="shared" si="3"/>
        <v>0</v>
      </c>
      <c r="Q37" s="34"/>
      <c r="R37" s="32" t="str">
        <f>IFERROR(VLOOKUP($B37&amp;R$18,스킬DB!$G:$I,2,0)," ")</f>
        <v xml:space="preserve"> </v>
      </c>
      <c r="S37" s="33">
        <f t="shared" si="4"/>
        <v>0</v>
      </c>
      <c r="T37" s="34"/>
      <c r="U37" s="32" t="str">
        <f>IFERROR(VLOOKUP($B37&amp;U$18,스킬DB!$G:$I,2,0)," ")</f>
        <v xml:space="preserve"> </v>
      </c>
      <c r="V37" s="33">
        <f t="shared" si="5"/>
        <v>0</v>
      </c>
      <c r="W37" s="34"/>
      <c r="X37" s="29" t="str">
        <f>IFERROR(VLOOKUP($B37&amp;X$18,스킬DB!$G:$I,2,0)," ")</f>
        <v xml:space="preserve"> </v>
      </c>
      <c r="Y37" s="30">
        <f t="shared" si="6"/>
        <v>0</v>
      </c>
      <c r="Z37" s="31"/>
      <c r="AA37" s="29" t="str">
        <f>IFERROR(VLOOKUP($B37&amp;AA$18,스킬DB!$G:$I,2,0)," ")</f>
        <v xml:space="preserve"> </v>
      </c>
      <c r="AB37" s="30">
        <f t="shared" si="7"/>
        <v>0</v>
      </c>
      <c r="AC37" s="31"/>
      <c r="AI37" s="21" t="str">
        <f>$P13</f>
        <v/>
      </c>
    </row>
    <row r="38" spans="1:35" x14ac:dyDescent="0.3">
      <c r="A38" s="28">
        <v>20</v>
      </c>
      <c r="B38" s="39" t="str">
        <f>IFERROR(VLOOKUP($B$1&amp;A38,스킬DB!R:S,2,0),"스킬없음")</f>
        <v>스킬없음</v>
      </c>
      <c r="C38" s="39"/>
      <c r="D38" s="39"/>
      <c r="E38" s="39"/>
      <c r="F38" s="29" t="str">
        <f>IFERROR(VLOOKUP($B38&amp;F$18,스킬DB!$G:$I,2,0)," ")</f>
        <v xml:space="preserve"> </v>
      </c>
      <c r="G38" s="30">
        <f t="shared" si="0"/>
        <v>0</v>
      </c>
      <c r="H38" s="31"/>
      <c r="I38" s="29" t="str">
        <f>IFERROR(VLOOKUP($B38&amp;I$18,스킬DB!$G:$I,2,0)," ")</f>
        <v xml:space="preserve"> </v>
      </c>
      <c r="J38" s="30">
        <f t="shared" si="1"/>
        <v>0</v>
      </c>
      <c r="K38" s="31"/>
      <c r="L38" s="29" t="str">
        <f>IFERROR(VLOOKUP($B38&amp;L$18,스킬DB!$G:$I,2,0)," ")</f>
        <v xml:space="preserve"> </v>
      </c>
      <c r="M38" s="30">
        <f t="shared" si="2"/>
        <v>0</v>
      </c>
      <c r="N38" s="31"/>
      <c r="O38" s="32" t="str">
        <f>IFERROR(VLOOKUP($B38&amp;O$18,스킬DB!$G:$I,2,0)," ")</f>
        <v xml:space="preserve"> </v>
      </c>
      <c r="P38" s="33">
        <f t="shared" si="3"/>
        <v>0</v>
      </c>
      <c r="Q38" s="34"/>
      <c r="R38" s="32" t="str">
        <f>IFERROR(VLOOKUP($B38&amp;R$18,스킬DB!$G:$I,2,0)," ")</f>
        <v xml:space="preserve"> </v>
      </c>
      <c r="S38" s="33">
        <f t="shared" si="4"/>
        <v>0</v>
      </c>
      <c r="T38" s="34"/>
      <c r="U38" s="32" t="str">
        <f>IFERROR(VLOOKUP($B38&amp;U$18,스킬DB!$G:$I,2,0)," ")</f>
        <v xml:space="preserve"> </v>
      </c>
      <c r="V38" s="33">
        <f t="shared" si="5"/>
        <v>0</v>
      </c>
      <c r="W38" s="34"/>
      <c r="X38" s="29" t="str">
        <f>IFERROR(VLOOKUP($B38&amp;X$18,스킬DB!$G:$I,2,0)," ")</f>
        <v xml:space="preserve"> </v>
      </c>
      <c r="Y38" s="30">
        <f t="shared" si="6"/>
        <v>0</v>
      </c>
      <c r="Z38" s="31"/>
      <c r="AA38" s="29" t="str">
        <f>IFERROR(VLOOKUP($B38&amp;AA$18,스킬DB!$G:$I,2,0)," ")</f>
        <v xml:space="preserve"> </v>
      </c>
      <c r="AB38" s="30">
        <f t="shared" si="7"/>
        <v>0</v>
      </c>
      <c r="AC38" s="31"/>
      <c r="AI38" s="21" t="str">
        <f>$S13</f>
        <v/>
      </c>
    </row>
    <row r="39" spans="1:35" x14ac:dyDescent="0.3">
      <c r="A39" s="28">
        <v>21</v>
      </c>
      <c r="B39" s="39" t="str">
        <f>IFERROR(VLOOKUP($B$1&amp;A39,스킬DB!R:S,2,0),"스킬없음")</f>
        <v>스킬없음</v>
      </c>
      <c r="C39" s="39"/>
      <c r="D39" s="39"/>
      <c r="E39" s="39"/>
      <c r="F39" s="29" t="str">
        <f>IFERROR(VLOOKUP($B39&amp;F$18,스킬DB!$G:$I,2,0)," ")</f>
        <v xml:space="preserve"> </v>
      </c>
      <c r="G39" s="30">
        <f t="shared" si="0"/>
        <v>0</v>
      </c>
      <c r="H39" s="31"/>
      <c r="I39" s="29" t="str">
        <f>IFERROR(VLOOKUP($B39&amp;I$18,스킬DB!$G:$I,2,0)," ")</f>
        <v xml:space="preserve"> </v>
      </c>
      <c r="J39" s="30">
        <f t="shared" si="1"/>
        <v>0</v>
      </c>
      <c r="K39" s="31"/>
      <c r="L39" s="29" t="str">
        <f>IFERROR(VLOOKUP($B39&amp;L$18,스킬DB!$G:$I,2,0)," ")</f>
        <v xml:space="preserve"> </v>
      </c>
      <c r="M39" s="30">
        <f t="shared" si="2"/>
        <v>0</v>
      </c>
      <c r="N39" s="31"/>
      <c r="O39" s="32" t="str">
        <f>IFERROR(VLOOKUP($B39&amp;O$18,스킬DB!$G:$I,2,0)," ")</f>
        <v xml:space="preserve"> </v>
      </c>
      <c r="P39" s="33">
        <f t="shared" si="3"/>
        <v>0</v>
      </c>
      <c r="Q39" s="34"/>
      <c r="R39" s="32" t="str">
        <f>IFERROR(VLOOKUP($B39&amp;R$18,스킬DB!$G:$I,2,0)," ")</f>
        <v xml:space="preserve"> </v>
      </c>
      <c r="S39" s="33">
        <f t="shared" si="4"/>
        <v>0</v>
      </c>
      <c r="T39" s="34"/>
      <c r="U39" s="32" t="str">
        <f>IFERROR(VLOOKUP($B39&amp;U$18,스킬DB!$G:$I,2,0)," ")</f>
        <v xml:space="preserve"> </v>
      </c>
      <c r="V39" s="33">
        <f t="shared" si="5"/>
        <v>0</v>
      </c>
      <c r="W39" s="34"/>
      <c r="X39" s="29" t="str">
        <f>IFERROR(VLOOKUP($B39&amp;X$18,스킬DB!$G:$I,2,0)," ")</f>
        <v xml:space="preserve"> </v>
      </c>
      <c r="Y39" s="30">
        <f t="shared" si="6"/>
        <v>0</v>
      </c>
      <c r="Z39" s="31"/>
      <c r="AA39" s="29" t="str">
        <f>IFERROR(VLOOKUP($B39&amp;AA$18,스킬DB!$G:$I,2,0)," ")</f>
        <v xml:space="preserve"> </v>
      </c>
      <c r="AB39" s="30">
        <f t="shared" si="7"/>
        <v>0</v>
      </c>
      <c r="AC39" s="31"/>
      <c r="AI39" s="21" t="str">
        <f>$V13</f>
        <v/>
      </c>
    </row>
    <row r="40" spans="1:35" x14ac:dyDescent="0.3">
      <c r="AI40" s="21" t="str">
        <f>$D15</f>
        <v/>
      </c>
    </row>
    <row r="41" spans="1:35" x14ac:dyDescent="0.3">
      <c r="AI41" s="21" t="str">
        <f>$G15</f>
        <v/>
      </c>
    </row>
    <row r="42" spans="1:35" x14ac:dyDescent="0.3">
      <c r="AI42" s="21" t="str">
        <f>$J15</f>
        <v/>
      </c>
    </row>
    <row r="43" spans="1:35" x14ac:dyDescent="0.3">
      <c r="AI43" s="21" t="str">
        <f>$M15</f>
        <v/>
      </c>
    </row>
    <row r="44" spans="1:35" x14ac:dyDescent="0.3">
      <c r="AI44" s="21" t="str">
        <f>$P15</f>
        <v/>
      </c>
    </row>
    <row r="45" spans="1:35" x14ac:dyDescent="0.3">
      <c r="AI45" s="21" t="str">
        <f>$S15</f>
        <v/>
      </c>
    </row>
    <row r="46" spans="1:35" x14ac:dyDescent="0.3">
      <c r="AI46" s="21" t="str">
        <f>$V15</f>
        <v/>
      </c>
    </row>
    <row r="47" spans="1:35" x14ac:dyDescent="0.3">
      <c r="AI47" s="21" t="str">
        <f>Y5</f>
        <v/>
      </c>
    </row>
    <row r="48" spans="1:35" x14ac:dyDescent="0.3">
      <c r="AI48" s="21" t="str">
        <f>Y7</f>
        <v/>
      </c>
    </row>
    <row r="49" spans="35:35" x14ac:dyDescent="0.3">
      <c r="AI49" s="21" t="str">
        <f>Y9</f>
        <v/>
      </c>
    </row>
    <row r="50" spans="35:35" x14ac:dyDescent="0.3">
      <c r="AI50" s="21" t="str">
        <f>Y11</f>
        <v/>
      </c>
    </row>
    <row r="51" spans="35:35" x14ac:dyDescent="0.3">
      <c r="AI51" s="21" t="str">
        <f>Y13</f>
        <v/>
      </c>
    </row>
    <row r="52" spans="35:35" x14ac:dyDescent="0.3">
      <c r="AI52" s="21" t="str">
        <f>Y15</f>
        <v/>
      </c>
    </row>
    <row r="53" spans="35:35" x14ac:dyDescent="0.3">
      <c r="AI53" s="21" t="str">
        <f>AB5</f>
        <v/>
      </c>
    </row>
    <row r="54" spans="35:35" x14ac:dyDescent="0.3">
      <c r="AI54" s="21" t="str">
        <f>AB7</f>
        <v/>
      </c>
    </row>
    <row r="55" spans="35:35" x14ac:dyDescent="0.3">
      <c r="AI55" s="21" t="str">
        <f>AB9</f>
        <v/>
      </c>
    </row>
    <row r="56" spans="35:35" x14ac:dyDescent="0.3">
      <c r="AI56" s="21" t="str">
        <f>AB11</f>
        <v/>
      </c>
    </row>
    <row r="57" spans="35:35" x14ac:dyDescent="0.3">
      <c r="AI57" s="21" t="str">
        <f>AB13</f>
        <v/>
      </c>
    </row>
    <row r="58" spans="35:35" x14ac:dyDescent="0.3">
      <c r="AI58" s="21" t="str">
        <f>AB15</f>
        <v/>
      </c>
    </row>
  </sheetData>
  <sheetProtection password="C643" sheet="1" objects="1" scenarios="1"/>
  <mergeCells count="103">
    <mergeCell ref="F1:H1"/>
    <mergeCell ref="I1:K1"/>
    <mergeCell ref="B25:E25"/>
    <mergeCell ref="A17:C17"/>
    <mergeCell ref="A6:A7"/>
    <mergeCell ref="A8:A9"/>
    <mergeCell ref="A10:A11"/>
    <mergeCell ref="A12:A13"/>
    <mergeCell ref="F14:H14"/>
    <mergeCell ref="I3:K3"/>
    <mergeCell ref="I4:K4"/>
    <mergeCell ref="F12:H12"/>
    <mergeCell ref="C3:E3"/>
    <mergeCell ref="A3:B3"/>
    <mergeCell ref="A14:A15"/>
    <mergeCell ref="C4:E4"/>
    <mergeCell ref="C6:E6"/>
    <mergeCell ref="C8:E8"/>
    <mergeCell ref="C10:E10"/>
    <mergeCell ref="C12:E12"/>
    <mergeCell ref="C14:E14"/>
    <mergeCell ref="A4:A5"/>
    <mergeCell ref="I6:K6"/>
    <mergeCell ref="I8:K8"/>
    <mergeCell ref="I10:K10"/>
    <mergeCell ref="I12:K12"/>
    <mergeCell ref="I14:K14"/>
    <mergeCell ref="F3:H3"/>
    <mergeCell ref="F4:H4"/>
    <mergeCell ref="F6:H6"/>
    <mergeCell ref="F8:H8"/>
    <mergeCell ref="F10:H10"/>
    <mergeCell ref="L14:N14"/>
    <mergeCell ref="O3:Q3"/>
    <mergeCell ref="O4:Q4"/>
    <mergeCell ref="O6:Q6"/>
    <mergeCell ref="O8:Q8"/>
    <mergeCell ref="O10:Q10"/>
    <mergeCell ref="O12:Q12"/>
    <mergeCell ref="O14:Q14"/>
    <mergeCell ref="L3:N3"/>
    <mergeCell ref="L4:N4"/>
    <mergeCell ref="L6:N6"/>
    <mergeCell ref="L8:N8"/>
    <mergeCell ref="L10:N10"/>
    <mergeCell ref="L12:N12"/>
    <mergeCell ref="U10:W10"/>
    <mergeCell ref="U12:W12"/>
    <mergeCell ref="U14:W14"/>
    <mergeCell ref="R3:T3"/>
    <mergeCell ref="R4:T4"/>
    <mergeCell ref="R6:T6"/>
    <mergeCell ref="R8:T8"/>
    <mergeCell ref="R10:T10"/>
    <mergeCell ref="R12:T12"/>
    <mergeCell ref="B38:E38"/>
    <mergeCell ref="B39:E39"/>
    <mergeCell ref="X3:Z3"/>
    <mergeCell ref="X4:Z4"/>
    <mergeCell ref="X6:Z6"/>
    <mergeCell ref="X8:Z8"/>
    <mergeCell ref="X10:Z10"/>
    <mergeCell ref="X12:Z12"/>
    <mergeCell ref="X14:Z14"/>
    <mergeCell ref="B31:E31"/>
    <mergeCell ref="B32:E32"/>
    <mergeCell ref="B33:E33"/>
    <mergeCell ref="B34:E34"/>
    <mergeCell ref="B35:E35"/>
    <mergeCell ref="B26:E26"/>
    <mergeCell ref="B27:E27"/>
    <mergeCell ref="B28:E28"/>
    <mergeCell ref="B29:E29"/>
    <mergeCell ref="B30:E30"/>
    <mergeCell ref="B20:E20"/>
    <mergeCell ref="B21:E21"/>
    <mergeCell ref="B22:E22"/>
    <mergeCell ref="B23:E23"/>
    <mergeCell ref="B24:E24"/>
    <mergeCell ref="AA12:AC12"/>
    <mergeCell ref="AA14:AC14"/>
    <mergeCell ref="AA3:AC3"/>
    <mergeCell ref="AA4:AC4"/>
    <mergeCell ref="AA6:AC6"/>
    <mergeCell ref="AA8:AC8"/>
    <mergeCell ref="AA10:AC10"/>
    <mergeCell ref="B36:E36"/>
    <mergeCell ref="B37:E37"/>
    <mergeCell ref="U18:W18"/>
    <mergeCell ref="X18:Z18"/>
    <mergeCell ref="AA18:AC18"/>
    <mergeCell ref="B18:E18"/>
    <mergeCell ref="B19:E19"/>
    <mergeCell ref="F18:H18"/>
    <mergeCell ref="I18:K18"/>
    <mergeCell ref="L18:N18"/>
    <mergeCell ref="O18:Q18"/>
    <mergeCell ref="R18:T18"/>
    <mergeCell ref="R14:T14"/>
    <mergeCell ref="U3:W3"/>
    <mergeCell ref="U4:W4"/>
    <mergeCell ref="U6:W6"/>
    <mergeCell ref="U8:W8"/>
  </mergeCells>
  <phoneticPr fontId="1" type="noConversion"/>
  <conditionalFormatting sqref="C5">
    <cfRule type="expression" dxfId="1115" priority="1753">
      <formula>E5="최대레벨"</formula>
    </cfRule>
    <cfRule type="expression" dxfId="1114" priority="1764">
      <formula>C4=""</formula>
    </cfRule>
  </conditionalFormatting>
  <conditionalFormatting sqref="E5">
    <cfRule type="expression" dxfId="1113" priority="1742">
      <formula>E5="공란"</formula>
    </cfRule>
  </conditionalFormatting>
  <conditionalFormatting sqref="L15">
    <cfRule type="expression" dxfId="1112" priority="225">
      <formula>N15="최대레벨"</formula>
    </cfRule>
    <cfRule type="expression" dxfId="1111" priority="226">
      <formula>L14=""</formula>
    </cfRule>
  </conditionalFormatting>
  <conditionalFormatting sqref="R11">
    <cfRule type="expression" dxfId="1110" priority="195">
      <formula>T11="최대레벨"</formula>
    </cfRule>
    <cfRule type="expression" dxfId="1109" priority="196">
      <formula>R10=""</formula>
    </cfRule>
  </conditionalFormatting>
  <conditionalFormatting sqref="I15">
    <cfRule type="expression" dxfId="1108" priority="243">
      <formula>K15="최대레벨"</formula>
    </cfRule>
    <cfRule type="expression" dxfId="1107" priority="244">
      <formula>I14=""</formula>
    </cfRule>
  </conditionalFormatting>
  <conditionalFormatting sqref="C7">
    <cfRule type="expression" dxfId="1106" priority="291">
      <formula>E7="최대레벨"</formula>
    </cfRule>
    <cfRule type="expression" dxfId="1105" priority="292">
      <formula>C6=""</formula>
    </cfRule>
  </conditionalFormatting>
  <conditionalFormatting sqref="E7">
    <cfRule type="expression" dxfId="1104" priority="290">
      <formula>E7="공란"</formula>
    </cfRule>
  </conditionalFormatting>
  <conditionalFormatting sqref="C9">
    <cfRule type="expression" dxfId="1103" priority="288">
      <formula>E9="최대레벨"</formula>
    </cfRule>
    <cfRule type="expression" dxfId="1102" priority="289">
      <formula>C8=""</formula>
    </cfRule>
  </conditionalFormatting>
  <conditionalFormatting sqref="E9">
    <cfRule type="expression" dxfId="1101" priority="287">
      <formula>E9="공란"</formula>
    </cfRule>
  </conditionalFormatting>
  <conditionalFormatting sqref="C11">
    <cfRule type="expression" dxfId="1100" priority="285">
      <formula>E11="최대레벨"</formula>
    </cfRule>
    <cfRule type="expression" dxfId="1099" priority="286">
      <formula>C10=""</formula>
    </cfRule>
  </conditionalFormatting>
  <conditionalFormatting sqref="E11">
    <cfRule type="expression" dxfId="1098" priority="284">
      <formula>E11="공란"</formula>
    </cfRule>
  </conditionalFormatting>
  <conditionalFormatting sqref="C13">
    <cfRule type="expression" dxfId="1097" priority="282">
      <formula>E13="최대레벨"</formula>
    </cfRule>
    <cfRule type="expression" dxfId="1096" priority="283">
      <formula>C12=""</formula>
    </cfRule>
  </conditionalFormatting>
  <conditionalFormatting sqref="E13">
    <cfRule type="expression" dxfId="1095" priority="281">
      <formula>E13="공란"</formula>
    </cfRule>
  </conditionalFormatting>
  <conditionalFormatting sqref="C15">
    <cfRule type="expression" dxfId="1094" priority="279">
      <formula>E15="최대레벨"</formula>
    </cfRule>
    <cfRule type="expression" dxfId="1093" priority="280">
      <formula>C14=""</formula>
    </cfRule>
  </conditionalFormatting>
  <conditionalFormatting sqref="E15">
    <cfRule type="expression" dxfId="1092" priority="278">
      <formula>E15="공란"</formula>
    </cfRule>
  </conditionalFormatting>
  <conditionalFormatting sqref="F5">
    <cfRule type="expression" dxfId="1091" priority="276">
      <formula>H5="최대레벨"</formula>
    </cfRule>
    <cfRule type="expression" dxfId="1090" priority="277">
      <formula>F4=""</formula>
    </cfRule>
  </conditionalFormatting>
  <conditionalFormatting sqref="H5">
    <cfRule type="expression" dxfId="1089" priority="275">
      <formula>H5="공란"</formula>
    </cfRule>
  </conditionalFormatting>
  <conditionalFormatting sqref="F7">
    <cfRule type="expression" dxfId="1088" priority="273">
      <formula>H7="최대레벨"</formula>
    </cfRule>
    <cfRule type="expression" dxfId="1087" priority="274">
      <formula>F6=""</formula>
    </cfRule>
  </conditionalFormatting>
  <conditionalFormatting sqref="H7">
    <cfRule type="expression" dxfId="1086" priority="272">
      <formula>H7="공란"</formula>
    </cfRule>
  </conditionalFormatting>
  <conditionalFormatting sqref="F9">
    <cfRule type="expression" dxfId="1085" priority="270">
      <formula>H9="최대레벨"</formula>
    </cfRule>
    <cfRule type="expression" dxfId="1084" priority="271">
      <formula>F8=""</formula>
    </cfRule>
  </conditionalFormatting>
  <conditionalFormatting sqref="H9">
    <cfRule type="expression" dxfId="1083" priority="269">
      <formula>H9="공란"</formula>
    </cfRule>
  </conditionalFormatting>
  <conditionalFormatting sqref="F11">
    <cfRule type="expression" dxfId="1082" priority="267">
      <formula>H11="최대레벨"</formula>
    </cfRule>
    <cfRule type="expression" dxfId="1081" priority="268">
      <formula>F10=""</formula>
    </cfRule>
  </conditionalFormatting>
  <conditionalFormatting sqref="H11">
    <cfRule type="expression" dxfId="1080" priority="266">
      <formula>H11="공란"</formula>
    </cfRule>
  </conditionalFormatting>
  <conditionalFormatting sqref="F13">
    <cfRule type="expression" dxfId="1079" priority="264">
      <formula>H13="최대레벨"</formula>
    </cfRule>
    <cfRule type="expression" dxfId="1078" priority="265">
      <formula>F12=""</formula>
    </cfRule>
  </conditionalFormatting>
  <conditionalFormatting sqref="H13">
    <cfRule type="expression" dxfId="1077" priority="263">
      <formula>H13="공란"</formula>
    </cfRule>
  </conditionalFormatting>
  <conditionalFormatting sqref="F15">
    <cfRule type="expression" dxfId="1076" priority="261">
      <formula>H15="최대레벨"</formula>
    </cfRule>
    <cfRule type="expression" dxfId="1075" priority="262">
      <formula>F14=""</formula>
    </cfRule>
  </conditionalFormatting>
  <conditionalFormatting sqref="H15">
    <cfRule type="expression" dxfId="1074" priority="260">
      <formula>H15="공란"</formula>
    </cfRule>
  </conditionalFormatting>
  <conditionalFormatting sqref="I5">
    <cfRule type="expression" dxfId="1073" priority="258">
      <formula>K5="최대레벨"</formula>
    </cfRule>
    <cfRule type="expression" dxfId="1072" priority="259">
      <formula>I4=""</formula>
    </cfRule>
  </conditionalFormatting>
  <conditionalFormatting sqref="K5">
    <cfRule type="expression" dxfId="1071" priority="257">
      <formula>K5="공란"</formula>
    </cfRule>
  </conditionalFormatting>
  <conditionalFormatting sqref="I7">
    <cfRule type="expression" dxfId="1070" priority="255">
      <formula>K7="최대레벨"</formula>
    </cfRule>
    <cfRule type="expression" dxfId="1069" priority="256">
      <formula>I6=""</formula>
    </cfRule>
  </conditionalFormatting>
  <conditionalFormatting sqref="K7">
    <cfRule type="expression" dxfId="1068" priority="254">
      <formula>K7="공란"</formula>
    </cfRule>
  </conditionalFormatting>
  <conditionalFormatting sqref="I9">
    <cfRule type="expression" dxfId="1067" priority="252">
      <formula>K9="최대레벨"</formula>
    </cfRule>
    <cfRule type="expression" dxfId="1066" priority="253">
      <formula>I8=""</formula>
    </cfRule>
  </conditionalFormatting>
  <conditionalFormatting sqref="K9">
    <cfRule type="expression" dxfId="1065" priority="251">
      <formula>K9="공란"</formula>
    </cfRule>
  </conditionalFormatting>
  <conditionalFormatting sqref="I11">
    <cfRule type="expression" dxfId="1064" priority="249">
      <formula>K11="최대레벨"</formula>
    </cfRule>
    <cfRule type="expression" dxfId="1063" priority="250">
      <formula>I10=""</formula>
    </cfRule>
  </conditionalFormatting>
  <conditionalFormatting sqref="K11">
    <cfRule type="expression" dxfId="1062" priority="248">
      <formula>K11="공란"</formula>
    </cfRule>
  </conditionalFormatting>
  <conditionalFormatting sqref="I13">
    <cfRule type="expression" dxfId="1061" priority="246">
      <formula>K13="최대레벨"</formula>
    </cfRule>
    <cfRule type="expression" dxfId="1060" priority="247">
      <formula>I12=""</formula>
    </cfRule>
  </conditionalFormatting>
  <conditionalFormatting sqref="K13">
    <cfRule type="expression" dxfId="1059" priority="245">
      <formula>K13="공란"</formula>
    </cfRule>
  </conditionalFormatting>
  <conditionalFormatting sqref="K15">
    <cfRule type="expression" dxfId="1058" priority="242">
      <formula>K15="공란"</formula>
    </cfRule>
  </conditionalFormatting>
  <conditionalFormatting sqref="L5">
    <cfRule type="expression" dxfId="1057" priority="240">
      <formula>N5="최대레벨"</formula>
    </cfRule>
    <cfRule type="expression" dxfId="1056" priority="241">
      <formula>L4=""</formula>
    </cfRule>
  </conditionalFormatting>
  <conditionalFormatting sqref="N5">
    <cfRule type="expression" dxfId="1055" priority="239">
      <formula>N5="공란"</formula>
    </cfRule>
  </conditionalFormatting>
  <conditionalFormatting sqref="L7">
    <cfRule type="expression" dxfId="1054" priority="237">
      <formula>N7="최대레벨"</formula>
    </cfRule>
    <cfRule type="expression" dxfId="1053" priority="238">
      <formula>L6=""</formula>
    </cfRule>
  </conditionalFormatting>
  <conditionalFormatting sqref="N7">
    <cfRule type="expression" dxfId="1052" priority="236">
      <formula>N7="공란"</formula>
    </cfRule>
  </conditionalFormatting>
  <conditionalFormatting sqref="L9">
    <cfRule type="expression" dxfId="1051" priority="234">
      <formula>N9="최대레벨"</formula>
    </cfRule>
    <cfRule type="expression" dxfId="1050" priority="235">
      <formula>L8=""</formula>
    </cfRule>
  </conditionalFormatting>
  <conditionalFormatting sqref="N9">
    <cfRule type="expression" dxfId="1049" priority="233">
      <formula>N9="공란"</formula>
    </cfRule>
  </conditionalFormatting>
  <conditionalFormatting sqref="L11">
    <cfRule type="expression" dxfId="1048" priority="231">
      <formula>N11="최대레벨"</formula>
    </cfRule>
    <cfRule type="expression" dxfId="1047" priority="232">
      <formula>L10=""</formula>
    </cfRule>
  </conditionalFormatting>
  <conditionalFormatting sqref="N11">
    <cfRule type="expression" dxfId="1046" priority="230">
      <formula>N11="공란"</formula>
    </cfRule>
  </conditionalFormatting>
  <conditionalFormatting sqref="L13">
    <cfRule type="expression" dxfId="1045" priority="228">
      <formula>N13="최대레벨"</formula>
    </cfRule>
    <cfRule type="expression" dxfId="1044" priority="229">
      <formula>L12=""</formula>
    </cfRule>
  </conditionalFormatting>
  <conditionalFormatting sqref="N13">
    <cfRule type="expression" dxfId="1043" priority="227">
      <formula>N13="공란"</formula>
    </cfRule>
  </conditionalFormatting>
  <conditionalFormatting sqref="N15">
    <cfRule type="expression" dxfId="1042" priority="224">
      <formula>N15="공란"</formula>
    </cfRule>
  </conditionalFormatting>
  <conditionalFormatting sqref="O5">
    <cfRule type="expression" dxfId="1041" priority="222">
      <formula>Q5="최대레벨"</formula>
    </cfRule>
    <cfRule type="expression" dxfId="1040" priority="223">
      <formula>O4=""</formula>
    </cfRule>
  </conditionalFormatting>
  <conditionalFormatting sqref="Q5">
    <cfRule type="expression" dxfId="1039" priority="221">
      <formula>Q5="공란"</formula>
    </cfRule>
  </conditionalFormatting>
  <conditionalFormatting sqref="O7">
    <cfRule type="expression" dxfId="1038" priority="219">
      <formula>Q7="최대레벨"</formula>
    </cfRule>
    <cfRule type="expression" dxfId="1037" priority="220">
      <formula>O6=""</formula>
    </cfRule>
  </conditionalFormatting>
  <conditionalFormatting sqref="Q7">
    <cfRule type="expression" dxfId="1036" priority="218">
      <formula>Q7="공란"</formula>
    </cfRule>
  </conditionalFormatting>
  <conditionalFormatting sqref="O9">
    <cfRule type="expression" dxfId="1035" priority="216">
      <formula>Q9="최대레벨"</formula>
    </cfRule>
    <cfRule type="expression" dxfId="1034" priority="217">
      <formula>O8=""</formula>
    </cfRule>
  </conditionalFormatting>
  <conditionalFormatting sqref="Q9">
    <cfRule type="expression" dxfId="1033" priority="215">
      <formula>Q9="공란"</formula>
    </cfRule>
  </conditionalFormatting>
  <conditionalFormatting sqref="O11">
    <cfRule type="expression" dxfId="1032" priority="213">
      <formula>Q11="최대레벨"</formula>
    </cfRule>
    <cfRule type="expression" dxfId="1031" priority="214">
      <formula>O10=""</formula>
    </cfRule>
  </conditionalFormatting>
  <conditionalFormatting sqref="Q11">
    <cfRule type="expression" dxfId="1030" priority="212">
      <formula>Q11="공란"</formula>
    </cfRule>
  </conditionalFormatting>
  <conditionalFormatting sqref="O13">
    <cfRule type="expression" dxfId="1029" priority="210">
      <formula>Q13="최대레벨"</formula>
    </cfRule>
    <cfRule type="expression" dxfId="1028" priority="211">
      <formula>O12=""</formula>
    </cfRule>
  </conditionalFormatting>
  <conditionalFormatting sqref="Q13">
    <cfRule type="expression" dxfId="1027" priority="209">
      <formula>Q13="공란"</formula>
    </cfRule>
  </conditionalFormatting>
  <conditionalFormatting sqref="O15">
    <cfRule type="expression" dxfId="1026" priority="207">
      <formula>Q15="최대레벨"</formula>
    </cfRule>
    <cfRule type="expression" dxfId="1025" priority="208">
      <formula>O14=""</formula>
    </cfRule>
  </conditionalFormatting>
  <conditionalFormatting sqref="Q15">
    <cfRule type="expression" dxfId="1024" priority="206">
      <formula>Q15="공란"</formula>
    </cfRule>
  </conditionalFormatting>
  <conditionalFormatting sqref="R5">
    <cfRule type="expression" dxfId="1023" priority="204">
      <formula>T5="최대레벨"</formula>
    </cfRule>
    <cfRule type="expression" dxfId="1022" priority="205">
      <formula>R4=""</formula>
    </cfRule>
  </conditionalFormatting>
  <conditionalFormatting sqref="T5">
    <cfRule type="expression" dxfId="1021" priority="203">
      <formula>T5="공란"</formula>
    </cfRule>
  </conditionalFormatting>
  <conditionalFormatting sqref="R7">
    <cfRule type="expression" dxfId="1020" priority="201">
      <formula>T7="최대레벨"</formula>
    </cfRule>
    <cfRule type="expression" dxfId="1019" priority="202">
      <formula>R6=""</formula>
    </cfRule>
  </conditionalFormatting>
  <conditionalFormatting sqref="T7">
    <cfRule type="expression" dxfId="1018" priority="200">
      <formula>T7="공란"</formula>
    </cfRule>
  </conditionalFormatting>
  <conditionalFormatting sqref="R9">
    <cfRule type="expression" dxfId="1017" priority="198">
      <formula>T9="최대레벨"</formula>
    </cfRule>
    <cfRule type="expression" dxfId="1016" priority="199">
      <formula>R8=""</formula>
    </cfRule>
  </conditionalFormatting>
  <conditionalFormatting sqref="T9">
    <cfRule type="expression" dxfId="1015" priority="197">
      <formula>T9="공란"</formula>
    </cfRule>
  </conditionalFormatting>
  <conditionalFormatting sqref="T11">
    <cfRule type="expression" dxfId="1014" priority="194">
      <formula>T11="공란"</formula>
    </cfRule>
  </conditionalFormatting>
  <conditionalFormatting sqref="R13">
    <cfRule type="expression" dxfId="1013" priority="192">
      <formula>T13="최대레벨"</formula>
    </cfRule>
    <cfRule type="expression" dxfId="1012" priority="193">
      <formula>R12=""</formula>
    </cfRule>
  </conditionalFormatting>
  <conditionalFormatting sqref="T13">
    <cfRule type="expression" dxfId="1011" priority="191">
      <formula>T13="공란"</formula>
    </cfRule>
  </conditionalFormatting>
  <conditionalFormatting sqref="R15">
    <cfRule type="expression" dxfId="1010" priority="189">
      <formula>T15="최대레벨"</formula>
    </cfRule>
    <cfRule type="expression" dxfId="1009" priority="190">
      <formula>R14=""</formula>
    </cfRule>
  </conditionalFormatting>
  <conditionalFormatting sqref="T15">
    <cfRule type="expression" dxfId="1008" priority="188">
      <formula>T15="공란"</formula>
    </cfRule>
  </conditionalFormatting>
  <conditionalFormatting sqref="U5">
    <cfRule type="expression" dxfId="1007" priority="186">
      <formula>W5="최대레벨"</formula>
    </cfRule>
    <cfRule type="expression" dxfId="1006" priority="187">
      <formula>U4=""</formula>
    </cfRule>
  </conditionalFormatting>
  <conditionalFormatting sqref="W5">
    <cfRule type="expression" dxfId="1005" priority="185">
      <formula>W5="공란"</formula>
    </cfRule>
  </conditionalFormatting>
  <conditionalFormatting sqref="U7">
    <cfRule type="expression" dxfId="1004" priority="183">
      <formula>W7="최대레벨"</formula>
    </cfRule>
    <cfRule type="expression" dxfId="1003" priority="184">
      <formula>U6=""</formula>
    </cfRule>
  </conditionalFormatting>
  <conditionalFormatting sqref="W7">
    <cfRule type="expression" dxfId="1002" priority="182">
      <formula>W7="공란"</formula>
    </cfRule>
  </conditionalFormatting>
  <conditionalFormatting sqref="U9">
    <cfRule type="expression" dxfId="1001" priority="180">
      <formula>W9="최대레벨"</formula>
    </cfRule>
    <cfRule type="expression" dxfId="1000" priority="181">
      <formula>U8=""</formula>
    </cfRule>
  </conditionalFormatting>
  <conditionalFormatting sqref="W9">
    <cfRule type="expression" dxfId="999" priority="179">
      <formula>W9="공란"</formula>
    </cfRule>
  </conditionalFormatting>
  <conditionalFormatting sqref="U11">
    <cfRule type="expression" dxfId="998" priority="177">
      <formula>W11="최대레벨"</formula>
    </cfRule>
    <cfRule type="expression" dxfId="997" priority="178">
      <formula>U10=""</formula>
    </cfRule>
  </conditionalFormatting>
  <conditionalFormatting sqref="W11">
    <cfRule type="expression" dxfId="996" priority="176">
      <formula>W11="공란"</formula>
    </cfRule>
  </conditionalFormatting>
  <conditionalFormatting sqref="U13">
    <cfRule type="expression" dxfId="995" priority="174">
      <formula>W13="최대레벨"</formula>
    </cfRule>
    <cfRule type="expression" dxfId="994" priority="175">
      <formula>U12=""</formula>
    </cfRule>
  </conditionalFormatting>
  <conditionalFormatting sqref="W13">
    <cfRule type="expression" dxfId="993" priority="173">
      <formula>W13="공란"</formula>
    </cfRule>
  </conditionalFormatting>
  <conditionalFormatting sqref="U15">
    <cfRule type="expression" dxfId="992" priority="171">
      <formula>W15="최대레벨"</formula>
    </cfRule>
    <cfRule type="expression" dxfId="991" priority="172">
      <formula>U14=""</formula>
    </cfRule>
  </conditionalFormatting>
  <conditionalFormatting sqref="W15">
    <cfRule type="expression" dxfId="990" priority="170">
      <formula>W15="공란"</formula>
    </cfRule>
  </conditionalFormatting>
  <conditionalFormatting sqref="F19:F39">
    <cfRule type="expression" dxfId="989" priority="59">
      <formula>G19=1</formula>
    </cfRule>
  </conditionalFormatting>
  <conditionalFormatting sqref="R19:R39">
    <cfRule type="expression" dxfId="988" priority="55">
      <formula>S19=1</formula>
    </cfRule>
  </conditionalFormatting>
  <conditionalFormatting sqref="I19:I39">
    <cfRule type="expression" dxfId="987" priority="58">
      <formula>J19=1</formula>
    </cfRule>
  </conditionalFormatting>
  <conditionalFormatting sqref="L19:L39">
    <cfRule type="expression" dxfId="986" priority="57">
      <formula>M19=1</formula>
    </cfRule>
  </conditionalFormatting>
  <conditionalFormatting sqref="O19:O39">
    <cfRule type="expression" dxfId="985" priority="56">
      <formula>P19=1</formula>
    </cfRule>
  </conditionalFormatting>
  <conditionalFormatting sqref="U19:U39">
    <cfRule type="expression" dxfId="984" priority="54">
      <formula>V19=1</formula>
    </cfRule>
  </conditionalFormatting>
  <conditionalFormatting sqref="X19:X39">
    <cfRule type="expression" dxfId="983" priority="53">
      <formula>Y19=1</formula>
    </cfRule>
  </conditionalFormatting>
  <conditionalFormatting sqref="AA19:AA39">
    <cfRule type="expression" dxfId="982" priority="52">
      <formula>AB19=1</formula>
    </cfRule>
  </conditionalFormatting>
  <conditionalFormatting sqref="F40:AB40 F19:S39 U19:V39 X19:Y39 AA19:AB39">
    <cfRule type="expression" dxfId="981" priority="62">
      <formula>H19=TRUE</formula>
    </cfRule>
  </conditionalFormatting>
  <conditionalFormatting sqref="T19:T39">
    <cfRule type="expression" dxfId="980" priority="51">
      <formula>V19=TRUE</formula>
    </cfRule>
  </conditionalFormatting>
  <conditionalFormatting sqref="W19:W39">
    <cfRule type="expression" dxfId="979" priority="50">
      <formula>Y19=TRUE</formula>
    </cfRule>
  </conditionalFormatting>
  <conditionalFormatting sqref="Z19:Z39">
    <cfRule type="expression" dxfId="978" priority="49">
      <formula>AB19=TRUE</formula>
    </cfRule>
  </conditionalFormatting>
  <conditionalFormatting sqref="AC19:AC39">
    <cfRule type="expression" dxfId="977" priority="48">
      <formula>AE19=TRUE</formula>
    </cfRule>
  </conditionalFormatting>
  <conditionalFormatting sqref="A18:AC39">
    <cfRule type="expression" dxfId="976" priority="45">
      <formula>$B18="스킬없음"</formula>
    </cfRule>
    <cfRule type="expression" dxfId="975" priority="46">
      <formula>$B18=""</formula>
    </cfRule>
    <cfRule type="expression" dxfId="974" priority="47">
      <formula>$B18&lt;&gt;""</formula>
    </cfRule>
  </conditionalFormatting>
  <conditionalFormatting sqref="X5">
    <cfRule type="expression" dxfId="973" priority="35">
      <formula>Z5="최대레벨"</formula>
    </cfRule>
    <cfRule type="expression" dxfId="972" priority="36">
      <formula>X4=""</formula>
    </cfRule>
  </conditionalFormatting>
  <conditionalFormatting sqref="Z5">
    <cfRule type="expression" dxfId="971" priority="34">
      <formula>Z5="공란"</formula>
    </cfRule>
  </conditionalFormatting>
  <conditionalFormatting sqref="X7">
    <cfRule type="expression" dxfId="970" priority="32">
      <formula>Z7="최대레벨"</formula>
    </cfRule>
    <cfRule type="expression" dxfId="969" priority="33">
      <formula>X6=""</formula>
    </cfRule>
  </conditionalFormatting>
  <conditionalFormatting sqref="Z7">
    <cfRule type="expression" dxfId="968" priority="31">
      <formula>Z7="공란"</formula>
    </cfRule>
  </conditionalFormatting>
  <conditionalFormatting sqref="X9">
    <cfRule type="expression" dxfId="967" priority="29">
      <formula>Z9="최대레벨"</formula>
    </cfRule>
    <cfRule type="expression" dxfId="966" priority="30">
      <formula>X8=""</formula>
    </cfRule>
  </conditionalFormatting>
  <conditionalFormatting sqref="Z9">
    <cfRule type="expression" dxfId="965" priority="28">
      <formula>Z9="공란"</formula>
    </cfRule>
  </conditionalFormatting>
  <conditionalFormatting sqref="X11">
    <cfRule type="expression" dxfId="964" priority="26">
      <formula>Z11="최대레벨"</formula>
    </cfRule>
    <cfRule type="expression" dxfId="963" priority="27">
      <formula>X10=""</formula>
    </cfRule>
  </conditionalFormatting>
  <conditionalFormatting sqref="Z11">
    <cfRule type="expression" dxfId="962" priority="25">
      <formula>Z11="공란"</formula>
    </cfRule>
  </conditionalFormatting>
  <conditionalFormatting sqref="X13">
    <cfRule type="expression" dxfId="961" priority="23">
      <formula>Z13="최대레벨"</formula>
    </cfRule>
    <cfRule type="expression" dxfId="960" priority="24">
      <formula>X12=""</formula>
    </cfRule>
  </conditionalFormatting>
  <conditionalFormatting sqref="Z13">
    <cfRule type="expression" dxfId="959" priority="22">
      <formula>Z13="공란"</formula>
    </cfRule>
  </conditionalFormatting>
  <conditionalFormatting sqref="X15">
    <cfRule type="expression" dxfId="958" priority="20">
      <formula>Z15="최대레벨"</formula>
    </cfRule>
    <cfRule type="expression" dxfId="957" priority="21">
      <formula>X14=""</formula>
    </cfRule>
  </conditionalFormatting>
  <conditionalFormatting sqref="Z15">
    <cfRule type="expression" dxfId="956" priority="19">
      <formula>Z15="공란"</formula>
    </cfRule>
  </conditionalFormatting>
  <conditionalFormatting sqref="AA5">
    <cfRule type="expression" dxfId="955" priority="17">
      <formula>AC5="최대레벨"</formula>
    </cfRule>
    <cfRule type="expression" dxfId="954" priority="18">
      <formula>AA4=""</formula>
    </cfRule>
  </conditionalFormatting>
  <conditionalFormatting sqref="AC5">
    <cfRule type="expression" dxfId="953" priority="16">
      <formula>AC5="공란"</formula>
    </cfRule>
  </conditionalFormatting>
  <conditionalFormatting sqref="AA7">
    <cfRule type="expression" dxfId="952" priority="14">
      <formula>AC7="최대레벨"</formula>
    </cfRule>
    <cfRule type="expression" dxfId="951" priority="15">
      <formula>AA6=""</formula>
    </cfRule>
  </conditionalFormatting>
  <conditionalFormatting sqref="AC7">
    <cfRule type="expression" dxfId="950" priority="13">
      <formula>AC7="공란"</formula>
    </cfRule>
  </conditionalFormatting>
  <conditionalFormatting sqref="AA9">
    <cfRule type="expression" dxfId="949" priority="11">
      <formula>AC9="최대레벨"</formula>
    </cfRule>
    <cfRule type="expression" dxfId="948" priority="12">
      <formula>AA8=""</formula>
    </cfRule>
  </conditionalFormatting>
  <conditionalFormatting sqref="AC9">
    <cfRule type="expression" dxfId="947" priority="10">
      <formula>AC9="공란"</formula>
    </cfRule>
  </conditionalFormatting>
  <conditionalFormatting sqref="AA11">
    <cfRule type="expression" dxfId="946" priority="8">
      <formula>AC11="최대레벨"</formula>
    </cfRule>
    <cfRule type="expression" dxfId="945" priority="9">
      <formula>AA10=""</formula>
    </cfRule>
  </conditionalFormatting>
  <conditionalFormatting sqref="AC11">
    <cfRule type="expression" dxfId="944" priority="7">
      <formula>AC11="공란"</formula>
    </cfRule>
  </conditionalFormatting>
  <conditionalFormatting sqref="AA13">
    <cfRule type="expression" dxfId="943" priority="5">
      <formula>AC13="최대레벨"</formula>
    </cfRule>
    <cfRule type="expression" dxfId="942" priority="6">
      <formula>AA12=""</formula>
    </cfRule>
  </conditionalFormatting>
  <conditionalFormatting sqref="AC13">
    <cfRule type="expression" dxfId="941" priority="4">
      <formula>AC13="공란"</formula>
    </cfRule>
  </conditionalFormatting>
  <conditionalFormatting sqref="AA15">
    <cfRule type="expression" dxfId="940" priority="2">
      <formula>AC15="최대레벨"</formula>
    </cfRule>
    <cfRule type="expression" dxfId="939" priority="3">
      <formula>AA14=""</formula>
    </cfRule>
  </conditionalFormatting>
  <conditionalFormatting sqref="AC15">
    <cfRule type="expression" dxfId="938" priority="1">
      <formula>AC15="공란"</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60" r:id="rId4" name="Check Box 436">
              <controlPr defaultSize="0" autoFill="0" autoLine="0" autoPict="0">
                <anchor moveWithCells="1">
                  <from>
                    <xdr:col>7</xdr:col>
                    <xdr:colOff>76200</xdr:colOff>
                    <xdr:row>18</xdr:row>
                    <xdr:rowOff>19050</xdr:rowOff>
                  </from>
                  <to>
                    <xdr:col>7</xdr:col>
                    <xdr:colOff>323850</xdr:colOff>
                    <xdr:row>18</xdr:row>
                    <xdr:rowOff>200025</xdr:rowOff>
                  </to>
                </anchor>
              </controlPr>
            </control>
          </mc:Choice>
        </mc:AlternateContent>
        <mc:AlternateContent xmlns:mc="http://schemas.openxmlformats.org/markup-compatibility/2006">
          <mc:Choice Requires="x14">
            <control shapeId="1461" r:id="rId5" name="Check Box 437">
              <controlPr defaultSize="0" autoFill="0" autoLine="0" autoPict="0">
                <anchor moveWithCells="1">
                  <from>
                    <xdr:col>7</xdr:col>
                    <xdr:colOff>76200</xdr:colOff>
                    <xdr:row>19</xdr:row>
                    <xdr:rowOff>19050</xdr:rowOff>
                  </from>
                  <to>
                    <xdr:col>7</xdr:col>
                    <xdr:colOff>323850</xdr:colOff>
                    <xdr:row>19</xdr:row>
                    <xdr:rowOff>200025</xdr:rowOff>
                  </to>
                </anchor>
              </controlPr>
            </control>
          </mc:Choice>
        </mc:AlternateContent>
        <mc:AlternateContent xmlns:mc="http://schemas.openxmlformats.org/markup-compatibility/2006">
          <mc:Choice Requires="x14">
            <control shapeId="1462" r:id="rId6" name="Check Box 438">
              <controlPr defaultSize="0" autoFill="0" autoLine="0" autoPict="0">
                <anchor moveWithCells="1">
                  <from>
                    <xdr:col>7</xdr:col>
                    <xdr:colOff>76200</xdr:colOff>
                    <xdr:row>20</xdr:row>
                    <xdr:rowOff>19050</xdr:rowOff>
                  </from>
                  <to>
                    <xdr:col>7</xdr:col>
                    <xdr:colOff>323850</xdr:colOff>
                    <xdr:row>20</xdr:row>
                    <xdr:rowOff>200025</xdr:rowOff>
                  </to>
                </anchor>
              </controlPr>
            </control>
          </mc:Choice>
        </mc:AlternateContent>
        <mc:AlternateContent xmlns:mc="http://schemas.openxmlformats.org/markup-compatibility/2006">
          <mc:Choice Requires="x14">
            <control shapeId="1463" r:id="rId7" name="Check Box 439">
              <controlPr defaultSize="0" autoFill="0" autoLine="0" autoPict="0">
                <anchor moveWithCells="1">
                  <from>
                    <xdr:col>7</xdr:col>
                    <xdr:colOff>76200</xdr:colOff>
                    <xdr:row>21</xdr:row>
                    <xdr:rowOff>19050</xdr:rowOff>
                  </from>
                  <to>
                    <xdr:col>7</xdr:col>
                    <xdr:colOff>323850</xdr:colOff>
                    <xdr:row>21</xdr:row>
                    <xdr:rowOff>200025</xdr:rowOff>
                  </to>
                </anchor>
              </controlPr>
            </control>
          </mc:Choice>
        </mc:AlternateContent>
        <mc:AlternateContent xmlns:mc="http://schemas.openxmlformats.org/markup-compatibility/2006">
          <mc:Choice Requires="x14">
            <control shapeId="1464" r:id="rId8" name="Check Box 440">
              <controlPr defaultSize="0" autoFill="0" autoLine="0" autoPict="0">
                <anchor moveWithCells="1">
                  <from>
                    <xdr:col>7</xdr:col>
                    <xdr:colOff>76200</xdr:colOff>
                    <xdr:row>22</xdr:row>
                    <xdr:rowOff>19050</xdr:rowOff>
                  </from>
                  <to>
                    <xdr:col>7</xdr:col>
                    <xdr:colOff>323850</xdr:colOff>
                    <xdr:row>22</xdr:row>
                    <xdr:rowOff>200025</xdr:rowOff>
                  </to>
                </anchor>
              </controlPr>
            </control>
          </mc:Choice>
        </mc:AlternateContent>
        <mc:AlternateContent xmlns:mc="http://schemas.openxmlformats.org/markup-compatibility/2006">
          <mc:Choice Requires="x14">
            <control shapeId="1465" r:id="rId9" name="Check Box 441">
              <controlPr defaultSize="0" autoFill="0" autoLine="0" autoPict="0">
                <anchor moveWithCells="1">
                  <from>
                    <xdr:col>7</xdr:col>
                    <xdr:colOff>76200</xdr:colOff>
                    <xdr:row>23</xdr:row>
                    <xdr:rowOff>19050</xdr:rowOff>
                  </from>
                  <to>
                    <xdr:col>7</xdr:col>
                    <xdr:colOff>323850</xdr:colOff>
                    <xdr:row>23</xdr:row>
                    <xdr:rowOff>200025</xdr:rowOff>
                  </to>
                </anchor>
              </controlPr>
            </control>
          </mc:Choice>
        </mc:AlternateContent>
        <mc:AlternateContent xmlns:mc="http://schemas.openxmlformats.org/markup-compatibility/2006">
          <mc:Choice Requires="x14">
            <control shapeId="1466" r:id="rId10" name="Check Box 442">
              <controlPr defaultSize="0" autoFill="0" autoLine="0" autoPict="0">
                <anchor moveWithCells="1">
                  <from>
                    <xdr:col>7</xdr:col>
                    <xdr:colOff>76200</xdr:colOff>
                    <xdr:row>24</xdr:row>
                    <xdr:rowOff>19050</xdr:rowOff>
                  </from>
                  <to>
                    <xdr:col>7</xdr:col>
                    <xdr:colOff>323850</xdr:colOff>
                    <xdr:row>24</xdr:row>
                    <xdr:rowOff>200025</xdr:rowOff>
                  </to>
                </anchor>
              </controlPr>
            </control>
          </mc:Choice>
        </mc:AlternateContent>
        <mc:AlternateContent xmlns:mc="http://schemas.openxmlformats.org/markup-compatibility/2006">
          <mc:Choice Requires="x14">
            <control shapeId="1467" r:id="rId11" name="Check Box 443">
              <controlPr defaultSize="0" autoFill="0" autoLine="0" autoPict="0">
                <anchor moveWithCells="1">
                  <from>
                    <xdr:col>7</xdr:col>
                    <xdr:colOff>76200</xdr:colOff>
                    <xdr:row>25</xdr:row>
                    <xdr:rowOff>19050</xdr:rowOff>
                  </from>
                  <to>
                    <xdr:col>7</xdr:col>
                    <xdr:colOff>323850</xdr:colOff>
                    <xdr:row>25</xdr:row>
                    <xdr:rowOff>200025</xdr:rowOff>
                  </to>
                </anchor>
              </controlPr>
            </control>
          </mc:Choice>
        </mc:AlternateContent>
        <mc:AlternateContent xmlns:mc="http://schemas.openxmlformats.org/markup-compatibility/2006">
          <mc:Choice Requires="x14">
            <control shapeId="1468" r:id="rId12" name="Check Box 444">
              <controlPr defaultSize="0" autoFill="0" autoLine="0" autoPict="0">
                <anchor moveWithCells="1">
                  <from>
                    <xdr:col>7</xdr:col>
                    <xdr:colOff>76200</xdr:colOff>
                    <xdr:row>26</xdr:row>
                    <xdr:rowOff>19050</xdr:rowOff>
                  </from>
                  <to>
                    <xdr:col>7</xdr:col>
                    <xdr:colOff>323850</xdr:colOff>
                    <xdr:row>26</xdr:row>
                    <xdr:rowOff>200025</xdr:rowOff>
                  </to>
                </anchor>
              </controlPr>
            </control>
          </mc:Choice>
        </mc:AlternateContent>
        <mc:AlternateContent xmlns:mc="http://schemas.openxmlformats.org/markup-compatibility/2006">
          <mc:Choice Requires="x14">
            <control shapeId="1469" r:id="rId13" name="Check Box 445">
              <controlPr defaultSize="0" autoFill="0" autoLine="0" autoPict="0">
                <anchor moveWithCells="1">
                  <from>
                    <xdr:col>7</xdr:col>
                    <xdr:colOff>76200</xdr:colOff>
                    <xdr:row>27</xdr:row>
                    <xdr:rowOff>19050</xdr:rowOff>
                  </from>
                  <to>
                    <xdr:col>7</xdr:col>
                    <xdr:colOff>323850</xdr:colOff>
                    <xdr:row>27</xdr:row>
                    <xdr:rowOff>200025</xdr:rowOff>
                  </to>
                </anchor>
              </controlPr>
            </control>
          </mc:Choice>
        </mc:AlternateContent>
        <mc:AlternateContent xmlns:mc="http://schemas.openxmlformats.org/markup-compatibility/2006">
          <mc:Choice Requires="x14">
            <control shapeId="1470" r:id="rId14" name="Check Box 446">
              <controlPr defaultSize="0" autoFill="0" autoLine="0" autoPict="0">
                <anchor moveWithCells="1">
                  <from>
                    <xdr:col>7</xdr:col>
                    <xdr:colOff>76200</xdr:colOff>
                    <xdr:row>28</xdr:row>
                    <xdr:rowOff>19050</xdr:rowOff>
                  </from>
                  <to>
                    <xdr:col>7</xdr:col>
                    <xdr:colOff>323850</xdr:colOff>
                    <xdr:row>28</xdr:row>
                    <xdr:rowOff>200025</xdr:rowOff>
                  </to>
                </anchor>
              </controlPr>
            </control>
          </mc:Choice>
        </mc:AlternateContent>
        <mc:AlternateContent xmlns:mc="http://schemas.openxmlformats.org/markup-compatibility/2006">
          <mc:Choice Requires="x14">
            <control shapeId="1471" r:id="rId15" name="Check Box 447">
              <controlPr defaultSize="0" autoFill="0" autoLine="0" autoPict="0">
                <anchor moveWithCells="1">
                  <from>
                    <xdr:col>7</xdr:col>
                    <xdr:colOff>76200</xdr:colOff>
                    <xdr:row>29</xdr:row>
                    <xdr:rowOff>19050</xdr:rowOff>
                  </from>
                  <to>
                    <xdr:col>7</xdr:col>
                    <xdr:colOff>323850</xdr:colOff>
                    <xdr:row>29</xdr:row>
                    <xdr:rowOff>200025</xdr:rowOff>
                  </to>
                </anchor>
              </controlPr>
            </control>
          </mc:Choice>
        </mc:AlternateContent>
        <mc:AlternateContent xmlns:mc="http://schemas.openxmlformats.org/markup-compatibility/2006">
          <mc:Choice Requires="x14">
            <control shapeId="1472" r:id="rId16" name="Check Box 448">
              <controlPr defaultSize="0" autoFill="0" autoLine="0" autoPict="0">
                <anchor moveWithCells="1">
                  <from>
                    <xdr:col>7</xdr:col>
                    <xdr:colOff>76200</xdr:colOff>
                    <xdr:row>30</xdr:row>
                    <xdr:rowOff>19050</xdr:rowOff>
                  </from>
                  <to>
                    <xdr:col>7</xdr:col>
                    <xdr:colOff>323850</xdr:colOff>
                    <xdr:row>30</xdr:row>
                    <xdr:rowOff>200025</xdr:rowOff>
                  </to>
                </anchor>
              </controlPr>
            </control>
          </mc:Choice>
        </mc:AlternateContent>
        <mc:AlternateContent xmlns:mc="http://schemas.openxmlformats.org/markup-compatibility/2006">
          <mc:Choice Requires="x14">
            <control shapeId="1473" r:id="rId17" name="Check Box 449">
              <controlPr defaultSize="0" autoFill="0" autoLine="0" autoPict="0">
                <anchor moveWithCells="1">
                  <from>
                    <xdr:col>7</xdr:col>
                    <xdr:colOff>76200</xdr:colOff>
                    <xdr:row>31</xdr:row>
                    <xdr:rowOff>19050</xdr:rowOff>
                  </from>
                  <to>
                    <xdr:col>7</xdr:col>
                    <xdr:colOff>323850</xdr:colOff>
                    <xdr:row>31</xdr:row>
                    <xdr:rowOff>200025</xdr:rowOff>
                  </to>
                </anchor>
              </controlPr>
            </control>
          </mc:Choice>
        </mc:AlternateContent>
        <mc:AlternateContent xmlns:mc="http://schemas.openxmlformats.org/markup-compatibility/2006">
          <mc:Choice Requires="x14">
            <control shapeId="1474" r:id="rId18" name="Check Box 450">
              <controlPr defaultSize="0" autoFill="0" autoLine="0" autoPict="0">
                <anchor moveWithCells="1">
                  <from>
                    <xdr:col>7</xdr:col>
                    <xdr:colOff>76200</xdr:colOff>
                    <xdr:row>32</xdr:row>
                    <xdr:rowOff>19050</xdr:rowOff>
                  </from>
                  <to>
                    <xdr:col>7</xdr:col>
                    <xdr:colOff>323850</xdr:colOff>
                    <xdr:row>32</xdr:row>
                    <xdr:rowOff>200025</xdr:rowOff>
                  </to>
                </anchor>
              </controlPr>
            </control>
          </mc:Choice>
        </mc:AlternateContent>
        <mc:AlternateContent xmlns:mc="http://schemas.openxmlformats.org/markup-compatibility/2006">
          <mc:Choice Requires="x14">
            <control shapeId="1475" r:id="rId19" name="Check Box 451">
              <controlPr defaultSize="0" autoFill="0" autoLine="0" autoPict="0">
                <anchor moveWithCells="1">
                  <from>
                    <xdr:col>7</xdr:col>
                    <xdr:colOff>76200</xdr:colOff>
                    <xdr:row>33</xdr:row>
                    <xdr:rowOff>19050</xdr:rowOff>
                  </from>
                  <to>
                    <xdr:col>7</xdr:col>
                    <xdr:colOff>323850</xdr:colOff>
                    <xdr:row>33</xdr:row>
                    <xdr:rowOff>200025</xdr:rowOff>
                  </to>
                </anchor>
              </controlPr>
            </control>
          </mc:Choice>
        </mc:AlternateContent>
        <mc:AlternateContent xmlns:mc="http://schemas.openxmlformats.org/markup-compatibility/2006">
          <mc:Choice Requires="x14">
            <control shapeId="1476" r:id="rId20" name="Check Box 452">
              <controlPr defaultSize="0" autoFill="0" autoLine="0" autoPict="0">
                <anchor moveWithCells="1">
                  <from>
                    <xdr:col>7</xdr:col>
                    <xdr:colOff>76200</xdr:colOff>
                    <xdr:row>34</xdr:row>
                    <xdr:rowOff>19050</xdr:rowOff>
                  </from>
                  <to>
                    <xdr:col>7</xdr:col>
                    <xdr:colOff>323850</xdr:colOff>
                    <xdr:row>34</xdr:row>
                    <xdr:rowOff>200025</xdr:rowOff>
                  </to>
                </anchor>
              </controlPr>
            </control>
          </mc:Choice>
        </mc:AlternateContent>
        <mc:AlternateContent xmlns:mc="http://schemas.openxmlformats.org/markup-compatibility/2006">
          <mc:Choice Requires="x14">
            <control shapeId="1477" r:id="rId21" name="Check Box 453">
              <controlPr defaultSize="0" autoFill="0" autoLine="0" autoPict="0">
                <anchor moveWithCells="1">
                  <from>
                    <xdr:col>7</xdr:col>
                    <xdr:colOff>76200</xdr:colOff>
                    <xdr:row>35</xdr:row>
                    <xdr:rowOff>19050</xdr:rowOff>
                  </from>
                  <to>
                    <xdr:col>7</xdr:col>
                    <xdr:colOff>323850</xdr:colOff>
                    <xdr:row>35</xdr:row>
                    <xdr:rowOff>200025</xdr:rowOff>
                  </to>
                </anchor>
              </controlPr>
            </control>
          </mc:Choice>
        </mc:AlternateContent>
        <mc:AlternateContent xmlns:mc="http://schemas.openxmlformats.org/markup-compatibility/2006">
          <mc:Choice Requires="x14">
            <control shapeId="1478" r:id="rId22" name="Check Box 454">
              <controlPr defaultSize="0" autoFill="0" autoLine="0" autoPict="0">
                <anchor moveWithCells="1">
                  <from>
                    <xdr:col>7</xdr:col>
                    <xdr:colOff>76200</xdr:colOff>
                    <xdr:row>36</xdr:row>
                    <xdr:rowOff>19050</xdr:rowOff>
                  </from>
                  <to>
                    <xdr:col>7</xdr:col>
                    <xdr:colOff>323850</xdr:colOff>
                    <xdr:row>36</xdr:row>
                    <xdr:rowOff>200025</xdr:rowOff>
                  </to>
                </anchor>
              </controlPr>
            </control>
          </mc:Choice>
        </mc:AlternateContent>
        <mc:AlternateContent xmlns:mc="http://schemas.openxmlformats.org/markup-compatibility/2006">
          <mc:Choice Requires="x14">
            <control shapeId="1479" r:id="rId23" name="Check Box 455">
              <controlPr defaultSize="0" autoFill="0" autoLine="0" autoPict="0">
                <anchor moveWithCells="1">
                  <from>
                    <xdr:col>7</xdr:col>
                    <xdr:colOff>76200</xdr:colOff>
                    <xdr:row>37</xdr:row>
                    <xdr:rowOff>19050</xdr:rowOff>
                  </from>
                  <to>
                    <xdr:col>7</xdr:col>
                    <xdr:colOff>323850</xdr:colOff>
                    <xdr:row>37</xdr:row>
                    <xdr:rowOff>200025</xdr:rowOff>
                  </to>
                </anchor>
              </controlPr>
            </control>
          </mc:Choice>
        </mc:AlternateContent>
        <mc:AlternateContent xmlns:mc="http://schemas.openxmlformats.org/markup-compatibility/2006">
          <mc:Choice Requires="x14">
            <control shapeId="1480" r:id="rId24" name="Check Box 456">
              <controlPr defaultSize="0" autoFill="0" autoLine="0" autoPict="0">
                <anchor moveWithCells="1">
                  <from>
                    <xdr:col>7</xdr:col>
                    <xdr:colOff>76200</xdr:colOff>
                    <xdr:row>38</xdr:row>
                    <xdr:rowOff>19050</xdr:rowOff>
                  </from>
                  <to>
                    <xdr:col>7</xdr:col>
                    <xdr:colOff>323850</xdr:colOff>
                    <xdr:row>38</xdr:row>
                    <xdr:rowOff>200025</xdr:rowOff>
                  </to>
                </anchor>
              </controlPr>
            </control>
          </mc:Choice>
        </mc:AlternateContent>
        <mc:AlternateContent xmlns:mc="http://schemas.openxmlformats.org/markup-compatibility/2006">
          <mc:Choice Requires="x14">
            <control shapeId="1481" r:id="rId25" name="Check Box 457">
              <controlPr defaultSize="0" autoFill="0" autoLine="0" autoPict="0">
                <anchor moveWithCells="1">
                  <from>
                    <xdr:col>10</xdr:col>
                    <xdr:colOff>76200</xdr:colOff>
                    <xdr:row>18</xdr:row>
                    <xdr:rowOff>19050</xdr:rowOff>
                  </from>
                  <to>
                    <xdr:col>10</xdr:col>
                    <xdr:colOff>323850</xdr:colOff>
                    <xdr:row>18</xdr:row>
                    <xdr:rowOff>200025</xdr:rowOff>
                  </to>
                </anchor>
              </controlPr>
            </control>
          </mc:Choice>
        </mc:AlternateContent>
        <mc:AlternateContent xmlns:mc="http://schemas.openxmlformats.org/markup-compatibility/2006">
          <mc:Choice Requires="x14">
            <control shapeId="1482" r:id="rId26" name="Check Box 458">
              <controlPr defaultSize="0" autoFill="0" autoLine="0" autoPict="0">
                <anchor moveWithCells="1">
                  <from>
                    <xdr:col>10</xdr:col>
                    <xdr:colOff>76200</xdr:colOff>
                    <xdr:row>19</xdr:row>
                    <xdr:rowOff>19050</xdr:rowOff>
                  </from>
                  <to>
                    <xdr:col>10</xdr:col>
                    <xdr:colOff>323850</xdr:colOff>
                    <xdr:row>19</xdr:row>
                    <xdr:rowOff>200025</xdr:rowOff>
                  </to>
                </anchor>
              </controlPr>
            </control>
          </mc:Choice>
        </mc:AlternateContent>
        <mc:AlternateContent xmlns:mc="http://schemas.openxmlformats.org/markup-compatibility/2006">
          <mc:Choice Requires="x14">
            <control shapeId="1483" r:id="rId27" name="Check Box 459">
              <controlPr defaultSize="0" autoFill="0" autoLine="0" autoPict="0">
                <anchor moveWithCells="1">
                  <from>
                    <xdr:col>10</xdr:col>
                    <xdr:colOff>76200</xdr:colOff>
                    <xdr:row>20</xdr:row>
                    <xdr:rowOff>19050</xdr:rowOff>
                  </from>
                  <to>
                    <xdr:col>10</xdr:col>
                    <xdr:colOff>323850</xdr:colOff>
                    <xdr:row>20</xdr:row>
                    <xdr:rowOff>200025</xdr:rowOff>
                  </to>
                </anchor>
              </controlPr>
            </control>
          </mc:Choice>
        </mc:AlternateContent>
        <mc:AlternateContent xmlns:mc="http://schemas.openxmlformats.org/markup-compatibility/2006">
          <mc:Choice Requires="x14">
            <control shapeId="1484" r:id="rId28" name="Check Box 460">
              <controlPr defaultSize="0" autoFill="0" autoLine="0" autoPict="0">
                <anchor moveWithCells="1">
                  <from>
                    <xdr:col>10</xdr:col>
                    <xdr:colOff>76200</xdr:colOff>
                    <xdr:row>21</xdr:row>
                    <xdr:rowOff>19050</xdr:rowOff>
                  </from>
                  <to>
                    <xdr:col>10</xdr:col>
                    <xdr:colOff>323850</xdr:colOff>
                    <xdr:row>21</xdr:row>
                    <xdr:rowOff>200025</xdr:rowOff>
                  </to>
                </anchor>
              </controlPr>
            </control>
          </mc:Choice>
        </mc:AlternateContent>
        <mc:AlternateContent xmlns:mc="http://schemas.openxmlformats.org/markup-compatibility/2006">
          <mc:Choice Requires="x14">
            <control shapeId="1485" r:id="rId29" name="Check Box 461">
              <controlPr defaultSize="0" autoFill="0" autoLine="0" autoPict="0">
                <anchor moveWithCells="1">
                  <from>
                    <xdr:col>10</xdr:col>
                    <xdr:colOff>76200</xdr:colOff>
                    <xdr:row>22</xdr:row>
                    <xdr:rowOff>19050</xdr:rowOff>
                  </from>
                  <to>
                    <xdr:col>10</xdr:col>
                    <xdr:colOff>323850</xdr:colOff>
                    <xdr:row>22</xdr:row>
                    <xdr:rowOff>200025</xdr:rowOff>
                  </to>
                </anchor>
              </controlPr>
            </control>
          </mc:Choice>
        </mc:AlternateContent>
        <mc:AlternateContent xmlns:mc="http://schemas.openxmlformats.org/markup-compatibility/2006">
          <mc:Choice Requires="x14">
            <control shapeId="1486" r:id="rId30" name="Check Box 462">
              <controlPr defaultSize="0" autoFill="0" autoLine="0" autoPict="0">
                <anchor moveWithCells="1">
                  <from>
                    <xdr:col>10</xdr:col>
                    <xdr:colOff>76200</xdr:colOff>
                    <xdr:row>23</xdr:row>
                    <xdr:rowOff>19050</xdr:rowOff>
                  </from>
                  <to>
                    <xdr:col>10</xdr:col>
                    <xdr:colOff>323850</xdr:colOff>
                    <xdr:row>23</xdr:row>
                    <xdr:rowOff>200025</xdr:rowOff>
                  </to>
                </anchor>
              </controlPr>
            </control>
          </mc:Choice>
        </mc:AlternateContent>
        <mc:AlternateContent xmlns:mc="http://schemas.openxmlformats.org/markup-compatibility/2006">
          <mc:Choice Requires="x14">
            <control shapeId="1487" r:id="rId31" name="Check Box 463">
              <controlPr defaultSize="0" autoFill="0" autoLine="0" autoPict="0">
                <anchor moveWithCells="1">
                  <from>
                    <xdr:col>10</xdr:col>
                    <xdr:colOff>76200</xdr:colOff>
                    <xdr:row>24</xdr:row>
                    <xdr:rowOff>19050</xdr:rowOff>
                  </from>
                  <to>
                    <xdr:col>10</xdr:col>
                    <xdr:colOff>323850</xdr:colOff>
                    <xdr:row>24</xdr:row>
                    <xdr:rowOff>200025</xdr:rowOff>
                  </to>
                </anchor>
              </controlPr>
            </control>
          </mc:Choice>
        </mc:AlternateContent>
        <mc:AlternateContent xmlns:mc="http://schemas.openxmlformats.org/markup-compatibility/2006">
          <mc:Choice Requires="x14">
            <control shapeId="1488" r:id="rId32" name="Check Box 464">
              <controlPr defaultSize="0" autoFill="0" autoLine="0" autoPict="0">
                <anchor moveWithCells="1">
                  <from>
                    <xdr:col>10</xdr:col>
                    <xdr:colOff>76200</xdr:colOff>
                    <xdr:row>25</xdr:row>
                    <xdr:rowOff>19050</xdr:rowOff>
                  </from>
                  <to>
                    <xdr:col>10</xdr:col>
                    <xdr:colOff>323850</xdr:colOff>
                    <xdr:row>25</xdr:row>
                    <xdr:rowOff>200025</xdr:rowOff>
                  </to>
                </anchor>
              </controlPr>
            </control>
          </mc:Choice>
        </mc:AlternateContent>
        <mc:AlternateContent xmlns:mc="http://schemas.openxmlformats.org/markup-compatibility/2006">
          <mc:Choice Requires="x14">
            <control shapeId="1489" r:id="rId33" name="Check Box 465">
              <controlPr defaultSize="0" autoFill="0" autoLine="0" autoPict="0">
                <anchor moveWithCells="1">
                  <from>
                    <xdr:col>10</xdr:col>
                    <xdr:colOff>76200</xdr:colOff>
                    <xdr:row>26</xdr:row>
                    <xdr:rowOff>19050</xdr:rowOff>
                  </from>
                  <to>
                    <xdr:col>10</xdr:col>
                    <xdr:colOff>323850</xdr:colOff>
                    <xdr:row>26</xdr:row>
                    <xdr:rowOff>200025</xdr:rowOff>
                  </to>
                </anchor>
              </controlPr>
            </control>
          </mc:Choice>
        </mc:AlternateContent>
        <mc:AlternateContent xmlns:mc="http://schemas.openxmlformats.org/markup-compatibility/2006">
          <mc:Choice Requires="x14">
            <control shapeId="1490" r:id="rId34" name="Check Box 466">
              <controlPr defaultSize="0" autoFill="0" autoLine="0" autoPict="0">
                <anchor moveWithCells="1">
                  <from>
                    <xdr:col>10</xdr:col>
                    <xdr:colOff>76200</xdr:colOff>
                    <xdr:row>27</xdr:row>
                    <xdr:rowOff>19050</xdr:rowOff>
                  </from>
                  <to>
                    <xdr:col>10</xdr:col>
                    <xdr:colOff>323850</xdr:colOff>
                    <xdr:row>27</xdr:row>
                    <xdr:rowOff>200025</xdr:rowOff>
                  </to>
                </anchor>
              </controlPr>
            </control>
          </mc:Choice>
        </mc:AlternateContent>
        <mc:AlternateContent xmlns:mc="http://schemas.openxmlformats.org/markup-compatibility/2006">
          <mc:Choice Requires="x14">
            <control shapeId="1491" r:id="rId35" name="Check Box 467">
              <controlPr defaultSize="0" autoFill="0" autoLine="0" autoPict="0">
                <anchor moveWithCells="1">
                  <from>
                    <xdr:col>10</xdr:col>
                    <xdr:colOff>76200</xdr:colOff>
                    <xdr:row>28</xdr:row>
                    <xdr:rowOff>19050</xdr:rowOff>
                  </from>
                  <to>
                    <xdr:col>10</xdr:col>
                    <xdr:colOff>323850</xdr:colOff>
                    <xdr:row>28</xdr:row>
                    <xdr:rowOff>200025</xdr:rowOff>
                  </to>
                </anchor>
              </controlPr>
            </control>
          </mc:Choice>
        </mc:AlternateContent>
        <mc:AlternateContent xmlns:mc="http://schemas.openxmlformats.org/markup-compatibility/2006">
          <mc:Choice Requires="x14">
            <control shapeId="1492" r:id="rId36" name="Check Box 468">
              <controlPr defaultSize="0" autoFill="0" autoLine="0" autoPict="0">
                <anchor moveWithCells="1">
                  <from>
                    <xdr:col>10</xdr:col>
                    <xdr:colOff>76200</xdr:colOff>
                    <xdr:row>29</xdr:row>
                    <xdr:rowOff>19050</xdr:rowOff>
                  </from>
                  <to>
                    <xdr:col>10</xdr:col>
                    <xdr:colOff>323850</xdr:colOff>
                    <xdr:row>29</xdr:row>
                    <xdr:rowOff>200025</xdr:rowOff>
                  </to>
                </anchor>
              </controlPr>
            </control>
          </mc:Choice>
        </mc:AlternateContent>
        <mc:AlternateContent xmlns:mc="http://schemas.openxmlformats.org/markup-compatibility/2006">
          <mc:Choice Requires="x14">
            <control shapeId="1493" r:id="rId37" name="Check Box 469">
              <controlPr defaultSize="0" autoFill="0" autoLine="0" autoPict="0">
                <anchor moveWithCells="1">
                  <from>
                    <xdr:col>10</xdr:col>
                    <xdr:colOff>76200</xdr:colOff>
                    <xdr:row>30</xdr:row>
                    <xdr:rowOff>19050</xdr:rowOff>
                  </from>
                  <to>
                    <xdr:col>10</xdr:col>
                    <xdr:colOff>323850</xdr:colOff>
                    <xdr:row>30</xdr:row>
                    <xdr:rowOff>200025</xdr:rowOff>
                  </to>
                </anchor>
              </controlPr>
            </control>
          </mc:Choice>
        </mc:AlternateContent>
        <mc:AlternateContent xmlns:mc="http://schemas.openxmlformats.org/markup-compatibility/2006">
          <mc:Choice Requires="x14">
            <control shapeId="1494" r:id="rId38" name="Check Box 470">
              <controlPr defaultSize="0" autoFill="0" autoLine="0" autoPict="0">
                <anchor moveWithCells="1">
                  <from>
                    <xdr:col>10</xdr:col>
                    <xdr:colOff>76200</xdr:colOff>
                    <xdr:row>31</xdr:row>
                    <xdr:rowOff>19050</xdr:rowOff>
                  </from>
                  <to>
                    <xdr:col>10</xdr:col>
                    <xdr:colOff>323850</xdr:colOff>
                    <xdr:row>31</xdr:row>
                    <xdr:rowOff>200025</xdr:rowOff>
                  </to>
                </anchor>
              </controlPr>
            </control>
          </mc:Choice>
        </mc:AlternateContent>
        <mc:AlternateContent xmlns:mc="http://schemas.openxmlformats.org/markup-compatibility/2006">
          <mc:Choice Requires="x14">
            <control shapeId="1495" r:id="rId39" name="Check Box 471">
              <controlPr defaultSize="0" autoFill="0" autoLine="0" autoPict="0">
                <anchor moveWithCells="1">
                  <from>
                    <xdr:col>10</xdr:col>
                    <xdr:colOff>76200</xdr:colOff>
                    <xdr:row>32</xdr:row>
                    <xdr:rowOff>19050</xdr:rowOff>
                  </from>
                  <to>
                    <xdr:col>10</xdr:col>
                    <xdr:colOff>323850</xdr:colOff>
                    <xdr:row>32</xdr:row>
                    <xdr:rowOff>200025</xdr:rowOff>
                  </to>
                </anchor>
              </controlPr>
            </control>
          </mc:Choice>
        </mc:AlternateContent>
        <mc:AlternateContent xmlns:mc="http://schemas.openxmlformats.org/markup-compatibility/2006">
          <mc:Choice Requires="x14">
            <control shapeId="1496" r:id="rId40" name="Check Box 472">
              <controlPr defaultSize="0" autoFill="0" autoLine="0" autoPict="0">
                <anchor moveWithCells="1">
                  <from>
                    <xdr:col>10</xdr:col>
                    <xdr:colOff>76200</xdr:colOff>
                    <xdr:row>33</xdr:row>
                    <xdr:rowOff>19050</xdr:rowOff>
                  </from>
                  <to>
                    <xdr:col>10</xdr:col>
                    <xdr:colOff>323850</xdr:colOff>
                    <xdr:row>33</xdr:row>
                    <xdr:rowOff>200025</xdr:rowOff>
                  </to>
                </anchor>
              </controlPr>
            </control>
          </mc:Choice>
        </mc:AlternateContent>
        <mc:AlternateContent xmlns:mc="http://schemas.openxmlformats.org/markup-compatibility/2006">
          <mc:Choice Requires="x14">
            <control shapeId="1497" r:id="rId41" name="Check Box 473">
              <controlPr defaultSize="0" autoFill="0" autoLine="0" autoPict="0">
                <anchor moveWithCells="1">
                  <from>
                    <xdr:col>10</xdr:col>
                    <xdr:colOff>76200</xdr:colOff>
                    <xdr:row>34</xdr:row>
                    <xdr:rowOff>19050</xdr:rowOff>
                  </from>
                  <to>
                    <xdr:col>10</xdr:col>
                    <xdr:colOff>323850</xdr:colOff>
                    <xdr:row>34</xdr:row>
                    <xdr:rowOff>200025</xdr:rowOff>
                  </to>
                </anchor>
              </controlPr>
            </control>
          </mc:Choice>
        </mc:AlternateContent>
        <mc:AlternateContent xmlns:mc="http://schemas.openxmlformats.org/markup-compatibility/2006">
          <mc:Choice Requires="x14">
            <control shapeId="1498" r:id="rId42" name="Check Box 474">
              <controlPr defaultSize="0" autoFill="0" autoLine="0" autoPict="0">
                <anchor moveWithCells="1">
                  <from>
                    <xdr:col>10</xdr:col>
                    <xdr:colOff>76200</xdr:colOff>
                    <xdr:row>35</xdr:row>
                    <xdr:rowOff>19050</xdr:rowOff>
                  </from>
                  <to>
                    <xdr:col>10</xdr:col>
                    <xdr:colOff>323850</xdr:colOff>
                    <xdr:row>35</xdr:row>
                    <xdr:rowOff>200025</xdr:rowOff>
                  </to>
                </anchor>
              </controlPr>
            </control>
          </mc:Choice>
        </mc:AlternateContent>
        <mc:AlternateContent xmlns:mc="http://schemas.openxmlformats.org/markup-compatibility/2006">
          <mc:Choice Requires="x14">
            <control shapeId="1499" r:id="rId43" name="Check Box 475">
              <controlPr defaultSize="0" autoFill="0" autoLine="0" autoPict="0">
                <anchor moveWithCells="1">
                  <from>
                    <xdr:col>10</xdr:col>
                    <xdr:colOff>76200</xdr:colOff>
                    <xdr:row>36</xdr:row>
                    <xdr:rowOff>19050</xdr:rowOff>
                  </from>
                  <to>
                    <xdr:col>10</xdr:col>
                    <xdr:colOff>323850</xdr:colOff>
                    <xdr:row>36</xdr:row>
                    <xdr:rowOff>200025</xdr:rowOff>
                  </to>
                </anchor>
              </controlPr>
            </control>
          </mc:Choice>
        </mc:AlternateContent>
        <mc:AlternateContent xmlns:mc="http://schemas.openxmlformats.org/markup-compatibility/2006">
          <mc:Choice Requires="x14">
            <control shapeId="1500" r:id="rId44" name="Check Box 476">
              <controlPr defaultSize="0" autoFill="0" autoLine="0" autoPict="0">
                <anchor moveWithCells="1">
                  <from>
                    <xdr:col>10</xdr:col>
                    <xdr:colOff>76200</xdr:colOff>
                    <xdr:row>37</xdr:row>
                    <xdr:rowOff>19050</xdr:rowOff>
                  </from>
                  <to>
                    <xdr:col>10</xdr:col>
                    <xdr:colOff>323850</xdr:colOff>
                    <xdr:row>37</xdr:row>
                    <xdr:rowOff>200025</xdr:rowOff>
                  </to>
                </anchor>
              </controlPr>
            </control>
          </mc:Choice>
        </mc:AlternateContent>
        <mc:AlternateContent xmlns:mc="http://schemas.openxmlformats.org/markup-compatibility/2006">
          <mc:Choice Requires="x14">
            <control shapeId="1501" r:id="rId45" name="Check Box 477">
              <controlPr defaultSize="0" autoFill="0" autoLine="0" autoPict="0">
                <anchor moveWithCells="1">
                  <from>
                    <xdr:col>10</xdr:col>
                    <xdr:colOff>76200</xdr:colOff>
                    <xdr:row>38</xdr:row>
                    <xdr:rowOff>19050</xdr:rowOff>
                  </from>
                  <to>
                    <xdr:col>10</xdr:col>
                    <xdr:colOff>323850</xdr:colOff>
                    <xdr:row>38</xdr:row>
                    <xdr:rowOff>200025</xdr:rowOff>
                  </to>
                </anchor>
              </controlPr>
            </control>
          </mc:Choice>
        </mc:AlternateContent>
        <mc:AlternateContent xmlns:mc="http://schemas.openxmlformats.org/markup-compatibility/2006">
          <mc:Choice Requires="x14">
            <control shapeId="1504" r:id="rId46" name="Check Box 480">
              <controlPr defaultSize="0" autoFill="0" autoLine="0" autoPict="0">
                <anchor moveWithCells="1">
                  <from>
                    <xdr:col>13</xdr:col>
                    <xdr:colOff>76200</xdr:colOff>
                    <xdr:row>18</xdr:row>
                    <xdr:rowOff>19050</xdr:rowOff>
                  </from>
                  <to>
                    <xdr:col>13</xdr:col>
                    <xdr:colOff>323850</xdr:colOff>
                    <xdr:row>18</xdr:row>
                    <xdr:rowOff>200025</xdr:rowOff>
                  </to>
                </anchor>
              </controlPr>
            </control>
          </mc:Choice>
        </mc:AlternateContent>
        <mc:AlternateContent xmlns:mc="http://schemas.openxmlformats.org/markup-compatibility/2006">
          <mc:Choice Requires="x14">
            <control shapeId="1505" r:id="rId47" name="Check Box 481">
              <controlPr defaultSize="0" autoFill="0" autoLine="0" autoPict="0">
                <anchor moveWithCells="1">
                  <from>
                    <xdr:col>13</xdr:col>
                    <xdr:colOff>76200</xdr:colOff>
                    <xdr:row>19</xdr:row>
                    <xdr:rowOff>19050</xdr:rowOff>
                  </from>
                  <to>
                    <xdr:col>13</xdr:col>
                    <xdr:colOff>323850</xdr:colOff>
                    <xdr:row>19</xdr:row>
                    <xdr:rowOff>200025</xdr:rowOff>
                  </to>
                </anchor>
              </controlPr>
            </control>
          </mc:Choice>
        </mc:AlternateContent>
        <mc:AlternateContent xmlns:mc="http://schemas.openxmlformats.org/markup-compatibility/2006">
          <mc:Choice Requires="x14">
            <control shapeId="1506" r:id="rId48" name="Check Box 482">
              <controlPr defaultSize="0" autoFill="0" autoLine="0" autoPict="0">
                <anchor moveWithCells="1">
                  <from>
                    <xdr:col>13</xdr:col>
                    <xdr:colOff>76200</xdr:colOff>
                    <xdr:row>20</xdr:row>
                    <xdr:rowOff>19050</xdr:rowOff>
                  </from>
                  <to>
                    <xdr:col>13</xdr:col>
                    <xdr:colOff>323850</xdr:colOff>
                    <xdr:row>20</xdr:row>
                    <xdr:rowOff>200025</xdr:rowOff>
                  </to>
                </anchor>
              </controlPr>
            </control>
          </mc:Choice>
        </mc:AlternateContent>
        <mc:AlternateContent xmlns:mc="http://schemas.openxmlformats.org/markup-compatibility/2006">
          <mc:Choice Requires="x14">
            <control shapeId="1507" r:id="rId49" name="Check Box 483">
              <controlPr defaultSize="0" autoFill="0" autoLine="0" autoPict="0">
                <anchor moveWithCells="1">
                  <from>
                    <xdr:col>13</xdr:col>
                    <xdr:colOff>76200</xdr:colOff>
                    <xdr:row>21</xdr:row>
                    <xdr:rowOff>19050</xdr:rowOff>
                  </from>
                  <to>
                    <xdr:col>13</xdr:col>
                    <xdr:colOff>323850</xdr:colOff>
                    <xdr:row>21</xdr:row>
                    <xdr:rowOff>200025</xdr:rowOff>
                  </to>
                </anchor>
              </controlPr>
            </control>
          </mc:Choice>
        </mc:AlternateContent>
        <mc:AlternateContent xmlns:mc="http://schemas.openxmlformats.org/markup-compatibility/2006">
          <mc:Choice Requires="x14">
            <control shapeId="1508" r:id="rId50" name="Check Box 484">
              <controlPr defaultSize="0" autoFill="0" autoLine="0" autoPict="0">
                <anchor moveWithCells="1">
                  <from>
                    <xdr:col>13</xdr:col>
                    <xdr:colOff>76200</xdr:colOff>
                    <xdr:row>22</xdr:row>
                    <xdr:rowOff>19050</xdr:rowOff>
                  </from>
                  <to>
                    <xdr:col>13</xdr:col>
                    <xdr:colOff>323850</xdr:colOff>
                    <xdr:row>22</xdr:row>
                    <xdr:rowOff>200025</xdr:rowOff>
                  </to>
                </anchor>
              </controlPr>
            </control>
          </mc:Choice>
        </mc:AlternateContent>
        <mc:AlternateContent xmlns:mc="http://schemas.openxmlformats.org/markup-compatibility/2006">
          <mc:Choice Requires="x14">
            <control shapeId="1509" r:id="rId51" name="Check Box 485">
              <controlPr defaultSize="0" autoFill="0" autoLine="0" autoPict="0">
                <anchor moveWithCells="1">
                  <from>
                    <xdr:col>13</xdr:col>
                    <xdr:colOff>76200</xdr:colOff>
                    <xdr:row>23</xdr:row>
                    <xdr:rowOff>19050</xdr:rowOff>
                  </from>
                  <to>
                    <xdr:col>13</xdr:col>
                    <xdr:colOff>323850</xdr:colOff>
                    <xdr:row>23</xdr:row>
                    <xdr:rowOff>200025</xdr:rowOff>
                  </to>
                </anchor>
              </controlPr>
            </control>
          </mc:Choice>
        </mc:AlternateContent>
        <mc:AlternateContent xmlns:mc="http://schemas.openxmlformats.org/markup-compatibility/2006">
          <mc:Choice Requires="x14">
            <control shapeId="1510" r:id="rId52" name="Check Box 486">
              <controlPr defaultSize="0" autoFill="0" autoLine="0" autoPict="0">
                <anchor moveWithCells="1">
                  <from>
                    <xdr:col>13</xdr:col>
                    <xdr:colOff>76200</xdr:colOff>
                    <xdr:row>24</xdr:row>
                    <xdr:rowOff>19050</xdr:rowOff>
                  </from>
                  <to>
                    <xdr:col>13</xdr:col>
                    <xdr:colOff>323850</xdr:colOff>
                    <xdr:row>24</xdr:row>
                    <xdr:rowOff>200025</xdr:rowOff>
                  </to>
                </anchor>
              </controlPr>
            </control>
          </mc:Choice>
        </mc:AlternateContent>
        <mc:AlternateContent xmlns:mc="http://schemas.openxmlformats.org/markup-compatibility/2006">
          <mc:Choice Requires="x14">
            <control shapeId="1511" r:id="rId53" name="Check Box 487">
              <controlPr defaultSize="0" autoFill="0" autoLine="0" autoPict="0">
                <anchor moveWithCells="1">
                  <from>
                    <xdr:col>13</xdr:col>
                    <xdr:colOff>76200</xdr:colOff>
                    <xdr:row>25</xdr:row>
                    <xdr:rowOff>19050</xdr:rowOff>
                  </from>
                  <to>
                    <xdr:col>13</xdr:col>
                    <xdr:colOff>323850</xdr:colOff>
                    <xdr:row>25</xdr:row>
                    <xdr:rowOff>200025</xdr:rowOff>
                  </to>
                </anchor>
              </controlPr>
            </control>
          </mc:Choice>
        </mc:AlternateContent>
        <mc:AlternateContent xmlns:mc="http://schemas.openxmlformats.org/markup-compatibility/2006">
          <mc:Choice Requires="x14">
            <control shapeId="1512" r:id="rId54" name="Check Box 488">
              <controlPr defaultSize="0" autoFill="0" autoLine="0" autoPict="0">
                <anchor moveWithCells="1">
                  <from>
                    <xdr:col>13</xdr:col>
                    <xdr:colOff>76200</xdr:colOff>
                    <xdr:row>26</xdr:row>
                    <xdr:rowOff>19050</xdr:rowOff>
                  </from>
                  <to>
                    <xdr:col>13</xdr:col>
                    <xdr:colOff>323850</xdr:colOff>
                    <xdr:row>26</xdr:row>
                    <xdr:rowOff>200025</xdr:rowOff>
                  </to>
                </anchor>
              </controlPr>
            </control>
          </mc:Choice>
        </mc:AlternateContent>
        <mc:AlternateContent xmlns:mc="http://schemas.openxmlformats.org/markup-compatibility/2006">
          <mc:Choice Requires="x14">
            <control shapeId="1513" r:id="rId55" name="Check Box 489">
              <controlPr defaultSize="0" autoFill="0" autoLine="0" autoPict="0">
                <anchor moveWithCells="1">
                  <from>
                    <xdr:col>13</xdr:col>
                    <xdr:colOff>76200</xdr:colOff>
                    <xdr:row>27</xdr:row>
                    <xdr:rowOff>19050</xdr:rowOff>
                  </from>
                  <to>
                    <xdr:col>13</xdr:col>
                    <xdr:colOff>323850</xdr:colOff>
                    <xdr:row>27</xdr:row>
                    <xdr:rowOff>200025</xdr:rowOff>
                  </to>
                </anchor>
              </controlPr>
            </control>
          </mc:Choice>
        </mc:AlternateContent>
        <mc:AlternateContent xmlns:mc="http://schemas.openxmlformats.org/markup-compatibility/2006">
          <mc:Choice Requires="x14">
            <control shapeId="1514" r:id="rId56" name="Check Box 490">
              <controlPr defaultSize="0" autoFill="0" autoLine="0" autoPict="0">
                <anchor moveWithCells="1">
                  <from>
                    <xdr:col>13</xdr:col>
                    <xdr:colOff>76200</xdr:colOff>
                    <xdr:row>28</xdr:row>
                    <xdr:rowOff>19050</xdr:rowOff>
                  </from>
                  <to>
                    <xdr:col>13</xdr:col>
                    <xdr:colOff>323850</xdr:colOff>
                    <xdr:row>28</xdr:row>
                    <xdr:rowOff>200025</xdr:rowOff>
                  </to>
                </anchor>
              </controlPr>
            </control>
          </mc:Choice>
        </mc:AlternateContent>
        <mc:AlternateContent xmlns:mc="http://schemas.openxmlformats.org/markup-compatibility/2006">
          <mc:Choice Requires="x14">
            <control shapeId="1515" r:id="rId57" name="Check Box 491">
              <controlPr defaultSize="0" autoFill="0" autoLine="0" autoPict="0">
                <anchor moveWithCells="1">
                  <from>
                    <xdr:col>13</xdr:col>
                    <xdr:colOff>76200</xdr:colOff>
                    <xdr:row>29</xdr:row>
                    <xdr:rowOff>19050</xdr:rowOff>
                  </from>
                  <to>
                    <xdr:col>13</xdr:col>
                    <xdr:colOff>323850</xdr:colOff>
                    <xdr:row>29</xdr:row>
                    <xdr:rowOff>200025</xdr:rowOff>
                  </to>
                </anchor>
              </controlPr>
            </control>
          </mc:Choice>
        </mc:AlternateContent>
        <mc:AlternateContent xmlns:mc="http://schemas.openxmlformats.org/markup-compatibility/2006">
          <mc:Choice Requires="x14">
            <control shapeId="1516" r:id="rId58" name="Check Box 492">
              <controlPr defaultSize="0" autoFill="0" autoLine="0" autoPict="0">
                <anchor moveWithCells="1">
                  <from>
                    <xdr:col>13</xdr:col>
                    <xdr:colOff>76200</xdr:colOff>
                    <xdr:row>30</xdr:row>
                    <xdr:rowOff>19050</xdr:rowOff>
                  </from>
                  <to>
                    <xdr:col>13</xdr:col>
                    <xdr:colOff>323850</xdr:colOff>
                    <xdr:row>30</xdr:row>
                    <xdr:rowOff>200025</xdr:rowOff>
                  </to>
                </anchor>
              </controlPr>
            </control>
          </mc:Choice>
        </mc:AlternateContent>
        <mc:AlternateContent xmlns:mc="http://schemas.openxmlformats.org/markup-compatibility/2006">
          <mc:Choice Requires="x14">
            <control shapeId="1517" r:id="rId59" name="Check Box 493">
              <controlPr defaultSize="0" autoFill="0" autoLine="0" autoPict="0">
                <anchor moveWithCells="1">
                  <from>
                    <xdr:col>13</xdr:col>
                    <xdr:colOff>76200</xdr:colOff>
                    <xdr:row>31</xdr:row>
                    <xdr:rowOff>19050</xdr:rowOff>
                  </from>
                  <to>
                    <xdr:col>13</xdr:col>
                    <xdr:colOff>323850</xdr:colOff>
                    <xdr:row>31</xdr:row>
                    <xdr:rowOff>200025</xdr:rowOff>
                  </to>
                </anchor>
              </controlPr>
            </control>
          </mc:Choice>
        </mc:AlternateContent>
        <mc:AlternateContent xmlns:mc="http://schemas.openxmlformats.org/markup-compatibility/2006">
          <mc:Choice Requires="x14">
            <control shapeId="1518" r:id="rId60" name="Check Box 494">
              <controlPr defaultSize="0" autoFill="0" autoLine="0" autoPict="0">
                <anchor moveWithCells="1">
                  <from>
                    <xdr:col>13</xdr:col>
                    <xdr:colOff>76200</xdr:colOff>
                    <xdr:row>32</xdr:row>
                    <xdr:rowOff>19050</xdr:rowOff>
                  </from>
                  <to>
                    <xdr:col>13</xdr:col>
                    <xdr:colOff>323850</xdr:colOff>
                    <xdr:row>32</xdr:row>
                    <xdr:rowOff>200025</xdr:rowOff>
                  </to>
                </anchor>
              </controlPr>
            </control>
          </mc:Choice>
        </mc:AlternateContent>
        <mc:AlternateContent xmlns:mc="http://schemas.openxmlformats.org/markup-compatibility/2006">
          <mc:Choice Requires="x14">
            <control shapeId="1519" r:id="rId61" name="Check Box 495">
              <controlPr defaultSize="0" autoFill="0" autoLine="0" autoPict="0">
                <anchor moveWithCells="1">
                  <from>
                    <xdr:col>13</xdr:col>
                    <xdr:colOff>76200</xdr:colOff>
                    <xdr:row>33</xdr:row>
                    <xdr:rowOff>19050</xdr:rowOff>
                  </from>
                  <to>
                    <xdr:col>13</xdr:col>
                    <xdr:colOff>323850</xdr:colOff>
                    <xdr:row>33</xdr:row>
                    <xdr:rowOff>200025</xdr:rowOff>
                  </to>
                </anchor>
              </controlPr>
            </control>
          </mc:Choice>
        </mc:AlternateContent>
        <mc:AlternateContent xmlns:mc="http://schemas.openxmlformats.org/markup-compatibility/2006">
          <mc:Choice Requires="x14">
            <control shapeId="1520" r:id="rId62" name="Check Box 496">
              <controlPr defaultSize="0" autoFill="0" autoLine="0" autoPict="0">
                <anchor moveWithCells="1">
                  <from>
                    <xdr:col>13</xdr:col>
                    <xdr:colOff>76200</xdr:colOff>
                    <xdr:row>34</xdr:row>
                    <xdr:rowOff>19050</xdr:rowOff>
                  </from>
                  <to>
                    <xdr:col>13</xdr:col>
                    <xdr:colOff>323850</xdr:colOff>
                    <xdr:row>34</xdr:row>
                    <xdr:rowOff>200025</xdr:rowOff>
                  </to>
                </anchor>
              </controlPr>
            </control>
          </mc:Choice>
        </mc:AlternateContent>
        <mc:AlternateContent xmlns:mc="http://schemas.openxmlformats.org/markup-compatibility/2006">
          <mc:Choice Requires="x14">
            <control shapeId="1521" r:id="rId63" name="Check Box 497">
              <controlPr defaultSize="0" autoFill="0" autoLine="0" autoPict="0">
                <anchor moveWithCells="1">
                  <from>
                    <xdr:col>13</xdr:col>
                    <xdr:colOff>76200</xdr:colOff>
                    <xdr:row>35</xdr:row>
                    <xdr:rowOff>19050</xdr:rowOff>
                  </from>
                  <to>
                    <xdr:col>13</xdr:col>
                    <xdr:colOff>323850</xdr:colOff>
                    <xdr:row>35</xdr:row>
                    <xdr:rowOff>200025</xdr:rowOff>
                  </to>
                </anchor>
              </controlPr>
            </control>
          </mc:Choice>
        </mc:AlternateContent>
        <mc:AlternateContent xmlns:mc="http://schemas.openxmlformats.org/markup-compatibility/2006">
          <mc:Choice Requires="x14">
            <control shapeId="1522" r:id="rId64" name="Check Box 498">
              <controlPr defaultSize="0" autoFill="0" autoLine="0" autoPict="0">
                <anchor moveWithCells="1">
                  <from>
                    <xdr:col>13</xdr:col>
                    <xdr:colOff>76200</xdr:colOff>
                    <xdr:row>36</xdr:row>
                    <xdr:rowOff>19050</xdr:rowOff>
                  </from>
                  <to>
                    <xdr:col>13</xdr:col>
                    <xdr:colOff>323850</xdr:colOff>
                    <xdr:row>36</xdr:row>
                    <xdr:rowOff>200025</xdr:rowOff>
                  </to>
                </anchor>
              </controlPr>
            </control>
          </mc:Choice>
        </mc:AlternateContent>
        <mc:AlternateContent xmlns:mc="http://schemas.openxmlformats.org/markup-compatibility/2006">
          <mc:Choice Requires="x14">
            <control shapeId="1523" r:id="rId65" name="Check Box 499">
              <controlPr defaultSize="0" autoFill="0" autoLine="0" autoPict="0">
                <anchor moveWithCells="1">
                  <from>
                    <xdr:col>13</xdr:col>
                    <xdr:colOff>76200</xdr:colOff>
                    <xdr:row>37</xdr:row>
                    <xdr:rowOff>19050</xdr:rowOff>
                  </from>
                  <to>
                    <xdr:col>13</xdr:col>
                    <xdr:colOff>323850</xdr:colOff>
                    <xdr:row>37</xdr:row>
                    <xdr:rowOff>200025</xdr:rowOff>
                  </to>
                </anchor>
              </controlPr>
            </control>
          </mc:Choice>
        </mc:AlternateContent>
        <mc:AlternateContent xmlns:mc="http://schemas.openxmlformats.org/markup-compatibility/2006">
          <mc:Choice Requires="x14">
            <control shapeId="1524" r:id="rId66" name="Check Box 500">
              <controlPr defaultSize="0" autoFill="0" autoLine="0" autoPict="0">
                <anchor moveWithCells="1">
                  <from>
                    <xdr:col>13</xdr:col>
                    <xdr:colOff>76200</xdr:colOff>
                    <xdr:row>38</xdr:row>
                    <xdr:rowOff>19050</xdr:rowOff>
                  </from>
                  <to>
                    <xdr:col>13</xdr:col>
                    <xdr:colOff>323850</xdr:colOff>
                    <xdr:row>38</xdr:row>
                    <xdr:rowOff>200025</xdr:rowOff>
                  </to>
                </anchor>
              </controlPr>
            </control>
          </mc:Choice>
        </mc:AlternateContent>
        <mc:AlternateContent xmlns:mc="http://schemas.openxmlformats.org/markup-compatibility/2006">
          <mc:Choice Requires="x14">
            <control shapeId="1525" r:id="rId67" name="Check Box 501">
              <controlPr defaultSize="0" autoFill="0" autoLine="0" autoPict="0">
                <anchor moveWithCells="1">
                  <from>
                    <xdr:col>16</xdr:col>
                    <xdr:colOff>76200</xdr:colOff>
                    <xdr:row>18</xdr:row>
                    <xdr:rowOff>19050</xdr:rowOff>
                  </from>
                  <to>
                    <xdr:col>16</xdr:col>
                    <xdr:colOff>323850</xdr:colOff>
                    <xdr:row>18</xdr:row>
                    <xdr:rowOff>200025</xdr:rowOff>
                  </to>
                </anchor>
              </controlPr>
            </control>
          </mc:Choice>
        </mc:AlternateContent>
        <mc:AlternateContent xmlns:mc="http://schemas.openxmlformats.org/markup-compatibility/2006">
          <mc:Choice Requires="x14">
            <control shapeId="1526" r:id="rId68" name="Check Box 502">
              <controlPr defaultSize="0" autoFill="0" autoLine="0" autoPict="0">
                <anchor moveWithCells="1">
                  <from>
                    <xdr:col>16</xdr:col>
                    <xdr:colOff>76200</xdr:colOff>
                    <xdr:row>19</xdr:row>
                    <xdr:rowOff>19050</xdr:rowOff>
                  </from>
                  <to>
                    <xdr:col>16</xdr:col>
                    <xdr:colOff>323850</xdr:colOff>
                    <xdr:row>19</xdr:row>
                    <xdr:rowOff>200025</xdr:rowOff>
                  </to>
                </anchor>
              </controlPr>
            </control>
          </mc:Choice>
        </mc:AlternateContent>
        <mc:AlternateContent xmlns:mc="http://schemas.openxmlformats.org/markup-compatibility/2006">
          <mc:Choice Requires="x14">
            <control shapeId="1527" r:id="rId69" name="Check Box 503">
              <controlPr defaultSize="0" autoFill="0" autoLine="0" autoPict="0">
                <anchor moveWithCells="1">
                  <from>
                    <xdr:col>16</xdr:col>
                    <xdr:colOff>76200</xdr:colOff>
                    <xdr:row>20</xdr:row>
                    <xdr:rowOff>19050</xdr:rowOff>
                  </from>
                  <to>
                    <xdr:col>16</xdr:col>
                    <xdr:colOff>323850</xdr:colOff>
                    <xdr:row>20</xdr:row>
                    <xdr:rowOff>200025</xdr:rowOff>
                  </to>
                </anchor>
              </controlPr>
            </control>
          </mc:Choice>
        </mc:AlternateContent>
        <mc:AlternateContent xmlns:mc="http://schemas.openxmlformats.org/markup-compatibility/2006">
          <mc:Choice Requires="x14">
            <control shapeId="1528" r:id="rId70" name="Check Box 504">
              <controlPr defaultSize="0" autoFill="0" autoLine="0" autoPict="0">
                <anchor moveWithCells="1">
                  <from>
                    <xdr:col>16</xdr:col>
                    <xdr:colOff>76200</xdr:colOff>
                    <xdr:row>21</xdr:row>
                    <xdr:rowOff>19050</xdr:rowOff>
                  </from>
                  <to>
                    <xdr:col>16</xdr:col>
                    <xdr:colOff>323850</xdr:colOff>
                    <xdr:row>21</xdr:row>
                    <xdr:rowOff>200025</xdr:rowOff>
                  </to>
                </anchor>
              </controlPr>
            </control>
          </mc:Choice>
        </mc:AlternateContent>
        <mc:AlternateContent xmlns:mc="http://schemas.openxmlformats.org/markup-compatibility/2006">
          <mc:Choice Requires="x14">
            <control shapeId="1529" r:id="rId71" name="Check Box 505">
              <controlPr defaultSize="0" autoFill="0" autoLine="0" autoPict="0">
                <anchor moveWithCells="1">
                  <from>
                    <xdr:col>16</xdr:col>
                    <xdr:colOff>76200</xdr:colOff>
                    <xdr:row>22</xdr:row>
                    <xdr:rowOff>19050</xdr:rowOff>
                  </from>
                  <to>
                    <xdr:col>16</xdr:col>
                    <xdr:colOff>323850</xdr:colOff>
                    <xdr:row>22</xdr:row>
                    <xdr:rowOff>200025</xdr:rowOff>
                  </to>
                </anchor>
              </controlPr>
            </control>
          </mc:Choice>
        </mc:AlternateContent>
        <mc:AlternateContent xmlns:mc="http://schemas.openxmlformats.org/markup-compatibility/2006">
          <mc:Choice Requires="x14">
            <control shapeId="1530" r:id="rId72" name="Check Box 506">
              <controlPr defaultSize="0" autoFill="0" autoLine="0" autoPict="0">
                <anchor moveWithCells="1">
                  <from>
                    <xdr:col>16</xdr:col>
                    <xdr:colOff>76200</xdr:colOff>
                    <xdr:row>23</xdr:row>
                    <xdr:rowOff>19050</xdr:rowOff>
                  </from>
                  <to>
                    <xdr:col>16</xdr:col>
                    <xdr:colOff>323850</xdr:colOff>
                    <xdr:row>23</xdr:row>
                    <xdr:rowOff>200025</xdr:rowOff>
                  </to>
                </anchor>
              </controlPr>
            </control>
          </mc:Choice>
        </mc:AlternateContent>
        <mc:AlternateContent xmlns:mc="http://schemas.openxmlformats.org/markup-compatibility/2006">
          <mc:Choice Requires="x14">
            <control shapeId="1531" r:id="rId73" name="Check Box 507">
              <controlPr defaultSize="0" autoFill="0" autoLine="0" autoPict="0">
                <anchor moveWithCells="1">
                  <from>
                    <xdr:col>16</xdr:col>
                    <xdr:colOff>76200</xdr:colOff>
                    <xdr:row>24</xdr:row>
                    <xdr:rowOff>19050</xdr:rowOff>
                  </from>
                  <to>
                    <xdr:col>16</xdr:col>
                    <xdr:colOff>323850</xdr:colOff>
                    <xdr:row>24</xdr:row>
                    <xdr:rowOff>200025</xdr:rowOff>
                  </to>
                </anchor>
              </controlPr>
            </control>
          </mc:Choice>
        </mc:AlternateContent>
        <mc:AlternateContent xmlns:mc="http://schemas.openxmlformats.org/markup-compatibility/2006">
          <mc:Choice Requires="x14">
            <control shapeId="1532" r:id="rId74" name="Check Box 508">
              <controlPr defaultSize="0" autoFill="0" autoLine="0" autoPict="0">
                <anchor moveWithCells="1">
                  <from>
                    <xdr:col>16</xdr:col>
                    <xdr:colOff>76200</xdr:colOff>
                    <xdr:row>25</xdr:row>
                    <xdr:rowOff>19050</xdr:rowOff>
                  </from>
                  <to>
                    <xdr:col>16</xdr:col>
                    <xdr:colOff>323850</xdr:colOff>
                    <xdr:row>25</xdr:row>
                    <xdr:rowOff>200025</xdr:rowOff>
                  </to>
                </anchor>
              </controlPr>
            </control>
          </mc:Choice>
        </mc:AlternateContent>
        <mc:AlternateContent xmlns:mc="http://schemas.openxmlformats.org/markup-compatibility/2006">
          <mc:Choice Requires="x14">
            <control shapeId="1533" r:id="rId75" name="Check Box 509">
              <controlPr defaultSize="0" autoFill="0" autoLine="0" autoPict="0">
                <anchor moveWithCells="1">
                  <from>
                    <xdr:col>16</xdr:col>
                    <xdr:colOff>76200</xdr:colOff>
                    <xdr:row>26</xdr:row>
                    <xdr:rowOff>19050</xdr:rowOff>
                  </from>
                  <to>
                    <xdr:col>16</xdr:col>
                    <xdr:colOff>323850</xdr:colOff>
                    <xdr:row>26</xdr:row>
                    <xdr:rowOff>200025</xdr:rowOff>
                  </to>
                </anchor>
              </controlPr>
            </control>
          </mc:Choice>
        </mc:AlternateContent>
        <mc:AlternateContent xmlns:mc="http://schemas.openxmlformats.org/markup-compatibility/2006">
          <mc:Choice Requires="x14">
            <control shapeId="1534" r:id="rId76" name="Check Box 510">
              <controlPr defaultSize="0" autoFill="0" autoLine="0" autoPict="0">
                <anchor moveWithCells="1">
                  <from>
                    <xdr:col>16</xdr:col>
                    <xdr:colOff>76200</xdr:colOff>
                    <xdr:row>27</xdr:row>
                    <xdr:rowOff>19050</xdr:rowOff>
                  </from>
                  <to>
                    <xdr:col>16</xdr:col>
                    <xdr:colOff>323850</xdr:colOff>
                    <xdr:row>27</xdr:row>
                    <xdr:rowOff>200025</xdr:rowOff>
                  </to>
                </anchor>
              </controlPr>
            </control>
          </mc:Choice>
        </mc:AlternateContent>
        <mc:AlternateContent xmlns:mc="http://schemas.openxmlformats.org/markup-compatibility/2006">
          <mc:Choice Requires="x14">
            <control shapeId="1535" r:id="rId77" name="Check Box 511">
              <controlPr defaultSize="0" autoFill="0" autoLine="0" autoPict="0">
                <anchor moveWithCells="1">
                  <from>
                    <xdr:col>16</xdr:col>
                    <xdr:colOff>76200</xdr:colOff>
                    <xdr:row>28</xdr:row>
                    <xdr:rowOff>19050</xdr:rowOff>
                  </from>
                  <to>
                    <xdr:col>16</xdr:col>
                    <xdr:colOff>323850</xdr:colOff>
                    <xdr:row>28</xdr:row>
                    <xdr:rowOff>200025</xdr:rowOff>
                  </to>
                </anchor>
              </controlPr>
            </control>
          </mc:Choice>
        </mc:AlternateContent>
        <mc:AlternateContent xmlns:mc="http://schemas.openxmlformats.org/markup-compatibility/2006">
          <mc:Choice Requires="x14">
            <control shapeId="1536" r:id="rId78" name="Check Box 512">
              <controlPr defaultSize="0" autoFill="0" autoLine="0" autoPict="0">
                <anchor moveWithCells="1">
                  <from>
                    <xdr:col>16</xdr:col>
                    <xdr:colOff>76200</xdr:colOff>
                    <xdr:row>29</xdr:row>
                    <xdr:rowOff>19050</xdr:rowOff>
                  </from>
                  <to>
                    <xdr:col>16</xdr:col>
                    <xdr:colOff>323850</xdr:colOff>
                    <xdr:row>29</xdr:row>
                    <xdr:rowOff>200025</xdr:rowOff>
                  </to>
                </anchor>
              </controlPr>
            </control>
          </mc:Choice>
        </mc:AlternateContent>
        <mc:AlternateContent xmlns:mc="http://schemas.openxmlformats.org/markup-compatibility/2006">
          <mc:Choice Requires="x14">
            <control shapeId="1537" r:id="rId79" name="Check Box 513">
              <controlPr defaultSize="0" autoFill="0" autoLine="0" autoPict="0">
                <anchor moveWithCells="1">
                  <from>
                    <xdr:col>16</xdr:col>
                    <xdr:colOff>76200</xdr:colOff>
                    <xdr:row>30</xdr:row>
                    <xdr:rowOff>19050</xdr:rowOff>
                  </from>
                  <to>
                    <xdr:col>16</xdr:col>
                    <xdr:colOff>323850</xdr:colOff>
                    <xdr:row>30</xdr:row>
                    <xdr:rowOff>200025</xdr:rowOff>
                  </to>
                </anchor>
              </controlPr>
            </control>
          </mc:Choice>
        </mc:AlternateContent>
        <mc:AlternateContent xmlns:mc="http://schemas.openxmlformats.org/markup-compatibility/2006">
          <mc:Choice Requires="x14">
            <control shapeId="1538" r:id="rId80" name="Check Box 514">
              <controlPr defaultSize="0" autoFill="0" autoLine="0" autoPict="0">
                <anchor moveWithCells="1">
                  <from>
                    <xdr:col>16</xdr:col>
                    <xdr:colOff>76200</xdr:colOff>
                    <xdr:row>31</xdr:row>
                    <xdr:rowOff>19050</xdr:rowOff>
                  </from>
                  <to>
                    <xdr:col>16</xdr:col>
                    <xdr:colOff>323850</xdr:colOff>
                    <xdr:row>31</xdr:row>
                    <xdr:rowOff>200025</xdr:rowOff>
                  </to>
                </anchor>
              </controlPr>
            </control>
          </mc:Choice>
        </mc:AlternateContent>
        <mc:AlternateContent xmlns:mc="http://schemas.openxmlformats.org/markup-compatibility/2006">
          <mc:Choice Requires="x14">
            <control shapeId="1539" r:id="rId81" name="Check Box 515">
              <controlPr defaultSize="0" autoFill="0" autoLine="0" autoPict="0">
                <anchor moveWithCells="1">
                  <from>
                    <xdr:col>16</xdr:col>
                    <xdr:colOff>76200</xdr:colOff>
                    <xdr:row>32</xdr:row>
                    <xdr:rowOff>19050</xdr:rowOff>
                  </from>
                  <to>
                    <xdr:col>16</xdr:col>
                    <xdr:colOff>323850</xdr:colOff>
                    <xdr:row>32</xdr:row>
                    <xdr:rowOff>200025</xdr:rowOff>
                  </to>
                </anchor>
              </controlPr>
            </control>
          </mc:Choice>
        </mc:AlternateContent>
        <mc:AlternateContent xmlns:mc="http://schemas.openxmlformats.org/markup-compatibility/2006">
          <mc:Choice Requires="x14">
            <control shapeId="1540" r:id="rId82" name="Check Box 516">
              <controlPr defaultSize="0" autoFill="0" autoLine="0" autoPict="0">
                <anchor moveWithCells="1">
                  <from>
                    <xdr:col>16</xdr:col>
                    <xdr:colOff>76200</xdr:colOff>
                    <xdr:row>33</xdr:row>
                    <xdr:rowOff>19050</xdr:rowOff>
                  </from>
                  <to>
                    <xdr:col>16</xdr:col>
                    <xdr:colOff>323850</xdr:colOff>
                    <xdr:row>33</xdr:row>
                    <xdr:rowOff>200025</xdr:rowOff>
                  </to>
                </anchor>
              </controlPr>
            </control>
          </mc:Choice>
        </mc:AlternateContent>
        <mc:AlternateContent xmlns:mc="http://schemas.openxmlformats.org/markup-compatibility/2006">
          <mc:Choice Requires="x14">
            <control shapeId="1541" r:id="rId83" name="Check Box 517">
              <controlPr defaultSize="0" autoFill="0" autoLine="0" autoPict="0">
                <anchor moveWithCells="1">
                  <from>
                    <xdr:col>16</xdr:col>
                    <xdr:colOff>76200</xdr:colOff>
                    <xdr:row>34</xdr:row>
                    <xdr:rowOff>19050</xdr:rowOff>
                  </from>
                  <to>
                    <xdr:col>16</xdr:col>
                    <xdr:colOff>323850</xdr:colOff>
                    <xdr:row>34</xdr:row>
                    <xdr:rowOff>200025</xdr:rowOff>
                  </to>
                </anchor>
              </controlPr>
            </control>
          </mc:Choice>
        </mc:AlternateContent>
        <mc:AlternateContent xmlns:mc="http://schemas.openxmlformats.org/markup-compatibility/2006">
          <mc:Choice Requires="x14">
            <control shapeId="1542" r:id="rId84" name="Check Box 518">
              <controlPr defaultSize="0" autoFill="0" autoLine="0" autoPict="0">
                <anchor moveWithCells="1">
                  <from>
                    <xdr:col>16</xdr:col>
                    <xdr:colOff>76200</xdr:colOff>
                    <xdr:row>35</xdr:row>
                    <xdr:rowOff>19050</xdr:rowOff>
                  </from>
                  <to>
                    <xdr:col>16</xdr:col>
                    <xdr:colOff>323850</xdr:colOff>
                    <xdr:row>35</xdr:row>
                    <xdr:rowOff>200025</xdr:rowOff>
                  </to>
                </anchor>
              </controlPr>
            </control>
          </mc:Choice>
        </mc:AlternateContent>
        <mc:AlternateContent xmlns:mc="http://schemas.openxmlformats.org/markup-compatibility/2006">
          <mc:Choice Requires="x14">
            <control shapeId="1543" r:id="rId85" name="Check Box 519">
              <controlPr defaultSize="0" autoFill="0" autoLine="0" autoPict="0">
                <anchor moveWithCells="1">
                  <from>
                    <xdr:col>16</xdr:col>
                    <xdr:colOff>76200</xdr:colOff>
                    <xdr:row>36</xdr:row>
                    <xdr:rowOff>19050</xdr:rowOff>
                  </from>
                  <to>
                    <xdr:col>16</xdr:col>
                    <xdr:colOff>323850</xdr:colOff>
                    <xdr:row>36</xdr:row>
                    <xdr:rowOff>200025</xdr:rowOff>
                  </to>
                </anchor>
              </controlPr>
            </control>
          </mc:Choice>
        </mc:AlternateContent>
        <mc:AlternateContent xmlns:mc="http://schemas.openxmlformats.org/markup-compatibility/2006">
          <mc:Choice Requires="x14">
            <control shapeId="1544" r:id="rId86" name="Check Box 520">
              <controlPr defaultSize="0" autoFill="0" autoLine="0" autoPict="0">
                <anchor moveWithCells="1">
                  <from>
                    <xdr:col>16</xdr:col>
                    <xdr:colOff>76200</xdr:colOff>
                    <xdr:row>37</xdr:row>
                    <xdr:rowOff>19050</xdr:rowOff>
                  </from>
                  <to>
                    <xdr:col>16</xdr:col>
                    <xdr:colOff>323850</xdr:colOff>
                    <xdr:row>37</xdr:row>
                    <xdr:rowOff>200025</xdr:rowOff>
                  </to>
                </anchor>
              </controlPr>
            </control>
          </mc:Choice>
        </mc:AlternateContent>
        <mc:AlternateContent xmlns:mc="http://schemas.openxmlformats.org/markup-compatibility/2006">
          <mc:Choice Requires="x14">
            <control shapeId="1545" r:id="rId87" name="Check Box 521">
              <controlPr defaultSize="0" autoFill="0" autoLine="0" autoPict="0">
                <anchor moveWithCells="1">
                  <from>
                    <xdr:col>16</xdr:col>
                    <xdr:colOff>76200</xdr:colOff>
                    <xdr:row>38</xdr:row>
                    <xdr:rowOff>19050</xdr:rowOff>
                  </from>
                  <to>
                    <xdr:col>16</xdr:col>
                    <xdr:colOff>323850</xdr:colOff>
                    <xdr:row>38</xdr:row>
                    <xdr:rowOff>200025</xdr:rowOff>
                  </to>
                </anchor>
              </controlPr>
            </control>
          </mc:Choice>
        </mc:AlternateContent>
        <mc:AlternateContent xmlns:mc="http://schemas.openxmlformats.org/markup-compatibility/2006">
          <mc:Choice Requires="x14">
            <control shapeId="1547" r:id="rId88" name="Check Box 523">
              <controlPr defaultSize="0" autoFill="0" autoLine="0" autoPict="0">
                <anchor moveWithCells="1">
                  <from>
                    <xdr:col>19</xdr:col>
                    <xdr:colOff>76200</xdr:colOff>
                    <xdr:row>18</xdr:row>
                    <xdr:rowOff>19050</xdr:rowOff>
                  </from>
                  <to>
                    <xdr:col>19</xdr:col>
                    <xdr:colOff>323850</xdr:colOff>
                    <xdr:row>18</xdr:row>
                    <xdr:rowOff>200025</xdr:rowOff>
                  </to>
                </anchor>
              </controlPr>
            </control>
          </mc:Choice>
        </mc:AlternateContent>
        <mc:AlternateContent xmlns:mc="http://schemas.openxmlformats.org/markup-compatibility/2006">
          <mc:Choice Requires="x14">
            <control shapeId="1548" r:id="rId89" name="Check Box 524">
              <controlPr defaultSize="0" autoFill="0" autoLine="0" autoPict="0">
                <anchor moveWithCells="1">
                  <from>
                    <xdr:col>19</xdr:col>
                    <xdr:colOff>76200</xdr:colOff>
                    <xdr:row>19</xdr:row>
                    <xdr:rowOff>19050</xdr:rowOff>
                  </from>
                  <to>
                    <xdr:col>19</xdr:col>
                    <xdr:colOff>323850</xdr:colOff>
                    <xdr:row>19</xdr:row>
                    <xdr:rowOff>200025</xdr:rowOff>
                  </to>
                </anchor>
              </controlPr>
            </control>
          </mc:Choice>
        </mc:AlternateContent>
        <mc:AlternateContent xmlns:mc="http://schemas.openxmlformats.org/markup-compatibility/2006">
          <mc:Choice Requires="x14">
            <control shapeId="1549" r:id="rId90" name="Check Box 525">
              <controlPr defaultSize="0" autoFill="0" autoLine="0" autoPict="0">
                <anchor moveWithCells="1">
                  <from>
                    <xdr:col>19</xdr:col>
                    <xdr:colOff>76200</xdr:colOff>
                    <xdr:row>20</xdr:row>
                    <xdr:rowOff>19050</xdr:rowOff>
                  </from>
                  <to>
                    <xdr:col>19</xdr:col>
                    <xdr:colOff>323850</xdr:colOff>
                    <xdr:row>20</xdr:row>
                    <xdr:rowOff>200025</xdr:rowOff>
                  </to>
                </anchor>
              </controlPr>
            </control>
          </mc:Choice>
        </mc:AlternateContent>
        <mc:AlternateContent xmlns:mc="http://schemas.openxmlformats.org/markup-compatibility/2006">
          <mc:Choice Requires="x14">
            <control shapeId="1550" r:id="rId91" name="Check Box 526">
              <controlPr defaultSize="0" autoFill="0" autoLine="0" autoPict="0">
                <anchor moveWithCells="1">
                  <from>
                    <xdr:col>19</xdr:col>
                    <xdr:colOff>76200</xdr:colOff>
                    <xdr:row>21</xdr:row>
                    <xdr:rowOff>19050</xdr:rowOff>
                  </from>
                  <to>
                    <xdr:col>19</xdr:col>
                    <xdr:colOff>323850</xdr:colOff>
                    <xdr:row>21</xdr:row>
                    <xdr:rowOff>200025</xdr:rowOff>
                  </to>
                </anchor>
              </controlPr>
            </control>
          </mc:Choice>
        </mc:AlternateContent>
        <mc:AlternateContent xmlns:mc="http://schemas.openxmlformats.org/markup-compatibility/2006">
          <mc:Choice Requires="x14">
            <control shapeId="1551" r:id="rId92" name="Check Box 527">
              <controlPr defaultSize="0" autoFill="0" autoLine="0" autoPict="0">
                <anchor moveWithCells="1">
                  <from>
                    <xdr:col>19</xdr:col>
                    <xdr:colOff>76200</xdr:colOff>
                    <xdr:row>22</xdr:row>
                    <xdr:rowOff>19050</xdr:rowOff>
                  </from>
                  <to>
                    <xdr:col>19</xdr:col>
                    <xdr:colOff>323850</xdr:colOff>
                    <xdr:row>22</xdr:row>
                    <xdr:rowOff>200025</xdr:rowOff>
                  </to>
                </anchor>
              </controlPr>
            </control>
          </mc:Choice>
        </mc:AlternateContent>
        <mc:AlternateContent xmlns:mc="http://schemas.openxmlformats.org/markup-compatibility/2006">
          <mc:Choice Requires="x14">
            <control shapeId="1552" r:id="rId93" name="Check Box 528">
              <controlPr defaultSize="0" autoFill="0" autoLine="0" autoPict="0">
                <anchor moveWithCells="1">
                  <from>
                    <xdr:col>19</xdr:col>
                    <xdr:colOff>76200</xdr:colOff>
                    <xdr:row>23</xdr:row>
                    <xdr:rowOff>19050</xdr:rowOff>
                  </from>
                  <to>
                    <xdr:col>19</xdr:col>
                    <xdr:colOff>323850</xdr:colOff>
                    <xdr:row>23</xdr:row>
                    <xdr:rowOff>200025</xdr:rowOff>
                  </to>
                </anchor>
              </controlPr>
            </control>
          </mc:Choice>
        </mc:AlternateContent>
        <mc:AlternateContent xmlns:mc="http://schemas.openxmlformats.org/markup-compatibility/2006">
          <mc:Choice Requires="x14">
            <control shapeId="1553" r:id="rId94" name="Check Box 529">
              <controlPr defaultSize="0" autoFill="0" autoLine="0" autoPict="0">
                <anchor moveWithCells="1">
                  <from>
                    <xdr:col>19</xdr:col>
                    <xdr:colOff>76200</xdr:colOff>
                    <xdr:row>24</xdr:row>
                    <xdr:rowOff>19050</xdr:rowOff>
                  </from>
                  <to>
                    <xdr:col>19</xdr:col>
                    <xdr:colOff>323850</xdr:colOff>
                    <xdr:row>24</xdr:row>
                    <xdr:rowOff>200025</xdr:rowOff>
                  </to>
                </anchor>
              </controlPr>
            </control>
          </mc:Choice>
        </mc:AlternateContent>
        <mc:AlternateContent xmlns:mc="http://schemas.openxmlformats.org/markup-compatibility/2006">
          <mc:Choice Requires="x14">
            <control shapeId="1554" r:id="rId95" name="Check Box 530">
              <controlPr defaultSize="0" autoFill="0" autoLine="0" autoPict="0">
                <anchor moveWithCells="1">
                  <from>
                    <xdr:col>19</xdr:col>
                    <xdr:colOff>76200</xdr:colOff>
                    <xdr:row>25</xdr:row>
                    <xdr:rowOff>19050</xdr:rowOff>
                  </from>
                  <to>
                    <xdr:col>19</xdr:col>
                    <xdr:colOff>323850</xdr:colOff>
                    <xdr:row>25</xdr:row>
                    <xdr:rowOff>200025</xdr:rowOff>
                  </to>
                </anchor>
              </controlPr>
            </control>
          </mc:Choice>
        </mc:AlternateContent>
        <mc:AlternateContent xmlns:mc="http://schemas.openxmlformats.org/markup-compatibility/2006">
          <mc:Choice Requires="x14">
            <control shapeId="1555" r:id="rId96" name="Check Box 531">
              <controlPr defaultSize="0" autoFill="0" autoLine="0" autoPict="0">
                <anchor moveWithCells="1">
                  <from>
                    <xdr:col>19</xdr:col>
                    <xdr:colOff>76200</xdr:colOff>
                    <xdr:row>26</xdr:row>
                    <xdr:rowOff>19050</xdr:rowOff>
                  </from>
                  <to>
                    <xdr:col>19</xdr:col>
                    <xdr:colOff>323850</xdr:colOff>
                    <xdr:row>26</xdr:row>
                    <xdr:rowOff>200025</xdr:rowOff>
                  </to>
                </anchor>
              </controlPr>
            </control>
          </mc:Choice>
        </mc:AlternateContent>
        <mc:AlternateContent xmlns:mc="http://schemas.openxmlformats.org/markup-compatibility/2006">
          <mc:Choice Requires="x14">
            <control shapeId="1556" r:id="rId97" name="Check Box 532">
              <controlPr defaultSize="0" autoFill="0" autoLine="0" autoPict="0">
                <anchor moveWithCells="1">
                  <from>
                    <xdr:col>19</xdr:col>
                    <xdr:colOff>76200</xdr:colOff>
                    <xdr:row>27</xdr:row>
                    <xdr:rowOff>19050</xdr:rowOff>
                  </from>
                  <to>
                    <xdr:col>19</xdr:col>
                    <xdr:colOff>323850</xdr:colOff>
                    <xdr:row>27</xdr:row>
                    <xdr:rowOff>200025</xdr:rowOff>
                  </to>
                </anchor>
              </controlPr>
            </control>
          </mc:Choice>
        </mc:AlternateContent>
        <mc:AlternateContent xmlns:mc="http://schemas.openxmlformats.org/markup-compatibility/2006">
          <mc:Choice Requires="x14">
            <control shapeId="1557" r:id="rId98" name="Check Box 533">
              <controlPr defaultSize="0" autoFill="0" autoLine="0" autoPict="0">
                <anchor moveWithCells="1">
                  <from>
                    <xdr:col>19</xdr:col>
                    <xdr:colOff>76200</xdr:colOff>
                    <xdr:row>28</xdr:row>
                    <xdr:rowOff>19050</xdr:rowOff>
                  </from>
                  <to>
                    <xdr:col>19</xdr:col>
                    <xdr:colOff>323850</xdr:colOff>
                    <xdr:row>28</xdr:row>
                    <xdr:rowOff>200025</xdr:rowOff>
                  </to>
                </anchor>
              </controlPr>
            </control>
          </mc:Choice>
        </mc:AlternateContent>
        <mc:AlternateContent xmlns:mc="http://schemas.openxmlformats.org/markup-compatibility/2006">
          <mc:Choice Requires="x14">
            <control shapeId="1558" r:id="rId99" name="Check Box 534">
              <controlPr defaultSize="0" autoFill="0" autoLine="0" autoPict="0">
                <anchor moveWithCells="1">
                  <from>
                    <xdr:col>19</xdr:col>
                    <xdr:colOff>76200</xdr:colOff>
                    <xdr:row>29</xdr:row>
                    <xdr:rowOff>19050</xdr:rowOff>
                  </from>
                  <to>
                    <xdr:col>19</xdr:col>
                    <xdr:colOff>323850</xdr:colOff>
                    <xdr:row>29</xdr:row>
                    <xdr:rowOff>200025</xdr:rowOff>
                  </to>
                </anchor>
              </controlPr>
            </control>
          </mc:Choice>
        </mc:AlternateContent>
        <mc:AlternateContent xmlns:mc="http://schemas.openxmlformats.org/markup-compatibility/2006">
          <mc:Choice Requires="x14">
            <control shapeId="1559" r:id="rId100" name="Check Box 535">
              <controlPr defaultSize="0" autoFill="0" autoLine="0" autoPict="0">
                <anchor moveWithCells="1">
                  <from>
                    <xdr:col>19</xdr:col>
                    <xdr:colOff>76200</xdr:colOff>
                    <xdr:row>30</xdr:row>
                    <xdr:rowOff>19050</xdr:rowOff>
                  </from>
                  <to>
                    <xdr:col>19</xdr:col>
                    <xdr:colOff>323850</xdr:colOff>
                    <xdr:row>30</xdr:row>
                    <xdr:rowOff>200025</xdr:rowOff>
                  </to>
                </anchor>
              </controlPr>
            </control>
          </mc:Choice>
        </mc:AlternateContent>
        <mc:AlternateContent xmlns:mc="http://schemas.openxmlformats.org/markup-compatibility/2006">
          <mc:Choice Requires="x14">
            <control shapeId="1560" r:id="rId101" name="Check Box 536">
              <controlPr defaultSize="0" autoFill="0" autoLine="0" autoPict="0">
                <anchor moveWithCells="1">
                  <from>
                    <xdr:col>19</xdr:col>
                    <xdr:colOff>76200</xdr:colOff>
                    <xdr:row>31</xdr:row>
                    <xdr:rowOff>19050</xdr:rowOff>
                  </from>
                  <to>
                    <xdr:col>19</xdr:col>
                    <xdr:colOff>323850</xdr:colOff>
                    <xdr:row>31</xdr:row>
                    <xdr:rowOff>200025</xdr:rowOff>
                  </to>
                </anchor>
              </controlPr>
            </control>
          </mc:Choice>
        </mc:AlternateContent>
        <mc:AlternateContent xmlns:mc="http://schemas.openxmlformats.org/markup-compatibility/2006">
          <mc:Choice Requires="x14">
            <control shapeId="1561" r:id="rId102" name="Check Box 537">
              <controlPr defaultSize="0" autoFill="0" autoLine="0" autoPict="0">
                <anchor moveWithCells="1">
                  <from>
                    <xdr:col>19</xdr:col>
                    <xdr:colOff>76200</xdr:colOff>
                    <xdr:row>32</xdr:row>
                    <xdr:rowOff>19050</xdr:rowOff>
                  </from>
                  <to>
                    <xdr:col>19</xdr:col>
                    <xdr:colOff>323850</xdr:colOff>
                    <xdr:row>32</xdr:row>
                    <xdr:rowOff>200025</xdr:rowOff>
                  </to>
                </anchor>
              </controlPr>
            </control>
          </mc:Choice>
        </mc:AlternateContent>
        <mc:AlternateContent xmlns:mc="http://schemas.openxmlformats.org/markup-compatibility/2006">
          <mc:Choice Requires="x14">
            <control shapeId="1562" r:id="rId103" name="Check Box 538">
              <controlPr defaultSize="0" autoFill="0" autoLine="0" autoPict="0">
                <anchor moveWithCells="1">
                  <from>
                    <xdr:col>19</xdr:col>
                    <xdr:colOff>76200</xdr:colOff>
                    <xdr:row>33</xdr:row>
                    <xdr:rowOff>19050</xdr:rowOff>
                  </from>
                  <to>
                    <xdr:col>19</xdr:col>
                    <xdr:colOff>323850</xdr:colOff>
                    <xdr:row>33</xdr:row>
                    <xdr:rowOff>200025</xdr:rowOff>
                  </to>
                </anchor>
              </controlPr>
            </control>
          </mc:Choice>
        </mc:AlternateContent>
        <mc:AlternateContent xmlns:mc="http://schemas.openxmlformats.org/markup-compatibility/2006">
          <mc:Choice Requires="x14">
            <control shapeId="1563" r:id="rId104" name="Check Box 539">
              <controlPr defaultSize="0" autoFill="0" autoLine="0" autoPict="0">
                <anchor moveWithCells="1">
                  <from>
                    <xdr:col>19</xdr:col>
                    <xdr:colOff>76200</xdr:colOff>
                    <xdr:row>34</xdr:row>
                    <xdr:rowOff>19050</xdr:rowOff>
                  </from>
                  <to>
                    <xdr:col>19</xdr:col>
                    <xdr:colOff>323850</xdr:colOff>
                    <xdr:row>34</xdr:row>
                    <xdr:rowOff>200025</xdr:rowOff>
                  </to>
                </anchor>
              </controlPr>
            </control>
          </mc:Choice>
        </mc:AlternateContent>
        <mc:AlternateContent xmlns:mc="http://schemas.openxmlformats.org/markup-compatibility/2006">
          <mc:Choice Requires="x14">
            <control shapeId="1564" r:id="rId105" name="Check Box 540">
              <controlPr defaultSize="0" autoFill="0" autoLine="0" autoPict="0">
                <anchor moveWithCells="1">
                  <from>
                    <xdr:col>19</xdr:col>
                    <xdr:colOff>76200</xdr:colOff>
                    <xdr:row>35</xdr:row>
                    <xdr:rowOff>19050</xdr:rowOff>
                  </from>
                  <to>
                    <xdr:col>19</xdr:col>
                    <xdr:colOff>323850</xdr:colOff>
                    <xdr:row>35</xdr:row>
                    <xdr:rowOff>200025</xdr:rowOff>
                  </to>
                </anchor>
              </controlPr>
            </control>
          </mc:Choice>
        </mc:AlternateContent>
        <mc:AlternateContent xmlns:mc="http://schemas.openxmlformats.org/markup-compatibility/2006">
          <mc:Choice Requires="x14">
            <control shapeId="1565" r:id="rId106" name="Check Box 541">
              <controlPr defaultSize="0" autoFill="0" autoLine="0" autoPict="0">
                <anchor moveWithCells="1">
                  <from>
                    <xdr:col>19</xdr:col>
                    <xdr:colOff>76200</xdr:colOff>
                    <xdr:row>36</xdr:row>
                    <xdr:rowOff>19050</xdr:rowOff>
                  </from>
                  <to>
                    <xdr:col>19</xdr:col>
                    <xdr:colOff>323850</xdr:colOff>
                    <xdr:row>36</xdr:row>
                    <xdr:rowOff>200025</xdr:rowOff>
                  </to>
                </anchor>
              </controlPr>
            </control>
          </mc:Choice>
        </mc:AlternateContent>
        <mc:AlternateContent xmlns:mc="http://schemas.openxmlformats.org/markup-compatibility/2006">
          <mc:Choice Requires="x14">
            <control shapeId="1566" r:id="rId107" name="Check Box 542">
              <controlPr defaultSize="0" autoFill="0" autoLine="0" autoPict="0">
                <anchor moveWithCells="1">
                  <from>
                    <xdr:col>19</xdr:col>
                    <xdr:colOff>76200</xdr:colOff>
                    <xdr:row>37</xdr:row>
                    <xdr:rowOff>19050</xdr:rowOff>
                  </from>
                  <to>
                    <xdr:col>19</xdr:col>
                    <xdr:colOff>323850</xdr:colOff>
                    <xdr:row>37</xdr:row>
                    <xdr:rowOff>200025</xdr:rowOff>
                  </to>
                </anchor>
              </controlPr>
            </control>
          </mc:Choice>
        </mc:AlternateContent>
        <mc:AlternateContent xmlns:mc="http://schemas.openxmlformats.org/markup-compatibility/2006">
          <mc:Choice Requires="x14">
            <control shapeId="1567" r:id="rId108" name="Check Box 543">
              <controlPr defaultSize="0" autoFill="0" autoLine="0" autoPict="0">
                <anchor moveWithCells="1">
                  <from>
                    <xdr:col>19</xdr:col>
                    <xdr:colOff>76200</xdr:colOff>
                    <xdr:row>38</xdr:row>
                    <xdr:rowOff>19050</xdr:rowOff>
                  </from>
                  <to>
                    <xdr:col>19</xdr:col>
                    <xdr:colOff>323850</xdr:colOff>
                    <xdr:row>38</xdr:row>
                    <xdr:rowOff>200025</xdr:rowOff>
                  </to>
                </anchor>
              </controlPr>
            </control>
          </mc:Choice>
        </mc:AlternateContent>
        <mc:AlternateContent xmlns:mc="http://schemas.openxmlformats.org/markup-compatibility/2006">
          <mc:Choice Requires="x14">
            <control shapeId="1568" r:id="rId109" name="Check Box 544">
              <controlPr defaultSize="0" autoFill="0" autoLine="0" autoPict="0">
                <anchor moveWithCells="1">
                  <from>
                    <xdr:col>22</xdr:col>
                    <xdr:colOff>76200</xdr:colOff>
                    <xdr:row>18</xdr:row>
                    <xdr:rowOff>19050</xdr:rowOff>
                  </from>
                  <to>
                    <xdr:col>22</xdr:col>
                    <xdr:colOff>323850</xdr:colOff>
                    <xdr:row>18</xdr:row>
                    <xdr:rowOff>200025</xdr:rowOff>
                  </to>
                </anchor>
              </controlPr>
            </control>
          </mc:Choice>
        </mc:AlternateContent>
        <mc:AlternateContent xmlns:mc="http://schemas.openxmlformats.org/markup-compatibility/2006">
          <mc:Choice Requires="x14">
            <control shapeId="1569" r:id="rId110" name="Check Box 545">
              <controlPr defaultSize="0" autoFill="0" autoLine="0" autoPict="0">
                <anchor moveWithCells="1">
                  <from>
                    <xdr:col>22</xdr:col>
                    <xdr:colOff>76200</xdr:colOff>
                    <xdr:row>19</xdr:row>
                    <xdr:rowOff>19050</xdr:rowOff>
                  </from>
                  <to>
                    <xdr:col>22</xdr:col>
                    <xdr:colOff>323850</xdr:colOff>
                    <xdr:row>19</xdr:row>
                    <xdr:rowOff>200025</xdr:rowOff>
                  </to>
                </anchor>
              </controlPr>
            </control>
          </mc:Choice>
        </mc:AlternateContent>
        <mc:AlternateContent xmlns:mc="http://schemas.openxmlformats.org/markup-compatibility/2006">
          <mc:Choice Requires="x14">
            <control shapeId="1570" r:id="rId111" name="Check Box 546">
              <controlPr defaultSize="0" autoFill="0" autoLine="0" autoPict="0">
                <anchor moveWithCells="1">
                  <from>
                    <xdr:col>22</xdr:col>
                    <xdr:colOff>76200</xdr:colOff>
                    <xdr:row>20</xdr:row>
                    <xdr:rowOff>19050</xdr:rowOff>
                  </from>
                  <to>
                    <xdr:col>22</xdr:col>
                    <xdr:colOff>323850</xdr:colOff>
                    <xdr:row>20</xdr:row>
                    <xdr:rowOff>200025</xdr:rowOff>
                  </to>
                </anchor>
              </controlPr>
            </control>
          </mc:Choice>
        </mc:AlternateContent>
        <mc:AlternateContent xmlns:mc="http://schemas.openxmlformats.org/markup-compatibility/2006">
          <mc:Choice Requires="x14">
            <control shapeId="1571" r:id="rId112" name="Check Box 547">
              <controlPr defaultSize="0" autoFill="0" autoLine="0" autoPict="0">
                <anchor moveWithCells="1">
                  <from>
                    <xdr:col>22</xdr:col>
                    <xdr:colOff>76200</xdr:colOff>
                    <xdr:row>21</xdr:row>
                    <xdr:rowOff>19050</xdr:rowOff>
                  </from>
                  <to>
                    <xdr:col>22</xdr:col>
                    <xdr:colOff>323850</xdr:colOff>
                    <xdr:row>21</xdr:row>
                    <xdr:rowOff>200025</xdr:rowOff>
                  </to>
                </anchor>
              </controlPr>
            </control>
          </mc:Choice>
        </mc:AlternateContent>
        <mc:AlternateContent xmlns:mc="http://schemas.openxmlformats.org/markup-compatibility/2006">
          <mc:Choice Requires="x14">
            <control shapeId="1572" r:id="rId113" name="Check Box 548">
              <controlPr defaultSize="0" autoFill="0" autoLine="0" autoPict="0">
                <anchor moveWithCells="1">
                  <from>
                    <xdr:col>22</xdr:col>
                    <xdr:colOff>76200</xdr:colOff>
                    <xdr:row>22</xdr:row>
                    <xdr:rowOff>19050</xdr:rowOff>
                  </from>
                  <to>
                    <xdr:col>22</xdr:col>
                    <xdr:colOff>323850</xdr:colOff>
                    <xdr:row>22</xdr:row>
                    <xdr:rowOff>200025</xdr:rowOff>
                  </to>
                </anchor>
              </controlPr>
            </control>
          </mc:Choice>
        </mc:AlternateContent>
        <mc:AlternateContent xmlns:mc="http://schemas.openxmlformats.org/markup-compatibility/2006">
          <mc:Choice Requires="x14">
            <control shapeId="1573" r:id="rId114" name="Check Box 549">
              <controlPr defaultSize="0" autoFill="0" autoLine="0" autoPict="0">
                <anchor moveWithCells="1">
                  <from>
                    <xdr:col>22</xdr:col>
                    <xdr:colOff>76200</xdr:colOff>
                    <xdr:row>23</xdr:row>
                    <xdr:rowOff>19050</xdr:rowOff>
                  </from>
                  <to>
                    <xdr:col>22</xdr:col>
                    <xdr:colOff>323850</xdr:colOff>
                    <xdr:row>23</xdr:row>
                    <xdr:rowOff>200025</xdr:rowOff>
                  </to>
                </anchor>
              </controlPr>
            </control>
          </mc:Choice>
        </mc:AlternateContent>
        <mc:AlternateContent xmlns:mc="http://schemas.openxmlformats.org/markup-compatibility/2006">
          <mc:Choice Requires="x14">
            <control shapeId="1574" r:id="rId115" name="Check Box 550">
              <controlPr defaultSize="0" autoFill="0" autoLine="0" autoPict="0">
                <anchor moveWithCells="1">
                  <from>
                    <xdr:col>22</xdr:col>
                    <xdr:colOff>76200</xdr:colOff>
                    <xdr:row>24</xdr:row>
                    <xdr:rowOff>19050</xdr:rowOff>
                  </from>
                  <to>
                    <xdr:col>22</xdr:col>
                    <xdr:colOff>323850</xdr:colOff>
                    <xdr:row>24</xdr:row>
                    <xdr:rowOff>200025</xdr:rowOff>
                  </to>
                </anchor>
              </controlPr>
            </control>
          </mc:Choice>
        </mc:AlternateContent>
        <mc:AlternateContent xmlns:mc="http://schemas.openxmlformats.org/markup-compatibility/2006">
          <mc:Choice Requires="x14">
            <control shapeId="1575" r:id="rId116" name="Check Box 551">
              <controlPr defaultSize="0" autoFill="0" autoLine="0" autoPict="0">
                <anchor moveWithCells="1">
                  <from>
                    <xdr:col>22</xdr:col>
                    <xdr:colOff>76200</xdr:colOff>
                    <xdr:row>25</xdr:row>
                    <xdr:rowOff>19050</xdr:rowOff>
                  </from>
                  <to>
                    <xdr:col>22</xdr:col>
                    <xdr:colOff>323850</xdr:colOff>
                    <xdr:row>25</xdr:row>
                    <xdr:rowOff>200025</xdr:rowOff>
                  </to>
                </anchor>
              </controlPr>
            </control>
          </mc:Choice>
        </mc:AlternateContent>
        <mc:AlternateContent xmlns:mc="http://schemas.openxmlformats.org/markup-compatibility/2006">
          <mc:Choice Requires="x14">
            <control shapeId="1576" r:id="rId117" name="Check Box 552">
              <controlPr defaultSize="0" autoFill="0" autoLine="0" autoPict="0">
                <anchor moveWithCells="1">
                  <from>
                    <xdr:col>22</xdr:col>
                    <xdr:colOff>76200</xdr:colOff>
                    <xdr:row>26</xdr:row>
                    <xdr:rowOff>19050</xdr:rowOff>
                  </from>
                  <to>
                    <xdr:col>22</xdr:col>
                    <xdr:colOff>323850</xdr:colOff>
                    <xdr:row>26</xdr:row>
                    <xdr:rowOff>200025</xdr:rowOff>
                  </to>
                </anchor>
              </controlPr>
            </control>
          </mc:Choice>
        </mc:AlternateContent>
        <mc:AlternateContent xmlns:mc="http://schemas.openxmlformats.org/markup-compatibility/2006">
          <mc:Choice Requires="x14">
            <control shapeId="1577" r:id="rId118" name="Check Box 553">
              <controlPr defaultSize="0" autoFill="0" autoLine="0" autoPict="0">
                <anchor moveWithCells="1">
                  <from>
                    <xdr:col>22</xdr:col>
                    <xdr:colOff>76200</xdr:colOff>
                    <xdr:row>27</xdr:row>
                    <xdr:rowOff>19050</xdr:rowOff>
                  </from>
                  <to>
                    <xdr:col>22</xdr:col>
                    <xdr:colOff>323850</xdr:colOff>
                    <xdr:row>27</xdr:row>
                    <xdr:rowOff>200025</xdr:rowOff>
                  </to>
                </anchor>
              </controlPr>
            </control>
          </mc:Choice>
        </mc:AlternateContent>
        <mc:AlternateContent xmlns:mc="http://schemas.openxmlformats.org/markup-compatibility/2006">
          <mc:Choice Requires="x14">
            <control shapeId="1578" r:id="rId119" name="Check Box 554">
              <controlPr defaultSize="0" autoFill="0" autoLine="0" autoPict="0">
                <anchor moveWithCells="1">
                  <from>
                    <xdr:col>22</xdr:col>
                    <xdr:colOff>76200</xdr:colOff>
                    <xdr:row>28</xdr:row>
                    <xdr:rowOff>19050</xdr:rowOff>
                  </from>
                  <to>
                    <xdr:col>22</xdr:col>
                    <xdr:colOff>323850</xdr:colOff>
                    <xdr:row>28</xdr:row>
                    <xdr:rowOff>200025</xdr:rowOff>
                  </to>
                </anchor>
              </controlPr>
            </control>
          </mc:Choice>
        </mc:AlternateContent>
        <mc:AlternateContent xmlns:mc="http://schemas.openxmlformats.org/markup-compatibility/2006">
          <mc:Choice Requires="x14">
            <control shapeId="1579" r:id="rId120" name="Check Box 555">
              <controlPr defaultSize="0" autoFill="0" autoLine="0" autoPict="0">
                <anchor moveWithCells="1">
                  <from>
                    <xdr:col>22</xdr:col>
                    <xdr:colOff>76200</xdr:colOff>
                    <xdr:row>29</xdr:row>
                    <xdr:rowOff>19050</xdr:rowOff>
                  </from>
                  <to>
                    <xdr:col>22</xdr:col>
                    <xdr:colOff>323850</xdr:colOff>
                    <xdr:row>29</xdr:row>
                    <xdr:rowOff>200025</xdr:rowOff>
                  </to>
                </anchor>
              </controlPr>
            </control>
          </mc:Choice>
        </mc:AlternateContent>
        <mc:AlternateContent xmlns:mc="http://schemas.openxmlformats.org/markup-compatibility/2006">
          <mc:Choice Requires="x14">
            <control shapeId="1580" r:id="rId121" name="Check Box 556">
              <controlPr defaultSize="0" autoFill="0" autoLine="0" autoPict="0">
                <anchor moveWithCells="1">
                  <from>
                    <xdr:col>22</xdr:col>
                    <xdr:colOff>76200</xdr:colOff>
                    <xdr:row>30</xdr:row>
                    <xdr:rowOff>19050</xdr:rowOff>
                  </from>
                  <to>
                    <xdr:col>22</xdr:col>
                    <xdr:colOff>323850</xdr:colOff>
                    <xdr:row>30</xdr:row>
                    <xdr:rowOff>200025</xdr:rowOff>
                  </to>
                </anchor>
              </controlPr>
            </control>
          </mc:Choice>
        </mc:AlternateContent>
        <mc:AlternateContent xmlns:mc="http://schemas.openxmlformats.org/markup-compatibility/2006">
          <mc:Choice Requires="x14">
            <control shapeId="1581" r:id="rId122" name="Check Box 557">
              <controlPr defaultSize="0" autoFill="0" autoLine="0" autoPict="0">
                <anchor moveWithCells="1">
                  <from>
                    <xdr:col>22</xdr:col>
                    <xdr:colOff>76200</xdr:colOff>
                    <xdr:row>31</xdr:row>
                    <xdr:rowOff>19050</xdr:rowOff>
                  </from>
                  <to>
                    <xdr:col>22</xdr:col>
                    <xdr:colOff>323850</xdr:colOff>
                    <xdr:row>31</xdr:row>
                    <xdr:rowOff>200025</xdr:rowOff>
                  </to>
                </anchor>
              </controlPr>
            </control>
          </mc:Choice>
        </mc:AlternateContent>
        <mc:AlternateContent xmlns:mc="http://schemas.openxmlformats.org/markup-compatibility/2006">
          <mc:Choice Requires="x14">
            <control shapeId="1582" r:id="rId123" name="Check Box 558">
              <controlPr defaultSize="0" autoFill="0" autoLine="0" autoPict="0">
                <anchor moveWithCells="1">
                  <from>
                    <xdr:col>22</xdr:col>
                    <xdr:colOff>76200</xdr:colOff>
                    <xdr:row>32</xdr:row>
                    <xdr:rowOff>19050</xdr:rowOff>
                  </from>
                  <to>
                    <xdr:col>22</xdr:col>
                    <xdr:colOff>323850</xdr:colOff>
                    <xdr:row>32</xdr:row>
                    <xdr:rowOff>200025</xdr:rowOff>
                  </to>
                </anchor>
              </controlPr>
            </control>
          </mc:Choice>
        </mc:AlternateContent>
        <mc:AlternateContent xmlns:mc="http://schemas.openxmlformats.org/markup-compatibility/2006">
          <mc:Choice Requires="x14">
            <control shapeId="1583" r:id="rId124" name="Check Box 559">
              <controlPr defaultSize="0" autoFill="0" autoLine="0" autoPict="0">
                <anchor moveWithCells="1">
                  <from>
                    <xdr:col>22</xdr:col>
                    <xdr:colOff>76200</xdr:colOff>
                    <xdr:row>33</xdr:row>
                    <xdr:rowOff>19050</xdr:rowOff>
                  </from>
                  <to>
                    <xdr:col>22</xdr:col>
                    <xdr:colOff>323850</xdr:colOff>
                    <xdr:row>33</xdr:row>
                    <xdr:rowOff>200025</xdr:rowOff>
                  </to>
                </anchor>
              </controlPr>
            </control>
          </mc:Choice>
        </mc:AlternateContent>
        <mc:AlternateContent xmlns:mc="http://schemas.openxmlformats.org/markup-compatibility/2006">
          <mc:Choice Requires="x14">
            <control shapeId="1584" r:id="rId125" name="Check Box 560">
              <controlPr defaultSize="0" autoFill="0" autoLine="0" autoPict="0">
                <anchor moveWithCells="1">
                  <from>
                    <xdr:col>22</xdr:col>
                    <xdr:colOff>76200</xdr:colOff>
                    <xdr:row>34</xdr:row>
                    <xdr:rowOff>19050</xdr:rowOff>
                  </from>
                  <to>
                    <xdr:col>22</xdr:col>
                    <xdr:colOff>323850</xdr:colOff>
                    <xdr:row>34</xdr:row>
                    <xdr:rowOff>200025</xdr:rowOff>
                  </to>
                </anchor>
              </controlPr>
            </control>
          </mc:Choice>
        </mc:AlternateContent>
        <mc:AlternateContent xmlns:mc="http://schemas.openxmlformats.org/markup-compatibility/2006">
          <mc:Choice Requires="x14">
            <control shapeId="1585" r:id="rId126" name="Check Box 561">
              <controlPr defaultSize="0" autoFill="0" autoLine="0" autoPict="0">
                <anchor moveWithCells="1">
                  <from>
                    <xdr:col>22</xdr:col>
                    <xdr:colOff>76200</xdr:colOff>
                    <xdr:row>35</xdr:row>
                    <xdr:rowOff>19050</xdr:rowOff>
                  </from>
                  <to>
                    <xdr:col>22</xdr:col>
                    <xdr:colOff>323850</xdr:colOff>
                    <xdr:row>35</xdr:row>
                    <xdr:rowOff>200025</xdr:rowOff>
                  </to>
                </anchor>
              </controlPr>
            </control>
          </mc:Choice>
        </mc:AlternateContent>
        <mc:AlternateContent xmlns:mc="http://schemas.openxmlformats.org/markup-compatibility/2006">
          <mc:Choice Requires="x14">
            <control shapeId="1586" r:id="rId127" name="Check Box 562">
              <controlPr defaultSize="0" autoFill="0" autoLine="0" autoPict="0">
                <anchor moveWithCells="1">
                  <from>
                    <xdr:col>22</xdr:col>
                    <xdr:colOff>76200</xdr:colOff>
                    <xdr:row>36</xdr:row>
                    <xdr:rowOff>19050</xdr:rowOff>
                  </from>
                  <to>
                    <xdr:col>22</xdr:col>
                    <xdr:colOff>323850</xdr:colOff>
                    <xdr:row>36</xdr:row>
                    <xdr:rowOff>200025</xdr:rowOff>
                  </to>
                </anchor>
              </controlPr>
            </control>
          </mc:Choice>
        </mc:AlternateContent>
        <mc:AlternateContent xmlns:mc="http://schemas.openxmlformats.org/markup-compatibility/2006">
          <mc:Choice Requires="x14">
            <control shapeId="1587" r:id="rId128" name="Check Box 563">
              <controlPr defaultSize="0" autoFill="0" autoLine="0" autoPict="0">
                <anchor moveWithCells="1">
                  <from>
                    <xdr:col>22</xdr:col>
                    <xdr:colOff>76200</xdr:colOff>
                    <xdr:row>37</xdr:row>
                    <xdr:rowOff>19050</xdr:rowOff>
                  </from>
                  <to>
                    <xdr:col>22</xdr:col>
                    <xdr:colOff>323850</xdr:colOff>
                    <xdr:row>37</xdr:row>
                    <xdr:rowOff>200025</xdr:rowOff>
                  </to>
                </anchor>
              </controlPr>
            </control>
          </mc:Choice>
        </mc:AlternateContent>
        <mc:AlternateContent xmlns:mc="http://schemas.openxmlformats.org/markup-compatibility/2006">
          <mc:Choice Requires="x14">
            <control shapeId="1588" r:id="rId129" name="Check Box 564">
              <controlPr defaultSize="0" autoFill="0" autoLine="0" autoPict="0">
                <anchor moveWithCells="1">
                  <from>
                    <xdr:col>22</xdr:col>
                    <xdr:colOff>76200</xdr:colOff>
                    <xdr:row>38</xdr:row>
                    <xdr:rowOff>19050</xdr:rowOff>
                  </from>
                  <to>
                    <xdr:col>22</xdr:col>
                    <xdr:colOff>323850</xdr:colOff>
                    <xdr:row>38</xdr:row>
                    <xdr:rowOff>200025</xdr:rowOff>
                  </to>
                </anchor>
              </controlPr>
            </control>
          </mc:Choice>
        </mc:AlternateContent>
        <mc:AlternateContent xmlns:mc="http://schemas.openxmlformats.org/markup-compatibility/2006">
          <mc:Choice Requires="x14">
            <control shapeId="1589" r:id="rId130" name="Check Box 565">
              <controlPr defaultSize="0" autoFill="0" autoLine="0" autoPict="0">
                <anchor moveWithCells="1">
                  <from>
                    <xdr:col>25</xdr:col>
                    <xdr:colOff>76200</xdr:colOff>
                    <xdr:row>18</xdr:row>
                    <xdr:rowOff>19050</xdr:rowOff>
                  </from>
                  <to>
                    <xdr:col>26</xdr:col>
                    <xdr:colOff>28575</xdr:colOff>
                    <xdr:row>18</xdr:row>
                    <xdr:rowOff>200025</xdr:rowOff>
                  </to>
                </anchor>
              </controlPr>
            </control>
          </mc:Choice>
        </mc:AlternateContent>
        <mc:AlternateContent xmlns:mc="http://schemas.openxmlformats.org/markup-compatibility/2006">
          <mc:Choice Requires="x14">
            <control shapeId="1590" r:id="rId131" name="Check Box 566">
              <controlPr defaultSize="0" autoFill="0" autoLine="0" autoPict="0">
                <anchor moveWithCells="1">
                  <from>
                    <xdr:col>25</xdr:col>
                    <xdr:colOff>76200</xdr:colOff>
                    <xdr:row>19</xdr:row>
                    <xdr:rowOff>19050</xdr:rowOff>
                  </from>
                  <to>
                    <xdr:col>26</xdr:col>
                    <xdr:colOff>28575</xdr:colOff>
                    <xdr:row>19</xdr:row>
                    <xdr:rowOff>200025</xdr:rowOff>
                  </to>
                </anchor>
              </controlPr>
            </control>
          </mc:Choice>
        </mc:AlternateContent>
        <mc:AlternateContent xmlns:mc="http://schemas.openxmlformats.org/markup-compatibility/2006">
          <mc:Choice Requires="x14">
            <control shapeId="1591" r:id="rId132" name="Check Box 567">
              <controlPr defaultSize="0" autoFill="0" autoLine="0" autoPict="0">
                <anchor moveWithCells="1">
                  <from>
                    <xdr:col>25</xdr:col>
                    <xdr:colOff>76200</xdr:colOff>
                    <xdr:row>20</xdr:row>
                    <xdr:rowOff>19050</xdr:rowOff>
                  </from>
                  <to>
                    <xdr:col>26</xdr:col>
                    <xdr:colOff>28575</xdr:colOff>
                    <xdr:row>20</xdr:row>
                    <xdr:rowOff>200025</xdr:rowOff>
                  </to>
                </anchor>
              </controlPr>
            </control>
          </mc:Choice>
        </mc:AlternateContent>
        <mc:AlternateContent xmlns:mc="http://schemas.openxmlformats.org/markup-compatibility/2006">
          <mc:Choice Requires="x14">
            <control shapeId="1592" r:id="rId133" name="Check Box 568">
              <controlPr defaultSize="0" autoFill="0" autoLine="0" autoPict="0">
                <anchor moveWithCells="1">
                  <from>
                    <xdr:col>25</xdr:col>
                    <xdr:colOff>76200</xdr:colOff>
                    <xdr:row>21</xdr:row>
                    <xdr:rowOff>19050</xdr:rowOff>
                  </from>
                  <to>
                    <xdr:col>26</xdr:col>
                    <xdr:colOff>28575</xdr:colOff>
                    <xdr:row>21</xdr:row>
                    <xdr:rowOff>200025</xdr:rowOff>
                  </to>
                </anchor>
              </controlPr>
            </control>
          </mc:Choice>
        </mc:AlternateContent>
        <mc:AlternateContent xmlns:mc="http://schemas.openxmlformats.org/markup-compatibility/2006">
          <mc:Choice Requires="x14">
            <control shapeId="1593" r:id="rId134" name="Check Box 569">
              <controlPr defaultSize="0" autoFill="0" autoLine="0" autoPict="0">
                <anchor moveWithCells="1">
                  <from>
                    <xdr:col>25</xdr:col>
                    <xdr:colOff>76200</xdr:colOff>
                    <xdr:row>22</xdr:row>
                    <xdr:rowOff>19050</xdr:rowOff>
                  </from>
                  <to>
                    <xdr:col>26</xdr:col>
                    <xdr:colOff>28575</xdr:colOff>
                    <xdr:row>22</xdr:row>
                    <xdr:rowOff>200025</xdr:rowOff>
                  </to>
                </anchor>
              </controlPr>
            </control>
          </mc:Choice>
        </mc:AlternateContent>
        <mc:AlternateContent xmlns:mc="http://schemas.openxmlformats.org/markup-compatibility/2006">
          <mc:Choice Requires="x14">
            <control shapeId="1594" r:id="rId135" name="Check Box 570">
              <controlPr defaultSize="0" autoFill="0" autoLine="0" autoPict="0">
                <anchor moveWithCells="1">
                  <from>
                    <xdr:col>25</xdr:col>
                    <xdr:colOff>76200</xdr:colOff>
                    <xdr:row>23</xdr:row>
                    <xdr:rowOff>19050</xdr:rowOff>
                  </from>
                  <to>
                    <xdr:col>26</xdr:col>
                    <xdr:colOff>28575</xdr:colOff>
                    <xdr:row>23</xdr:row>
                    <xdr:rowOff>200025</xdr:rowOff>
                  </to>
                </anchor>
              </controlPr>
            </control>
          </mc:Choice>
        </mc:AlternateContent>
        <mc:AlternateContent xmlns:mc="http://schemas.openxmlformats.org/markup-compatibility/2006">
          <mc:Choice Requires="x14">
            <control shapeId="1595" r:id="rId136" name="Check Box 571">
              <controlPr defaultSize="0" autoFill="0" autoLine="0" autoPict="0">
                <anchor moveWithCells="1">
                  <from>
                    <xdr:col>25</xdr:col>
                    <xdr:colOff>76200</xdr:colOff>
                    <xdr:row>24</xdr:row>
                    <xdr:rowOff>19050</xdr:rowOff>
                  </from>
                  <to>
                    <xdr:col>26</xdr:col>
                    <xdr:colOff>28575</xdr:colOff>
                    <xdr:row>24</xdr:row>
                    <xdr:rowOff>200025</xdr:rowOff>
                  </to>
                </anchor>
              </controlPr>
            </control>
          </mc:Choice>
        </mc:AlternateContent>
        <mc:AlternateContent xmlns:mc="http://schemas.openxmlformats.org/markup-compatibility/2006">
          <mc:Choice Requires="x14">
            <control shapeId="1596" r:id="rId137" name="Check Box 572">
              <controlPr defaultSize="0" autoFill="0" autoLine="0" autoPict="0">
                <anchor moveWithCells="1">
                  <from>
                    <xdr:col>25</xdr:col>
                    <xdr:colOff>76200</xdr:colOff>
                    <xdr:row>25</xdr:row>
                    <xdr:rowOff>19050</xdr:rowOff>
                  </from>
                  <to>
                    <xdr:col>26</xdr:col>
                    <xdr:colOff>28575</xdr:colOff>
                    <xdr:row>25</xdr:row>
                    <xdr:rowOff>200025</xdr:rowOff>
                  </to>
                </anchor>
              </controlPr>
            </control>
          </mc:Choice>
        </mc:AlternateContent>
        <mc:AlternateContent xmlns:mc="http://schemas.openxmlformats.org/markup-compatibility/2006">
          <mc:Choice Requires="x14">
            <control shapeId="1597" r:id="rId138" name="Check Box 573">
              <controlPr defaultSize="0" autoFill="0" autoLine="0" autoPict="0">
                <anchor moveWithCells="1">
                  <from>
                    <xdr:col>25</xdr:col>
                    <xdr:colOff>76200</xdr:colOff>
                    <xdr:row>26</xdr:row>
                    <xdr:rowOff>19050</xdr:rowOff>
                  </from>
                  <to>
                    <xdr:col>26</xdr:col>
                    <xdr:colOff>28575</xdr:colOff>
                    <xdr:row>26</xdr:row>
                    <xdr:rowOff>200025</xdr:rowOff>
                  </to>
                </anchor>
              </controlPr>
            </control>
          </mc:Choice>
        </mc:AlternateContent>
        <mc:AlternateContent xmlns:mc="http://schemas.openxmlformats.org/markup-compatibility/2006">
          <mc:Choice Requires="x14">
            <control shapeId="1598" r:id="rId139" name="Check Box 574">
              <controlPr defaultSize="0" autoFill="0" autoLine="0" autoPict="0">
                <anchor moveWithCells="1">
                  <from>
                    <xdr:col>25</xdr:col>
                    <xdr:colOff>76200</xdr:colOff>
                    <xdr:row>27</xdr:row>
                    <xdr:rowOff>19050</xdr:rowOff>
                  </from>
                  <to>
                    <xdr:col>26</xdr:col>
                    <xdr:colOff>28575</xdr:colOff>
                    <xdr:row>27</xdr:row>
                    <xdr:rowOff>200025</xdr:rowOff>
                  </to>
                </anchor>
              </controlPr>
            </control>
          </mc:Choice>
        </mc:AlternateContent>
        <mc:AlternateContent xmlns:mc="http://schemas.openxmlformats.org/markup-compatibility/2006">
          <mc:Choice Requires="x14">
            <control shapeId="1599" r:id="rId140" name="Check Box 575">
              <controlPr defaultSize="0" autoFill="0" autoLine="0" autoPict="0">
                <anchor moveWithCells="1">
                  <from>
                    <xdr:col>25</xdr:col>
                    <xdr:colOff>76200</xdr:colOff>
                    <xdr:row>28</xdr:row>
                    <xdr:rowOff>19050</xdr:rowOff>
                  </from>
                  <to>
                    <xdr:col>26</xdr:col>
                    <xdr:colOff>28575</xdr:colOff>
                    <xdr:row>28</xdr:row>
                    <xdr:rowOff>200025</xdr:rowOff>
                  </to>
                </anchor>
              </controlPr>
            </control>
          </mc:Choice>
        </mc:AlternateContent>
        <mc:AlternateContent xmlns:mc="http://schemas.openxmlformats.org/markup-compatibility/2006">
          <mc:Choice Requires="x14">
            <control shapeId="1600" r:id="rId141" name="Check Box 576">
              <controlPr defaultSize="0" autoFill="0" autoLine="0" autoPict="0">
                <anchor moveWithCells="1">
                  <from>
                    <xdr:col>25</xdr:col>
                    <xdr:colOff>76200</xdr:colOff>
                    <xdr:row>29</xdr:row>
                    <xdr:rowOff>19050</xdr:rowOff>
                  </from>
                  <to>
                    <xdr:col>26</xdr:col>
                    <xdr:colOff>28575</xdr:colOff>
                    <xdr:row>29</xdr:row>
                    <xdr:rowOff>200025</xdr:rowOff>
                  </to>
                </anchor>
              </controlPr>
            </control>
          </mc:Choice>
        </mc:AlternateContent>
        <mc:AlternateContent xmlns:mc="http://schemas.openxmlformats.org/markup-compatibility/2006">
          <mc:Choice Requires="x14">
            <control shapeId="1601" r:id="rId142" name="Check Box 577">
              <controlPr defaultSize="0" autoFill="0" autoLine="0" autoPict="0">
                <anchor moveWithCells="1">
                  <from>
                    <xdr:col>25</xdr:col>
                    <xdr:colOff>76200</xdr:colOff>
                    <xdr:row>30</xdr:row>
                    <xdr:rowOff>19050</xdr:rowOff>
                  </from>
                  <to>
                    <xdr:col>26</xdr:col>
                    <xdr:colOff>28575</xdr:colOff>
                    <xdr:row>30</xdr:row>
                    <xdr:rowOff>200025</xdr:rowOff>
                  </to>
                </anchor>
              </controlPr>
            </control>
          </mc:Choice>
        </mc:AlternateContent>
        <mc:AlternateContent xmlns:mc="http://schemas.openxmlformats.org/markup-compatibility/2006">
          <mc:Choice Requires="x14">
            <control shapeId="1602" r:id="rId143" name="Check Box 578">
              <controlPr defaultSize="0" autoFill="0" autoLine="0" autoPict="0">
                <anchor moveWithCells="1">
                  <from>
                    <xdr:col>25</xdr:col>
                    <xdr:colOff>76200</xdr:colOff>
                    <xdr:row>31</xdr:row>
                    <xdr:rowOff>19050</xdr:rowOff>
                  </from>
                  <to>
                    <xdr:col>26</xdr:col>
                    <xdr:colOff>28575</xdr:colOff>
                    <xdr:row>31</xdr:row>
                    <xdr:rowOff>200025</xdr:rowOff>
                  </to>
                </anchor>
              </controlPr>
            </control>
          </mc:Choice>
        </mc:AlternateContent>
        <mc:AlternateContent xmlns:mc="http://schemas.openxmlformats.org/markup-compatibility/2006">
          <mc:Choice Requires="x14">
            <control shapeId="1603" r:id="rId144" name="Check Box 579">
              <controlPr defaultSize="0" autoFill="0" autoLine="0" autoPict="0">
                <anchor moveWithCells="1">
                  <from>
                    <xdr:col>25</xdr:col>
                    <xdr:colOff>76200</xdr:colOff>
                    <xdr:row>32</xdr:row>
                    <xdr:rowOff>19050</xdr:rowOff>
                  </from>
                  <to>
                    <xdr:col>26</xdr:col>
                    <xdr:colOff>28575</xdr:colOff>
                    <xdr:row>32</xdr:row>
                    <xdr:rowOff>200025</xdr:rowOff>
                  </to>
                </anchor>
              </controlPr>
            </control>
          </mc:Choice>
        </mc:AlternateContent>
        <mc:AlternateContent xmlns:mc="http://schemas.openxmlformats.org/markup-compatibility/2006">
          <mc:Choice Requires="x14">
            <control shapeId="1604" r:id="rId145" name="Check Box 580">
              <controlPr defaultSize="0" autoFill="0" autoLine="0" autoPict="0">
                <anchor moveWithCells="1">
                  <from>
                    <xdr:col>25</xdr:col>
                    <xdr:colOff>76200</xdr:colOff>
                    <xdr:row>33</xdr:row>
                    <xdr:rowOff>19050</xdr:rowOff>
                  </from>
                  <to>
                    <xdr:col>26</xdr:col>
                    <xdr:colOff>28575</xdr:colOff>
                    <xdr:row>33</xdr:row>
                    <xdr:rowOff>200025</xdr:rowOff>
                  </to>
                </anchor>
              </controlPr>
            </control>
          </mc:Choice>
        </mc:AlternateContent>
        <mc:AlternateContent xmlns:mc="http://schemas.openxmlformats.org/markup-compatibility/2006">
          <mc:Choice Requires="x14">
            <control shapeId="1605" r:id="rId146" name="Check Box 581">
              <controlPr defaultSize="0" autoFill="0" autoLine="0" autoPict="0">
                <anchor moveWithCells="1">
                  <from>
                    <xdr:col>25</xdr:col>
                    <xdr:colOff>76200</xdr:colOff>
                    <xdr:row>34</xdr:row>
                    <xdr:rowOff>19050</xdr:rowOff>
                  </from>
                  <to>
                    <xdr:col>26</xdr:col>
                    <xdr:colOff>28575</xdr:colOff>
                    <xdr:row>34</xdr:row>
                    <xdr:rowOff>200025</xdr:rowOff>
                  </to>
                </anchor>
              </controlPr>
            </control>
          </mc:Choice>
        </mc:AlternateContent>
        <mc:AlternateContent xmlns:mc="http://schemas.openxmlformats.org/markup-compatibility/2006">
          <mc:Choice Requires="x14">
            <control shapeId="1606" r:id="rId147" name="Check Box 582">
              <controlPr defaultSize="0" autoFill="0" autoLine="0" autoPict="0">
                <anchor moveWithCells="1">
                  <from>
                    <xdr:col>25</xdr:col>
                    <xdr:colOff>76200</xdr:colOff>
                    <xdr:row>35</xdr:row>
                    <xdr:rowOff>19050</xdr:rowOff>
                  </from>
                  <to>
                    <xdr:col>26</xdr:col>
                    <xdr:colOff>28575</xdr:colOff>
                    <xdr:row>35</xdr:row>
                    <xdr:rowOff>200025</xdr:rowOff>
                  </to>
                </anchor>
              </controlPr>
            </control>
          </mc:Choice>
        </mc:AlternateContent>
        <mc:AlternateContent xmlns:mc="http://schemas.openxmlformats.org/markup-compatibility/2006">
          <mc:Choice Requires="x14">
            <control shapeId="1607" r:id="rId148" name="Check Box 583">
              <controlPr defaultSize="0" autoFill="0" autoLine="0" autoPict="0">
                <anchor moveWithCells="1">
                  <from>
                    <xdr:col>25</xdr:col>
                    <xdr:colOff>76200</xdr:colOff>
                    <xdr:row>36</xdr:row>
                    <xdr:rowOff>19050</xdr:rowOff>
                  </from>
                  <to>
                    <xdr:col>26</xdr:col>
                    <xdr:colOff>28575</xdr:colOff>
                    <xdr:row>36</xdr:row>
                    <xdr:rowOff>200025</xdr:rowOff>
                  </to>
                </anchor>
              </controlPr>
            </control>
          </mc:Choice>
        </mc:AlternateContent>
        <mc:AlternateContent xmlns:mc="http://schemas.openxmlformats.org/markup-compatibility/2006">
          <mc:Choice Requires="x14">
            <control shapeId="1608" r:id="rId149" name="Check Box 584">
              <controlPr defaultSize="0" autoFill="0" autoLine="0" autoPict="0">
                <anchor moveWithCells="1">
                  <from>
                    <xdr:col>25</xdr:col>
                    <xdr:colOff>76200</xdr:colOff>
                    <xdr:row>37</xdr:row>
                    <xdr:rowOff>19050</xdr:rowOff>
                  </from>
                  <to>
                    <xdr:col>26</xdr:col>
                    <xdr:colOff>28575</xdr:colOff>
                    <xdr:row>37</xdr:row>
                    <xdr:rowOff>200025</xdr:rowOff>
                  </to>
                </anchor>
              </controlPr>
            </control>
          </mc:Choice>
        </mc:AlternateContent>
        <mc:AlternateContent xmlns:mc="http://schemas.openxmlformats.org/markup-compatibility/2006">
          <mc:Choice Requires="x14">
            <control shapeId="1609" r:id="rId150" name="Check Box 585">
              <controlPr defaultSize="0" autoFill="0" autoLine="0" autoPict="0">
                <anchor moveWithCells="1">
                  <from>
                    <xdr:col>25</xdr:col>
                    <xdr:colOff>76200</xdr:colOff>
                    <xdr:row>38</xdr:row>
                    <xdr:rowOff>19050</xdr:rowOff>
                  </from>
                  <to>
                    <xdr:col>26</xdr:col>
                    <xdr:colOff>28575</xdr:colOff>
                    <xdr:row>38</xdr:row>
                    <xdr:rowOff>200025</xdr:rowOff>
                  </to>
                </anchor>
              </controlPr>
            </control>
          </mc:Choice>
        </mc:AlternateContent>
        <mc:AlternateContent xmlns:mc="http://schemas.openxmlformats.org/markup-compatibility/2006">
          <mc:Choice Requires="x14">
            <control shapeId="1610" r:id="rId151" name="Check Box 586">
              <controlPr defaultSize="0" autoFill="0" autoLine="0" autoPict="0">
                <anchor moveWithCells="1">
                  <from>
                    <xdr:col>28</xdr:col>
                    <xdr:colOff>76200</xdr:colOff>
                    <xdr:row>18</xdr:row>
                    <xdr:rowOff>19050</xdr:rowOff>
                  </from>
                  <to>
                    <xdr:col>29</xdr:col>
                    <xdr:colOff>28575</xdr:colOff>
                    <xdr:row>18</xdr:row>
                    <xdr:rowOff>200025</xdr:rowOff>
                  </to>
                </anchor>
              </controlPr>
            </control>
          </mc:Choice>
        </mc:AlternateContent>
        <mc:AlternateContent xmlns:mc="http://schemas.openxmlformats.org/markup-compatibility/2006">
          <mc:Choice Requires="x14">
            <control shapeId="1611" r:id="rId152" name="Check Box 587">
              <controlPr defaultSize="0" autoFill="0" autoLine="0" autoPict="0">
                <anchor moveWithCells="1">
                  <from>
                    <xdr:col>28</xdr:col>
                    <xdr:colOff>76200</xdr:colOff>
                    <xdr:row>19</xdr:row>
                    <xdr:rowOff>19050</xdr:rowOff>
                  </from>
                  <to>
                    <xdr:col>29</xdr:col>
                    <xdr:colOff>28575</xdr:colOff>
                    <xdr:row>19</xdr:row>
                    <xdr:rowOff>200025</xdr:rowOff>
                  </to>
                </anchor>
              </controlPr>
            </control>
          </mc:Choice>
        </mc:AlternateContent>
        <mc:AlternateContent xmlns:mc="http://schemas.openxmlformats.org/markup-compatibility/2006">
          <mc:Choice Requires="x14">
            <control shapeId="1612" r:id="rId153" name="Check Box 588">
              <controlPr defaultSize="0" autoFill="0" autoLine="0" autoPict="0">
                <anchor moveWithCells="1">
                  <from>
                    <xdr:col>28</xdr:col>
                    <xdr:colOff>76200</xdr:colOff>
                    <xdr:row>20</xdr:row>
                    <xdr:rowOff>9525</xdr:rowOff>
                  </from>
                  <to>
                    <xdr:col>29</xdr:col>
                    <xdr:colOff>28575</xdr:colOff>
                    <xdr:row>20</xdr:row>
                    <xdr:rowOff>190500</xdr:rowOff>
                  </to>
                </anchor>
              </controlPr>
            </control>
          </mc:Choice>
        </mc:AlternateContent>
        <mc:AlternateContent xmlns:mc="http://schemas.openxmlformats.org/markup-compatibility/2006">
          <mc:Choice Requires="x14">
            <control shapeId="1613" r:id="rId154" name="Check Box 589">
              <controlPr defaultSize="0" autoFill="0" autoLine="0" autoPict="0">
                <anchor moveWithCells="1">
                  <from>
                    <xdr:col>28</xdr:col>
                    <xdr:colOff>76200</xdr:colOff>
                    <xdr:row>21</xdr:row>
                    <xdr:rowOff>19050</xdr:rowOff>
                  </from>
                  <to>
                    <xdr:col>29</xdr:col>
                    <xdr:colOff>28575</xdr:colOff>
                    <xdr:row>21</xdr:row>
                    <xdr:rowOff>200025</xdr:rowOff>
                  </to>
                </anchor>
              </controlPr>
            </control>
          </mc:Choice>
        </mc:AlternateContent>
        <mc:AlternateContent xmlns:mc="http://schemas.openxmlformats.org/markup-compatibility/2006">
          <mc:Choice Requires="x14">
            <control shapeId="1614" r:id="rId155" name="Check Box 590">
              <controlPr defaultSize="0" autoFill="0" autoLine="0" autoPict="0">
                <anchor moveWithCells="1">
                  <from>
                    <xdr:col>28</xdr:col>
                    <xdr:colOff>76200</xdr:colOff>
                    <xdr:row>22</xdr:row>
                    <xdr:rowOff>19050</xdr:rowOff>
                  </from>
                  <to>
                    <xdr:col>29</xdr:col>
                    <xdr:colOff>28575</xdr:colOff>
                    <xdr:row>22</xdr:row>
                    <xdr:rowOff>200025</xdr:rowOff>
                  </to>
                </anchor>
              </controlPr>
            </control>
          </mc:Choice>
        </mc:AlternateContent>
        <mc:AlternateContent xmlns:mc="http://schemas.openxmlformats.org/markup-compatibility/2006">
          <mc:Choice Requires="x14">
            <control shapeId="1615" r:id="rId156" name="Check Box 591">
              <controlPr defaultSize="0" autoFill="0" autoLine="0" autoPict="0">
                <anchor moveWithCells="1">
                  <from>
                    <xdr:col>28</xdr:col>
                    <xdr:colOff>76200</xdr:colOff>
                    <xdr:row>23</xdr:row>
                    <xdr:rowOff>19050</xdr:rowOff>
                  </from>
                  <to>
                    <xdr:col>29</xdr:col>
                    <xdr:colOff>28575</xdr:colOff>
                    <xdr:row>23</xdr:row>
                    <xdr:rowOff>200025</xdr:rowOff>
                  </to>
                </anchor>
              </controlPr>
            </control>
          </mc:Choice>
        </mc:AlternateContent>
        <mc:AlternateContent xmlns:mc="http://schemas.openxmlformats.org/markup-compatibility/2006">
          <mc:Choice Requires="x14">
            <control shapeId="1616" r:id="rId157" name="Check Box 592">
              <controlPr defaultSize="0" autoFill="0" autoLine="0" autoPict="0">
                <anchor moveWithCells="1">
                  <from>
                    <xdr:col>28</xdr:col>
                    <xdr:colOff>76200</xdr:colOff>
                    <xdr:row>24</xdr:row>
                    <xdr:rowOff>19050</xdr:rowOff>
                  </from>
                  <to>
                    <xdr:col>29</xdr:col>
                    <xdr:colOff>28575</xdr:colOff>
                    <xdr:row>24</xdr:row>
                    <xdr:rowOff>200025</xdr:rowOff>
                  </to>
                </anchor>
              </controlPr>
            </control>
          </mc:Choice>
        </mc:AlternateContent>
        <mc:AlternateContent xmlns:mc="http://schemas.openxmlformats.org/markup-compatibility/2006">
          <mc:Choice Requires="x14">
            <control shapeId="1617" r:id="rId158" name="Check Box 593">
              <controlPr defaultSize="0" autoFill="0" autoLine="0" autoPict="0">
                <anchor moveWithCells="1">
                  <from>
                    <xdr:col>28</xdr:col>
                    <xdr:colOff>76200</xdr:colOff>
                    <xdr:row>25</xdr:row>
                    <xdr:rowOff>19050</xdr:rowOff>
                  </from>
                  <to>
                    <xdr:col>29</xdr:col>
                    <xdr:colOff>28575</xdr:colOff>
                    <xdr:row>25</xdr:row>
                    <xdr:rowOff>200025</xdr:rowOff>
                  </to>
                </anchor>
              </controlPr>
            </control>
          </mc:Choice>
        </mc:AlternateContent>
        <mc:AlternateContent xmlns:mc="http://schemas.openxmlformats.org/markup-compatibility/2006">
          <mc:Choice Requires="x14">
            <control shapeId="1618" r:id="rId159" name="Check Box 594">
              <controlPr defaultSize="0" autoFill="0" autoLine="0" autoPict="0">
                <anchor moveWithCells="1">
                  <from>
                    <xdr:col>28</xdr:col>
                    <xdr:colOff>76200</xdr:colOff>
                    <xdr:row>26</xdr:row>
                    <xdr:rowOff>19050</xdr:rowOff>
                  </from>
                  <to>
                    <xdr:col>29</xdr:col>
                    <xdr:colOff>28575</xdr:colOff>
                    <xdr:row>26</xdr:row>
                    <xdr:rowOff>200025</xdr:rowOff>
                  </to>
                </anchor>
              </controlPr>
            </control>
          </mc:Choice>
        </mc:AlternateContent>
        <mc:AlternateContent xmlns:mc="http://schemas.openxmlformats.org/markup-compatibility/2006">
          <mc:Choice Requires="x14">
            <control shapeId="1619" r:id="rId160" name="Check Box 595">
              <controlPr defaultSize="0" autoFill="0" autoLine="0" autoPict="0">
                <anchor moveWithCells="1">
                  <from>
                    <xdr:col>28</xdr:col>
                    <xdr:colOff>76200</xdr:colOff>
                    <xdr:row>27</xdr:row>
                    <xdr:rowOff>19050</xdr:rowOff>
                  </from>
                  <to>
                    <xdr:col>29</xdr:col>
                    <xdr:colOff>28575</xdr:colOff>
                    <xdr:row>27</xdr:row>
                    <xdr:rowOff>200025</xdr:rowOff>
                  </to>
                </anchor>
              </controlPr>
            </control>
          </mc:Choice>
        </mc:AlternateContent>
        <mc:AlternateContent xmlns:mc="http://schemas.openxmlformats.org/markup-compatibility/2006">
          <mc:Choice Requires="x14">
            <control shapeId="1620" r:id="rId161" name="Check Box 596">
              <controlPr defaultSize="0" autoFill="0" autoLine="0" autoPict="0">
                <anchor moveWithCells="1">
                  <from>
                    <xdr:col>28</xdr:col>
                    <xdr:colOff>76200</xdr:colOff>
                    <xdr:row>28</xdr:row>
                    <xdr:rowOff>19050</xdr:rowOff>
                  </from>
                  <to>
                    <xdr:col>29</xdr:col>
                    <xdr:colOff>28575</xdr:colOff>
                    <xdr:row>28</xdr:row>
                    <xdr:rowOff>200025</xdr:rowOff>
                  </to>
                </anchor>
              </controlPr>
            </control>
          </mc:Choice>
        </mc:AlternateContent>
        <mc:AlternateContent xmlns:mc="http://schemas.openxmlformats.org/markup-compatibility/2006">
          <mc:Choice Requires="x14">
            <control shapeId="1621" r:id="rId162" name="Check Box 597">
              <controlPr defaultSize="0" autoFill="0" autoLine="0" autoPict="0">
                <anchor moveWithCells="1">
                  <from>
                    <xdr:col>28</xdr:col>
                    <xdr:colOff>76200</xdr:colOff>
                    <xdr:row>29</xdr:row>
                    <xdr:rowOff>19050</xdr:rowOff>
                  </from>
                  <to>
                    <xdr:col>29</xdr:col>
                    <xdr:colOff>28575</xdr:colOff>
                    <xdr:row>29</xdr:row>
                    <xdr:rowOff>200025</xdr:rowOff>
                  </to>
                </anchor>
              </controlPr>
            </control>
          </mc:Choice>
        </mc:AlternateContent>
        <mc:AlternateContent xmlns:mc="http://schemas.openxmlformats.org/markup-compatibility/2006">
          <mc:Choice Requires="x14">
            <control shapeId="1622" r:id="rId163" name="Check Box 598">
              <controlPr defaultSize="0" autoFill="0" autoLine="0" autoPict="0">
                <anchor moveWithCells="1">
                  <from>
                    <xdr:col>28</xdr:col>
                    <xdr:colOff>76200</xdr:colOff>
                    <xdr:row>30</xdr:row>
                    <xdr:rowOff>19050</xdr:rowOff>
                  </from>
                  <to>
                    <xdr:col>29</xdr:col>
                    <xdr:colOff>28575</xdr:colOff>
                    <xdr:row>30</xdr:row>
                    <xdr:rowOff>200025</xdr:rowOff>
                  </to>
                </anchor>
              </controlPr>
            </control>
          </mc:Choice>
        </mc:AlternateContent>
        <mc:AlternateContent xmlns:mc="http://schemas.openxmlformats.org/markup-compatibility/2006">
          <mc:Choice Requires="x14">
            <control shapeId="1623" r:id="rId164" name="Check Box 599">
              <controlPr defaultSize="0" autoFill="0" autoLine="0" autoPict="0">
                <anchor moveWithCells="1">
                  <from>
                    <xdr:col>28</xdr:col>
                    <xdr:colOff>76200</xdr:colOff>
                    <xdr:row>31</xdr:row>
                    <xdr:rowOff>19050</xdr:rowOff>
                  </from>
                  <to>
                    <xdr:col>29</xdr:col>
                    <xdr:colOff>28575</xdr:colOff>
                    <xdr:row>31</xdr:row>
                    <xdr:rowOff>200025</xdr:rowOff>
                  </to>
                </anchor>
              </controlPr>
            </control>
          </mc:Choice>
        </mc:AlternateContent>
        <mc:AlternateContent xmlns:mc="http://schemas.openxmlformats.org/markup-compatibility/2006">
          <mc:Choice Requires="x14">
            <control shapeId="1624" r:id="rId165" name="Check Box 600">
              <controlPr defaultSize="0" autoFill="0" autoLine="0" autoPict="0">
                <anchor moveWithCells="1">
                  <from>
                    <xdr:col>28</xdr:col>
                    <xdr:colOff>76200</xdr:colOff>
                    <xdr:row>32</xdr:row>
                    <xdr:rowOff>19050</xdr:rowOff>
                  </from>
                  <to>
                    <xdr:col>29</xdr:col>
                    <xdr:colOff>28575</xdr:colOff>
                    <xdr:row>32</xdr:row>
                    <xdr:rowOff>200025</xdr:rowOff>
                  </to>
                </anchor>
              </controlPr>
            </control>
          </mc:Choice>
        </mc:AlternateContent>
        <mc:AlternateContent xmlns:mc="http://schemas.openxmlformats.org/markup-compatibility/2006">
          <mc:Choice Requires="x14">
            <control shapeId="1625" r:id="rId166" name="Check Box 601">
              <controlPr defaultSize="0" autoFill="0" autoLine="0" autoPict="0">
                <anchor moveWithCells="1">
                  <from>
                    <xdr:col>28</xdr:col>
                    <xdr:colOff>76200</xdr:colOff>
                    <xdr:row>33</xdr:row>
                    <xdr:rowOff>19050</xdr:rowOff>
                  </from>
                  <to>
                    <xdr:col>29</xdr:col>
                    <xdr:colOff>28575</xdr:colOff>
                    <xdr:row>33</xdr:row>
                    <xdr:rowOff>200025</xdr:rowOff>
                  </to>
                </anchor>
              </controlPr>
            </control>
          </mc:Choice>
        </mc:AlternateContent>
        <mc:AlternateContent xmlns:mc="http://schemas.openxmlformats.org/markup-compatibility/2006">
          <mc:Choice Requires="x14">
            <control shapeId="1626" r:id="rId167" name="Check Box 602">
              <controlPr defaultSize="0" autoFill="0" autoLine="0" autoPict="0">
                <anchor moveWithCells="1">
                  <from>
                    <xdr:col>28</xdr:col>
                    <xdr:colOff>76200</xdr:colOff>
                    <xdr:row>34</xdr:row>
                    <xdr:rowOff>19050</xdr:rowOff>
                  </from>
                  <to>
                    <xdr:col>29</xdr:col>
                    <xdr:colOff>28575</xdr:colOff>
                    <xdr:row>34</xdr:row>
                    <xdr:rowOff>200025</xdr:rowOff>
                  </to>
                </anchor>
              </controlPr>
            </control>
          </mc:Choice>
        </mc:AlternateContent>
        <mc:AlternateContent xmlns:mc="http://schemas.openxmlformats.org/markup-compatibility/2006">
          <mc:Choice Requires="x14">
            <control shapeId="1627" r:id="rId168" name="Check Box 603">
              <controlPr defaultSize="0" autoFill="0" autoLine="0" autoPict="0">
                <anchor moveWithCells="1">
                  <from>
                    <xdr:col>28</xdr:col>
                    <xdr:colOff>76200</xdr:colOff>
                    <xdr:row>35</xdr:row>
                    <xdr:rowOff>19050</xdr:rowOff>
                  </from>
                  <to>
                    <xdr:col>29</xdr:col>
                    <xdr:colOff>28575</xdr:colOff>
                    <xdr:row>35</xdr:row>
                    <xdr:rowOff>200025</xdr:rowOff>
                  </to>
                </anchor>
              </controlPr>
            </control>
          </mc:Choice>
        </mc:AlternateContent>
        <mc:AlternateContent xmlns:mc="http://schemas.openxmlformats.org/markup-compatibility/2006">
          <mc:Choice Requires="x14">
            <control shapeId="1628" r:id="rId169" name="Check Box 604">
              <controlPr defaultSize="0" autoFill="0" autoLine="0" autoPict="0">
                <anchor moveWithCells="1">
                  <from>
                    <xdr:col>28</xdr:col>
                    <xdr:colOff>76200</xdr:colOff>
                    <xdr:row>36</xdr:row>
                    <xdr:rowOff>19050</xdr:rowOff>
                  </from>
                  <to>
                    <xdr:col>29</xdr:col>
                    <xdr:colOff>28575</xdr:colOff>
                    <xdr:row>36</xdr:row>
                    <xdr:rowOff>200025</xdr:rowOff>
                  </to>
                </anchor>
              </controlPr>
            </control>
          </mc:Choice>
        </mc:AlternateContent>
        <mc:AlternateContent xmlns:mc="http://schemas.openxmlformats.org/markup-compatibility/2006">
          <mc:Choice Requires="x14">
            <control shapeId="1629" r:id="rId170" name="Check Box 605">
              <controlPr defaultSize="0" autoFill="0" autoLine="0" autoPict="0">
                <anchor moveWithCells="1">
                  <from>
                    <xdr:col>28</xdr:col>
                    <xdr:colOff>76200</xdr:colOff>
                    <xdr:row>37</xdr:row>
                    <xdr:rowOff>19050</xdr:rowOff>
                  </from>
                  <to>
                    <xdr:col>29</xdr:col>
                    <xdr:colOff>28575</xdr:colOff>
                    <xdr:row>37</xdr:row>
                    <xdr:rowOff>200025</xdr:rowOff>
                  </to>
                </anchor>
              </controlPr>
            </control>
          </mc:Choice>
        </mc:AlternateContent>
        <mc:AlternateContent xmlns:mc="http://schemas.openxmlformats.org/markup-compatibility/2006">
          <mc:Choice Requires="x14">
            <control shapeId="1630" r:id="rId171" name="Check Box 606">
              <controlPr defaultSize="0" autoFill="0" autoLine="0" autoPict="0">
                <anchor moveWithCells="1">
                  <from>
                    <xdr:col>28</xdr:col>
                    <xdr:colOff>76200</xdr:colOff>
                    <xdr:row>38</xdr:row>
                    <xdr:rowOff>19050</xdr:rowOff>
                  </from>
                  <to>
                    <xdr:col>29</xdr:col>
                    <xdr:colOff>28575</xdr:colOff>
                    <xdr:row>38</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CDBCC77E-6935-4CFE-802F-7A73F6E29398}">
            <xm:f>VLOOKUP(B19&amp;F19,스킬DB!$C:$E,3,0)=1</xm:f>
            <x14:dxf>
              <fill>
                <patternFill>
                  <bgColor theme="5"/>
                </patternFill>
              </fill>
            </x14:dxf>
          </x14:cfRule>
          <xm:sqref>F19:H39</xm:sqref>
        </x14:conditionalFormatting>
        <x14:conditionalFormatting xmlns:xm="http://schemas.microsoft.com/office/excel/2006/main">
          <x14:cfRule type="expression" priority="43" id="{4B676995-50D0-4C61-9F1C-0E48CE1512BF}">
            <xm:f>VLOOKUP(B19&amp;I19,스킬DB!$C:$E,3,0)=1</xm:f>
            <x14:dxf>
              <fill>
                <patternFill>
                  <bgColor theme="5"/>
                </patternFill>
              </fill>
            </x14:dxf>
          </x14:cfRule>
          <xm:sqref>I19:K39</xm:sqref>
        </x14:conditionalFormatting>
        <x14:conditionalFormatting xmlns:xm="http://schemas.microsoft.com/office/excel/2006/main">
          <x14:cfRule type="expression" priority="42" id="{3643B46B-3F37-40C3-B09D-3EF10E94EC59}">
            <xm:f>VLOOKUP(B19&amp;L19,스킬DB!$C:$E,3,0)=1</xm:f>
            <x14:dxf>
              <fill>
                <patternFill>
                  <bgColor theme="5"/>
                </patternFill>
              </fill>
            </x14:dxf>
          </x14:cfRule>
          <xm:sqref>L19:N39</xm:sqref>
        </x14:conditionalFormatting>
        <x14:conditionalFormatting xmlns:xm="http://schemas.microsoft.com/office/excel/2006/main">
          <x14:cfRule type="expression" priority="41" id="{35790A0D-4BB5-44EE-A336-3CEB2FC85733}">
            <xm:f>VLOOKUP(B19&amp;O19,스킬DB!$C:$E,3,0)=1</xm:f>
            <x14:dxf>
              <fill>
                <patternFill>
                  <bgColor theme="5"/>
                </patternFill>
              </fill>
            </x14:dxf>
          </x14:cfRule>
          <xm:sqref>O19:Q39</xm:sqref>
        </x14:conditionalFormatting>
        <x14:conditionalFormatting xmlns:xm="http://schemas.microsoft.com/office/excel/2006/main">
          <x14:cfRule type="expression" priority="40" id="{E5E9E295-9E82-415C-B344-FA8AB3F64945}">
            <xm:f>VLOOKUP(B19&amp;R19,스킬DB!$C:$E,3,0)=1</xm:f>
            <x14:dxf>
              <fill>
                <patternFill>
                  <bgColor theme="5"/>
                </patternFill>
              </fill>
            </x14:dxf>
          </x14:cfRule>
          <xm:sqref>R19:T39</xm:sqref>
        </x14:conditionalFormatting>
        <x14:conditionalFormatting xmlns:xm="http://schemas.microsoft.com/office/excel/2006/main">
          <x14:cfRule type="expression" priority="39" id="{C2A6ACE1-8D28-485E-973E-AA70FE9D2118}">
            <xm:f>VLOOKUP(B19&amp;U19,스킬DB!$C:$E,3,0)=1</xm:f>
            <x14:dxf>
              <fill>
                <patternFill>
                  <bgColor theme="5"/>
                </patternFill>
              </fill>
            </x14:dxf>
          </x14:cfRule>
          <xm:sqref>U19:W39</xm:sqref>
        </x14:conditionalFormatting>
        <x14:conditionalFormatting xmlns:xm="http://schemas.microsoft.com/office/excel/2006/main">
          <x14:cfRule type="expression" priority="38" id="{A277A3E5-EB32-4289-937C-B94D9E33C341}">
            <xm:f>VLOOKUP(B19&amp;X19,스킬DB!$C:$E,3,0)=1</xm:f>
            <x14:dxf>
              <fill>
                <patternFill>
                  <bgColor theme="5"/>
                </patternFill>
              </fill>
            </x14:dxf>
          </x14:cfRule>
          <xm:sqref>X19:Z39</xm:sqref>
        </x14:conditionalFormatting>
        <x14:conditionalFormatting xmlns:xm="http://schemas.microsoft.com/office/excel/2006/main">
          <x14:cfRule type="expression" priority="37" id="{A923DFF0-EAC8-4408-9437-E5A86641D8B7}">
            <xm:f>VLOOKUP(B19&amp;AA19,스킬DB!$C:$E,3,0)=1</xm:f>
            <x14:dxf>
              <fill>
                <patternFill>
                  <bgColor theme="5"/>
                </patternFill>
              </fill>
            </x14:dxf>
          </x14:cfRule>
          <xm:sqref>AA19:AC39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INDIRECT("스킬DB!"&amp;CHAR(36)&amp;"D"&amp;CHAR(36)&amp;VLOOKUP(C4,스킬DB!$L:$M,2,0)&amp;":"&amp;CHAR(36)&amp;"D"&amp;CHAR(36)&amp;VLOOKUP(C4,스킬DB!$L:$M,2,0)+7)</xm:f>
          </x14:formula1>
          <xm:sqref>C5 C13 F9 I15 R7 F11 C15 I7 L7 O7 C7 C9 C11 F5 F13 F15 F7 I9 I11 I5 I13 L9 L11 L5 L13 L15 O9 O11 O5 O13 O15 R9 R11 R5 R13 R15 U9 U11 U5 U13 U15 U7 X9 X11 X5 X13 X15 X7 AA9 AA11 AA5 AA13 AA15 AA7</xm:sqref>
        </x14:dataValidation>
        <x14:dataValidation type="list" allowBlank="1" showInputMessage="1" showErrorMessage="1">
          <x14:formula1>
            <xm:f>INDIRECT("스킬DB!"&amp;CHAR(36)&amp;"J"&amp;CHAR(36)&amp;"3"&amp;":"&amp;CHAR(36)&amp;"J"&amp;CHAR(36)&amp;INDEX(스킬DB!$K$2,1,1)+2)</xm:f>
          </x14:formula1>
          <xm:sqref>B1</xm:sqref>
        </x14:dataValidation>
        <x14:dataValidation type="list" allowBlank="1" showInputMessage="1" showErrorMessage="1">
          <x14:formula1>
            <xm:f>INDIRECT("스킬DB!"&amp;CHAR(36)&amp;"L"&amp;CHAR(36)&amp;VLOOKUP($B$1,스킬DB!$J:$K,2,0)&amp;":"&amp;CHAR(36)&amp;"L"&amp;CHAR(36)&amp;VLOOKUP($B$1,스킬DB!$J:$K,2,0)+VLOOKUP($B$1,캐릭터DB!$A:$B,2,0)-1)</xm:f>
          </x14:formula1>
          <xm:sqref>C14:AC14 C4:AC4 C12:AC12 C8:AC8 C10:AC10 C6:AC6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45"/>
  <sheetViews>
    <sheetView topLeftCell="A111" workbookViewId="0">
      <selection activeCell="A2" sqref="A2"/>
    </sheetView>
  </sheetViews>
  <sheetFormatPr defaultRowHeight="16.5" x14ac:dyDescent="0.3"/>
  <cols>
    <col min="1" max="2" width="9" style="1"/>
  </cols>
  <sheetData>
    <row r="1" spans="1:9" x14ac:dyDescent="0.3">
      <c r="A1" s="1" t="s">
        <v>78</v>
      </c>
      <c r="B1" s="1" t="s">
        <v>61</v>
      </c>
      <c r="D1" s="1"/>
      <c r="E1" s="3"/>
      <c r="F1" s="3"/>
      <c r="G1" s="3"/>
      <c r="H1" s="3"/>
      <c r="I1" s="3"/>
    </row>
    <row r="2" spans="1:9" x14ac:dyDescent="0.3">
      <c r="B2" s="1" t="s">
        <v>784</v>
      </c>
      <c r="D2" s="1"/>
      <c r="E2" s="1"/>
      <c r="G2" s="1"/>
    </row>
    <row r="3" spans="1:9" x14ac:dyDescent="0.3">
      <c r="B3" s="1" t="s">
        <v>784</v>
      </c>
      <c r="D3" s="1"/>
      <c r="E3" s="1"/>
      <c r="G3" s="1"/>
    </row>
    <row r="4" spans="1:9" x14ac:dyDescent="0.3">
      <c r="B4" s="1" t="s">
        <v>784</v>
      </c>
      <c r="D4" s="1"/>
      <c r="E4" s="1"/>
      <c r="G4" s="1"/>
    </row>
    <row r="5" spans="1:9" x14ac:dyDescent="0.3">
      <c r="B5" s="1" t="s">
        <v>784</v>
      </c>
      <c r="D5" s="1"/>
      <c r="E5" s="1"/>
      <c r="G5" s="1"/>
    </row>
    <row r="6" spans="1:9" x14ac:dyDescent="0.3">
      <c r="B6" s="1" t="s">
        <v>784</v>
      </c>
      <c r="D6" s="1"/>
      <c r="E6" s="1"/>
      <c r="G6" s="1"/>
    </row>
    <row r="7" spans="1:9" x14ac:dyDescent="0.3">
      <c r="B7" s="1" t="s">
        <v>784</v>
      </c>
      <c r="D7" s="1"/>
      <c r="E7" s="1"/>
      <c r="G7" s="1"/>
    </row>
    <row r="8" spans="1:9" x14ac:dyDescent="0.3">
      <c r="B8" s="1" t="s">
        <v>784</v>
      </c>
      <c r="D8" s="1"/>
      <c r="E8" s="1"/>
      <c r="G8" s="1"/>
    </row>
    <row r="9" spans="1:9" x14ac:dyDescent="0.3">
      <c r="B9" s="1" t="s">
        <v>784</v>
      </c>
      <c r="D9" s="1"/>
      <c r="E9" s="1"/>
      <c r="G9" s="1"/>
    </row>
    <row r="10" spans="1:9" x14ac:dyDescent="0.3">
      <c r="B10" s="1" t="s">
        <v>816</v>
      </c>
      <c r="D10" s="1"/>
      <c r="E10" s="1"/>
      <c r="G10" s="1"/>
    </row>
    <row r="11" spans="1:9" x14ac:dyDescent="0.3">
      <c r="B11" s="1" t="s">
        <v>816</v>
      </c>
      <c r="D11" s="1"/>
      <c r="E11" s="1"/>
      <c r="G11" s="1"/>
    </row>
    <row r="12" spans="1:9" x14ac:dyDescent="0.3">
      <c r="B12" s="1" t="s">
        <v>816</v>
      </c>
      <c r="D12" s="1"/>
      <c r="E12" s="1"/>
      <c r="G12" s="1"/>
    </row>
    <row r="13" spans="1:9" x14ac:dyDescent="0.3">
      <c r="B13" s="1" t="s">
        <v>816</v>
      </c>
      <c r="D13" s="1"/>
      <c r="E13" s="1"/>
      <c r="G13" s="1"/>
    </row>
    <row r="14" spans="1:9" x14ac:dyDescent="0.3">
      <c r="B14" s="1" t="s">
        <v>816</v>
      </c>
      <c r="D14" s="1"/>
      <c r="E14" s="1"/>
      <c r="G14" s="1"/>
    </row>
    <row r="15" spans="1:9" x14ac:dyDescent="0.3">
      <c r="B15" s="1" t="s">
        <v>816</v>
      </c>
      <c r="D15" s="1"/>
      <c r="E15" s="1"/>
      <c r="G15" s="1"/>
    </row>
    <row r="16" spans="1:9" x14ac:dyDescent="0.3">
      <c r="B16" s="1" t="s">
        <v>816</v>
      </c>
      <c r="D16" s="1"/>
      <c r="E16" s="1"/>
      <c r="G16" s="1"/>
    </row>
    <row r="17" spans="2:7" x14ac:dyDescent="0.3">
      <c r="B17" s="1" t="s">
        <v>816</v>
      </c>
      <c r="D17" s="1"/>
      <c r="E17" s="1"/>
      <c r="G17" s="1"/>
    </row>
    <row r="18" spans="2:7" x14ac:dyDescent="0.3">
      <c r="B18" s="1" t="s">
        <v>798</v>
      </c>
      <c r="D18" s="1"/>
      <c r="E18" s="1"/>
      <c r="G18" s="1"/>
    </row>
    <row r="19" spans="2:7" x14ac:dyDescent="0.3">
      <c r="B19" s="1" t="s">
        <v>798</v>
      </c>
      <c r="D19" s="1"/>
      <c r="E19" s="1"/>
      <c r="G19" s="1"/>
    </row>
    <row r="20" spans="2:7" x14ac:dyDescent="0.3">
      <c r="B20" s="1" t="s">
        <v>798</v>
      </c>
      <c r="D20" s="1"/>
      <c r="E20" s="1"/>
      <c r="G20" s="1"/>
    </row>
    <row r="21" spans="2:7" x14ac:dyDescent="0.3">
      <c r="B21" s="1" t="s">
        <v>798</v>
      </c>
      <c r="D21" s="1"/>
      <c r="E21" s="1"/>
      <c r="G21" s="1"/>
    </row>
    <row r="22" spans="2:7" x14ac:dyDescent="0.3">
      <c r="B22" s="1" t="s">
        <v>798</v>
      </c>
      <c r="D22" s="1"/>
      <c r="E22" s="1"/>
      <c r="G22" s="1"/>
    </row>
    <row r="23" spans="2:7" x14ac:dyDescent="0.3">
      <c r="B23" s="1" t="s">
        <v>798</v>
      </c>
    </row>
    <row r="24" spans="2:7" x14ac:dyDescent="0.3">
      <c r="B24" s="1" t="s">
        <v>798</v>
      </c>
    </row>
    <row r="25" spans="2:7" x14ac:dyDescent="0.3">
      <c r="B25" s="1" t="s">
        <v>798</v>
      </c>
    </row>
    <row r="26" spans="2:7" x14ac:dyDescent="0.3">
      <c r="B26" s="1" t="s">
        <v>800</v>
      </c>
    </row>
    <row r="27" spans="2:7" x14ac:dyDescent="0.3">
      <c r="B27" s="1" t="s">
        <v>800</v>
      </c>
    </row>
    <row r="28" spans="2:7" x14ac:dyDescent="0.3">
      <c r="B28" s="1" t="s">
        <v>800</v>
      </c>
    </row>
    <row r="29" spans="2:7" x14ac:dyDescent="0.3">
      <c r="B29" s="1" t="s">
        <v>800</v>
      </c>
    </row>
    <row r="30" spans="2:7" x14ac:dyDescent="0.3">
      <c r="B30" s="1" t="s">
        <v>800</v>
      </c>
    </row>
    <row r="31" spans="2:7" x14ac:dyDescent="0.3">
      <c r="B31" s="1" t="s">
        <v>800</v>
      </c>
    </row>
    <row r="32" spans="2:7" x14ac:dyDescent="0.3">
      <c r="B32" s="1" t="s">
        <v>800</v>
      </c>
    </row>
    <row r="33" spans="2:2" x14ac:dyDescent="0.3">
      <c r="B33" s="1" t="s">
        <v>800</v>
      </c>
    </row>
    <row r="34" spans="2:2" x14ac:dyDescent="0.3">
      <c r="B34" s="1" t="s">
        <v>812</v>
      </c>
    </row>
    <row r="35" spans="2:2" x14ac:dyDescent="0.3">
      <c r="B35" s="1" t="s">
        <v>812</v>
      </c>
    </row>
    <row r="36" spans="2:2" x14ac:dyDescent="0.3">
      <c r="B36" s="1" t="s">
        <v>812</v>
      </c>
    </row>
    <row r="37" spans="2:2" x14ac:dyDescent="0.3">
      <c r="B37" s="1" t="s">
        <v>812</v>
      </c>
    </row>
    <row r="38" spans="2:2" x14ac:dyDescent="0.3">
      <c r="B38" s="1" t="s">
        <v>812</v>
      </c>
    </row>
    <row r="39" spans="2:2" x14ac:dyDescent="0.3">
      <c r="B39" s="1" t="s">
        <v>812</v>
      </c>
    </row>
    <row r="40" spans="2:2" x14ac:dyDescent="0.3">
      <c r="B40" s="1" t="s">
        <v>812</v>
      </c>
    </row>
    <row r="41" spans="2:2" x14ac:dyDescent="0.3">
      <c r="B41" s="1" t="s">
        <v>812</v>
      </c>
    </row>
    <row r="42" spans="2:2" x14ac:dyDescent="0.3">
      <c r="B42" s="1" t="s">
        <v>814</v>
      </c>
    </row>
    <row r="43" spans="2:2" x14ac:dyDescent="0.3">
      <c r="B43" s="1" t="s">
        <v>814</v>
      </c>
    </row>
    <row r="44" spans="2:2" x14ac:dyDescent="0.3">
      <c r="B44" s="1" t="s">
        <v>814</v>
      </c>
    </row>
    <row r="45" spans="2:2" x14ac:dyDescent="0.3">
      <c r="B45" s="1" t="s">
        <v>814</v>
      </c>
    </row>
    <row r="46" spans="2:2" x14ac:dyDescent="0.3">
      <c r="B46" s="1" t="s">
        <v>814</v>
      </c>
    </row>
    <row r="47" spans="2:2" x14ac:dyDescent="0.3">
      <c r="B47" s="1" t="s">
        <v>814</v>
      </c>
    </row>
    <row r="48" spans="2:2" x14ac:dyDescent="0.3">
      <c r="B48" s="1" t="s">
        <v>814</v>
      </c>
    </row>
    <row r="49" spans="2:2" x14ac:dyDescent="0.3">
      <c r="B49" s="1" t="s">
        <v>814</v>
      </c>
    </row>
    <row r="50" spans="2:2" x14ac:dyDescent="0.3">
      <c r="B50" s="1" t="s">
        <v>808</v>
      </c>
    </row>
    <row r="51" spans="2:2" x14ac:dyDescent="0.3">
      <c r="B51" s="1" t="s">
        <v>808</v>
      </c>
    </row>
    <row r="52" spans="2:2" x14ac:dyDescent="0.3">
      <c r="B52" s="1" t="s">
        <v>808</v>
      </c>
    </row>
    <row r="53" spans="2:2" x14ac:dyDescent="0.3">
      <c r="B53" s="1" t="s">
        <v>808</v>
      </c>
    </row>
    <row r="54" spans="2:2" x14ac:dyDescent="0.3">
      <c r="B54" s="1" t="s">
        <v>808</v>
      </c>
    </row>
    <row r="55" spans="2:2" x14ac:dyDescent="0.3">
      <c r="B55" s="1" t="s">
        <v>808</v>
      </c>
    </row>
    <row r="56" spans="2:2" x14ac:dyDescent="0.3">
      <c r="B56" s="1" t="s">
        <v>808</v>
      </c>
    </row>
    <row r="57" spans="2:2" x14ac:dyDescent="0.3">
      <c r="B57" s="1" t="s">
        <v>808</v>
      </c>
    </row>
    <row r="58" spans="2:2" x14ac:dyDescent="0.3">
      <c r="B58" s="1" t="s">
        <v>806</v>
      </c>
    </row>
    <row r="59" spans="2:2" x14ac:dyDescent="0.3">
      <c r="B59" s="1" t="s">
        <v>806</v>
      </c>
    </row>
    <row r="60" spans="2:2" x14ac:dyDescent="0.3">
      <c r="B60" s="1" t="s">
        <v>806</v>
      </c>
    </row>
    <row r="61" spans="2:2" x14ac:dyDescent="0.3">
      <c r="B61" s="1" t="s">
        <v>806</v>
      </c>
    </row>
    <row r="62" spans="2:2" x14ac:dyDescent="0.3">
      <c r="B62" s="1" t="s">
        <v>806</v>
      </c>
    </row>
    <row r="63" spans="2:2" x14ac:dyDescent="0.3">
      <c r="B63" s="1" t="s">
        <v>806</v>
      </c>
    </row>
    <row r="64" spans="2:2" x14ac:dyDescent="0.3">
      <c r="B64" s="1" t="s">
        <v>806</v>
      </c>
    </row>
    <row r="65" spans="2:2" x14ac:dyDescent="0.3">
      <c r="B65" s="1" t="s">
        <v>806</v>
      </c>
    </row>
    <row r="66" spans="2:2" x14ac:dyDescent="0.3">
      <c r="B66" s="1" t="s">
        <v>818</v>
      </c>
    </row>
    <row r="67" spans="2:2" x14ac:dyDescent="0.3">
      <c r="B67" s="1" t="s">
        <v>818</v>
      </c>
    </row>
    <row r="68" spans="2:2" x14ac:dyDescent="0.3">
      <c r="B68" s="1" t="s">
        <v>818</v>
      </c>
    </row>
    <row r="69" spans="2:2" x14ac:dyDescent="0.3">
      <c r="B69" s="1" t="s">
        <v>818</v>
      </c>
    </row>
    <row r="70" spans="2:2" x14ac:dyDescent="0.3">
      <c r="B70" s="1" t="s">
        <v>818</v>
      </c>
    </row>
    <row r="71" spans="2:2" x14ac:dyDescent="0.3">
      <c r="B71" s="1" t="s">
        <v>818</v>
      </c>
    </row>
    <row r="72" spans="2:2" x14ac:dyDescent="0.3">
      <c r="B72" s="1" t="s">
        <v>818</v>
      </c>
    </row>
    <row r="73" spans="2:2" x14ac:dyDescent="0.3">
      <c r="B73" s="1" t="s">
        <v>818</v>
      </c>
    </row>
    <row r="74" spans="2:2" x14ac:dyDescent="0.3">
      <c r="B74" s="1" t="s">
        <v>792</v>
      </c>
    </row>
    <row r="75" spans="2:2" x14ac:dyDescent="0.3">
      <c r="B75" s="1" t="s">
        <v>792</v>
      </c>
    </row>
    <row r="76" spans="2:2" x14ac:dyDescent="0.3">
      <c r="B76" s="1" t="s">
        <v>792</v>
      </c>
    </row>
    <row r="77" spans="2:2" x14ac:dyDescent="0.3">
      <c r="B77" s="1" t="s">
        <v>792</v>
      </c>
    </row>
    <row r="78" spans="2:2" x14ac:dyDescent="0.3">
      <c r="B78" s="1" t="s">
        <v>792</v>
      </c>
    </row>
    <row r="79" spans="2:2" x14ac:dyDescent="0.3">
      <c r="B79" s="1" t="s">
        <v>792</v>
      </c>
    </row>
    <row r="80" spans="2:2" x14ac:dyDescent="0.3">
      <c r="B80" s="1" t="s">
        <v>792</v>
      </c>
    </row>
    <row r="81" spans="2:2" x14ac:dyDescent="0.3">
      <c r="B81" s="1" t="s">
        <v>792</v>
      </c>
    </row>
    <row r="82" spans="2:2" x14ac:dyDescent="0.3">
      <c r="B82" s="1" t="s">
        <v>786</v>
      </c>
    </row>
    <row r="83" spans="2:2" x14ac:dyDescent="0.3">
      <c r="B83" s="1" t="s">
        <v>786</v>
      </c>
    </row>
    <row r="84" spans="2:2" x14ac:dyDescent="0.3">
      <c r="B84" s="1" t="s">
        <v>786</v>
      </c>
    </row>
    <row r="85" spans="2:2" x14ac:dyDescent="0.3">
      <c r="B85" s="1" t="s">
        <v>786</v>
      </c>
    </row>
    <row r="86" spans="2:2" x14ac:dyDescent="0.3">
      <c r="B86" s="1" t="s">
        <v>786</v>
      </c>
    </row>
    <row r="87" spans="2:2" x14ac:dyDescent="0.3">
      <c r="B87" s="1" t="s">
        <v>786</v>
      </c>
    </row>
    <row r="88" spans="2:2" x14ac:dyDescent="0.3">
      <c r="B88" s="1" t="s">
        <v>786</v>
      </c>
    </row>
    <row r="89" spans="2:2" x14ac:dyDescent="0.3">
      <c r="B89" s="1" t="s">
        <v>786</v>
      </c>
    </row>
    <row r="90" spans="2:2" x14ac:dyDescent="0.3">
      <c r="B90" s="1" t="s">
        <v>804</v>
      </c>
    </row>
    <row r="91" spans="2:2" x14ac:dyDescent="0.3">
      <c r="B91" s="1" t="s">
        <v>804</v>
      </c>
    </row>
    <row r="92" spans="2:2" x14ac:dyDescent="0.3">
      <c r="B92" s="1" t="s">
        <v>804</v>
      </c>
    </row>
    <row r="93" spans="2:2" x14ac:dyDescent="0.3">
      <c r="B93" s="1" t="s">
        <v>804</v>
      </c>
    </row>
    <row r="94" spans="2:2" x14ac:dyDescent="0.3">
      <c r="B94" s="1" t="s">
        <v>804</v>
      </c>
    </row>
    <row r="95" spans="2:2" x14ac:dyDescent="0.3">
      <c r="B95" s="1" t="s">
        <v>804</v>
      </c>
    </row>
    <row r="96" spans="2:2" x14ac:dyDescent="0.3">
      <c r="B96" s="1" t="s">
        <v>804</v>
      </c>
    </row>
    <row r="97" spans="2:2" x14ac:dyDescent="0.3">
      <c r="B97" s="1" t="s">
        <v>804</v>
      </c>
    </row>
    <row r="98" spans="2:2" x14ac:dyDescent="0.3">
      <c r="B98" s="1" t="s">
        <v>810</v>
      </c>
    </row>
    <row r="99" spans="2:2" x14ac:dyDescent="0.3">
      <c r="B99" s="1" t="s">
        <v>810</v>
      </c>
    </row>
    <row r="100" spans="2:2" x14ac:dyDescent="0.3">
      <c r="B100" s="1" t="s">
        <v>810</v>
      </c>
    </row>
    <row r="101" spans="2:2" x14ac:dyDescent="0.3">
      <c r="B101" s="1" t="s">
        <v>810</v>
      </c>
    </row>
    <row r="102" spans="2:2" x14ac:dyDescent="0.3">
      <c r="B102" s="1" t="s">
        <v>810</v>
      </c>
    </row>
    <row r="103" spans="2:2" x14ac:dyDescent="0.3">
      <c r="B103" s="1" t="s">
        <v>810</v>
      </c>
    </row>
    <row r="104" spans="2:2" x14ac:dyDescent="0.3">
      <c r="B104" s="1" t="s">
        <v>810</v>
      </c>
    </row>
    <row r="105" spans="2:2" x14ac:dyDescent="0.3">
      <c r="B105" s="1" t="s">
        <v>810</v>
      </c>
    </row>
    <row r="106" spans="2:2" x14ac:dyDescent="0.3">
      <c r="B106" s="1" t="s">
        <v>790</v>
      </c>
    </row>
    <row r="107" spans="2:2" x14ac:dyDescent="0.3">
      <c r="B107" s="1" t="s">
        <v>790</v>
      </c>
    </row>
    <row r="108" spans="2:2" x14ac:dyDescent="0.3">
      <c r="B108" s="1" t="s">
        <v>790</v>
      </c>
    </row>
    <row r="109" spans="2:2" x14ac:dyDescent="0.3">
      <c r="B109" s="1" t="s">
        <v>790</v>
      </c>
    </row>
    <row r="110" spans="2:2" x14ac:dyDescent="0.3">
      <c r="B110" s="1" t="s">
        <v>790</v>
      </c>
    </row>
    <row r="111" spans="2:2" x14ac:dyDescent="0.3">
      <c r="B111" s="1" t="s">
        <v>790</v>
      </c>
    </row>
    <row r="112" spans="2:2" x14ac:dyDescent="0.3">
      <c r="B112" s="1" t="s">
        <v>790</v>
      </c>
    </row>
    <row r="113" spans="2:2" x14ac:dyDescent="0.3">
      <c r="B113" s="1" t="s">
        <v>790</v>
      </c>
    </row>
    <row r="114" spans="2:2" x14ac:dyDescent="0.3">
      <c r="B114" s="1" t="s">
        <v>788</v>
      </c>
    </row>
    <row r="115" spans="2:2" x14ac:dyDescent="0.3">
      <c r="B115" s="1" t="s">
        <v>788</v>
      </c>
    </row>
    <row r="116" spans="2:2" x14ac:dyDescent="0.3">
      <c r="B116" s="1" t="s">
        <v>788</v>
      </c>
    </row>
    <row r="117" spans="2:2" x14ac:dyDescent="0.3">
      <c r="B117" s="1" t="s">
        <v>788</v>
      </c>
    </row>
    <row r="118" spans="2:2" x14ac:dyDescent="0.3">
      <c r="B118" s="1" t="s">
        <v>788</v>
      </c>
    </row>
    <row r="119" spans="2:2" x14ac:dyDescent="0.3">
      <c r="B119" s="1" t="s">
        <v>788</v>
      </c>
    </row>
    <row r="120" spans="2:2" x14ac:dyDescent="0.3">
      <c r="B120" s="1" t="s">
        <v>788</v>
      </c>
    </row>
    <row r="121" spans="2:2" x14ac:dyDescent="0.3">
      <c r="B121" s="1" t="s">
        <v>788</v>
      </c>
    </row>
    <row r="122" spans="2:2" x14ac:dyDescent="0.3">
      <c r="B122" s="1" t="s">
        <v>794</v>
      </c>
    </row>
    <row r="123" spans="2:2" x14ac:dyDescent="0.3">
      <c r="B123" s="1" t="s">
        <v>794</v>
      </c>
    </row>
    <row r="124" spans="2:2" x14ac:dyDescent="0.3">
      <c r="B124" s="1" t="s">
        <v>794</v>
      </c>
    </row>
    <row r="125" spans="2:2" x14ac:dyDescent="0.3">
      <c r="B125" s="1" t="s">
        <v>794</v>
      </c>
    </row>
    <row r="126" spans="2:2" x14ac:dyDescent="0.3">
      <c r="B126" s="1" t="s">
        <v>794</v>
      </c>
    </row>
    <row r="127" spans="2:2" x14ac:dyDescent="0.3">
      <c r="B127" s="1" t="s">
        <v>794</v>
      </c>
    </row>
    <row r="128" spans="2:2" x14ac:dyDescent="0.3">
      <c r="B128" s="1" t="s">
        <v>794</v>
      </c>
    </row>
    <row r="129" spans="2:2" x14ac:dyDescent="0.3">
      <c r="B129" s="1" t="s">
        <v>794</v>
      </c>
    </row>
    <row r="130" spans="2:2" x14ac:dyDescent="0.3">
      <c r="B130" s="1" t="s">
        <v>802</v>
      </c>
    </row>
    <row r="131" spans="2:2" x14ac:dyDescent="0.3">
      <c r="B131" s="1" t="s">
        <v>802</v>
      </c>
    </row>
    <row r="132" spans="2:2" x14ac:dyDescent="0.3">
      <c r="B132" s="1" t="s">
        <v>802</v>
      </c>
    </row>
    <row r="133" spans="2:2" x14ac:dyDescent="0.3">
      <c r="B133" s="1" t="s">
        <v>802</v>
      </c>
    </row>
    <row r="134" spans="2:2" x14ac:dyDescent="0.3">
      <c r="B134" s="1" t="s">
        <v>802</v>
      </c>
    </row>
    <row r="135" spans="2:2" x14ac:dyDescent="0.3">
      <c r="B135" s="1" t="s">
        <v>802</v>
      </c>
    </row>
    <row r="136" spans="2:2" x14ac:dyDescent="0.3">
      <c r="B136" s="1" t="s">
        <v>802</v>
      </c>
    </row>
    <row r="137" spans="2:2" x14ac:dyDescent="0.3">
      <c r="B137" s="1" t="s">
        <v>802</v>
      </c>
    </row>
    <row r="138" spans="2:2" x14ac:dyDescent="0.3">
      <c r="B138" s="1" t="s">
        <v>796</v>
      </c>
    </row>
    <row r="139" spans="2:2" x14ac:dyDescent="0.3">
      <c r="B139" s="1" t="s">
        <v>796</v>
      </c>
    </row>
    <row r="140" spans="2:2" x14ac:dyDescent="0.3">
      <c r="B140" s="1" t="s">
        <v>796</v>
      </c>
    </row>
    <row r="141" spans="2:2" x14ac:dyDescent="0.3">
      <c r="B141" s="1" t="s">
        <v>796</v>
      </c>
    </row>
    <row r="142" spans="2:2" x14ac:dyDescent="0.3">
      <c r="B142" s="1" t="s">
        <v>796</v>
      </c>
    </row>
    <row r="143" spans="2:2" x14ac:dyDescent="0.3">
      <c r="B143" s="1" t="s">
        <v>796</v>
      </c>
    </row>
    <row r="144" spans="2:2" x14ac:dyDescent="0.3">
      <c r="B144" s="1" t="s">
        <v>796</v>
      </c>
    </row>
    <row r="145" spans="2:2" x14ac:dyDescent="0.3">
      <c r="B145" s="1" t="s">
        <v>796</v>
      </c>
    </row>
  </sheetData>
  <autoFilter ref="A1:B21">
    <sortState ref="A2:B145">
      <sortCondition ref="B1:B21"/>
    </sortState>
  </autoFilter>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I58"/>
  <sheetViews>
    <sheetView zoomScaleNormal="100" workbookViewId="0">
      <selection activeCell="I1" sqref="I1:K1"/>
    </sheetView>
  </sheetViews>
  <sheetFormatPr defaultRowHeight="16.5" x14ac:dyDescent="0.3"/>
  <cols>
    <col min="1" max="1" width="6" style="20" bestFit="1" customWidth="1"/>
    <col min="2" max="2" width="10.625" style="20" customWidth="1"/>
    <col min="3" max="3" width="12.625" style="20" customWidth="1"/>
    <col min="4" max="4" width="21.625" style="20" hidden="1" customWidth="1"/>
    <col min="5" max="5" width="4.5" style="20" bestFit="1" customWidth="1"/>
    <col min="6" max="6" width="12.625" style="20" customWidth="1"/>
    <col min="7" max="7" width="21.625" style="20" hidden="1" customWidth="1"/>
    <col min="8" max="8" width="4.5" style="20" bestFit="1" customWidth="1"/>
    <col min="9" max="9" width="12.625" style="20" customWidth="1"/>
    <col min="10" max="10" width="26.625" style="20" hidden="1" customWidth="1"/>
    <col min="11" max="11" width="4.5" style="20" bestFit="1" customWidth="1"/>
    <col min="12" max="12" width="12.625" style="20" customWidth="1"/>
    <col min="13" max="13" width="16.625" style="20" hidden="1" customWidth="1"/>
    <col min="14" max="14" width="4.5" style="20" bestFit="1" customWidth="1"/>
    <col min="15" max="15" width="12.625" style="20" customWidth="1"/>
    <col min="16" max="16" width="2.375" style="20" hidden="1" customWidth="1"/>
    <col min="17" max="17" width="4.5" style="20" bestFit="1" customWidth="1"/>
    <col min="18" max="18" width="12.625" style="20" customWidth="1"/>
    <col min="19" max="19" width="2.375" style="20" hidden="1" customWidth="1"/>
    <col min="20" max="20" width="4.5" style="20" bestFit="1" customWidth="1"/>
    <col min="21" max="21" width="12.625" style="20" customWidth="1"/>
    <col min="22" max="22" width="2.375" style="20" hidden="1" customWidth="1"/>
    <col min="23" max="23" width="4.5" style="20" bestFit="1" customWidth="1"/>
    <col min="24" max="24" width="12.625" style="9" customWidth="1"/>
    <col min="25" max="25" width="2.375" style="9" hidden="1" customWidth="1"/>
    <col min="26" max="26" width="3.875" style="9" bestFit="1" customWidth="1"/>
    <col min="27" max="27" width="12.625" style="9" customWidth="1"/>
    <col min="28" max="28" width="2.375" style="9" hidden="1" customWidth="1"/>
    <col min="29" max="29" width="3.875" style="9" bestFit="1" customWidth="1"/>
    <col min="30" max="30" width="1.625" style="9" customWidth="1"/>
    <col min="31" max="31" width="19.875" style="9" customWidth="1"/>
    <col min="32" max="34" width="9" style="9"/>
    <col min="35" max="35" width="26.625" style="21" bestFit="1" customWidth="1"/>
    <col min="36" max="16384" width="9" style="9"/>
  </cols>
  <sheetData>
    <row r="1" spans="1:35" x14ac:dyDescent="0.3">
      <c r="A1" s="8" t="s">
        <v>8</v>
      </c>
      <c r="B1" s="18"/>
      <c r="C1" s="19" t="s">
        <v>55</v>
      </c>
      <c r="F1" s="44" t="s">
        <v>3128</v>
      </c>
      <c r="G1" s="44"/>
      <c r="H1" s="44"/>
      <c r="I1" s="45" t="s">
        <v>3130</v>
      </c>
      <c r="J1" s="45"/>
      <c r="K1" s="45"/>
    </row>
    <row r="3" spans="1:35" x14ac:dyDescent="0.3">
      <c r="A3" s="38" t="s">
        <v>47</v>
      </c>
      <c r="B3" s="38"/>
      <c r="C3" s="38" t="s">
        <v>49</v>
      </c>
      <c r="D3" s="38"/>
      <c r="E3" s="38"/>
      <c r="F3" s="38" t="s">
        <v>50</v>
      </c>
      <c r="G3" s="38"/>
      <c r="H3" s="38"/>
      <c r="I3" s="38" t="s">
        <v>51</v>
      </c>
      <c r="J3" s="38"/>
      <c r="K3" s="38"/>
      <c r="L3" s="38" t="s">
        <v>52</v>
      </c>
      <c r="M3" s="38"/>
      <c r="N3" s="38"/>
      <c r="O3" s="38" t="s">
        <v>53</v>
      </c>
      <c r="P3" s="38"/>
      <c r="Q3" s="38"/>
      <c r="R3" s="38" t="s">
        <v>48</v>
      </c>
      <c r="S3" s="38"/>
      <c r="T3" s="38"/>
      <c r="U3" s="38" t="s">
        <v>54</v>
      </c>
      <c r="V3" s="38"/>
      <c r="W3" s="38"/>
      <c r="X3" s="38" t="s">
        <v>200</v>
      </c>
      <c r="Y3" s="38"/>
      <c r="Z3" s="38"/>
      <c r="AA3" s="38" t="s">
        <v>201</v>
      </c>
      <c r="AB3" s="38"/>
      <c r="AC3" s="38"/>
      <c r="AE3" s="10" t="s">
        <v>734</v>
      </c>
      <c r="AF3" s="11"/>
    </row>
    <row r="4" spans="1:35" x14ac:dyDescent="0.3">
      <c r="A4" s="38" t="s">
        <v>0</v>
      </c>
      <c r="B4" s="22" t="s">
        <v>6</v>
      </c>
      <c r="C4" s="35"/>
      <c r="D4" s="36"/>
      <c r="E4" s="37"/>
      <c r="F4" s="35"/>
      <c r="G4" s="36"/>
      <c r="H4" s="37"/>
      <c r="I4" s="35"/>
      <c r="J4" s="36"/>
      <c r="K4" s="37"/>
      <c r="L4" s="35"/>
      <c r="M4" s="36"/>
      <c r="N4" s="37"/>
      <c r="O4" s="35"/>
      <c r="P4" s="36"/>
      <c r="Q4" s="37"/>
      <c r="R4" s="35"/>
      <c r="S4" s="36"/>
      <c r="T4" s="37"/>
      <c r="U4" s="35"/>
      <c r="V4" s="36"/>
      <c r="W4" s="37"/>
      <c r="X4" s="35"/>
      <c r="Y4" s="36"/>
      <c r="Z4" s="37"/>
      <c r="AA4" s="35"/>
      <c r="AB4" s="36"/>
      <c r="AC4" s="37"/>
      <c r="AE4" s="12" t="s">
        <v>735</v>
      </c>
      <c r="AF4" s="13"/>
    </row>
    <row r="5" spans="1:35" x14ac:dyDescent="0.3">
      <c r="A5" s="38"/>
      <c r="B5" s="22" t="s">
        <v>7</v>
      </c>
      <c r="C5" s="23"/>
      <c r="D5" s="24" t="str">
        <f>C4&amp;C5</f>
        <v/>
      </c>
      <c r="E5" s="24" t="str">
        <f>IFERROR(IF(VLOOKUP(D5,스킬DB!$C:$E,3,0)=1,"최대","가능"),"공란")</f>
        <v>공란</v>
      </c>
      <c r="F5" s="23"/>
      <c r="G5" s="24" t="str">
        <f>F4&amp;F5</f>
        <v/>
      </c>
      <c r="H5" s="24" t="str">
        <f>IFERROR(IF(VLOOKUP(G5,스킬DB!$C:$E,3,0)=1,"최대","가능"),"공란")</f>
        <v>공란</v>
      </c>
      <c r="I5" s="23"/>
      <c r="J5" s="24" t="str">
        <f>I4&amp;I5</f>
        <v/>
      </c>
      <c r="K5" s="24" t="str">
        <f>IFERROR(IF(VLOOKUP(J5,스킬DB!$C:$E,3,0)=1,"최대","가능"),"공란")</f>
        <v>공란</v>
      </c>
      <c r="L5" s="23"/>
      <c r="M5" s="24" t="str">
        <f>L4&amp;L5</f>
        <v/>
      </c>
      <c r="N5" s="24" t="str">
        <f>IFERROR(IF(VLOOKUP(M5,스킬DB!$C:$E,3,0)=1,"최대","가능"),"공란")</f>
        <v>공란</v>
      </c>
      <c r="O5" s="23"/>
      <c r="P5" s="24" t="str">
        <f>O4&amp;O5</f>
        <v/>
      </c>
      <c r="Q5" s="24" t="str">
        <f>IFERROR(IF(VLOOKUP(P5,스킬DB!$C:$E,3,0)=1,"최대","가능"),"공란")</f>
        <v>공란</v>
      </c>
      <c r="R5" s="23"/>
      <c r="S5" s="24" t="str">
        <f>R4&amp;R5</f>
        <v/>
      </c>
      <c r="T5" s="24" t="str">
        <f>IFERROR(IF(VLOOKUP(S5,스킬DB!$C:$E,3,0)=1,"최대","가능"),"공란")</f>
        <v>공란</v>
      </c>
      <c r="U5" s="23"/>
      <c r="V5" s="24" t="str">
        <f>U4&amp;U5</f>
        <v/>
      </c>
      <c r="W5" s="24" t="str">
        <f>IFERROR(IF(VLOOKUP(V5,스킬DB!$C:$E,3,0)=1,"최대","가능"),"공란")</f>
        <v>공란</v>
      </c>
      <c r="X5" s="23"/>
      <c r="Y5" s="24" t="str">
        <f>X4&amp;X5</f>
        <v/>
      </c>
      <c r="Z5" s="24" t="str">
        <f>IFERROR(IF(VLOOKUP(Y5,스킬DB!$C:$E,3,0)=1,"최대","가능"),"공란")</f>
        <v>공란</v>
      </c>
      <c r="AA5" s="23"/>
      <c r="AB5" s="24" t="str">
        <f>AA4&amp;AA5</f>
        <v/>
      </c>
      <c r="AC5" s="24" t="str">
        <f>IFERROR(IF(VLOOKUP(AB5,스킬DB!$C:$E,3,0)=1,"최대","가능"),"공란")</f>
        <v>공란</v>
      </c>
      <c r="AE5" s="7" t="s">
        <v>735</v>
      </c>
      <c r="AF5" s="8" t="s">
        <v>736</v>
      </c>
      <c r="AI5" s="21" t="str">
        <f>$D5</f>
        <v/>
      </c>
    </row>
    <row r="6" spans="1:35" x14ac:dyDescent="0.3">
      <c r="A6" s="38" t="s">
        <v>1</v>
      </c>
      <c r="B6" s="22" t="s">
        <v>6</v>
      </c>
      <c r="C6" s="35"/>
      <c r="D6" s="36"/>
      <c r="E6" s="37"/>
      <c r="F6" s="35"/>
      <c r="G6" s="36"/>
      <c r="H6" s="37"/>
      <c r="I6" s="35"/>
      <c r="J6" s="36"/>
      <c r="K6" s="37"/>
      <c r="L6" s="35"/>
      <c r="M6" s="36"/>
      <c r="N6" s="37"/>
      <c r="O6" s="35"/>
      <c r="P6" s="36"/>
      <c r="Q6" s="37"/>
      <c r="R6" s="35"/>
      <c r="S6" s="36"/>
      <c r="T6" s="37"/>
      <c r="U6" s="35"/>
      <c r="V6" s="36"/>
      <c r="W6" s="37"/>
      <c r="X6" s="35"/>
      <c r="Y6" s="36"/>
      <c r="Z6" s="37"/>
      <c r="AA6" s="35"/>
      <c r="AB6" s="36"/>
      <c r="AC6" s="37"/>
      <c r="AI6" s="21" t="str">
        <f>$G5</f>
        <v/>
      </c>
    </row>
    <row r="7" spans="1:35" x14ac:dyDescent="0.3">
      <c r="A7" s="38"/>
      <c r="B7" s="22" t="s">
        <v>7</v>
      </c>
      <c r="C7" s="23"/>
      <c r="D7" s="24" t="str">
        <f>C6&amp;C7</f>
        <v/>
      </c>
      <c r="E7" s="24" t="str">
        <f>IFERROR(IF(VLOOKUP(D7,스킬DB!$C:$E,3,0)=1,"최대","가능"),"공란")</f>
        <v>공란</v>
      </c>
      <c r="F7" s="23"/>
      <c r="G7" s="24" t="str">
        <f>F6&amp;F7</f>
        <v/>
      </c>
      <c r="H7" s="24" t="str">
        <f>IFERROR(IF(VLOOKUP(G7,스킬DB!$C:$E,3,0)=1,"최대","가능"),"공란")</f>
        <v>공란</v>
      </c>
      <c r="I7" s="23"/>
      <c r="J7" s="24" t="str">
        <f>I6&amp;I7</f>
        <v/>
      </c>
      <c r="K7" s="24" t="str">
        <f>IFERROR(IF(VLOOKUP(J7,스킬DB!$C:$E,3,0)=1,"최대","가능"),"공란")</f>
        <v>공란</v>
      </c>
      <c r="L7" s="23"/>
      <c r="M7" s="24" t="str">
        <f>L6&amp;L7</f>
        <v/>
      </c>
      <c r="N7" s="24" t="str">
        <f>IFERROR(IF(VLOOKUP(M7,스킬DB!$C:$E,3,0)=1,"최대","가능"),"공란")</f>
        <v>공란</v>
      </c>
      <c r="O7" s="23"/>
      <c r="P7" s="24" t="str">
        <f>O6&amp;O7</f>
        <v/>
      </c>
      <c r="Q7" s="24" t="str">
        <f>IFERROR(IF(VLOOKUP(P7,스킬DB!$C:$E,3,0)=1,"최대","가능"),"공란")</f>
        <v>공란</v>
      </c>
      <c r="R7" s="23"/>
      <c r="S7" s="24" t="str">
        <f>R6&amp;R7</f>
        <v/>
      </c>
      <c r="T7" s="24" t="str">
        <f>IFERROR(IF(VLOOKUP(S7,스킬DB!$C:$E,3,0)=1,"최대","가능"),"공란")</f>
        <v>공란</v>
      </c>
      <c r="U7" s="23"/>
      <c r="V7" s="24" t="str">
        <f>U6&amp;U7</f>
        <v/>
      </c>
      <c r="W7" s="24" t="str">
        <f>IFERROR(IF(VLOOKUP(V7,스킬DB!$C:$E,3,0)=1,"최대","가능"),"공란")</f>
        <v>공란</v>
      </c>
      <c r="X7" s="23"/>
      <c r="Y7" s="24" t="str">
        <f>X6&amp;X7</f>
        <v/>
      </c>
      <c r="Z7" s="24" t="str">
        <f>IFERROR(IF(VLOOKUP(Y7,스킬DB!$C:$E,3,0)=1,"최대","가능"),"공란")</f>
        <v>공란</v>
      </c>
      <c r="AA7" s="23"/>
      <c r="AB7" s="24" t="str">
        <f>AA6&amp;AA7</f>
        <v/>
      </c>
      <c r="AC7" s="24" t="str">
        <f>IFERROR(IF(VLOOKUP(AB7,스킬DB!$C:$E,3,0)=1,"최대","가능"),"공란")</f>
        <v>공란</v>
      </c>
      <c r="AE7" s="14" t="s">
        <v>737</v>
      </c>
      <c r="AF7" s="14"/>
      <c r="AI7" s="21" t="str">
        <f>$J5</f>
        <v/>
      </c>
    </row>
    <row r="8" spans="1:35" x14ac:dyDescent="0.3">
      <c r="A8" s="38" t="s">
        <v>2</v>
      </c>
      <c r="B8" s="22" t="s">
        <v>6</v>
      </c>
      <c r="C8" s="35"/>
      <c r="D8" s="36"/>
      <c r="E8" s="37"/>
      <c r="F8" s="35"/>
      <c r="G8" s="36"/>
      <c r="H8" s="37"/>
      <c r="I8" s="35"/>
      <c r="J8" s="36"/>
      <c r="K8" s="37"/>
      <c r="L8" s="35"/>
      <c r="M8" s="36"/>
      <c r="N8" s="37"/>
      <c r="O8" s="35"/>
      <c r="P8" s="36"/>
      <c r="Q8" s="37"/>
      <c r="R8" s="35"/>
      <c r="S8" s="36"/>
      <c r="T8" s="37"/>
      <c r="U8" s="35"/>
      <c r="V8" s="36"/>
      <c r="W8" s="37"/>
      <c r="X8" s="35"/>
      <c r="Y8" s="36"/>
      <c r="Z8" s="37"/>
      <c r="AA8" s="35"/>
      <c r="AB8" s="36"/>
      <c r="AC8" s="37"/>
      <c r="AE8" s="15" t="s">
        <v>738</v>
      </c>
      <c r="AF8" s="15"/>
      <c r="AI8" s="21" t="str">
        <f>$M5</f>
        <v/>
      </c>
    </row>
    <row r="9" spans="1:35" x14ac:dyDescent="0.3">
      <c r="A9" s="38"/>
      <c r="B9" s="22" t="s">
        <v>7</v>
      </c>
      <c r="C9" s="23"/>
      <c r="D9" s="24" t="str">
        <f>C8&amp;C9</f>
        <v/>
      </c>
      <c r="E9" s="24" t="str">
        <f>IFERROR(IF(VLOOKUP(D9,스킬DB!$C:$E,3,0)=1,"최대","가능"),"공란")</f>
        <v>공란</v>
      </c>
      <c r="F9" s="23"/>
      <c r="G9" s="24" t="str">
        <f>F8&amp;F9</f>
        <v/>
      </c>
      <c r="H9" s="24" t="str">
        <f>IFERROR(IF(VLOOKUP(G9,스킬DB!$C:$E,3,0)=1,"최대","가능"),"공란")</f>
        <v>공란</v>
      </c>
      <c r="I9" s="23"/>
      <c r="J9" s="24" t="str">
        <f>I8&amp;I9</f>
        <v/>
      </c>
      <c r="K9" s="24" t="str">
        <f>IFERROR(IF(VLOOKUP(J9,스킬DB!$C:$E,3,0)=1,"최대","가능"),"공란")</f>
        <v>공란</v>
      </c>
      <c r="L9" s="23"/>
      <c r="M9" s="24" t="str">
        <f>L8&amp;L9</f>
        <v/>
      </c>
      <c r="N9" s="24" t="str">
        <f>IFERROR(IF(VLOOKUP(M9,스킬DB!$C:$E,3,0)=1,"최대","가능"),"공란")</f>
        <v>공란</v>
      </c>
      <c r="O9" s="23"/>
      <c r="P9" s="24" t="str">
        <f>O8&amp;O9</f>
        <v/>
      </c>
      <c r="Q9" s="24" t="str">
        <f>IFERROR(IF(VLOOKUP(P9,스킬DB!$C:$E,3,0)=1,"최대","가능"),"공란")</f>
        <v>공란</v>
      </c>
      <c r="R9" s="23"/>
      <c r="S9" s="24" t="str">
        <f>R8&amp;R9</f>
        <v/>
      </c>
      <c r="T9" s="24" t="str">
        <f>IFERROR(IF(VLOOKUP(S9,스킬DB!$C:$E,3,0)=1,"최대","가능"),"공란")</f>
        <v>공란</v>
      </c>
      <c r="U9" s="23"/>
      <c r="V9" s="24" t="str">
        <f>U8&amp;U9</f>
        <v/>
      </c>
      <c r="W9" s="24" t="str">
        <f>IFERROR(IF(VLOOKUP(V9,스킬DB!$C:$E,3,0)=1,"최대","가능"),"공란")</f>
        <v>공란</v>
      </c>
      <c r="X9" s="23"/>
      <c r="Y9" s="24" t="str">
        <f>X8&amp;X9</f>
        <v/>
      </c>
      <c r="Z9" s="24" t="str">
        <f>IFERROR(IF(VLOOKUP(Y9,스킬DB!$C:$E,3,0)=1,"최대","가능"),"공란")</f>
        <v>공란</v>
      </c>
      <c r="AA9" s="23"/>
      <c r="AB9" s="24" t="str">
        <f>AA8&amp;AA9</f>
        <v/>
      </c>
      <c r="AC9" s="24" t="str">
        <f>IFERROR(IF(VLOOKUP(AB9,스킬DB!$C:$E,3,0)=1,"최대","가능"),"공란")</f>
        <v>공란</v>
      </c>
      <c r="AE9" s="15" t="s">
        <v>739</v>
      </c>
      <c r="AF9" s="15"/>
      <c r="AI9" s="21" t="str">
        <f>$P5</f>
        <v/>
      </c>
    </row>
    <row r="10" spans="1:35" x14ac:dyDescent="0.3">
      <c r="A10" s="38" t="s">
        <v>3</v>
      </c>
      <c r="B10" s="22" t="s">
        <v>6</v>
      </c>
      <c r="C10" s="35"/>
      <c r="D10" s="36"/>
      <c r="E10" s="37"/>
      <c r="F10" s="35"/>
      <c r="G10" s="36"/>
      <c r="H10" s="37"/>
      <c r="I10" s="35"/>
      <c r="J10" s="36"/>
      <c r="K10" s="37"/>
      <c r="L10" s="35"/>
      <c r="M10" s="36"/>
      <c r="N10" s="37"/>
      <c r="O10" s="35"/>
      <c r="P10" s="36"/>
      <c r="Q10" s="37"/>
      <c r="R10" s="35"/>
      <c r="S10" s="36"/>
      <c r="T10" s="37"/>
      <c r="U10" s="35"/>
      <c r="V10" s="36"/>
      <c r="W10" s="37"/>
      <c r="X10" s="35"/>
      <c r="Y10" s="36"/>
      <c r="Z10" s="37"/>
      <c r="AA10" s="35"/>
      <c r="AB10" s="36"/>
      <c r="AC10" s="37"/>
      <c r="AE10" s="15" t="s">
        <v>740</v>
      </c>
      <c r="AF10" s="15"/>
      <c r="AI10" s="21" t="str">
        <f>$S5</f>
        <v/>
      </c>
    </row>
    <row r="11" spans="1:35" x14ac:dyDescent="0.3">
      <c r="A11" s="38"/>
      <c r="B11" s="22" t="s">
        <v>7</v>
      </c>
      <c r="C11" s="23"/>
      <c r="D11" s="24" t="str">
        <f>C10&amp;C11</f>
        <v/>
      </c>
      <c r="E11" s="24" t="str">
        <f>IFERROR(IF(VLOOKUP(D11,스킬DB!$C:$E,3,0)=1,"최대","가능"),"공란")</f>
        <v>공란</v>
      </c>
      <c r="F11" s="23"/>
      <c r="G11" s="24" t="str">
        <f>F10&amp;F11</f>
        <v/>
      </c>
      <c r="H11" s="24" t="str">
        <f>IFERROR(IF(VLOOKUP(G11,스킬DB!$C:$E,3,0)=1,"최대","가능"),"공란")</f>
        <v>공란</v>
      </c>
      <c r="I11" s="23"/>
      <c r="J11" s="24" t="str">
        <f>I10&amp;I11</f>
        <v/>
      </c>
      <c r="K11" s="24" t="str">
        <f>IFERROR(IF(VLOOKUP(J11,스킬DB!$C:$E,3,0)=1,"최대","가능"),"공란")</f>
        <v>공란</v>
      </c>
      <c r="L11" s="23"/>
      <c r="M11" s="24" t="str">
        <f>L10&amp;L11</f>
        <v/>
      </c>
      <c r="N11" s="24" t="str">
        <f>IFERROR(IF(VLOOKUP(M11,스킬DB!$C:$E,3,0)=1,"최대","가능"),"공란")</f>
        <v>공란</v>
      </c>
      <c r="O11" s="23"/>
      <c r="P11" s="24" t="str">
        <f>O10&amp;O11</f>
        <v/>
      </c>
      <c r="Q11" s="24" t="str">
        <f>IFERROR(IF(VLOOKUP(P11,스킬DB!$C:$E,3,0)=1,"최대","가능"),"공란")</f>
        <v>공란</v>
      </c>
      <c r="R11" s="23"/>
      <c r="S11" s="24" t="str">
        <f>R10&amp;R11</f>
        <v/>
      </c>
      <c r="T11" s="24" t="str">
        <f>IFERROR(IF(VLOOKUP(S11,스킬DB!$C:$E,3,0)=1,"최대","가능"),"공란")</f>
        <v>공란</v>
      </c>
      <c r="U11" s="23"/>
      <c r="V11" s="24" t="str">
        <f>U10&amp;U11</f>
        <v/>
      </c>
      <c r="W11" s="24" t="str">
        <f>IFERROR(IF(VLOOKUP(V11,스킬DB!$C:$E,3,0)=1,"최대","가능"),"공란")</f>
        <v>공란</v>
      </c>
      <c r="X11" s="23"/>
      <c r="Y11" s="24" t="str">
        <f>X10&amp;X11</f>
        <v/>
      </c>
      <c r="Z11" s="24" t="str">
        <f>IFERROR(IF(VLOOKUP(Y11,스킬DB!$C:$E,3,0)=1,"최대","가능"),"공란")</f>
        <v>공란</v>
      </c>
      <c r="AA11" s="23"/>
      <c r="AB11" s="24" t="str">
        <f>AA10&amp;AA11</f>
        <v/>
      </c>
      <c r="AC11" s="24" t="str">
        <f>IFERROR(IF(VLOOKUP(AB11,스킬DB!$C:$E,3,0)=1,"최대","가능"),"공란")</f>
        <v>공란</v>
      </c>
      <c r="AE11" s="15" t="s">
        <v>3125</v>
      </c>
      <c r="AF11" s="15"/>
      <c r="AI11" s="21" t="str">
        <f>$V5</f>
        <v/>
      </c>
    </row>
    <row r="12" spans="1:35" x14ac:dyDescent="0.3">
      <c r="A12" s="38" t="s">
        <v>4</v>
      </c>
      <c r="B12" s="22" t="s">
        <v>6</v>
      </c>
      <c r="C12" s="35"/>
      <c r="D12" s="36"/>
      <c r="E12" s="37"/>
      <c r="F12" s="35"/>
      <c r="G12" s="36"/>
      <c r="H12" s="37"/>
      <c r="I12" s="35"/>
      <c r="J12" s="36"/>
      <c r="K12" s="37"/>
      <c r="L12" s="35"/>
      <c r="M12" s="36"/>
      <c r="N12" s="37"/>
      <c r="O12" s="35"/>
      <c r="P12" s="36"/>
      <c r="Q12" s="37"/>
      <c r="R12" s="35"/>
      <c r="S12" s="36"/>
      <c r="T12" s="37"/>
      <c r="U12" s="35"/>
      <c r="V12" s="36"/>
      <c r="W12" s="37"/>
      <c r="X12" s="35"/>
      <c r="Y12" s="36"/>
      <c r="Z12" s="37"/>
      <c r="AA12" s="35"/>
      <c r="AB12" s="36"/>
      <c r="AC12" s="37"/>
      <c r="AE12" s="15" t="s">
        <v>741</v>
      </c>
      <c r="AF12" s="15"/>
      <c r="AI12" s="21" t="str">
        <f>$D7</f>
        <v/>
      </c>
    </row>
    <row r="13" spans="1:35" x14ac:dyDescent="0.3">
      <c r="A13" s="38"/>
      <c r="B13" s="22" t="s">
        <v>7</v>
      </c>
      <c r="C13" s="23"/>
      <c r="D13" s="24" t="str">
        <f>C12&amp;C13</f>
        <v/>
      </c>
      <c r="E13" s="24" t="str">
        <f>IFERROR(IF(VLOOKUP(D13,스킬DB!$C:$E,3,0)=1,"최대","가능"),"공란")</f>
        <v>공란</v>
      </c>
      <c r="F13" s="23"/>
      <c r="G13" s="24" t="str">
        <f>F12&amp;F13</f>
        <v/>
      </c>
      <c r="H13" s="24" t="str">
        <f>IFERROR(IF(VLOOKUP(G13,스킬DB!$C:$E,3,0)=1,"최대","가능"),"공란")</f>
        <v>공란</v>
      </c>
      <c r="I13" s="23"/>
      <c r="J13" s="24" t="str">
        <f>I12&amp;I13</f>
        <v/>
      </c>
      <c r="K13" s="24" t="str">
        <f>IFERROR(IF(VLOOKUP(J13,스킬DB!$C:$E,3,0)=1,"최대","가능"),"공란")</f>
        <v>공란</v>
      </c>
      <c r="L13" s="23"/>
      <c r="M13" s="24" t="str">
        <f>L12&amp;L13</f>
        <v/>
      </c>
      <c r="N13" s="24" t="str">
        <f>IFERROR(IF(VLOOKUP(M13,스킬DB!$C:$E,3,0)=1,"최대","가능"),"공란")</f>
        <v>공란</v>
      </c>
      <c r="O13" s="23"/>
      <c r="P13" s="24" t="str">
        <f>O12&amp;O13</f>
        <v/>
      </c>
      <c r="Q13" s="24" t="str">
        <f>IFERROR(IF(VLOOKUP(P13,스킬DB!$C:$E,3,0)=1,"최대","가능"),"공란")</f>
        <v>공란</v>
      </c>
      <c r="R13" s="23"/>
      <c r="S13" s="24" t="str">
        <f>R12&amp;R13</f>
        <v/>
      </c>
      <c r="T13" s="24" t="str">
        <f>IFERROR(IF(VLOOKUP(S13,스킬DB!$C:$E,3,0)=1,"최대","가능"),"공란")</f>
        <v>공란</v>
      </c>
      <c r="U13" s="23"/>
      <c r="V13" s="24" t="str">
        <f>U12&amp;U13</f>
        <v/>
      </c>
      <c r="W13" s="24" t="str">
        <f>IFERROR(IF(VLOOKUP(V13,스킬DB!$C:$E,3,0)=1,"최대","가능"),"공란")</f>
        <v>공란</v>
      </c>
      <c r="X13" s="23"/>
      <c r="Y13" s="24" t="str">
        <f>X12&amp;X13</f>
        <v/>
      </c>
      <c r="Z13" s="24" t="str">
        <f>IFERROR(IF(VLOOKUP(Y13,스킬DB!$C:$E,3,0)=1,"최대","가능"),"공란")</f>
        <v>공란</v>
      </c>
      <c r="AA13" s="23"/>
      <c r="AB13" s="24" t="str">
        <f>AA12&amp;AA13</f>
        <v/>
      </c>
      <c r="AC13" s="24" t="str">
        <f>IFERROR(IF(VLOOKUP(AB13,스킬DB!$C:$E,3,0)=1,"최대","가능"),"공란")</f>
        <v>공란</v>
      </c>
      <c r="AE13" s="15" t="s">
        <v>742</v>
      </c>
      <c r="AF13" s="15"/>
      <c r="AI13" s="21" t="str">
        <f>$G7</f>
        <v/>
      </c>
    </row>
    <row r="14" spans="1:35" x14ac:dyDescent="0.3">
      <c r="A14" s="38" t="s">
        <v>5</v>
      </c>
      <c r="B14" s="22" t="s">
        <v>6</v>
      </c>
      <c r="C14" s="35"/>
      <c r="D14" s="36"/>
      <c r="E14" s="37"/>
      <c r="F14" s="35"/>
      <c r="G14" s="36"/>
      <c r="H14" s="37"/>
      <c r="I14" s="35"/>
      <c r="J14" s="36"/>
      <c r="K14" s="37"/>
      <c r="L14" s="35"/>
      <c r="M14" s="36"/>
      <c r="N14" s="37"/>
      <c r="O14" s="35"/>
      <c r="P14" s="36"/>
      <c r="Q14" s="37"/>
      <c r="R14" s="35"/>
      <c r="S14" s="36"/>
      <c r="T14" s="37"/>
      <c r="U14" s="35"/>
      <c r="V14" s="36"/>
      <c r="W14" s="37"/>
      <c r="X14" s="35"/>
      <c r="Y14" s="36"/>
      <c r="Z14" s="37"/>
      <c r="AA14" s="35"/>
      <c r="AB14" s="36"/>
      <c r="AC14" s="37"/>
      <c r="AE14" s="16"/>
      <c r="AF14" s="16"/>
      <c r="AI14" s="21" t="str">
        <f>$J7</f>
        <v/>
      </c>
    </row>
    <row r="15" spans="1:35" x14ac:dyDescent="0.3">
      <c r="A15" s="38"/>
      <c r="B15" s="22" t="s">
        <v>7</v>
      </c>
      <c r="C15" s="23"/>
      <c r="D15" s="24" t="str">
        <f>C14&amp;C15</f>
        <v/>
      </c>
      <c r="E15" s="24" t="str">
        <f>IFERROR(IF(VLOOKUP(D15,스킬DB!$C:$E,3,0)=1,"최대","가능"),"공란")</f>
        <v>공란</v>
      </c>
      <c r="F15" s="23"/>
      <c r="G15" s="24" t="str">
        <f>F14&amp;F15</f>
        <v/>
      </c>
      <c r="H15" s="24" t="str">
        <f>IFERROR(IF(VLOOKUP(G15,스킬DB!$C:$E,3,0)=1,"최대","가능"),"공란")</f>
        <v>공란</v>
      </c>
      <c r="I15" s="23"/>
      <c r="J15" s="24" t="str">
        <f>I14&amp;I15</f>
        <v/>
      </c>
      <c r="K15" s="24" t="str">
        <f>IFERROR(IF(VLOOKUP(J15,스킬DB!$C:$E,3,0)=1,"최대","가능"),"공란")</f>
        <v>공란</v>
      </c>
      <c r="L15" s="23"/>
      <c r="M15" s="24" t="str">
        <f>L14&amp;L15</f>
        <v/>
      </c>
      <c r="N15" s="24" t="str">
        <f>IFERROR(IF(VLOOKUP(M15,스킬DB!$C:$E,3,0)=1,"최대","가능"),"공란")</f>
        <v>공란</v>
      </c>
      <c r="O15" s="23"/>
      <c r="P15" s="24" t="str">
        <f>O14&amp;O15</f>
        <v/>
      </c>
      <c r="Q15" s="24" t="str">
        <f>IFERROR(IF(VLOOKUP(P15,스킬DB!$C:$E,3,0)=1,"최대","가능"),"공란")</f>
        <v>공란</v>
      </c>
      <c r="R15" s="23"/>
      <c r="S15" s="24" t="str">
        <f>R14&amp;R15</f>
        <v/>
      </c>
      <c r="T15" s="24" t="str">
        <f>IFERROR(IF(VLOOKUP(S15,스킬DB!$C:$E,3,0)=1,"최대","가능"),"공란")</f>
        <v>공란</v>
      </c>
      <c r="U15" s="23"/>
      <c r="V15" s="24" t="str">
        <f>U14&amp;U15</f>
        <v/>
      </c>
      <c r="W15" s="24" t="str">
        <f>IFERROR(IF(VLOOKUP(V15,스킬DB!$C:$E,3,0)=1,"최대","가능"),"공란")</f>
        <v>공란</v>
      </c>
      <c r="X15" s="23"/>
      <c r="Y15" s="24" t="str">
        <f>X14&amp;X15</f>
        <v/>
      </c>
      <c r="Z15" s="24" t="str">
        <f>IFERROR(IF(VLOOKUP(Y15,스킬DB!$C:$E,3,0)=1,"최대","가능"),"공란")</f>
        <v>공란</v>
      </c>
      <c r="AA15" s="23"/>
      <c r="AB15" s="24" t="str">
        <f>AA14&amp;AA15</f>
        <v/>
      </c>
      <c r="AC15" s="24" t="str">
        <f>IFERROR(IF(VLOOKUP(AB15,스킬DB!$C:$E,3,0)=1,"최대","가능"),"공란")</f>
        <v>공란</v>
      </c>
      <c r="AE15" s="16"/>
      <c r="AF15" s="16"/>
      <c r="AI15" s="21" t="str">
        <f>$M7</f>
        <v/>
      </c>
    </row>
    <row r="16" spans="1:35" x14ac:dyDescent="0.3">
      <c r="AI16" s="21" t="str">
        <f>$P7</f>
        <v/>
      </c>
    </row>
    <row r="17" spans="1:35" x14ac:dyDescent="0.3">
      <c r="A17" s="43" t="s">
        <v>175</v>
      </c>
      <c r="B17" s="43"/>
      <c r="C17" s="43"/>
      <c r="F17" s="25" t="s">
        <v>197</v>
      </c>
      <c r="I17" s="26" t="s">
        <v>198</v>
      </c>
      <c r="L17" s="27" t="s">
        <v>199</v>
      </c>
      <c r="AI17" s="21" t="str">
        <f>$S7</f>
        <v/>
      </c>
    </row>
    <row r="18" spans="1:35" x14ac:dyDescent="0.3">
      <c r="A18" s="28" t="s">
        <v>78</v>
      </c>
      <c r="B18" s="39" t="s">
        <v>6</v>
      </c>
      <c r="C18" s="39"/>
      <c r="D18" s="39"/>
      <c r="E18" s="39"/>
      <c r="F18" s="41" t="s">
        <v>188</v>
      </c>
      <c r="G18" s="41"/>
      <c r="H18" s="41"/>
      <c r="I18" s="41" t="s">
        <v>189</v>
      </c>
      <c r="J18" s="41"/>
      <c r="K18" s="41"/>
      <c r="L18" s="41" t="s">
        <v>190</v>
      </c>
      <c r="M18" s="41"/>
      <c r="N18" s="41"/>
      <c r="O18" s="40" t="s">
        <v>191</v>
      </c>
      <c r="P18" s="40"/>
      <c r="Q18" s="40"/>
      <c r="R18" s="40" t="s">
        <v>192</v>
      </c>
      <c r="S18" s="40"/>
      <c r="T18" s="40"/>
      <c r="U18" s="40" t="s">
        <v>193</v>
      </c>
      <c r="V18" s="40"/>
      <c r="W18" s="40"/>
      <c r="X18" s="41" t="s">
        <v>194</v>
      </c>
      <c r="Y18" s="41"/>
      <c r="Z18" s="41"/>
      <c r="AA18" s="41" t="s">
        <v>195</v>
      </c>
      <c r="AB18" s="41"/>
      <c r="AC18" s="41"/>
      <c r="AI18" s="21" t="str">
        <f>$V7</f>
        <v/>
      </c>
    </row>
    <row r="19" spans="1:35" x14ac:dyDescent="0.3">
      <c r="A19" s="28">
        <v>1</v>
      </c>
      <c r="B19" s="39" t="str">
        <f>IFERROR(VLOOKUP($B$1&amp;A19,스킬DB!R:S,2,0),"스킬없음")</f>
        <v>스킬없음</v>
      </c>
      <c r="C19" s="39"/>
      <c r="D19" s="39"/>
      <c r="E19" s="39"/>
      <c r="F19" s="29" t="str">
        <f>IFERROR(VLOOKUP($B19&amp;F$18,스킬DB!$G:$I,2,0)," ")</f>
        <v xml:space="preserve"> </v>
      </c>
      <c r="G19" s="30">
        <f t="shared" ref="G19:G39" si="0">IFERROR(IF(MATCH(IF(H19=TRUE,$B19&amp;F19,0),$AI$5:$AI$58,0)&gt;0,1,0),0)</f>
        <v>0</v>
      </c>
      <c r="H19" s="31"/>
      <c r="I19" s="29" t="str">
        <f>IFERROR(VLOOKUP($B19&amp;I$18,스킬DB!$G:$I,2,0)," ")</f>
        <v xml:space="preserve"> </v>
      </c>
      <c r="J19" s="30">
        <f t="shared" ref="J19:J39" si="1">IFERROR(IF(MATCH(IF(K19=TRUE,$B19&amp;I19,0),$AI$5:$AI$58,0)&gt;0,1,0),0)</f>
        <v>0</v>
      </c>
      <c r="K19" s="31"/>
      <c r="L19" s="29" t="str">
        <f>IFERROR(VLOOKUP($B19&amp;L$18,스킬DB!$G:$I,2,0)," ")</f>
        <v xml:space="preserve"> </v>
      </c>
      <c r="M19" s="30">
        <f t="shared" ref="M19:M39" si="2">IFERROR(IF(MATCH(IF(N19=TRUE,$B19&amp;L19,0),$AI$5:$AI$58,0)&gt;0,1,0),0)</f>
        <v>0</v>
      </c>
      <c r="N19" s="31"/>
      <c r="O19" s="32" t="str">
        <f>IFERROR(VLOOKUP($B19&amp;O$18,스킬DB!$G:$I,2,0)," ")</f>
        <v xml:space="preserve"> </v>
      </c>
      <c r="P19" s="33">
        <f t="shared" ref="P19:P39" si="3">IFERROR(IF(MATCH(IF(Q19=TRUE,$B19&amp;O19,0),$AI$5:$AI$58,0)&gt;0,1,0),0)</f>
        <v>0</v>
      </c>
      <c r="Q19" s="34"/>
      <c r="R19" s="32" t="str">
        <f>IFERROR(VLOOKUP($B19&amp;R$18,스킬DB!$G:$I,2,0)," ")</f>
        <v xml:space="preserve"> </v>
      </c>
      <c r="S19" s="33">
        <f t="shared" ref="S19:S39" si="4">IFERROR(IF(MATCH(IF(T19=TRUE,$B19&amp;R19,0),$AI$5:$AI$58,0)&gt;0,1,0),0)</f>
        <v>0</v>
      </c>
      <c r="T19" s="34"/>
      <c r="U19" s="32" t="str">
        <f>IFERROR(VLOOKUP($B19&amp;U$18,스킬DB!$G:$I,2,0)," ")</f>
        <v xml:space="preserve"> </v>
      </c>
      <c r="V19" s="33">
        <f t="shared" ref="V19:V39" si="5">IFERROR(IF(MATCH(IF(W19=TRUE,$B19&amp;U19,0),$AI$5:$AI$58,0)&gt;0,1,0),0)</f>
        <v>0</v>
      </c>
      <c r="W19" s="34"/>
      <c r="X19" s="29" t="str">
        <f>IFERROR(VLOOKUP($B19&amp;X$18,스킬DB!$G:$I,2,0)," ")</f>
        <v xml:space="preserve"> </v>
      </c>
      <c r="Y19" s="30">
        <f t="shared" ref="Y19:Y39" si="6">IFERROR(IF(MATCH(IF(Z19=TRUE,$B19&amp;X19,0),$AI$5:$AI$58,0)&gt;0,1,0),0)</f>
        <v>0</v>
      </c>
      <c r="Z19" s="31"/>
      <c r="AA19" s="29" t="str">
        <f>IFERROR(VLOOKUP($B19&amp;AA$18,스킬DB!$G:$I,2,0)," ")</f>
        <v xml:space="preserve"> </v>
      </c>
      <c r="AB19" s="30">
        <f t="shared" ref="AB19:AB39" si="7">IFERROR(IF(MATCH(IF(AC19=TRUE,$B19&amp;AA19,0),$AI$5:$AI$58,0)&gt;0,1,0),0)</f>
        <v>0</v>
      </c>
      <c r="AC19" s="31"/>
      <c r="AE19" s="17" t="s">
        <v>743</v>
      </c>
      <c r="AF19" s="17"/>
      <c r="AI19" s="21" t="str">
        <f>$D9</f>
        <v/>
      </c>
    </row>
    <row r="20" spans="1:35" x14ac:dyDescent="0.3">
      <c r="A20" s="28">
        <v>2</v>
      </c>
      <c r="B20" s="39" t="str">
        <f>IFERROR(VLOOKUP($B$1&amp;A20,스킬DB!R:S,2,0),"스킬없음")</f>
        <v>스킬없음</v>
      </c>
      <c r="C20" s="39"/>
      <c r="D20" s="39"/>
      <c r="E20" s="39"/>
      <c r="F20" s="29" t="str">
        <f>IFERROR(VLOOKUP($B20&amp;F$18,스킬DB!$G:$I,2,0)," ")</f>
        <v xml:space="preserve"> </v>
      </c>
      <c r="G20" s="30">
        <f t="shared" si="0"/>
        <v>0</v>
      </c>
      <c r="H20" s="31"/>
      <c r="I20" s="29" t="str">
        <f>IFERROR(VLOOKUP($B20&amp;I$18,스킬DB!$G:$I,2,0)," ")</f>
        <v xml:space="preserve"> </v>
      </c>
      <c r="J20" s="30">
        <f t="shared" si="1"/>
        <v>0</v>
      </c>
      <c r="K20" s="31"/>
      <c r="L20" s="29" t="str">
        <f>IFERROR(VLOOKUP($B20&amp;L$18,스킬DB!$G:$I,2,0)," ")</f>
        <v xml:space="preserve"> </v>
      </c>
      <c r="M20" s="30">
        <f t="shared" si="2"/>
        <v>0</v>
      </c>
      <c r="N20" s="31"/>
      <c r="O20" s="32" t="str">
        <f>IFERROR(VLOOKUP($B20&amp;O$18,스킬DB!$G:$I,2,0)," ")</f>
        <v xml:space="preserve"> </v>
      </c>
      <c r="P20" s="33">
        <f t="shared" si="3"/>
        <v>0</v>
      </c>
      <c r="Q20" s="34"/>
      <c r="R20" s="32" t="str">
        <f>IFERROR(VLOOKUP($B20&amp;R$18,스킬DB!$G:$I,2,0)," ")</f>
        <v xml:space="preserve"> </v>
      </c>
      <c r="S20" s="33">
        <f t="shared" si="4"/>
        <v>0</v>
      </c>
      <c r="T20" s="34"/>
      <c r="U20" s="32" t="str">
        <f>IFERROR(VLOOKUP($B20&amp;U$18,스킬DB!$G:$I,2,0)," ")</f>
        <v xml:space="preserve"> </v>
      </c>
      <c r="V20" s="33">
        <f t="shared" si="5"/>
        <v>0</v>
      </c>
      <c r="W20" s="34"/>
      <c r="X20" s="29" t="str">
        <f>IFERROR(VLOOKUP($B20&amp;X$18,스킬DB!$G:$I,2,0)," ")</f>
        <v xml:space="preserve"> </v>
      </c>
      <c r="Y20" s="30">
        <f t="shared" si="6"/>
        <v>0</v>
      </c>
      <c r="Z20" s="31"/>
      <c r="AA20" s="29" t="str">
        <f>IFERROR(VLOOKUP($B20&amp;AA$18,스킬DB!$G:$I,2,0)," ")</f>
        <v xml:space="preserve"> </v>
      </c>
      <c r="AB20" s="30">
        <f t="shared" si="7"/>
        <v>0</v>
      </c>
      <c r="AC20" s="31"/>
      <c r="AI20" s="21" t="str">
        <f>$G9</f>
        <v/>
      </c>
    </row>
    <row r="21" spans="1:35" x14ac:dyDescent="0.3">
      <c r="A21" s="28">
        <v>3</v>
      </c>
      <c r="B21" s="39" t="str">
        <f>IFERROR(VLOOKUP($B$1&amp;A21,스킬DB!R:S,2,0),"스킬없음")</f>
        <v>스킬없음</v>
      </c>
      <c r="C21" s="39"/>
      <c r="D21" s="39"/>
      <c r="E21" s="39"/>
      <c r="F21" s="29" t="str">
        <f>IFERROR(VLOOKUP($B21&amp;F$18,스킬DB!$G:$I,2,0)," ")</f>
        <v xml:space="preserve"> </v>
      </c>
      <c r="G21" s="30">
        <f t="shared" si="0"/>
        <v>0</v>
      </c>
      <c r="H21" s="31"/>
      <c r="I21" s="29" t="str">
        <f>IFERROR(VLOOKUP($B21&amp;I$18,스킬DB!$G:$I,2,0)," ")</f>
        <v xml:space="preserve"> </v>
      </c>
      <c r="J21" s="30">
        <f t="shared" si="1"/>
        <v>0</v>
      </c>
      <c r="K21" s="31"/>
      <c r="L21" s="29" t="str">
        <f>IFERROR(VLOOKUP($B21&amp;L$18,스킬DB!$G:$I,2,0)," ")</f>
        <v xml:space="preserve"> </v>
      </c>
      <c r="M21" s="30">
        <f t="shared" si="2"/>
        <v>0</v>
      </c>
      <c r="N21" s="31"/>
      <c r="O21" s="32" t="str">
        <f>IFERROR(VLOOKUP($B21&amp;O$18,스킬DB!$G:$I,2,0)," ")</f>
        <v xml:space="preserve"> </v>
      </c>
      <c r="P21" s="33">
        <f t="shared" si="3"/>
        <v>0</v>
      </c>
      <c r="Q21" s="34"/>
      <c r="R21" s="32" t="str">
        <f>IFERROR(VLOOKUP($B21&amp;R$18,스킬DB!$G:$I,2,0)," ")</f>
        <v xml:space="preserve"> </v>
      </c>
      <c r="S21" s="33">
        <f t="shared" si="4"/>
        <v>0</v>
      </c>
      <c r="T21" s="34"/>
      <c r="U21" s="32" t="str">
        <f>IFERROR(VLOOKUP($B21&amp;U$18,스킬DB!$G:$I,2,0)," ")</f>
        <v xml:space="preserve"> </v>
      </c>
      <c r="V21" s="33">
        <f t="shared" si="5"/>
        <v>0</v>
      </c>
      <c r="W21" s="34"/>
      <c r="X21" s="29" t="str">
        <f>IFERROR(VLOOKUP($B21&amp;X$18,스킬DB!$G:$I,2,0)," ")</f>
        <v xml:space="preserve"> </v>
      </c>
      <c r="Y21" s="30">
        <f t="shared" si="6"/>
        <v>0</v>
      </c>
      <c r="Z21" s="31"/>
      <c r="AA21" s="29" t="str">
        <f>IFERROR(VLOOKUP($B21&amp;AA$18,스킬DB!$G:$I,2,0)," ")</f>
        <v xml:space="preserve"> </v>
      </c>
      <c r="AB21" s="30">
        <f t="shared" si="7"/>
        <v>0</v>
      </c>
      <c r="AC21" s="31"/>
      <c r="AI21" s="21" t="str">
        <f>$J9</f>
        <v/>
      </c>
    </row>
    <row r="22" spans="1:35" x14ac:dyDescent="0.3">
      <c r="A22" s="28">
        <v>4</v>
      </c>
      <c r="B22" s="39" t="str">
        <f>IFERROR(VLOOKUP($B$1&amp;A22,스킬DB!R:S,2,0),"스킬없음")</f>
        <v>스킬없음</v>
      </c>
      <c r="C22" s="39"/>
      <c r="D22" s="39"/>
      <c r="E22" s="39"/>
      <c r="F22" s="29" t="str">
        <f>IFERROR(VLOOKUP($B22&amp;F$18,스킬DB!$G:$I,2,0)," ")</f>
        <v xml:space="preserve"> </v>
      </c>
      <c r="G22" s="30">
        <f t="shared" si="0"/>
        <v>0</v>
      </c>
      <c r="H22" s="31"/>
      <c r="I22" s="29" t="str">
        <f>IFERROR(VLOOKUP($B22&amp;I$18,스킬DB!$G:$I,2,0)," ")</f>
        <v xml:space="preserve"> </v>
      </c>
      <c r="J22" s="30">
        <f t="shared" si="1"/>
        <v>0</v>
      </c>
      <c r="K22" s="31"/>
      <c r="L22" s="29" t="str">
        <f>IFERROR(VLOOKUP($B22&amp;L$18,스킬DB!$G:$I,2,0)," ")</f>
        <v xml:space="preserve"> </v>
      </c>
      <c r="M22" s="30">
        <f t="shared" si="2"/>
        <v>0</v>
      </c>
      <c r="N22" s="31"/>
      <c r="O22" s="32" t="str">
        <f>IFERROR(VLOOKUP($B22&amp;O$18,스킬DB!$G:$I,2,0)," ")</f>
        <v xml:space="preserve"> </v>
      </c>
      <c r="P22" s="33">
        <f t="shared" si="3"/>
        <v>0</v>
      </c>
      <c r="Q22" s="34"/>
      <c r="R22" s="32" t="str">
        <f>IFERROR(VLOOKUP($B22&amp;R$18,스킬DB!$G:$I,2,0)," ")</f>
        <v xml:space="preserve"> </v>
      </c>
      <c r="S22" s="33">
        <f t="shared" si="4"/>
        <v>0</v>
      </c>
      <c r="T22" s="34"/>
      <c r="U22" s="32" t="str">
        <f>IFERROR(VLOOKUP($B22&amp;U$18,스킬DB!$G:$I,2,0)," ")</f>
        <v xml:space="preserve"> </v>
      </c>
      <c r="V22" s="33">
        <f t="shared" si="5"/>
        <v>0</v>
      </c>
      <c r="W22" s="34"/>
      <c r="X22" s="29" t="str">
        <f>IFERROR(VLOOKUP($B22&amp;X$18,스킬DB!$G:$I,2,0)," ")</f>
        <v xml:space="preserve"> </v>
      </c>
      <c r="Y22" s="30">
        <f t="shared" si="6"/>
        <v>0</v>
      </c>
      <c r="Z22" s="31"/>
      <c r="AA22" s="29" t="str">
        <f>IFERROR(VLOOKUP($B22&amp;AA$18,스킬DB!$G:$I,2,0)," ")</f>
        <v xml:space="preserve"> </v>
      </c>
      <c r="AB22" s="30">
        <f t="shared" si="7"/>
        <v>0</v>
      </c>
      <c r="AC22" s="31"/>
      <c r="AI22" s="21" t="str">
        <f>$M9</f>
        <v/>
      </c>
    </row>
    <row r="23" spans="1:35" x14ac:dyDescent="0.3">
      <c r="A23" s="28">
        <v>5</v>
      </c>
      <c r="B23" s="39" t="str">
        <f>IFERROR(VLOOKUP($B$1&amp;A23,스킬DB!R:S,2,0),"스킬없음")</f>
        <v>스킬없음</v>
      </c>
      <c r="C23" s="39"/>
      <c r="D23" s="39"/>
      <c r="E23" s="39"/>
      <c r="F23" s="29" t="str">
        <f>IFERROR(VLOOKUP($B23&amp;F$18,스킬DB!$G:$I,2,0)," ")</f>
        <v xml:space="preserve"> </v>
      </c>
      <c r="G23" s="30">
        <f t="shared" si="0"/>
        <v>0</v>
      </c>
      <c r="H23" s="31"/>
      <c r="I23" s="29" t="str">
        <f>IFERROR(VLOOKUP($B23&amp;I$18,스킬DB!$G:$I,2,0)," ")</f>
        <v xml:space="preserve"> </v>
      </c>
      <c r="J23" s="30">
        <f t="shared" si="1"/>
        <v>0</v>
      </c>
      <c r="K23" s="31"/>
      <c r="L23" s="29" t="str">
        <f>IFERROR(VLOOKUP($B23&amp;L$18,스킬DB!$G:$I,2,0)," ")</f>
        <v xml:space="preserve"> </v>
      </c>
      <c r="M23" s="30">
        <f t="shared" si="2"/>
        <v>0</v>
      </c>
      <c r="N23" s="31"/>
      <c r="O23" s="32" t="str">
        <f>IFERROR(VLOOKUP($B23&amp;O$18,스킬DB!$G:$I,2,0)," ")</f>
        <v xml:space="preserve"> </v>
      </c>
      <c r="P23" s="33">
        <f t="shared" si="3"/>
        <v>0</v>
      </c>
      <c r="Q23" s="34"/>
      <c r="R23" s="32" t="str">
        <f>IFERROR(VLOOKUP($B23&amp;R$18,스킬DB!$G:$I,2,0)," ")</f>
        <v xml:space="preserve"> </v>
      </c>
      <c r="S23" s="33">
        <f t="shared" si="4"/>
        <v>0</v>
      </c>
      <c r="T23" s="34"/>
      <c r="U23" s="32" t="str">
        <f>IFERROR(VLOOKUP($B23&amp;U$18,스킬DB!$G:$I,2,0)," ")</f>
        <v xml:space="preserve"> </v>
      </c>
      <c r="V23" s="33">
        <f t="shared" si="5"/>
        <v>0</v>
      </c>
      <c r="W23" s="34"/>
      <c r="X23" s="29" t="str">
        <f>IFERROR(VLOOKUP($B23&amp;X$18,스킬DB!$G:$I,2,0)," ")</f>
        <v xml:space="preserve"> </v>
      </c>
      <c r="Y23" s="30">
        <f t="shared" si="6"/>
        <v>0</v>
      </c>
      <c r="Z23" s="31"/>
      <c r="AA23" s="29" t="str">
        <f>IFERROR(VLOOKUP($B23&amp;AA$18,스킬DB!$G:$I,2,0)," ")</f>
        <v xml:space="preserve"> </v>
      </c>
      <c r="AB23" s="30">
        <f t="shared" si="7"/>
        <v>0</v>
      </c>
      <c r="AC23" s="31"/>
      <c r="AI23" s="21" t="str">
        <f>$P9</f>
        <v/>
      </c>
    </row>
    <row r="24" spans="1:35" x14ac:dyDescent="0.3">
      <c r="A24" s="28">
        <v>6</v>
      </c>
      <c r="B24" s="39" t="str">
        <f>IFERROR(VLOOKUP($B$1&amp;A24,스킬DB!R:S,2,0),"스킬없음")</f>
        <v>스킬없음</v>
      </c>
      <c r="C24" s="39"/>
      <c r="D24" s="39"/>
      <c r="E24" s="39"/>
      <c r="F24" s="29" t="str">
        <f>IFERROR(VLOOKUP($B24&amp;F$18,스킬DB!$G:$I,2,0)," ")</f>
        <v xml:space="preserve"> </v>
      </c>
      <c r="G24" s="30">
        <f t="shared" si="0"/>
        <v>0</v>
      </c>
      <c r="H24" s="31"/>
      <c r="I24" s="29" t="str">
        <f>IFERROR(VLOOKUP($B24&amp;I$18,스킬DB!$G:$I,2,0)," ")</f>
        <v xml:space="preserve"> </v>
      </c>
      <c r="J24" s="30">
        <f t="shared" si="1"/>
        <v>0</v>
      </c>
      <c r="K24" s="31"/>
      <c r="L24" s="29" t="str">
        <f>IFERROR(VLOOKUP($B24&amp;L$18,스킬DB!$G:$I,2,0)," ")</f>
        <v xml:space="preserve"> </v>
      </c>
      <c r="M24" s="30">
        <f t="shared" si="2"/>
        <v>0</v>
      </c>
      <c r="N24" s="31"/>
      <c r="O24" s="32" t="str">
        <f>IFERROR(VLOOKUP($B24&amp;O$18,스킬DB!$G:$I,2,0)," ")</f>
        <v xml:space="preserve"> </v>
      </c>
      <c r="P24" s="33">
        <f t="shared" si="3"/>
        <v>0</v>
      </c>
      <c r="Q24" s="34"/>
      <c r="R24" s="32" t="str">
        <f>IFERROR(VLOOKUP($B24&amp;R$18,스킬DB!$G:$I,2,0)," ")</f>
        <v xml:space="preserve"> </v>
      </c>
      <c r="S24" s="33">
        <f t="shared" si="4"/>
        <v>0</v>
      </c>
      <c r="T24" s="34"/>
      <c r="U24" s="32" t="str">
        <f>IFERROR(VLOOKUP($B24&amp;U$18,스킬DB!$G:$I,2,0)," ")</f>
        <v xml:space="preserve"> </v>
      </c>
      <c r="V24" s="33">
        <f t="shared" si="5"/>
        <v>0</v>
      </c>
      <c r="W24" s="34"/>
      <c r="X24" s="29" t="str">
        <f>IFERROR(VLOOKUP($B24&amp;X$18,스킬DB!$G:$I,2,0)," ")</f>
        <v xml:space="preserve"> </v>
      </c>
      <c r="Y24" s="30">
        <f t="shared" si="6"/>
        <v>0</v>
      </c>
      <c r="Z24" s="31"/>
      <c r="AA24" s="29" t="str">
        <f>IFERROR(VLOOKUP($B24&amp;AA$18,스킬DB!$G:$I,2,0)," ")</f>
        <v xml:space="preserve"> </v>
      </c>
      <c r="AB24" s="30">
        <f t="shared" si="7"/>
        <v>0</v>
      </c>
      <c r="AC24" s="31"/>
      <c r="AI24" s="21" t="str">
        <f>$S9</f>
        <v/>
      </c>
    </row>
    <row r="25" spans="1:35" x14ac:dyDescent="0.3">
      <c r="A25" s="28">
        <v>7</v>
      </c>
      <c r="B25" s="39" t="str">
        <f>IFERROR(VLOOKUP($B$1&amp;A25,스킬DB!R:S,2,0),"스킬없음")</f>
        <v>스킬없음</v>
      </c>
      <c r="C25" s="39"/>
      <c r="D25" s="39"/>
      <c r="E25" s="39"/>
      <c r="F25" s="29" t="str">
        <f>IFERROR(VLOOKUP($B25&amp;F$18,스킬DB!$G:$I,2,0)," ")</f>
        <v xml:space="preserve"> </v>
      </c>
      <c r="G25" s="30">
        <f t="shared" si="0"/>
        <v>0</v>
      </c>
      <c r="H25" s="31"/>
      <c r="I25" s="29" t="str">
        <f>IFERROR(VLOOKUP($B25&amp;I$18,스킬DB!$G:$I,2,0)," ")</f>
        <v xml:space="preserve"> </v>
      </c>
      <c r="J25" s="30">
        <f t="shared" si="1"/>
        <v>0</v>
      </c>
      <c r="K25" s="31"/>
      <c r="L25" s="29" t="str">
        <f>IFERROR(VLOOKUP($B25&amp;L$18,스킬DB!$G:$I,2,0)," ")</f>
        <v xml:space="preserve"> </v>
      </c>
      <c r="M25" s="30">
        <f t="shared" si="2"/>
        <v>0</v>
      </c>
      <c r="N25" s="31"/>
      <c r="O25" s="32" t="str">
        <f>IFERROR(VLOOKUP($B25&amp;O$18,스킬DB!$G:$I,2,0)," ")</f>
        <v xml:space="preserve"> </v>
      </c>
      <c r="P25" s="33">
        <f t="shared" si="3"/>
        <v>0</v>
      </c>
      <c r="Q25" s="34"/>
      <c r="R25" s="32" t="str">
        <f>IFERROR(VLOOKUP($B25&amp;R$18,스킬DB!$G:$I,2,0)," ")</f>
        <v xml:space="preserve"> </v>
      </c>
      <c r="S25" s="33">
        <f t="shared" si="4"/>
        <v>0</v>
      </c>
      <c r="T25" s="34"/>
      <c r="U25" s="32" t="str">
        <f>IFERROR(VLOOKUP($B25&amp;U$18,스킬DB!$G:$I,2,0)," ")</f>
        <v xml:space="preserve"> </v>
      </c>
      <c r="V25" s="33">
        <f t="shared" si="5"/>
        <v>0</v>
      </c>
      <c r="W25" s="34"/>
      <c r="X25" s="29" t="str">
        <f>IFERROR(VLOOKUP($B25&amp;X$18,스킬DB!$G:$I,2,0)," ")</f>
        <v xml:space="preserve"> </v>
      </c>
      <c r="Y25" s="30">
        <f t="shared" si="6"/>
        <v>0</v>
      </c>
      <c r="Z25" s="31"/>
      <c r="AA25" s="29" t="str">
        <f>IFERROR(VLOOKUP($B25&amp;AA$18,스킬DB!$G:$I,2,0)," ")</f>
        <v xml:space="preserve"> </v>
      </c>
      <c r="AB25" s="30">
        <f t="shared" si="7"/>
        <v>0</v>
      </c>
      <c r="AC25" s="31"/>
      <c r="AI25" s="21" t="str">
        <f>$V9</f>
        <v/>
      </c>
    </row>
    <row r="26" spans="1:35" x14ac:dyDescent="0.3">
      <c r="A26" s="28">
        <v>8</v>
      </c>
      <c r="B26" s="39" t="str">
        <f>IFERROR(VLOOKUP($B$1&amp;A26,스킬DB!R:S,2,0),"스킬없음")</f>
        <v>스킬없음</v>
      </c>
      <c r="C26" s="39"/>
      <c r="D26" s="39"/>
      <c r="E26" s="39"/>
      <c r="F26" s="29" t="str">
        <f>IFERROR(VLOOKUP($B26&amp;F$18,스킬DB!$G:$I,2,0)," ")</f>
        <v xml:space="preserve"> </v>
      </c>
      <c r="G26" s="30">
        <f t="shared" si="0"/>
        <v>0</v>
      </c>
      <c r="H26" s="31"/>
      <c r="I26" s="29" t="str">
        <f>IFERROR(VLOOKUP($B26&amp;I$18,스킬DB!$G:$I,2,0)," ")</f>
        <v xml:space="preserve"> </v>
      </c>
      <c r="J26" s="30">
        <f t="shared" si="1"/>
        <v>0</v>
      </c>
      <c r="K26" s="31"/>
      <c r="L26" s="29" t="str">
        <f>IFERROR(VLOOKUP($B26&amp;L$18,스킬DB!$G:$I,2,0)," ")</f>
        <v xml:space="preserve"> </v>
      </c>
      <c r="M26" s="30">
        <f t="shared" si="2"/>
        <v>0</v>
      </c>
      <c r="N26" s="31"/>
      <c r="O26" s="32" t="str">
        <f>IFERROR(VLOOKUP($B26&amp;O$18,스킬DB!$G:$I,2,0)," ")</f>
        <v xml:space="preserve"> </v>
      </c>
      <c r="P26" s="33">
        <f t="shared" si="3"/>
        <v>0</v>
      </c>
      <c r="Q26" s="34"/>
      <c r="R26" s="32" t="str">
        <f>IFERROR(VLOOKUP($B26&amp;R$18,스킬DB!$G:$I,2,0)," ")</f>
        <v xml:space="preserve"> </v>
      </c>
      <c r="S26" s="33">
        <f t="shared" si="4"/>
        <v>0</v>
      </c>
      <c r="T26" s="34"/>
      <c r="U26" s="32" t="str">
        <f>IFERROR(VLOOKUP($B26&amp;U$18,스킬DB!$G:$I,2,0)," ")</f>
        <v xml:space="preserve"> </v>
      </c>
      <c r="V26" s="33">
        <f t="shared" si="5"/>
        <v>0</v>
      </c>
      <c r="W26" s="34"/>
      <c r="X26" s="29" t="str">
        <f>IFERROR(VLOOKUP($B26&amp;X$18,스킬DB!$G:$I,2,0)," ")</f>
        <v xml:space="preserve"> </v>
      </c>
      <c r="Y26" s="30">
        <f t="shared" si="6"/>
        <v>0</v>
      </c>
      <c r="Z26" s="31"/>
      <c r="AA26" s="29" t="str">
        <f>IFERROR(VLOOKUP($B26&amp;AA$18,스킬DB!$G:$I,2,0)," ")</f>
        <v xml:space="preserve"> </v>
      </c>
      <c r="AB26" s="30">
        <f t="shared" si="7"/>
        <v>0</v>
      </c>
      <c r="AC26" s="31"/>
      <c r="AI26" s="21" t="str">
        <f>$D11</f>
        <v/>
      </c>
    </row>
    <row r="27" spans="1:35" x14ac:dyDescent="0.3">
      <c r="A27" s="28">
        <v>9</v>
      </c>
      <c r="B27" s="39" t="str">
        <f>IFERROR(VLOOKUP($B$1&amp;A27,스킬DB!R:S,2,0),"스킬없음")</f>
        <v>스킬없음</v>
      </c>
      <c r="C27" s="39"/>
      <c r="D27" s="39"/>
      <c r="E27" s="39"/>
      <c r="F27" s="29" t="str">
        <f>IFERROR(VLOOKUP($B27&amp;F$18,스킬DB!$G:$I,2,0)," ")</f>
        <v xml:space="preserve"> </v>
      </c>
      <c r="G27" s="30">
        <f t="shared" si="0"/>
        <v>0</v>
      </c>
      <c r="H27" s="31"/>
      <c r="I27" s="29" t="str">
        <f>IFERROR(VLOOKUP($B27&amp;I$18,스킬DB!$G:$I,2,0)," ")</f>
        <v xml:space="preserve"> </v>
      </c>
      <c r="J27" s="30">
        <f t="shared" si="1"/>
        <v>0</v>
      </c>
      <c r="K27" s="31"/>
      <c r="L27" s="29" t="str">
        <f>IFERROR(VLOOKUP($B27&amp;L$18,스킬DB!$G:$I,2,0)," ")</f>
        <v xml:space="preserve"> </v>
      </c>
      <c r="M27" s="30">
        <f t="shared" si="2"/>
        <v>0</v>
      </c>
      <c r="N27" s="31"/>
      <c r="O27" s="32" t="str">
        <f>IFERROR(VLOOKUP($B27&amp;O$18,스킬DB!$G:$I,2,0)," ")</f>
        <v xml:space="preserve"> </v>
      </c>
      <c r="P27" s="33">
        <f t="shared" si="3"/>
        <v>0</v>
      </c>
      <c r="Q27" s="34"/>
      <c r="R27" s="32" t="str">
        <f>IFERROR(VLOOKUP($B27&amp;R$18,스킬DB!$G:$I,2,0)," ")</f>
        <v xml:space="preserve"> </v>
      </c>
      <c r="S27" s="33">
        <f t="shared" si="4"/>
        <v>0</v>
      </c>
      <c r="T27" s="34"/>
      <c r="U27" s="32" t="str">
        <f>IFERROR(VLOOKUP($B27&amp;U$18,스킬DB!$G:$I,2,0)," ")</f>
        <v xml:space="preserve"> </v>
      </c>
      <c r="V27" s="33">
        <f t="shared" si="5"/>
        <v>0</v>
      </c>
      <c r="W27" s="34"/>
      <c r="X27" s="29" t="str">
        <f>IFERROR(VLOOKUP($B27&amp;X$18,스킬DB!$G:$I,2,0)," ")</f>
        <v xml:space="preserve"> </v>
      </c>
      <c r="Y27" s="30">
        <f t="shared" si="6"/>
        <v>0</v>
      </c>
      <c r="Z27" s="31"/>
      <c r="AA27" s="29" t="str">
        <f>IFERROR(VLOOKUP($B27&amp;AA$18,스킬DB!$G:$I,2,0)," ")</f>
        <v xml:space="preserve"> </v>
      </c>
      <c r="AB27" s="30">
        <f t="shared" si="7"/>
        <v>0</v>
      </c>
      <c r="AC27" s="31"/>
      <c r="AI27" s="21" t="str">
        <f>$G11</f>
        <v/>
      </c>
    </row>
    <row r="28" spans="1:35" x14ac:dyDescent="0.3">
      <c r="A28" s="28">
        <v>10</v>
      </c>
      <c r="B28" s="39" t="str">
        <f>IFERROR(VLOOKUP($B$1&amp;A28,스킬DB!R:S,2,0),"스킬없음")</f>
        <v>스킬없음</v>
      </c>
      <c r="C28" s="39"/>
      <c r="D28" s="39"/>
      <c r="E28" s="39"/>
      <c r="F28" s="29" t="str">
        <f>IFERROR(VLOOKUP($B28&amp;F$18,스킬DB!$G:$I,2,0)," ")</f>
        <v xml:space="preserve"> </v>
      </c>
      <c r="G28" s="30">
        <f t="shared" si="0"/>
        <v>0</v>
      </c>
      <c r="H28" s="31"/>
      <c r="I28" s="29" t="str">
        <f>IFERROR(VLOOKUP($B28&amp;I$18,스킬DB!$G:$I,2,0)," ")</f>
        <v xml:space="preserve"> </v>
      </c>
      <c r="J28" s="30">
        <f t="shared" si="1"/>
        <v>0</v>
      </c>
      <c r="K28" s="31"/>
      <c r="L28" s="29" t="str">
        <f>IFERROR(VLOOKUP($B28&amp;L$18,스킬DB!$G:$I,2,0)," ")</f>
        <v xml:space="preserve"> </v>
      </c>
      <c r="M28" s="30">
        <f t="shared" si="2"/>
        <v>0</v>
      </c>
      <c r="N28" s="31"/>
      <c r="O28" s="32" t="str">
        <f>IFERROR(VLOOKUP($B28&amp;O$18,스킬DB!$G:$I,2,0)," ")</f>
        <v xml:space="preserve"> </v>
      </c>
      <c r="P28" s="33">
        <f t="shared" si="3"/>
        <v>0</v>
      </c>
      <c r="Q28" s="34"/>
      <c r="R28" s="32" t="str">
        <f>IFERROR(VLOOKUP($B28&amp;R$18,스킬DB!$G:$I,2,0)," ")</f>
        <v xml:space="preserve"> </v>
      </c>
      <c r="S28" s="33">
        <f t="shared" si="4"/>
        <v>0</v>
      </c>
      <c r="T28" s="34"/>
      <c r="U28" s="32" t="str">
        <f>IFERROR(VLOOKUP($B28&amp;U$18,스킬DB!$G:$I,2,0)," ")</f>
        <v xml:space="preserve"> </v>
      </c>
      <c r="V28" s="33">
        <f t="shared" si="5"/>
        <v>0</v>
      </c>
      <c r="W28" s="34"/>
      <c r="X28" s="29" t="str">
        <f>IFERROR(VLOOKUP($B28&amp;X$18,스킬DB!$G:$I,2,0)," ")</f>
        <v xml:space="preserve"> </v>
      </c>
      <c r="Y28" s="30">
        <f t="shared" si="6"/>
        <v>0</v>
      </c>
      <c r="Z28" s="31"/>
      <c r="AA28" s="29" t="str">
        <f>IFERROR(VLOOKUP($B28&amp;AA$18,스킬DB!$G:$I,2,0)," ")</f>
        <v xml:space="preserve"> </v>
      </c>
      <c r="AB28" s="30">
        <f t="shared" si="7"/>
        <v>0</v>
      </c>
      <c r="AC28" s="31"/>
      <c r="AI28" s="21" t="str">
        <f>$J11</f>
        <v/>
      </c>
    </row>
    <row r="29" spans="1:35" x14ac:dyDescent="0.3">
      <c r="A29" s="28">
        <v>11</v>
      </c>
      <c r="B29" s="39" t="str">
        <f>IFERROR(VLOOKUP($B$1&amp;A29,스킬DB!R:S,2,0),"스킬없음")</f>
        <v>스킬없음</v>
      </c>
      <c r="C29" s="39"/>
      <c r="D29" s="39"/>
      <c r="E29" s="39"/>
      <c r="F29" s="29" t="str">
        <f>IFERROR(VLOOKUP($B29&amp;F$18,스킬DB!$G:$I,2,0)," ")</f>
        <v xml:space="preserve"> </v>
      </c>
      <c r="G29" s="30">
        <f t="shared" si="0"/>
        <v>0</v>
      </c>
      <c r="H29" s="31"/>
      <c r="I29" s="29" t="str">
        <f>IFERROR(VLOOKUP($B29&amp;I$18,스킬DB!$G:$I,2,0)," ")</f>
        <v xml:space="preserve"> </v>
      </c>
      <c r="J29" s="30">
        <f t="shared" si="1"/>
        <v>0</v>
      </c>
      <c r="K29" s="31"/>
      <c r="L29" s="29" t="str">
        <f>IFERROR(VLOOKUP($B29&amp;L$18,스킬DB!$G:$I,2,0)," ")</f>
        <v xml:space="preserve"> </v>
      </c>
      <c r="M29" s="30">
        <f t="shared" si="2"/>
        <v>0</v>
      </c>
      <c r="N29" s="31"/>
      <c r="O29" s="32" t="str">
        <f>IFERROR(VLOOKUP($B29&amp;O$18,스킬DB!$G:$I,2,0)," ")</f>
        <v xml:space="preserve"> </v>
      </c>
      <c r="P29" s="33">
        <f t="shared" si="3"/>
        <v>0</v>
      </c>
      <c r="Q29" s="34"/>
      <c r="R29" s="32" t="str">
        <f>IFERROR(VLOOKUP($B29&amp;R$18,스킬DB!$G:$I,2,0)," ")</f>
        <v xml:space="preserve"> </v>
      </c>
      <c r="S29" s="33">
        <f t="shared" si="4"/>
        <v>0</v>
      </c>
      <c r="T29" s="34"/>
      <c r="U29" s="32" t="str">
        <f>IFERROR(VLOOKUP($B29&amp;U$18,스킬DB!$G:$I,2,0)," ")</f>
        <v xml:space="preserve"> </v>
      </c>
      <c r="V29" s="33">
        <f t="shared" si="5"/>
        <v>0</v>
      </c>
      <c r="W29" s="34"/>
      <c r="X29" s="29" t="str">
        <f>IFERROR(VLOOKUP($B29&amp;X$18,스킬DB!$G:$I,2,0)," ")</f>
        <v xml:space="preserve"> </v>
      </c>
      <c r="Y29" s="30">
        <f t="shared" si="6"/>
        <v>0</v>
      </c>
      <c r="Z29" s="31"/>
      <c r="AA29" s="29" t="str">
        <f>IFERROR(VLOOKUP($B29&amp;AA$18,스킬DB!$G:$I,2,0)," ")</f>
        <v xml:space="preserve"> </v>
      </c>
      <c r="AB29" s="30">
        <f t="shared" si="7"/>
        <v>0</v>
      </c>
      <c r="AC29" s="31"/>
      <c r="AI29" s="21" t="str">
        <f>$M11</f>
        <v/>
      </c>
    </row>
    <row r="30" spans="1:35" x14ac:dyDescent="0.3">
      <c r="A30" s="28">
        <v>12</v>
      </c>
      <c r="B30" s="39" t="str">
        <f>IFERROR(VLOOKUP($B$1&amp;A30,스킬DB!R:S,2,0),"스킬없음")</f>
        <v>스킬없음</v>
      </c>
      <c r="C30" s="39"/>
      <c r="D30" s="39"/>
      <c r="E30" s="39"/>
      <c r="F30" s="29" t="str">
        <f>IFERROR(VLOOKUP($B30&amp;F$18,스킬DB!$G:$I,2,0)," ")</f>
        <v xml:space="preserve"> </v>
      </c>
      <c r="G30" s="30">
        <f t="shared" si="0"/>
        <v>0</v>
      </c>
      <c r="H30" s="31"/>
      <c r="I30" s="29" t="str">
        <f>IFERROR(VLOOKUP($B30&amp;I$18,스킬DB!$G:$I,2,0)," ")</f>
        <v xml:space="preserve"> </v>
      </c>
      <c r="J30" s="30">
        <f t="shared" si="1"/>
        <v>0</v>
      </c>
      <c r="K30" s="31"/>
      <c r="L30" s="29" t="str">
        <f>IFERROR(VLOOKUP($B30&amp;L$18,스킬DB!$G:$I,2,0)," ")</f>
        <v xml:space="preserve"> </v>
      </c>
      <c r="M30" s="30">
        <f t="shared" si="2"/>
        <v>0</v>
      </c>
      <c r="N30" s="31"/>
      <c r="O30" s="32" t="str">
        <f>IFERROR(VLOOKUP($B30&amp;O$18,스킬DB!$G:$I,2,0)," ")</f>
        <v xml:space="preserve"> </v>
      </c>
      <c r="P30" s="33">
        <f t="shared" si="3"/>
        <v>0</v>
      </c>
      <c r="Q30" s="34"/>
      <c r="R30" s="32" t="str">
        <f>IFERROR(VLOOKUP($B30&amp;R$18,스킬DB!$G:$I,2,0)," ")</f>
        <v xml:space="preserve"> </v>
      </c>
      <c r="S30" s="33">
        <f t="shared" si="4"/>
        <v>0</v>
      </c>
      <c r="T30" s="34"/>
      <c r="U30" s="32" t="str">
        <f>IFERROR(VLOOKUP($B30&amp;U$18,스킬DB!$G:$I,2,0)," ")</f>
        <v xml:space="preserve"> </v>
      </c>
      <c r="V30" s="33">
        <f t="shared" si="5"/>
        <v>0</v>
      </c>
      <c r="W30" s="34"/>
      <c r="X30" s="29" t="str">
        <f>IFERROR(VLOOKUP($B30&amp;X$18,스킬DB!$G:$I,2,0)," ")</f>
        <v xml:space="preserve"> </v>
      </c>
      <c r="Y30" s="30">
        <f t="shared" si="6"/>
        <v>0</v>
      </c>
      <c r="Z30" s="31"/>
      <c r="AA30" s="29" t="str">
        <f>IFERROR(VLOOKUP($B30&amp;AA$18,스킬DB!$G:$I,2,0)," ")</f>
        <v xml:space="preserve"> </v>
      </c>
      <c r="AB30" s="30">
        <f t="shared" si="7"/>
        <v>0</v>
      </c>
      <c r="AC30" s="31"/>
      <c r="AI30" s="21" t="str">
        <f>$P11</f>
        <v/>
      </c>
    </row>
    <row r="31" spans="1:35" x14ac:dyDescent="0.3">
      <c r="A31" s="28">
        <v>13</v>
      </c>
      <c r="B31" s="39" t="str">
        <f>IFERROR(VLOOKUP($B$1&amp;A31,스킬DB!R:S,2,0),"스킬없음")</f>
        <v>스킬없음</v>
      </c>
      <c r="C31" s="39"/>
      <c r="D31" s="39"/>
      <c r="E31" s="39"/>
      <c r="F31" s="29" t="str">
        <f>IFERROR(VLOOKUP($B31&amp;F$18,스킬DB!$G:$I,2,0)," ")</f>
        <v xml:space="preserve"> </v>
      </c>
      <c r="G31" s="30">
        <f t="shared" si="0"/>
        <v>0</v>
      </c>
      <c r="H31" s="31"/>
      <c r="I31" s="29" t="str">
        <f>IFERROR(VLOOKUP($B31&amp;I$18,스킬DB!$G:$I,2,0)," ")</f>
        <v xml:space="preserve"> </v>
      </c>
      <c r="J31" s="30">
        <f t="shared" si="1"/>
        <v>0</v>
      </c>
      <c r="K31" s="31"/>
      <c r="L31" s="29" t="str">
        <f>IFERROR(VLOOKUP($B31&amp;L$18,스킬DB!$G:$I,2,0)," ")</f>
        <v xml:space="preserve"> </v>
      </c>
      <c r="M31" s="30">
        <f t="shared" si="2"/>
        <v>0</v>
      </c>
      <c r="N31" s="31"/>
      <c r="O31" s="32" t="str">
        <f>IFERROR(VLOOKUP($B31&amp;O$18,스킬DB!$G:$I,2,0)," ")</f>
        <v xml:space="preserve"> </v>
      </c>
      <c r="P31" s="33">
        <f t="shared" si="3"/>
        <v>0</v>
      </c>
      <c r="Q31" s="34"/>
      <c r="R31" s="32" t="str">
        <f>IFERROR(VLOOKUP($B31&amp;R$18,스킬DB!$G:$I,2,0)," ")</f>
        <v xml:space="preserve"> </v>
      </c>
      <c r="S31" s="33">
        <f t="shared" si="4"/>
        <v>0</v>
      </c>
      <c r="T31" s="34"/>
      <c r="U31" s="32" t="str">
        <f>IFERROR(VLOOKUP($B31&amp;U$18,스킬DB!$G:$I,2,0)," ")</f>
        <v xml:space="preserve"> </v>
      </c>
      <c r="V31" s="33">
        <f t="shared" si="5"/>
        <v>0</v>
      </c>
      <c r="W31" s="34"/>
      <c r="X31" s="29" t="str">
        <f>IFERROR(VLOOKUP($B31&amp;X$18,스킬DB!$G:$I,2,0)," ")</f>
        <v xml:space="preserve"> </v>
      </c>
      <c r="Y31" s="30">
        <f t="shared" si="6"/>
        <v>0</v>
      </c>
      <c r="Z31" s="31"/>
      <c r="AA31" s="29" t="str">
        <f>IFERROR(VLOOKUP($B31&amp;AA$18,스킬DB!$G:$I,2,0)," ")</f>
        <v xml:space="preserve"> </v>
      </c>
      <c r="AB31" s="30">
        <f t="shared" si="7"/>
        <v>0</v>
      </c>
      <c r="AC31" s="31"/>
      <c r="AI31" s="21" t="str">
        <f>$S11</f>
        <v/>
      </c>
    </row>
    <row r="32" spans="1:35" x14ac:dyDescent="0.3">
      <c r="A32" s="28">
        <v>14</v>
      </c>
      <c r="B32" s="39" t="str">
        <f>IFERROR(VLOOKUP($B$1&amp;A32,스킬DB!R:S,2,0),"스킬없음")</f>
        <v>스킬없음</v>
      </c>
      <c r="C32" s="39"/>
      <c r="D32" s="39"/>
      <c r="E32" s="39"/>
      <c r="F32" s="29" t="str">
        <f>IFERROR(VLOOKUP($B32&amp;F$18,스킬DB!$G:$I,2,0)," ")</f>
        <v xml:space="preserve"> </v>
      </c>
      <c r="G32" s="30">
        <f t="shared" si="0"/>
        <v>0</v>
      </c>
      <c r="H32" s="31"/>
      <c r="I32" s="29" t="str">
        <f>IFERROR(VLOOKUP($B32&amp;I$18,스킬DB!$G:$I,2,0)," ")</f>
        <v xml:space="preserve"> </v>
      </c>
      <c r="J32" s="30">
        <f t="shared" si="1"/>
        <v>0</v>
      </c>
      <c r="K32" s="31"/>
      <c r="L32" s="29" t="str">
        <f>IFERROR(VLOOKUP($B32&amp;L$18,스킬DB!$G:$I,2,0)," ")</f>
        <v xml:space="preserve"> </v>
      </c>
      <c r="M32" s="30">
        <f t="shared" si="2"/>
        <v>0</v>
      </c>
      <c r="N32" s="31"/>
      <c r="O32" s="32" t="str">
        <f>IFERROR(VLOOKUP($B32&amp;O$18,스킬DB!$G:$I,2,0)," ")</f>
        <v xml:space="preserve"> </v>
      </c>
      <c r="P32" s="33">
        <f t="shared" si="3"/>
        <v>0</v>
      </c>
      <c r="Q32" s="34"/>
      <c r="R32" s="32" t="str">
        <f>IFERROR(VLOOKUP($B32&amp;R$18,스킬DB!$G:$I,2,0)," ")</f>
        <v xml:space="preserve"> </v>
      </c>
      <c r="S32" s="33">
        <f t="shared" si="4"/>
        <v>0</v>
      </c>
      <c r="T32" s="34"/>
      <c r="U32" s="32" t="str">
        <f>IFERROR(VLOOKUP($B32&amp;U$18,스킬DB!$G:$I,2,0)," ")</f>
        <v xml:space="preserve"> </v>
      </c>
      <c r="V32" s="33">
        <f t="shared" si="5"/>
        <v>0</v>
      </c>
      <c r="W32" s="34"/>
      <c r="X32" s="29" t="str">
        <f>IFERROR(VLOOKUP($B32&amp;X$18,스킬DB!$G:$I,2,0)," ")</f>
        <v xml:space="preserve"> </v>
      </c>
      <c r="Y32" s="30">
        <f t="shared" si="6"/>
        <v>0</v>
      </c>
      <c r="Z32" s="31"/>
      <c r="AA32" s="29" t="str">
        <f>IFERROR(VLOOKUP($B32&amp;AA$18,스킬DB!$G:$I,2,0)," ")</f>
        <v xml:space="preserve"> </v>
      </c>
      <c r="AB32" s="30">
        <f t="shared" si="7"/>
        <v>0</v>
      </c>
      <c r="AC32" s="31"/>
      <c r="AI32" s="21" t="str">
        <f>$V11</f>
        <v/>
      </c>
    </row>
    <row r="33" spans="1:35" x14ac:dyDescent="0.3">
      <c r="A33" s="28">
        <v>15</v>
      </c>
      <c r="B33" s="39" t="str">
        <f>IFERROR(VLOOKUP($B$1&amp;A33,스킬DB!R:S,2,0),"스킬없음")</f>
        <v>스킬없음</v>
      </c>
      <c r="C33" s="39"/>
      <c r="D33" s="39"/>
      <c r="E33" s="39"/>
      <c r="F33" s="29" t="str">
        <f>IFERROR(VLOOKUP($B33&amp;F$18,스킬DB!$G:$I,2,0)," ")</f>
        <v xml:space="preserve"> </v>
      </c>
      <c r="G33" s="30">
        <f t="shared" si="0"/>
        <v>0</v>
      </c>
      <c r="H33" s="31"/>
      <c r="I33" s="29" t="str">
        <f>IFERROR(VLOOKUP($B33&amp;I$18,스킬DB!$G:$I,2,0)," ")</f>
        <v xml:space="preserve"> </v>
      </c>
      <c r="J33" s="30">
        <f t="shared" si="1"/>
        <v>0</v>
      </c>
      <c r="K33" s="31"/>
      <c r="L33" s="29" t="str">
        <f>IFERROR(VLOOKUP($B33&amp;L$18,스킬DB!$G:$I,2,0)," ")</f>
        <v xml:space="preserve"> </v>
      </c>
      <c r="M33" s="30">
        <f t="shared" si="2"/>
        <v>0</v>
      </c>
      <c r="N33" s="31"/>
      <c r="O33" s="32" t="str">
        <f>IFERROR(VLOOKUP($B33&amp;O$18,스킬DB!$G:$I,2,0)," ")</f>
        <v xml:space="preserve"> </v>
      </c>
      <c r="P33" s="33">
        <f t="shared" si="3"/>
        <v>0</v>
      </c>
      <c r="Q33" s="34"/>
      <c r="R33" s="32" t="str">
        <f>IFERROR(VLOOKUP($B33&amp;R$18,스킬DB!$G:$I,2,0)," ")</f>
        <v xml:space="preserve"> </v>
      </c>
      <c r="S33" s="33">
        <f t="shared" si="4"/>
        <v>0</v>
      </c>
      <c r="T33" s="34"/>
      <c r="U33" s="32" t="str">
        <f>IFERROR(VLOOKUP($B33&amp;U$18,스킬DB!$G:$I,2,0)," ")</f>
        <v xml:space="preserve"> </v>
      </c>
      <c r="V33" s="33">
        <f t="shared" si="5"/>
        <v>0</v>
      </c>
      <c r="W33" s="34"/>
      <c r="X33" s="29" t="str">
        <f>IFERROR(VLOOKUP($B33&amp;X$18,스킬DB!$G:$I,2,0)," ")</f>
        <v xml:space="preserve"> </v>
      </c>
      <c r="Y33" s="30">
        <f t="shared" si="6"/>
        <v>0</v>
      </c>
      <c r="Z33" s="31"/>
      <c r="AA33" s="29" t="str">
        <f>IFERROR(VLOOKUP($B33&amp;AA$18,스킬DB!$G:$I,2,0)," ")</f>
        <v xml:space="preserve"> </v>
      </c>
      <c r="AB33" s="30">
        <f t="shared" si="7"/>
        <v>0</v>
      </c>
      <c r="AC33" s="31"/>
      <c r="AI33" s="21" t="str">
        <f>$D13</f>
        <v/>
      </c>
    </row>
    <row r="34" spans="1:35" x14ac:dyDescent="0.3">
      <c r="A34" s="28">
        <v>16</v>
      </c>
      <c r="B34" s="39" t="str">
        <f>IFERROR(VLOOKUP($B$1&amp;A34,스킬DB!R:S,2,0),"스킬없음")</f>
        <v>스킬없음</v>
      </c>
      <c r="C34" s="39"/>
      <c r="D34" s="39"/>
      <c r="E34" s="39"/>
      <c r="F34" s="29" t="str">
        <f>IFERROR(VLOOKUP($B34&amp;F$18,스킬DB!$G:$I,2,0)," ")</f>
        <v xml:space="preserve"> </v>
      </c>
      <c r="G34" s="30">
        <f t="shared" si="0"/>
        <v>0</v>
      </c>
      <c r="H34" s="31"/>
      <c r="I34" s="29" t="str">
        <f>IFERROR(VLOOKUP($B34&amp;I$18,스킬DB!$G:$I,2,0)," ")</f>
        <v xml:space="preserve"> </v>
      </c>
      <c r="J34" s="30">
        <f t="shared" si="1"/>
        <v>0</v>
      </c>
      <c r="K34" s="31"/>
      <c r="L34" s="29" t="str">
        <f>IFERROR(VLOOKUP($B34&amp;L$18,스킬DB!$G:$I,2,0)," ")</f>
        <v xml:space="preserve"> </v>
      </c>
      <c r="M34" s="30">
        <f t="shared" si="2"/>
        <v>0</v>
      </c>
      <c r="N34" s="31"/>
      <c r="O34" s="32" t="str">
        <f>IFERROR(VLOOKUP($B34&amp;O$18,스킬DB!$G:$I,2,0)," ")</f>
        <v xml:space="preserve"> </v>
      </c>
      <c r="P34" s="33">
        <f t="shared" si="3"/>
        <v>0</v>
      </c>
      <c r="Q34" s="34"/>
      <c r="R34" s="32" t="str">
        <f>IFERROR(VLOOKUP($B34&amp;R$18,스킬DB!$G:$I,2,0)," ")</f>
        <v xml:space="preserve"> </v>
      </c>
      <c r="S34" s="33">
        <f t="shared" si="4"/>
        <v>0</v>
      </c>
      <c r="T34" s="34"/>
      <c r="U34" s="32" t="str">
        <f>IFERROR(VLOOKUP($B34&amp;U$18,스킬DB!$G:$I,2,0)," ")</f>
        <v xml:space="preserve"> </v>
      </c>
      <c r="V34" s="33">
        <f t="shared" si="5"/>
        <v>0</v>
      </c>
      <c r="W34" s="34"/>
      <c r="X34" s="29" t="str">
        <f>IFERROR(VLOOKUP($B34&amp;X$18,스킬DB!$G:$I,2,0)," ")</f>
        <v xml:space="preserve"> </v>
      </c>
      <c r="Y34" s="30">
        <f t="shared" si="6"/>
        <v>0</v>
      </c>
      <c r="Z34" s="31"/>
      <c r="AA34" s="29" t="str">
        <f>IFERROR(VLOOKUP($B34&amp;AA$18,스킬DB!$G:$I,2,0)," ")</f>
        <v xml:space="preserve"> </v>
      </c>
      <c r="AB34" s="30">
        <f t="shared" si="7"/>
        <v>0</v>
      </c>
      <c r="AC34" s="31"/>
      <c r="AI34" s="21" t="str">
        <f>$G13</f>
        <v/>
      </c>
    </row>
    <row r="35" spans="1:35" x14ac:dyDescent="0.3">
      <c r="A35" s="28">
        <v>17</v>
      </c>
      <c r="B35" s="39" t="str">
        <f>IFERROR(VLOOKUP($B$1&amp;A35,스킬DB!R:S,2,0),"스킬없음")</f>
        <v>스킬없음</v>
      </c>
      <c r="C35" s="39"/>
      <c r="D35" s="39"/>
      <c r="E35" s="39"/>
      <c r="F35" s="29" t="str">
        <f>IFERROR(VLOOKUP($B35&amp;F$18,스킬DB!$G:$I,2,0)," ")</f>
        <v xml:space="preserve"> </v>
      </c>
      <c r="G35" s="30">
        <f t="shared" si="0"/>
        <v>0</v>
      </c>
      <c r="H35" s="31"/>
      <c r="I35" s="29" t="str">
        <f>IFERROR(VLOOKUP($B35&amp;I$18,스킬DB!$G:$I,2,0)," ")</f>
        <v xml:space="preserve"> </v>
      </c>
      <c r="J35" s="30">
        <f t="shared" si="1"/>
        <v>0</v>
      </c>
      <c r="K35" s="31"/>
      <c r="L35" s="29" t="str">
        <f>IFERROR(VLOOKUP($B35&amp;L$18,스킬DB!$G:$I,2,0)," ")</f>
        <v xml:space="preserve"> </v>
      </c>
      <c r="M35" s="30">
        <f t="shared" si="2"/>
        <v>0</v>
      </c>
      <c r="N35" s="31"/>
      <c r="O35" s="32" t="str">
        <f>IFERROR(VLOOKUP($B35&amp;O$18,스킬DB!$G:$I,2,0)," ")</f>
        <v xml:space="preserve"> </v>
      </c>
      <c r="P35" s="33">
        <f t="shared" si="3"/>
        <v>0</v>
      </c>
      <c r="Q35" s="34"/>
      <c r="R35" s="32" t="str">
        <f>IFERROR(VLOOKUP($B35&amp;R$18,스킬DB!$G:$I,2,0)," ")</f>
        <v xml:space="preserve"> </v>
      </c>
      <c r="S35" s="33">
        <f t="shared" si="4"/>
        <v>0</v>
      </c>
      <c r="T35" s="34"/>
      <c r="U35" s="32" t="str">
        <f>IFERROR(VLOOKUP($B35&amp;U$18,스킬DB!$G:$I,2,0)," ")</f>
        <v xml:space="preserve"> </v>
      </c>
      <c r="V35" s="33">
        <f t="shared" si="5"/>
        <v>0</v>
      </c>
      <c r="W35" s="34"/>
      <c r="X35" s="29" t="str">
        <f>IFERROR(VLOOKUP($B35&amp;X$18,스킬DB!$G:$I,2,0)," ")</f>
        <v xml:space="preserve"> </v>
      </c>
      <c r="Y35" s="30">
        <f t="shared" si="6"/>
        <v>0</v>
      </c>
      <c r="Z35" s="31"/>
      <c r="AA35" s="29" t="str">
        <f>IFERROR(VLOOKUP($B35&amp;AA$18,스킬DB!$G:$I,2,0)," ")</f>
        <v xml:space="preserve"> </v>
      </c>
      <c r="AB35" s="30">
        <f t="shared" si="7"/>
        <v>0</v>
      </c>
      <c r="AC35" s="31"/>
      <c r="AI35" s="21" t="str">
        <f>$J13</f>
        <v/>
      </c>
    </row>
    <row r="36" spans="1:35" x14ac:dyDescent="0.3">
      <c r="A36" s="28">
        <v>18</v>
      </c>
      <c r="B36" s="39" t="str">
        <f>IFERROR(VLOOKUP($B$1&amp;A36,스킬DB!R:S,2,0),"스킬없음")</f>
        <v>스킬없음</v>
      </c>
      <c r="C36" s="39"/>
      <c r="D36" s="39"/>
      <c r="E36" s="39"/>
      <c r="F36" s="29" t="str">
        <f>IFERROR(VLOOKUP($B36&amp;F$18,스킬DB!$G:$I,2,0)," ")</f>
        <v xml:space="preserve"> </v>
      </c>
      <c r="G36" s="30">
        <f t="shared" si="0"/>
        <v>0</v>
      </c>
      <c r="H36" s="31"/>
      <c r="I36" s="29" t="str">
        <f>IFERROR(VLOOKUP($B36&amp;I$18,스킬DB!$G:$I,2,0)," ")</f>
        <v xml:space="preserve"> </v>
      </c>
      <c r="J36" s="30">
        <f t="shared" si="1"/>
        <v>0</v>
      </c>
      <c r="K36" s="31"/>
      <c r="L36" s="29" t="str">
        <f>IFERROR(VLOOKUP($B36&amp;L$18,스킬DB!$G:$I,2,0)," ")</f>
        <v xml:space="preserve"> </v>
      </c>
      <c r="M36" s="30">
        <f t="shared" si="2"/>
        <v>0</v>
      </c>
      <c r="N36" s="31"/>
      <c r="O36" s="32" t="str">
        <f>IFERROR(VLOOKUP($B36&amp;O$18,스킬DB!$G:$I,2,0)," ")</f>
        <v xml:space="preserve"> </v>
      </c>
      <c r="P36" s="33">
        <f t="shared" si="3"/>
        <v>0</v>
      </c>
      <c r="Q36" s="34"/>
      <c r="R36" s="32" t="str">
        <f>IFERROR(VLOOKUP($B36&amp;R$18,스킬DB!$G:$I,2,0)," ")</f>
        <v xml:space="preserve"> </v>
      </c>
      <c r="S36" s="33">
        <f t="shared" si="4"/>
        <v>0</v>
      </c>
      <c r="T36" s="34"/>
      <c r="U36" s="32" t="str">
        <f>IFERROR(VLOOKUP($B36&amp;U$18,스킬DB!$G:$I,2,0)," ")</f>
        <v xml:space="preserve"> </v>
      </c>
      <c r="V36" s="33">
        <f t="shared" si="5"/>
        <v>0</v>
      </c>
      <c r="W36" s="34"/>
      <c r="X36" s="29" t="str">
        <f>IFERROR(VLOOKUP($B36&amp;X$18,스킬DB!$G:$I,2,0)," ")</f>
        <v xml:space="preserve"> </v>
      </c>
      <c r="Y36" s="30">
        <f t="shared" si="6"/>
        <v>0</v>
      </c>
      <c r="Z36" s="31"/>
      <c r="AA36" s="29" t="str">
        <f>IFERROR(VLOOKUP($B36&amp;AA$18,스킬DB!$G:$I,2,0)," ")</f>
        <v xml:space="preserve"> </v>
      </c>
      <c r="AB36" s="30">
        <f t="shared" si="7"/>
        <v>0</v>
      </c>
      <c r="AC36" s="31"/>
      <c r="AI36" s="21" t="str">
        <f>$M13</f>
        <v/>
      </c>
    </row>
    <row r="37" spans="1:35" x14ac:dyDescent="0.3">
      <c r="A37" s="28">
        <v>19</v>
      </c>
      <c r="B37" s="39" t="str">
        <f>IFERROR(VLOOKUP($B$1&amp;A37,스킬DB!R:S,2,0),"스킬없음")</f>
        <v>스킬없음</v>
      </c>
      <c r="C37" s="39"/>
      <c r="D37" s="39"/>
      <c r="E37" s="39"/>
      <c r="F37" s="29" t="str">
        <f>IFERROR(VLOOKUP($B37&amp;F$18,스킬DB!$G:$I,2,0)," ")</f>
        <v xml:space="preserve"> </v>
      </c>
      <c r="G37" s="30">
        <f t="shared" si="0"/>
        <v>0</v>
      </c>
      <c r="H37" s="31"/>
      <c r="I37" s="29" t="str">
        <f>IFERROR(VLOOKUP($B37&amp;I$18,스킬DB!$G:$I,2,0)," ")</f>
        <v xml:space="preserve"> </v>
      </c>
      <c r="J37" s="30">
        <f t="shared" si="1"/>
        <v>0</v>
      </c>
      <c r="K37" s="31"/>
      <c r="L37" s="29" t="str">
        <f>IFERROR(VLOOKUP($B37&amp;L$18,스킬DB!$G:$I,2,0)," ")</f>
        <v xml:space="preserve"> </v>
      </c>
      <c r="M37" s="30">
        <f t="shared" si="2"/>
        <v>0</v>
      </c>
      <c r="N37" s="31"/>
      <c r="O37" s="32" t="str">
        <f>IFERROR(VLOOKUP($B37&amp;O$18,스킬DB!$G:$I,2,0)," ")</f>
        <v xml:space="preserve"> </v>
      </c>
      <c r="P37" s="33">
        <f t="shared" si="3"/>
        <v>0</v>
      </c>
      <c r="Q37" s="34"/>
      <c r="R37" s="32" t="str">
        <f>IFERROR(VLOOKUP($B37&amp;R$18,스킬DB!$G:$I,2,0)," ")</f>
        <v xml:space="preserve"> </v>
      </c>
      <c r="S37" s="33">
        <f t="shared" si="4"/>
        <v>0</v>
      </c>
      <c r="T37" s="34"/>
      <c r="U37" s="32" t="str">
        <f>IFERROR(VLOOKUP($B37&amp;U$18,스킬DB!$G:$I,2,0)," ")</f>
        <v xml:space="preserve"> </v>
      </c>
      <c r="V37" s="33">
        <f t="shared" si="5"/>
        <v>0</v>
      </c>
      <c r="W37" s="34"/>
      <c r="X37" s="29" t="str">
        <f>IFERROR(VLOOKUP($B37&amp;X$18,스킬DB!$G:$I,2,0)," ")</f>
        <v xml:space="preserve"> </v>
      </c>
      <c r="Y37" s="30">
        <f t="shared" si="6"/>
        <v>0</v>
      </c>
      <c r="Z37" s="31"/>
      <c r="AA37" s="29" t="str">
        <f>IFERROR(VLOOKUP($B37&amp;AA$18,스킬DB!$G:$I,2,0)," ")</f>
        <v xml:space="preserve"> </v>
      </c>
      <c r="AB37" s="30">
        <f t="shared" si="7"/>
        <v>0</v>
      </c>
      <c r="AC37" s="31"/>
      <c r="AI37" s="21" t="str">
        <f>$P13</f>
        <v/>
      </c>
    </row>
    <row r="38" spans="1:35" x14ac:dyDescent="0.3">
      <c r="A38" s="28">
        <v>20</v>
      </c>
      <c r="B38" s="39" t="str">
        <f>IFERROR(VLOOKUP($B$1&amp;A38,스킬DB!R:S,2,0),"스킬없음")</f>
        <v>스킬없음</v>
      </c>
      <c r="C38" s="39"/>
      <c r="D38" s="39"/>
      <c r="E38" s="39"/>
      <c r="F38" s="29" t="str">
        <f>IFERROR(VLOOKUP($B38&amp;F$18,스킬DB!$G:$I,2,0)," ")</f>
        <v xml:space="preserve"> </v>
      </c>
      <c r="G38" s="30">
        <f t="shared" si="0"/>
        <v>0</v>
      </c>
      <c r="H38" s="31"/>
      <c r="I38" s="29" t="str">
        <f>IFERROR(VLOOKUP($B38&amp;I$18,스킬DB!$G:$I,2,0)," ")</f>
        <v xml:space="preserve"> </v>
      </c>
      <c r="J38" s="30">
        <f t="shared" si="1"/>
        <v>0</v>
      </c>
      <c r="K38" s="31"/>
      <c r="L38" s="29" t="str">
        <f>IFERROR(VLOOKUP($B38&amp;L$18,스킬DB!$G:$I,2,0)," ")</f>
        <v xml:space="preserve"> </v>
      </c>
      <c r="M38" s="30">
        <f t="shared" si="2"/>
        <v>0</v>
      </c>
      <c r="N38" s="31"/>
      <c r="O38" s="32" t="str">
        <f>IFERROR(VLOOKUP($B38&amp;O$18,스킬DB!$G:$I,2,0)," ")</f>
        <v xml:space="preserve"> </v>
      </c>
      <c r="P38" s="33">
        <f t="shared" si="3"/>
        <v>0</v>
      </c>
      <c r="Q38" s="34"/>
      <c r="R38" s="32" t="str">
        <f>IFERROR(VLOOKUP($B38&amp;R$18,스킬DB!$G:$I,2,0)," ")</f>
        <v xml:space="preserve"> </v>
      </c>
      <c r="S38" s="33">
        <f t="shared" si="4"/>
        <v>0</v>
      </c>
      <c r="T38" s="34"/>
      <c r="U38" s="32" t="str">
        <f>IFERROR(VLOOKUP($B38&amp;U$18,스킬DB!$G:$I,2,0)," ")</f>
        <v xml:space="preserve"> </v>
      </c>
      <c r="V38" s="33">
        <f t="shared" si="5"/>
        <v>0</v>
      </c>
      <c r="W38" s="34"/>
      <c r="X38" s="29" t="str">
        <f>IFERROR(VLOOKUP($B38&amp;X$18,스킬DB!$G:$I,2,0)," ")</f>
        <v xml:space="preserve"> </v>
      </c>
      <c r="Y38" s="30">
        <f t="shared" si="6"/>
        <v>0</v>
      </c>
      <c r="Z38" s="31"/>
      <c r="AA38" s="29" t="str">
        <f>IFERROR(VLOOKUP($B38&amp;AA$18,스킬DB!$G:$I,2,0)," ")</f>
        <v xml:space="preserve"> </v>
      </c>
      <c r="AB38" s="30">
        <f t="shared" si="7"/>
        <v>0</v>
      </c>
      <c r="AC38" s="31"/>
      <c r="AI38" s="21" t="str">
        <f>$S13</f>
        <v/>
      </c>
    </row>
    <row r="39" spans="1:35" x14ac:dyDescent="0.3">
      <c r="A39" s="28">
        <v>21</v>
      </c>
      <c r="B39" s="39" t="str">
        <f>IFERROR(VLOOKUP($B$1&amp;A39,스킬DB!R:S,2,0),"스킬없음")</f>
        <v>스킬없음</v>
      </c>
      <c r="C39" s="39"/>
      <c r="D39" s="39"/>
      <c r="E39" s="39"/>
      <c r="F39" s="29" t="str">
        <f>IFERROR(VLOOKUP($B39&amp;F$18,스킬DB!$G:$I,2,0)," ")</f>
        <v xml:space="preserve"> </v>
      </c>
      <c r="G39" s="30">
        <f t="shared" si="0"/>
        <v>0</v>
      </c>
      <c r="H39" s="31"/>
      <c r="I39" s="29" t="str">
        <f>IFERROR(VLOOKUP($B39&amp;I$18,스킬DB!$G:$I,2,0)," ")</f>
        <v xml:space="preserve"> </v>
      </c>
      <c r="J39" s="30">
        <f t="shared" si="1"/>
        <v>0</v>
      </c>
      <c r="K39" s="31"/>
      <c r="L39" s="29" t="str">
        <f>IFERROR(VLOOKUP($B39&amp;L$18,스킬DB!$G:$I,2,0)," ")</f>
        <v xml:space="preserve"> </v>
      </c>
      <c r="M39" s="30">
        <f t="shared" si="2"/>
        <v>0</v>
      </c>
      <c r="N39" s="31"/>
      <c r="O39" s="32" t="str">
        <f>IFERROR(VLOOKUP($B39&amp;O$18,스킬DB!$G:$I,2,0)," ")</f>
        <v xml:space="preserve"> </v>
      </c>
      <c r="P39" s="33">
        <f t="shared" si="3"/>
        <v>0</v>
      </c>
      <c r="Q39" s="34"/>
      <c r="R39" s="32" t="str">
        <f>IFERROR(VLOOKUP($B39&amp;R$18,스킬DB!$G:$I,2,0)," ")</f>
        <v xml:space="preserve"> </v>
      </c>
      <c r="S39" s="33">
        <f t="shared" si="4"/>
        <v>0</v>
      </c>
      <c r="T39" s="34"/>
      <c r="U39" s="32" t="str">
        <f>IFERROR(VLOOKUP($B39&amp;U$18,스킬DB!$G:$I,2,0)," ")</f>
        <v xml:space="preserve"> </v>
      </c>
      <c r="V39" s="33">
        <f t="shared" si="5"/>
        <v>0</v>
      </c>
      <c r="W39" s="34"/>
      <c r="X39" s="29" t="str">
        <f>IFERROR(VLOOKUP($B39&amp;X$18,스킬DB!$G:$I,2,0)," ")</f>
        <v xml:space="preserve"> </v>
      </c>
      <c r="Y39" s="30">
        <f t="shared" si="6"/>
        <v>0</v>
      </c>
      <c r="Z39" s="31"/>
      <c r="AA39" s="29" t="str">
        <f>IFERROR(VLOOKUP($B39&amp;AA$18,스킬DB!$G:$I,2,0)," ")</f>
        <v xml:space="preserve"> </v>
      </c>
      <c r="AB39" s="30">
        <f t="shared" si="7"/>
        <v>0</v>
      </c>
      <c r="AC39" s="31"/>
      <c r="AI39" s="21" t="str">
        <f>$V13</f>
        <v/>
      </c>
    </row>
    <row r="40" spans="1:35" x14ac:dyDescent="0.3">
      <c r="AI40" s="21" t="str">
        <f>$D15</f>
        <v/>
      </c>
    </row>
    <row r="41" spans="1:35" x14ac:dyDescent="0.3">
      <c r="AI41" s="21" t="str">
        <f>$G15</f>
        <v/>
      </c>
    </row>
    <row r="42" spans="1:35" x14ac:dyDescent="0.3">
      <c r="AI42" s="21" t="str">
        <f>$J15</f>
        <v/>
      </c>
    </row>
    <row r="43" spans="1:35" x14ac:dyDescent="0.3">
      <c r="AI43" s="21" t="str">
        <f>$M15</f>
        <v/>
      </c>
    </row>
    <row r="44" spans="1:35" x14ac:dyDescent="0.3">
      <c r="AI44" s="21" t="str">
        <f>$P15</f>
        <v/>
      </c>
    </row>
    <row r="45" spans="1:35" x14ac:dyDescent="0.3">
      <c r="AI45" s="21" t="str">
        <f>$S15</f>
        <v/>
      </c>
    </row>
    <row r="46" spans="1:35" x14ac:dyDescent="0.3">
      <c r="AI46" s="21" t="str">
        <f>$V15</f>
        <v/>
      </c>
    </row>
    <row r="47" spans="1:35" x14ac:dyDescent="0.3">
      <c r="AI47" s="21" t="str">
        <f>Y5</f>
        <v/>
      </c>
    </row>
    <row r="48" spans="1:35" x14ac:dyDescent="0.3">
      <c r="AI48" s="21" t="str">
        <f>Y7</f>
        <v/>
      </c>
    </row>
    <row r="49" spans="35:35" x14ac:dyDescent="0.3">
      <c r="AI49" s="21" t="str">
        <f>Y9</f>
        <v/>
      </c>
    </row>
    <row r="50" spans="35:35" x14ac:dyDescent="0.3">
      <c r="AI50" s="21" t="str">
        <f>Y11</f>
        <v/>
      </c>
    </row>
    <row r="51" spans="35:35" x14ac:dyDescent="0.3">
      <c r="AI51" s="21" t="str">
        <f>Y13</f>
        <v/>
      </c>
    </row>
    <row r="52" spans="35:35" x14ac:dyDescent="0.3">
      <c r="AI52" s="21" t="str">
        <f>Y15</f>
        <v/>
      </c>
    </row>
    <row r="53" spans="35:35" x14ac:dyDescent="0.3">
      <c r="AI53" s="21" t="str">
        <f>AB5</f>
        <v/>
      </c>
    </row>
    <row r="54" spans="35:35" x14ac:dyDescent="0.3">
      <c r="AI54" s="21" t="str">
        <f>AB7</f>
        <v/>
      </c>
    </row>
    <row r="55" spans="35:35" x14ac:dyDescent="0.3">
      <c r="AI55" s="21" t="str">
        <f>AB9</f>
        <v/>
      </c>
    </row>
    <row r="56" spans="35:35" x14ac:dyDescent="0.3">
      <c r="AI56" s="21" t="str">
        <f>AB11</f>
        <v/>
      </c>
    </row>
    <row r="57" spans="35:35" x14ac:dyDescent="0.3">
      <c r="AI57" s="21" t="str">
        <f>AB13</f>
        <v/>
      </c>
    </row>
    <row r="58" spans="35:35" x14ac:dyDescent="0.3">
      <c r="AI58" s="21" t="str">
        <f>AB15</f>
        <v/>
      </c>
    </row>
  </sheetData>
  <sheetProtection password="C643" sheet="1" objects="1" scenarios="1"/>
  <mergeCells count="103">
    <mergeCell ref="F1:H1"/>
    <mergeCell ref="I1:K1"/>
    <mergeCell ref="R3:T3"/>
    <mergeCell ref="U3:W3"/>
    <mergeCell ref="X3:Z3"/>
    <mergeCell ref="AA3:AC3"/>
    <mergeCell ref="A4:A5"/>
    <mergeCell ref="C4:E4"/>
    <mergeCell ref="F4:H4"/>
    <mergeCell ref="I4:K4"/>
    <mergeCell ref="L4:N4"/>
    <mergeCell ref="O4:Q4"/>
    <mergeCell ref="A3:B3"/>
    <mergeCell ref="C3:E3"/>
    <mergeCell ref="F3:H3"/>
    <mergeCell ref="I3:K3"/>
    <mergeCell ref="L3:N3"/>
    <mergeCell ref="O3:Q3"/>
    <mergeCell ref="R4:T4"/>
    <mergeCell ref="U4:W4"/>
    <mergeCell ref="X4:Z4"/>
    <mergeCell ref="AA4:AC4"/>
    <mergeCell ref="AA6:AC6"/>
    <mergeCell ref="A8:A9"/>
    <mergeCell ref="C8:E8"/>
    <mergeCell ref="F8:H8"/>
    <mergeCell ref="I8:K8"/>
    <mergeCell ref="L8:N8"/>
    <mergeCell ref="O8:Q8"/>
    <mergeCell ref="R8:T8"/>
    <mergeCell ref="U8:W8"/>
    <mergeCell ref="X8:Z8"/>
    <mergeCell ref="AA8:AC8"/>
    <mergeCell ref="A6:A7"/>
    <mergeCell ref="C6:E6"/>
    <mergeCell ref="F6:H6"/>
    <mergeCell ref="I6:K6"/>
    <mergeCell ref="L6:N6"/>
    <mergeCell ref="O6:Q6"/>
    <mergeCell ref="R6:T6"/>
    <mergeCell ref="U6:W6"/>
    <mergeCell ref="X6:Z6"/>
    <mergeCell ref="AA10:AC10"/>
    <mergeCell ref="A12:A13"/>
    <mergeCell ref="C12:E12"/>
    <mergeCell ref="F12:H12"/>
    <mergeCell ref="I12:K12"/>
    <mergeCell ref="L12:N12"/>
    <mergeCell ref="O12:Q12"/>
    <mergeCell ref="R12:T12"/>
    <mergeCell ref="U12:W12"/>
    <mergeCell ref="X12:Z12"/>
    <mergeCell ref="AA12:AC12"/>
    <mergeCell ref="A10:A11"/>
    <mergeCell ref="C10:E10"/>
    <mergeCell ref="F10:H10"/>
    <mergeCell ref="I10:K10"/>
    <mergeCell ref="L10:N10"/>
    <mergeCell ref="O10:Q10"/>
    <mergeCell ref="R10:T10"/>
    <mergeCell ref="U10:W10"/>
    <mergeCell ref="X10:Z10"/>
    <mergeCell ref="A14:A15"/>
    <mergeCell ref="C14:E14"/>
    <mergeCell ref="F14:H14"/>
    <mergeCell ref="I14:K14"/>
    <mergeCell ref="L14:N14"/>
    <mergeCell ref="O14:Q14"/>
    <mergeCell ref="AA18:AC18"/>
    <mergeCell ref="B19:E19"/>
    <mergeCell ref="B20:E20"/>
    <mergeCell ref="R14:T14"/>
    <mergeCell ref="U14:W14"/>
    <mergeCell ref="X14:Z14"/>
    <mergeCell ref="AA14:AC14"/>
    <mergeCell ref="A17:C17"/>
    <mergeCell ref="B18:E18"/>
    <mergeCell ref="F18:H18"/>
    <mergeCell ref="I18:K18"/>
    <mergeCell ref="L18:N18"/>
    <mergeCell ref="O18:Q18"/>
    <mergeCell ref="B21:E21"/>
    <mergeCell ref="B22:E22"/>
    <mergeCell ref="B23:E23"/>
    <mergeCell ref="B24:E24"/>
    <mergeCell ref="B25:E25"/>
    <mergeCell ref="B26:E26"/>
    <mergeCell ref="R18:T18"/>
    <mergeCell ref="U18:W18"/>
    <mergeCell ref="X18:Z18"/>
    <mergeCell ref="B39:E39"/>
    <mergeCell ref="B33:E33"/>
    <mergeCell ref="B34:E34"/>
    <mergeCell ref="B35:E35"/>
    <mergeCell ref="B36:E36"/>
    <mergeCell ref="B37:E37"/>
    <mergeCell ref="B38:E38"/>
    <mergeCell ref="B27:E27"/>
    <mergeCell ref="B28:E28"/>
    <mergeCell ref="B29:E29"/>
    <mergeCell ref="B30:E30"/>
    <mergeCell ref="B31:E31"/>
    <mergeCell ref="B32:E32"/>
  </mergeCells>
  <phoneticPr fontId="1" type="noConversion"/>
  <conditionalFormatting sqref="C5">
    <cfRule type="expression" dxfId="929" priority="185">
      <formula>E5="최대레벨"</formula>
    </cfRule>
    <cfRule type="expression" dxfId="928" priority="186">
      <formula>C4=""</formula>
    </cfRule>
  </conditionalFormatting>
  <conditionalFormatting sqref="E5">
    <cfRule type="expression" dxfId="927" priority="184">
      <formula>E5="공란"</formula>
    </cfRule>
  </conditionalFormatting>
  <conditionalFormatting sqref="L15">
    <cfRule type="expression" dxfId="926" priority="116">
      <formula>N15="최대레벨"</formula>
    </cfRule>
    <cfRule type="expression" dxfId="925" priority="117">
      <formula>L14=""</formula>
    </cfRule>
  </conditionalFormatting>
  <conditionalFormatting sqref="R11">
    <cfRule type="expression" dxfId="924" priority="86">
      <formula>T11="최대레벨"</formula>
    </cfRule>
    <cfRule type="expression" dxfId="923" priority="87">
      <formula>R10=""</formula>
    </cfRule>
  </conditionalFormatting>
  <conditionalFormatting sqref="I15">
    <cfRule type="expression" dxfId="922" priority="134">
      <formula>K15="최대레벨"</formula>
    </cfRule>
    <cfRule type="expression" dxfId="921" priority="135">
      <formula>I14=""</formula>
    </cfRule>
  </conditionalFormatting>
  <conditionalFormatting sqref="C7">
    <cfRule type="expression" dxfId="920" priority="182">
      <formula>E7="최대레벨"</formula>
    </cfRule>
    <cfRule type="expression" dxfId="919" priority="183">
      <formula>C6=""</formula>
    </cfRule>
  </conditionalFormatting>
  <conditionalFormatting sqref="E7">
    <cfRule type="expression" dxfId="918" priority="181">
      <formula>E7="공란"</formula>
    </cfRule>
  </conditionalFormatting>
  <conditionalFormatting sqref="C9">
    <cfRule type="expression" dxfId="917" priority="179">
      <formula>E9="최대레벨"</formula>
    </cfRule>
    <cfRule type="expression" dxfId="916" priority="180">
      <formula>C8=""</formula>
    </cfRule>
  </conditionalFormatting>
  <conditionalFormatting sqref="E9">
    <cfRule type="expression" dxfId="915" priority="178">
      <formula>E9="공란"</formula>
    </cfRule>
  </conditionalFormatting>
  <conditionalFormatting sqref="C11">
    <cfRule type="expression" dxfId="914" priority="176">
      <formula>E11="최대레벨"</formula>
    </cfRule>
    <cfRule type="expression" dxfId="913" priority="177">
      <formula>C10=""</formula>
    </cfRule>
  </conditionalFormatting>
  <conditionalFormatting sqref="E11">
    <cfRule type="expression" dxfId="912" priority="175">
      <formula>E11="공란"</formula>
    </cfRule>
  </conditionalFormatting>
  <conditionalFormatting sqref="C13">
    <cfRule type="expression" dxfId="911" priority="173">
      <formula>E13="최대레벨"</formula>
    </cfRule>
    <cfRule type="expression" dxfId="910" priority="174">
      <formula>C12=""</formula>
    </cfRule>
  </conditionalFormatting>
  <conditionalFormatting sqref="E13">
    <cfRule type="expression" dxfId="909" priority="172">
      <formula>E13="공란"</formula>
    </cfRule>
  </conditionalFormatting>
  <conditionalFormatting sqref="C15">
    <cfRule type="expression" dxfId="908" priority="170">
      <formula>E15="최대레벨"</formula>
    </cfRule>
    <cfRule type="expression" dxfId="907" priority="171">
      <formula>C14=""</formula>
    </cfRule>
  </conditionalFormatting>
  <conditionalFormatting sqref="E15">
    <cfRule type="expression" dxfId="906" priority="169">
      <formula>E15="공란"</formula>
    </cfRule>
  </conditionalFormatting>
  <conditionalFormatting sqref="F5">
    <cfRule type="expression" dxfId="905" priority="167">
      <formula>H5="최대레벨"</formula>
    </cfRule>
    <cfRule type="expression" dxfId="904" priority="168">
      <formula>F4=""</formula>
    </cfRule>
  </conditionalFormatting>
  <conditionalFormatting sqref="H5">
    <cfRule type="expression" dxfId="903" priority="166">
      <formula>H5="공란"</formula>
    </cfRule>
  </conditionalFormatting>
  <conditionalFormatting sqref="F7">
    <cfRule type="expression" dxfId="902" priority="164">
      <formula>H7="최대레벨"</formula>
    </cfRule>
    <cfRule type="expression" dxfId="901" priority="165">
      <formula>F6=""</formula>
    </cfRule>
  </conditionalFormatting>
  <conditionalFormatting sqref="H7">
    <cfRule type="expression" dxfId="900" priority="163">
      <formula>H7="공란"</formula>
    </cfRule>
  </conditionalFormatting>
  <conditionalFormatting sqref="F9">
    <cfRule type="expression" dxfId="899" priority="161">
      <formula>H9="최대레벨"</formula>
    </cfRule>
    <cfRule type="expression" dxfId="898" priority="162">
      <formula>F8=""</formula>
    </cfRule>
  </conditionalFormatting>
  <conditionalFormatting sqref="H9">
    <cfRule type="expression" dxfId="897" priority="160">
      <formula>H9="공란"</formula>
    </cfRule>
  </conditionalFormatting>
  <conditionalFormatting sqref="F11">
    <cfRule type="expression" dxfId="896" priority="158">
      <formula>H11="최대레벨"</formula>
    </cfRule>
    <cfRule type="expression" dxfId="895" priority="159">
      <formula>F10=""</formula>
    </cfRule>
  </conditionalFormatting>
  <conditionalFormatting sqref="H11">
    <cfRule type="expression" dxfId="894" priority="157">
      <formula>H11="공란"</formula>
    </cfRule>
  </conditionalFormatting>
  <conditionalFormatting sqref="F13">
    <cfRule type="expression" dxfId="893" priority="155">
      <formula>H13="최대레벨"</formula>
    </cfRule>
    <cfRule type="expression" dxfId="892" priority="156">
      <formula>F12=""</formula>
    </cfRule>
  </conditionalFormatting>
  <conditionalFormatting sqref="H13">
    <cfRule type="expression" dxfId="891" priority="154">
      <formula>H13="공란"</formula>
    </cfRule>
  </conditionalFormatting>
  <conditionalFormatting sqref="F15">
    <cfRule type="expression" dxfId="890" priority="152">
      <formula>H15="최대레벨"</formula>
    </cfRule>
    <cfRule type="expression" dxfId="889" priority="153">
      <formula>F14=""</formula>
    </cfRule>
  </conditionalFormatting>
  <conditionalFormatting sqref="H15">
    <cfRule type="expression" dxfId="888" priority="151">
      <formula>H15="공란"</formula>
    </cfRule>
  </conditionalFormatting>
  <conditionalFormatting sqref="I5">
    <cfRule type="expression" dxfId="887" priority="149">
      <formula>K5="최대레벨"</formula>
    </cfRule>
    <cfRule type="expression" dxfId="886" priority="150">
      <formula>I4=""</formula>
    </cfRule>
  </conditionalFormatting>
  <conditionalFormatting sqref="K5">
    <cfRule type="expression" dxfId="885" priority="148">
      <formula>K5="공란"</formula>
    </cfRule>
  </conditionalFormatting>
  <conditionalFormatting sqref="I7">
    <cfRule type="expression" dxfId="884" priority="146">
      <formula>K7="최대레벨"</formula>
    </cfRule>
    <cfRule type="expression" dxfId="883" priority="147">
      <formula>I6=""</formula>
    </cfRule>
  </conditionalFormatting>
  <conditionalFormatting sqref="K7">
    <cfRule type="expression" dxfId="882" priority="145">
      <formula>K7="공란"</formula>
    </cfRule>
  </conditionalFormatting>
  <conditionalFormatting sqref="I9">
    <cfRule type="expression" dxfId="881" priority="143">
      <formula>K9="최대레벨"</formula>
    </cfRule>
    <cfRule type="expression" dxfId="880" priority="144">
      <formula>I8=""</formula>
    </cfRule>
  </conditionalFormatting>
  <conditionalFormatting sqref="K9">
    <cfRule type="expression" dxfId="879" priority="142">
      <formula>K9="공란"</formula>
    </cfRule>
  </conditionalFormatting>
  <conditionalFormatting sqref="I11">
    <cfRule type="expression" dxfId="878" priority="140">
      <formula>K11="최대레벨"</formula>
    </cfRule>
    <cfRule type="expression" dxfId="877" priority="141">
      <formula>I10=""</formula>
    </cfRule>
  </conditionalFormatting>
  <conditionalFormatting sqref="K11">
    <cfRule type="expression" dxfId="876" priority="139">
      <formula>K11="공란"</formula>
    </cfRule>
  </conditionalFormatting>
  <conditionalFormatting sqref="I13">
    <cfRule type="expression" dxfId="875" priority="137">
      <formula>K13="최대레벨"</formula>
    </cfRule>
    <cfRule type="expression" dxfId="874" priority="138">
      <formula>I12=""</formula>
    </cfRule>
  </conditionalFormatting>
  <conditionalFormatting sqref="K13">
    <cfRule type="expression" dxfId="873" priority="136">
      <formula>K13="공란"</formula>
    </cfRule>
  </conditionalFormatting>
  <conditionalFormatting sqref="K15">
    <cfRule type="expression" dxfId="872" priority="133">
      <formula>K15="공란"</formula>
    </cfRule>
  </conditionalFormatting>
  <conditionalFormatting sqref="L5">
    <cfRule type="expression" dxfId="871" priority="131">
      <formula>N5="최대레벨"</formula>
    </cfRule>
    <cfRule type="expression" dxfId="870" priority="132">
      <formula>L4=""</formula>
    </cfRule>
  </conditionalFormatting>
  <conditionalFormatting sqref="N5">
    <cfRule type="expression" dxfId="869" priority="130">
      <formula>N5="공란"</formula>
    </cfRule>
  </conditionalFormatting>
  <conditionalFormatting sqref="L7">
    <cfRule type="expression" dxfId="868" priority="128">
      <formula>N7="최대레벨"</formula>
    </cfRule>
    <cfRule type="expression" dxfId="867" priority="129">
      <formula>L6=""</formula>
    </cfRule>
  </conditionalFormatting>
  <conditionalFormatting sqref="N7">
    <cfRule type="expression" dxfId="866" priority="127">
      <formula>N7="공란"</formula>
    </cfRule>
  </conditionalFormatting>
  <conditionalFormatting sqref="L9">
    <cfRule type="expression" dxfId="865" priority="125">
      <formula>N9="최대레벨"</formula>
    </cfRule>
    <cfRule type="expression" dxfId="864" priority="126">
      <formula>L8=""</formula>
    </cfRule>
  </conditionalFormatting>
  <conditionalFormatting sqref="N9">
    <cfRule type="expression" dxfId="863" priority="124">
      <formula>N9="공란"</formula>
    </cfRule>
  </conditionalFormatting>
  <conditionalFormatting sqref="L11">
    <cfRule type="expression" dxfId="862" priority="122">
      <formula>N11="최대레벨"</formula>
    </cfRule>
    <cfRule type="expression" dxfId="861" priority="123">
      <formula>L10=""</formula>
    </cfRule>
  </conditionalFormatting>
  <conditionalFormatting sqref="N11">
    <cfRule type="expression" dxfId="860" priority="121">
      <formula>N11="공란"</formula>
    </cfRule>
  </conditionalFormatting>
  <conditionalFormatting sqref="L13">
    <cfRule type="expression" dxfId="859" priority="119">
      <formula>N13="최대레벨"</formula>
    </cfRule>
    <cfRule type="expression" dxfId="858" priority="120">
      <formula>L12=""</formula>
    </cfRule>
  </conditionalFormatting>
  <conditionalFormatting sqref="N13">
    <cfRule type="expression" dxfId="857" priority="118">
      <formula>N13="공란"</formula>
    </cfRule>
  </conditionalFormatting>
  <conditionalFormatting sqref="N15">
    <cfRule type="expression" dxfId="856" priority="115">
      <formula>N15="공란"</formula>
    </cfRule>
  </conditionalFormatting>
  <conditionalFormatting sqref="O5">
    <cfRule type="expression" dxfId="855" priority="113">
      <formula>Q5="최대레벨"</formula>
    </cfRule>
    <cfRule type="expression" dxfId="854" priority="114">
      <formula>O4=""</formula>
    </cfRule>
  </conditionalFormatting>
  <conditionalFormatting sqref="Q5">
    <cfRule type="expression" dxfId="853" priority="112">
      <formula>Q5="공란"</formula>
    </cfRule>
  </conditionalFormatting>
  <conditionalFormatting sqref="O7">
    <cfRule type="expression" dxfId="852" priority="110">
      <formula>Q7="최대레벨"</formula>
    </cfRule>
    <cfRule type="expression" dxfId="851" priority="111">
      <formula>O6=""</formula>
    </cfRule>
  </conditionalFormatting>
  <conditionalFormatting sqref="Q7">
    <cfRule type="expression" dxfId="850" priority="109">
      <formula>Q7="공란"</formula>
    </cfRule>
  </conditionalFormatting>
  <conditionalFormatting sqref="O9">
    <cfRule type="expression" dxfId="849" priority="107">
      <formula>Q9="최대레벨"</formula>
    </cfRule>
    <cfRule type="expression" dxfId="848" priority="108">
      <formula>O8=""</formula>
    </cfRule>
  </conditionalFormatting>
  <conditionalFormatting sqref="Q9">
    <cfRule type="expression" dxfId="847" priority="106">
      <formula>Q9="공란"</formula>
    </cfRule>
  </conditionalFormatting>
  <conditionalFormatting sqref="O11">
    <cfRule type="expression" dxfId="846" priority="104">
      <formula>Q11="최대레벨"</formula>
    </cfRule>
    <cfRule type="expression" dxfId="845" priority="105">
      <formula>O10=""</formula>
    </cfRule>
  </conditionalFormatting>
  <conditionalFormatting sqref="Q11">
    <cfRule type="expression" dxfId="844" priority="103">
      <formula>Q11="공란"</formula>
    </cfRule>
  </conditionalFormatting>
  <conditionalFormatting sqref="O13">
    <cfRule type="expression" dxfId="843" priority="101">
      <formula>Q13="최대레벨"</formula>
    </cfRule>
    <cfRule type="expression" dxfId="842" priority="102">
      <formula>O12=""</formula>
    </cfRule>
  </conditionalFormatting>
  <conditionalFormatting sqref="Q13">
    <cfRule type="expression" dxfId="841" priority="100">
      <formula>Q13="공란"</formula>
    </cfRule>
  </conditionalFormatting>
  <conditionalFormatting sqref="O15">
    <cfRule type="expression" dxfId="840" priority="98">
      <formula>Q15="최대레벨"</formula>
    </cfRule>
    <cfRule type="expression" dxfId="839" priority="99">
      <formula>O14=""</formula>
    </cfRule>
  </conditionalFormatting>
  <conditionalFormatting sqref="Q15">
    <cfRule type="expression" dxfId="838" priority="97">
      <formula>Q15="공란"</formula>
    </cfRule>
  </conditionalFormatting>
  <conditionalFormatting sqref="R5">
    <cfRule type="expression" dxfId="837" priority="95">
      <formula>T5="최대레벨"</formula>
    </cfRule>
    <cfRule type="expression" dxfId="836" priority="96">
      <formula>R4=""</formula>
    </cfRule>
  </conditionalFormatting>
  <conditionalFormatting sqref="T5">
    <cfRule type="expression" dxfId="835" priority="94">
      <formula>T5="공란"</formula>
    </cfRule>
  </conditionalFormatting>
  <conditionalFormatting sqref="R7">
    <cfRule type="expression" dxfId="834" priority="92">
      <formula>T7="최대레벨"</formula>
    </cfRule>
    <cfRule type="expression" dxfId="833" priority="93">
      <formula>R6=""</formula>
    </cfRule>
  </conditionalFormatting>
  <conditionalFormatting sqref="T7">
    <cfRule type="expression" dxfId="832" priority="91">
      <formula>T7="공란"</formula>
    </cfRule>
  </conditionalFormatting>
  <conditionalFormatting sqref="R9">
    <cfRule type="expression" dxfId="831" priority="89">
      <formula>T9="최대레벨"</formula>
    </cfRule>
    <cfRule type="expression" dxfId="830" priority="90">
      <formula>R8=""</formula>
    </cfRule>
  </conditionalFormatting>
  <conditionalFormatting sqref="T9">
    <cfRule type="expression" dxfId="829" priority="88">
      <formula>T9="공란"</formula>
    </cfRule>
  </conditionalFormatting>
  <conditionalFormatting sqref="T11">
    <cfRule type="expression" dxfId="828" priority="85">
      <formula>T11="공란"</formula>
    </cfRule>
  </conditionalFormatting>
  <conditionalFormatting sqref="R13">
    <cfRule type="expression" dxfId="827" priority="83">
      <formula>T13="최대레벨"</formula>
    </cfRule>
    <cfRule type="expression" dxfId="826" priority="84">
      <formula>R12=""</formula>
    </cfRule>
  </conditionalFormatting>
  <conditionalFormatting sqref="T13">
    <cfRule type="expression" dxfId="825" priority="82">
      <formula>T13="공란"</formula>
    </cfRule>
  </conditionalFormatting>
  <conditionalFormatting sqref="R15">
    <cfRule type="expression" dxfId="824" priority="80">
      <formula>T15="최대레벨"</formula>
    </cfRule>
    <cfRule type="expression" dxfId="823" priority="81">
      <formula>R14=""</formula>
    </cfRule>
  </conditionalFormatting>
  <conditionalFormatting sqref="T15">
    <cfRule type="expression" dxfId="822" priority="79">
      <formula>T15="공란"</formula>
    </cfRule>
  </conditionalFormatting>
  <conditionalFormatting sqref="U5">
    <cfRule type="expression" dxfId="821" priority="77">
      <formula>W5="최대레벨"</formula>
    </cfRule>
    <cfRule type="expression" dxfId="820" priority="78">
      <formula>U4=""</formula>
    </cfRule>
  </conditionalFormatting>
  <conditionalFormatting sqref="W5">
    <cfRule type="expression" dxfId="819" priority="76">
      <formula>W5="공란"</formula>
    </cfRule>
  </conditionalFormatting>
  <conditionalFormatting sqref="U7">
    <cfRule type="expression" dxfId="818" priority="74">
      <formula>W7="최대레벨"</formula>
    </cfRule>
    <cfRule type="expression" dxfId="817" priority="75">
      <formula>U6=""</formula>
    </cfRule>
  </conditionalFormatting>
  <conditionalFormatting sqref="W7">
    <cfRule type="expression" dxfId="816" priority="73">
      <formula>W7="공란"</formula>
    </cfRule>
  </conditionalFormatting>
  <conditionalFormatting sqref="U9">
    <cfRule type="expression" dxfId="815" priority="71">
      <formula>W9="최대레벨"</formula>
    </cfRule>
    <cfRule type="expression" dxfId="814" priority="72">
      <formula>U8=""</formula>
    </cfRule>
  </conditionalFormatting>
  <conditionalFormatting sqref="W9">
    <cfRule type="expression" dxfId="813" priority="70">
      <formula>W9="공란"</formula>
    </cfRule>
  </conditionalFormatting>
  <conditionalFormatting sqref="U11">
    <cfRule type="expression" dxfId="812" priority="68">
      <formula>W11="최대레벨"</formula>
    </cfRule>
    <cfRule type="expression" dxfId="811" priority="69">
      <formula>U10=""</formula>
    </cfRule>
  </conditionalFormatting>
  <conditionalFormatting sqref="W11">
    <cfRule type="expression" dxfId="810" priority="67">
      <formula>W11="공란"</formula>
    </cfRule>
  </conditionalFormatting>
  <conditionalFormatting sqref="U13">
    <cfRule type="expression" dxfId="809" priority="65">
      <formula>W13="최대레벨"</formula>
    </cfRule>
    <cfRule type="expression" dxfId="808" priority="66">
      <formula>U12=""</formula>
    </cfRule>
  </conditionalFormatting>
  <conditionalFormatting sqref="W13">
    <cfRule type="expression" dxfId="807" priority="64">
      <formula>W13="공란"</formula>
    </cfRule>
  </conditionalFormatting>
  <conditionalFormatting sqref="U15">
    <cfRule type="expression" dxfId="806" priority="62">
      <formula>W15="최대레벨"</formula>
    </cfRule>
    <cfRule type="expression" dxfId="805" priority="63">
      <formula>U14=""</formula>
    </cfRule>
  </conditionalFormatting>
  <conditionalFormatting sqref="W15">
    <cfRule type="expression" dxfId="804" priority="61">
      <formula>W15="공란"</formula>
    </cfRule>
  </conditionalFormatting>
  <conditionalFormatting sqref="F19:F39">
    <cfRule type="expression" dxfId="803" priority="59">
      <formula>G19=1</formula>
    </cfRule>
  </conditionalFormatting>
  <conditionalFormatting sqref="R19:R39">
    <cfRule type="expression" dxfId="802" priority="55">
      <formula>S19=1</formula>
    </cfRule>
  </conditionalFormatting>
  <conditionalFormatting sqref="I19:I39">
    <cfRule type="expression" dxfId="801" priority="58">
      <formula>J19=1</formula>
    </cfRule>
  </conditionalFormatting>
  <conditionalFormatting sqref="L19:L39">
    <cfRule type="expression" dxfId="800" priority="57">
      <formula>M19=1</formula>
    </cfRule>
  </conditionalFormatting>
  <conditionalFormatting sqref="O19:O39">
    <cfRule type="expression" dxfId="799" priority="56">
      <formula>P19=1</formula>
    </cfRule>
  </conditionalFormatting>
  <conditionalFormatting sqref="U19:U39">
    <cfRule type="expression" dxfId="798" priority="54">
      <formula>V19=1</formula>
    </cfRule>
  </conditionalFormatting>
  <conditionalFormatting sqref="X19:X39">
    <cfRule type="expression" dxfId="797" priority="53">
      <formula>Y19=1</formula>
    </cfRule>
  </conditionalFormatting>
  <conditionalFormatting sqref="AA19:AA39">
    <cfRule type="expression" dxfId="796" priority="52">
      <formula>AB19=1</formula>
    </cfRule>
  </conditionalFormatting>
  <conditionalFormatting sqref="F40:AB40 F19:S39 U19:V39 X19:Y39 AA19:AB39">
    <cfRule type="expression" dxfId="795" priority="60">
      <formula>H19=TRUE</formula>
    </cfRule>
  </conditionalFormatting>
  <conditionalFormatting sqref="T19:T39">
    <cfRule type="expression" dxfId="794" priority="51">
      <formula>V19=TRUE</formula>
    </cfRule>
  </conditionalFormatting>
  <conditionalFormatting sqref="W19:W39">
    <cfRule type="expression" dxfId="793" priority="50">
      <formula>Y19=TRUE</formula>
    </cfRule>
  </conditionalFormatting>
  <conditionalFormatting sqref="Z19:Z39">
    <cfRule type="expression" dxfId="792" priority="49">
      <formula>AB19=TRUE</formula>
    </cfRule>
  </conditionalFormatting>
  <conditionalFormatting sqref="AC19:AC39">
    <cfRule type="expression" dxfId="791" priority="48">
      <formula>AE19=TRUE</formula>
    </cfRule>
  </conditionalFormatting>
  <conditionalFormatting sqref="A18:AC39">
    <cfRule type="expression" dxfId="790" priority="45">
      <formula>$B18="스킬없음"</formula>
    </cfRule>
    <cfRule type="expression" dxfId="789" priority="46">
      <formula>$B18=""</formula>
    </cfRule>
    <cfRule type="expression" dxfId="788" priority="47">
      <formula>$B18&lt;&gt;""</formula>
    </cfRule>
  </conditionalFormatting>
  <conditionalFormatting sqref="X5">
    <cfRule type="expression" dxfId="787" priority="35">
      <formula>Z5="최대레벨"</formula>
    </cfRule>
    <cfRule type="expression" dxfId="786" priority="36">
      <formula>X4=""</formula>
    </cfRule>
  </conditionalFormatting>
  <conditionalFormatting sqref="Z5">
    <cfRule type="expression" dxfId="785" priority="34">
      <formula>Z5="공란"</formula>
    </cfRule>
  </conditionalFormatting>
  <conditionalFormatting sqref="X7">
    <cfRule type="expression" dxfId="784" priority="32">
      <formula>Z7="최대레벨"</formula>
    </cfRule>
    <cfRule type="expression" dxfId="783" priority="33">
      <formula>X6=""</formula>
    </cfRule>
  </conditionalFormatting>
  <conditionalFormatting sqref="Z7">
    <cfRule type="expression" dxfId="782" priority="31">
      <formula>Z7="공란"</formula>
    </cfRule>
  </conditionalFormatting>
  <conditionalFormatting sqref="X9">
    <cfRule type="expression" dxfId="781" priority="29">
      <formula>Z9="최대레벨"</formula>
    </cfRule>
    <cfRule type="expression" dxfId="780" priority="30">
      <formula>X8=""</formula>
    </cfRule>
  </conditionalFormatting>
  <conditionalFormatting sqref="Z9">
    <cfRule type="expression" dxfId="779" priority="28">
      <formula>Z9="공란"</formula>
    </cfRule>
  </conditionalFormatting>
  <conditionalFormatting sqref="X11">
    <cfRule type="expression" dxfId="778" priority="26">
      <formula>Z11="최대레벨"</formula>
    </cfRule>
    <cfRule type="expression" dxfId="777" priority="27">
      <formula>X10=""</formula>
    </cfRule>
  </conditionalFormatting>
  <conditionalFormatting sqref="Z11">
    <cfRule type="expression" dxfId="776" priority="25">
      <formula>Z11="공란"</formula>
    </cfRule>
  </conditionalFormatting>
  <conditionalFormatting sqref="X13">
    <cfRule type="expression" dxfId="775" priority="23">
      <formula>Z13="최대레벨"</formula>
    </cfRule>
    <cfRule type="expression" dxfId="774" priority="24">
      <formula>X12=""</formula>
    </cfRule>
  </conditionalFormatting>
  <conditionalFormatting sqref="Z13">
    <cfRule type="expression" dxfId="773" priority="22">
      <formula>Z13="공란"</formula>
    </cfRule>
  </conditionalFormatting>
  <conditionalFormatting sqref="X15">
    <cfRule type="expression" dxfId="772" priority="20">
      <formula>Z15="최대레벨"</formula>
    </cfRule>
    <cfRule type="expression" dxfId="771" priority="21">
      <formula>X14=""</formula>
    </cfRule>
  </conditionalFormatting>
  <conditionalFormatting sqref="Z15">
    <cfRule type="expression" dxfId="770" priority="19">
      <formula>Z15="공란"</formula>
    </cfRule>
  </conditionalFormatting>
  <conditionalFormatting sqref="AA5">
    <cfRule type="expression" dxfId="769" priority="17">
      <formula>AC5="최대레벨"</formula>
    </cfRule>
    <cfRule type="expression" dxfId="768" priority="18">
      <formula>AA4=""</formula>
    </cfRule>
  </conditionalFormatting>
  <conditionalFormatting sqref="AC5">
    <cfRule type="expression" dxfId="767" priority="16">
      <formula>AC5="공란"</formula>
    </cfRule>
  </conditionalFormatting>
  <conditionalFormatting sqref="AA7">
    <cfRule type="expression" dxfId="766" priority="14">
      <formula>AC7="최대레벨"</formula>
    </cfRule>
    <cfRule type="expression" dxfId="765" priority="15">
      <formula>AA6=""</formula>
    </cfRule>
  </conditionalFormatting>
  <conditionalFormatting sqref="AC7">
    <cfRule type="expression" dxfId="764" priority="13">
      <formula>AC7="공란"</formula>
    </cfRule>
  </conditionalFormatting>
  <conditionalFormatting sqref="AA9">
    <cfRule type="expression" dxfId="763" priority="11">
      <formula>AC9="최대레벨"</formula>
    </cfRule>
    <cfRule type="expression" dxfId="762" priority="12">
      <formula>AA8=""</formula>
    </cfRule>
  </conditionalFormatting>
  <conditionalFormatting sqref="AC9">
    <cfRule type="expression" dxfId="761" priority="10">
      <formula>AC9="공란"</formula>
    </cfRule>
  </conditionalFormatting>
  <conditionalFormatting sqref="AA11">
    <cfRule type="expression" dxfId="760" priority="8">
      <formula>AC11="최대레벨"</formula>
    </cfRule>
    <cfRule type="expression" dxfId="759" priority="9">
      <formula>AA10=""</formula>
    </cfRule>
  </conditionalFormatting>
  <conditionalFormatting sqref="AC11">
    <cfRule type="expression" dxfId="758" priority="7">
      <formula>AC11="공란"</formula>
    </cfRule>
  </conditionalFormatting>
  <conditionalFormatting sqref="AA13">
    <cfRule type="expression" dxfId="757" priority="5">
      <formula>AC13="최대레벨"</formula>
    </cfRule>
    <cfRule type="expression" dxfId="756" priority="6">
      <formula>AA12=""</formula>
    </cfRule>
  </conditionalFormatting>
  <conditionalFormatting sqref="AC13">
    <cfRule type="expression" dxfId="755" priority="4">
      <formula>AC13="공란"</formula>
    </cfRule>
  </conditionalFormatting>
  <conditionalFormatting sqref="AA15">
    <cfRule type="expression" dxfId="754" priority="2">
      <formula>AC15="최대레벨"</formula>
    </cfRule>
    <cfRule type="expression" dxfId="753" priority="3">
      <formula>AA14=""</formula>
    </cfRule>
  </conditionalFormatting>
  <conditionalFormatting sqref="AC15">
    <cfRule type="expression" dxfId="752" priority="1">
      <formula>AC15="공란"</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76200</xdr:colOff>
                    <xdr:row>18</xdr:row>
                    <xdr:rowOff>19050</xdr:rowOff>
                  </from>
                  <to>
                    <xdr:col>7</xdr:col>
                    <xdr:colOff>323850</xdr:colOff>
                    <xdr:row>18</xdr:row>
                    <xdr:rowOff>200025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76200</xdr:colOff>
                    <xdr:row>19</xdr:row>
                    <xdr:rowOff>19050</xdr:rowOff>
                  </from>
                  <to>
                    <xdr:col>7</xdr:col>
                    <xdr:colOff>323850</xdr:colOff>
                    <xdr:row>19</xdr:row>
                    <xdr:rowOff>200025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76200</xdr:colOff>
                    <xdr:row>20</xdr:row>
                    <xdr:rowOff>19050</xdr:rowOff>
                  </from>
                  <to>
                    <xdr:col>7</xdr:col>
                    <xdr:colOff>323850</xdr:colOff>
                    <xdr:row>20</xdr:row>
                    <xdr:rowOff>200025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76200</xdr:colOff>
                    <xdr:row>21</xdr:row>
                    <xdr:rowOff>19050</xdr:rowOff>
                  </from>
                  <to>
                    <xdr:col>7</xdr:col>
                    <xdr:colOff>323850</xdr:colOff>
                    <xdr:row>21</xdr:row>
                    <xdr:rowOff>200025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76200</xdr:colOff>
                    <xdr:row>22</xdr:row>
                    <xdr:rowOff>19050</xdr:rowOff>
                  </from>
                  <to>
                    <xdr:col>7</xdr:col>
                    <xdr:colOff>323850</xdr:colOff>
                    <xdr:row>22</xdr:row>
                    <xdr:rowOff>200025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76200</xdr:colOff>
                    <xdr:row>23</xdr:row>
                    <xdr:rowOff>19050</xdr:rowOff>
                  </from>
                  <to>
                    <xdr:col>7</xdr:col>
                    <xdr:colOff>323850</xdr:colOff>
                    <xdr:row>23</xdr:row>
                    <xdr:rowOff>200025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76200</xdr:colOff>
                    <xdr:row>24</xdr:row>
                    <xdr:rowOff>19050</xdr:rowOff>
                  </from>
                  <to>
                    <xdr:col>7</xdr:col>
                    <xdr:colOff>323850</xdr:colOff>
                    <xdr:row>24</xdr:row>
                    <xdr:rowOff>200025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76200</xdr:colOff>
                    <xdr:row>25</xdr:row>
                    <xdr:rowOff>19050</xdr:rowOff>
                  </from>
                  <to>
                    <xdr:col>7</xdr:col>
                    <xdr:colOff>323850</xdr:colOff>
                    <xdr:row>25</xdr:row>
                    <xdr:rowOff>200025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76200</xdr:colOff>
                    <xdr:row>26</xdr:row>
                    <xdr:rowOff>19050</xdr:rowOff>
                  </from>
                  <to>
                    <xdr:col>7</xdr:col>
                    <xdr:colOff>323850</xdr:colOff>
                    <xdr:row>26</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76200</xdr:colOff>
                    <xdr:row>27</xdr:row>
                    <xdr:rowOff>19050</xdr:rowOff>
                  </from>
                  <to>
                    <xdr:col>7</xdr:col>
                    <xdr:colOff>323850</xdr:colOff>
                    <xdr:row>27</xdr:row>
                    <xdr:rowOff>200025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76200</xdr:colOff>
                    <xdr:row>28</xdr:row>
                    <xdr:rowOff>19050</xdr:rowOff>
                  </from>
                  <to>
                    <xdr:col>7</xdr:col>
                    <xdr:colOff>323850</xdr:colOff>
                    <xdr:row>28</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76200</xdr:colOff>
                    <xdr:row>29</xdr:row>
                    <xdr:rowOff>19050</xdr:rowOff>
                  </from>
                  <to>
                    <xdr:col>7</xdr:col>
                    <xdr:colOff>323850</xdr:colOff>
                    <xdr:row>29</xdr:row>
                    <xdr:rowOff>200025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76200</xdr:colOff>
                    <xdr:row>30</xdr:row>
                    <xdr:rowOff>19050</xdr:rowOff>
                  </from>
                  <to>
                    <xdr:col>7</xdr:col>
                    <xdr:colOff>323850</xdr:colOff>
                    <xdr:row>30</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76200</xdr:colOff>
                    <xdr:row>31</xdr:row>
                    <xdr:rowOff>19050</xdr:rowOff>
                  </from>
                  <to>
                    <xdr:col>7</xdr:col>
                    <xdr:colOff>323850</xdr:colOff>
                    <xdr:row>31</xdr:row>
                    <xdr:rowOff>200025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7</xdr:col>
                    <xdr:colOff>76200</xdr:colOff>
                    <xdr:row>32</xdr:row>
                    <xdr:rowOff>19050</xdr:rowOff>
                  </from>
                  <to>
                    <xdr:col>7</xdr:col>
                    <xdr:colOff>323850</xdr:colOff>
                    <xdr:row>32</xdr:row>
                    <xdr:rowOff>200025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7</xdr:col>
                    <xdr:colOff>76200</xdr:colOff>
                    <xdr:row>33</xdr:row>
                    <xdr:rowOff>19050</xdr:rowOff>
                  </from>
                  <to>
                    <xdr:col>7</xdr:col>
                    <xdr:colOff>323850</xdr:colOff>
                    <xdr:row>33</xdr:row>
                    <xdr:rowOff>200025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7</xdr:col>
                    <xdr:colOff>76200</xdr:colOff>
                    <xdr:row>34</xdr:row>
                    <xdr:rowOff>19050</xdr:rowOff>
                  </from>
                  <to>
                    <xdr:col>7</xdr:col>
                    <xdr:colOff>323850</xdr:colOff>
                    <xdr:row>34</xdr:row>
                    <xdr:rowOff>200025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76200</xdr:colOff>
                    <xdr:row>35</xdr:row>
                    <xdr:rowOff>19050</xdr:rowOff>
                  </from>
                  <to>
                    <xdr:col>7</xdr:col>
                    <xdr:colOff>323850</xdr:colOff>
                    <xdr:row>35</xdr:row>
                    <xdr:rowOff>200025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7</xdr:col>
                    <xdr:colOff>76200</xdr:colOff>
                    <xdr:row>36</xdr:row>
                    <xdr:rowOff>19050</xdr:rowOff>
                  </from>
                  <to>
                    <xdr:col>7</xdr:col>
                    <xdr:colOff>323850</xdr:colOff>
                    <xdr:row>36</xdr:row>
                    <xdr:rowOff>200025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7</xdr:col>
                    <xdr:colOff>76200</xdr:colOff>
                    <xdr:row>37</xdr:row>
                    <xdr:rowOff>19050</xdr:rowOff>
                  </from>
                  <to>
                    <xdr:col>7</xdr:col>
                    <xdr:colOff>323850</xdr:colOff>
                    <xdr:row>37</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7</xdr:col>
                    <xdr:colOff>76200</xdr:colOff>
                    <xdr:row>38</xdr:row>
                    <xdr:rowOff>19050</xdr:rowOff>
                  </from>
                  <to>
                    <xdr:col>7</xdr:col>
                    <xdr:colOff>323850</xdr:colOff>
                    <xdr:row>38</xdr:row>
                    <xdr:rowOff>200025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10</xdr:col>
                    <xdr:colOff>76200</xdr:colOff>
                    <xdr:row>18</xdr:row>
                    <xdr:rowOff>19050</xdr:rowOff>
                  </from>
                  <to>
                    <xdr:col>10</xdr:col>
                    <xdr:colOff>323850</xdr:colOff>
                    <xdr:row>18</xdr:row>
                    <xdr:rowOff>200025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10</xdr:col>
                    <xdr:colOff>76200</xdr:colOff>
                    <xdr:row>19</xdr:row>
                    <xdr:rowOff>19050</xdr:rowOff>
                  </from>
                  <to>
                    <xdr:col>10</xdr:col>
                    <xdr:colOff>323850</xdr:colOff>
                    <xdr:row>19</xdr:row>
                    <xdr:rowOff>200025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10</xdr:col>
                    <xdr:colOff>76200</xdr:colOff>
                    <xdr:row>20</xdr:row>
                    <xdr:rowOff>19050</xdr:rowOff>
                  </from>
                  <to>
                    <xdr:col>10</xdr:col>
                    <xdr:colOff>323850</xdr:colOff>
                    <xdr:row>20</xdr:row>
                    <xdr:rowOff>200025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10</xdr:col>
                    <xdr:colOff>76200</xdr:colOff>
                    <xdr:row>21</xdr:row>
                    <xdr:rowOff>19050</xdr:rowOff>
                  </from>
                  <to>
                    <xdr:col>10</xdr:col>
                    <xdr:colOff>323850</xdr:colOff>
                    <xdr:row>21</xdr:row>
                    <xdr:rowOff>200025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10</xdr:col>
                    <xdr:colOff>76200</xdr:colOff>
                    <xdr:row>22</xdr:row>
                    <xdr:rowOff>19050</xdr:rowOff>
                  </from>
                  <to>
                    <xdr:col>10</xdr:col>
                    <xdr:colOff>323850</xdr:colOff>
                    <xdr:row>22</xdr:row>
                    <xdr:rowOff>200025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10</xdr:col>
                    <xdr:colOff>76200</xdr:colOff>
                    <xdr:row>23</xdr:row>
                    <xdr:rowOff>19050</xdr:rowOff>
                  </from>
                  <to>
                    <xdr:col>10</xdr:col>
                    <xdr:colOff>323850</xdr:colOff>
                    <xdr:row>23</xdr:row>
                    <xdr:rowOff>200025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10</xdr:col>
                    <xdr:colOff>76200</xdr:colOff>
                    <xdr:row>24</xdr:row>
                    <xdr:rowOff>19050</xdr:rowOff>
                  </from>
                  <to>
                    <xdr:col>10</xdr:col>
                    <xdr:colOff>323850</xdr:colOff>
                    <xdr:row>24</xdr:row>
                    <xdr:rowOff>200025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10</xdr:col>
                    <xdr:colOff>76200</xdr:colOff>
                    <xdr:row>25</xdr:row>
                    <xdr:rowOff>19050</xdr:rowOff>
                  </from>
                  <to>
                    <xdr:col>10</xdr:col>
                    <xdr:colOff>323850</xdr:colOff>
                    <xdr:row>25</xdr:row>
                    <xdr:rowOff>200025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10</xdr:col>
                    <xdr:colOff>76200</xdr:colOff>
                    <xdr:row>26</xdr:row>
                    <xdr:rowOff>19050</xdr:rowOff>
                  </from>
                  <to>
                    <xdr:col>10</xdr:col>
                    <xdr:colOff>323850</xdr:colOff>
                    <xdr:row>26</xdr:row>
                    <xdr:rowOff>200025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10</xdr:col>
                    <xdr:colOff>76200</xdr:colOff>
                    <xdr:row>27</xdr:row>
                    <xdr:rowOff>19050</xdr:rowOff>
                  </from>
                  <to>
                    <xdr:col>10</xdr:col>
                    <xdr:colOff>323850</xdr:colOff>
                    <xdr:row>27</xdr:row>
                    <xdr:rowOff>200025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10</xdr:col>
                    <xdr:colOff>76200</xdr:colOff>
                    <xdr:row>28</xdr:row>
                    <xdr:rowOff>19050</xdr:rowOff>
                  </from>
                  <to>
                    <xdr:col>10</xdr:col>
                    <xdr:colOff>323850</xdr:colOff>
                    <xdr:row>28</xdr:row>
                    <xdr:rowOff>200025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10</xdr:col>
                    <xdr:colOff>76200</xdr:colOff>
                    <xdr:row>29</xdr:row>
                    <xdr:rowOff>19050</xdr:rowOff>
                  </from>
                  <to>
                    <xdr:col>10</xdr:col>
                    <xdr:colOff>323850</xdr:colOff>
                    <xdr:row>29</xdr:row>
                    <xdr:rowOff>200025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10</xdr:col>
                    <xdr:colOff>76200</xdr:colOff>
                    <xdr:row>30</xdr:row>
                    <xdr:rowOff>19050</xdr:rowOff>
                  </from>
                  <to>
                    <xdr:col>10</xdr:col>
                    <xdr:colOff>323850</xdr:colOff>
                    <xdr:row>30</xdr:row>
                    <xdr:rowOff>200025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10</xdr:col>
                    <xdr:colOff>76200</xdr:colOff>
                    <xdr:row>31</xdr:row>
                    <xdr:rowOff>19050</xdr:rowOff>
                  </from>
                  <to>
                    <xdr:col>10</xdr:col>
                    <xdr:colOff>323850</xdr:colOff>
                    <xdr:row>31</xdr:row>
                    <xdr:rowOff>200025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10</xdr:col>
                    <xdr:colOff>76200</xdr:colOff>
                    <xdr:row>32</xdr:row>
                    <xdr:rowOff>19050</xdr:rowOff>
                  </from>
                  <to>
                    <xdr:col>10</xdr:col>
                    <xdr:colOff>323850</xdr:colOff>
                    <xdr:row>32</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10</xdr:col>
                    <xdr:colOff>76200</xdr:colOff>
                    <xdr:row>33</xdr:row>
                    <xdr:rowOff>19050</xdr:rowOff>
                  </from>
                  <to>
                    <xdr:col>10</xdr:col>
                    <xdr:colOff>323850</xdr:colOff>
                    <xdr:row>33</xdr:row>
                    <xdr:rowOff>200025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10</xdr:col>
                    <xdr:colOff>76200</xdr:colOff>
                    <xdr:row>34</xdr:row>
                    <xdr:rowOff>19050</xdr:rowOff>
                  </from>
                  <to>
                    <xdr:col>10</xdr:col>
                    <xdr:colOff>323850</xdr:colOff>
                    <xdr:row>34</xdr:row>
                    <xdr:rowOff>200025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10</xdr:col>
                    <xdr:colOff>76200</xdr:colOff>
                    <xdr:row>35</xdr:row>
                    <xdr:rowOff>19050</xdr:rowOff>
                  </from>
                  <to>
                    <xdr:col>10</xdr:col>
                    <xdr:colOff>323850</xdr:colOff>
                    <xdr:row>35</xdr:row>
                    <xdr:rowOff>200025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10</xdr:col>
                    <xdr:colOff>76200</xdr:colOff>
                    <xdr:row>36</xdr:row>
                    <xdr:rowOff>19050</xdr:rowOff>
                  </from>
                  <to>
                    <xdr:col>10</xdr:col>
                    <xdr:colOff>323850</xdr:colOff>
                    <xdr:row>36</xdr:row>
                    <xdr:rowOff>200025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10</xdr:col>
                    <xdr:colOff>76200</xdr:colOff>
                    <xdr:row>37</xdr:row>
                    <xdr:rowOff>19050</xdr:rowOff>
                  </from>
                  <to>
                    <xdr:col>10</xdr:col>
                    <xdr:colOff>323850</xdr:colOff>
                    <xdr:row>37</xdr:row>
                    <xdr:rowOff>200025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10</xdr:col>
                    <xdr:colOff>76200</xdr:colOff>
                    <xdr:row>38</xdr:row>
                    <xdr:rowOff>19050</xdr:rowOff>
                  </from>
                  <to>
                    <xdr:col>10</xdr:col>
                    <xdr:colOff>323850</xdr:colOff>
                    <xdr:row>38</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13</xdr:col>
                    <xdr:colOff>76200</xdr:colOff>
                    <xdr:row>18</xdr:row>
                    <xdr:rowOff>19050</xdr:rowOff>
                  </from>
                  <to>
                    <xdr:col>13</xdr:col>
                    <xdr:colOff>323850</xdr:colOff>
                    <xdr:row>18</xdr:row>
                    <xdr:rowOff>200025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13</xdr:col>
                    <xdr:colOff>76200</xdr:colOff>
                    <xdr:row>19</xdr:row>
                    <xdr:rowOff>19050</xdr:rowOff>
                  </from>
                  <to>
                    <xdr:col>13</xdr:col>
                    <xdr:colOff>323850</xdr:colOff>
                    <xdr:row>19</xdr:row>
                    <xdr:rowOff>200025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13</xdr:col>
                    <xdr:colOff>76200</xdr:colOff>
                    <xdr:row>20</xdr:row>
                    <xdr:rowOff>19050</xdr:rowOff>
                  </from>
                  <to>
                    <xdr:col>13</xdr:col>
                    <xdr:colOff>323850</xdr:colOff>
                    <xdr:row>20</xdr:row>
                    <xdr:rowOff>200025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13</xdr:col>
                    <xdr:colOff>76200</xdr:colOff>
                    <xdr:row>21</xdr:row>
                    <xdr:rowOff>19050</xdr:rowOff>
                  </from>
                  <to>
                    <xdr:col>13</xdr:col>
                    <xdr:colOff>323850</xdr:colOff>
                    <xdr:row>21</xdr:row>
                    <xdr:rowOff>200025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13</xdr:col>
                    <xdr:colOff>76200</xdr:colOff>
                    <xdr:row>22</xdr:row>
                    <xdr:rowOff>19050</xdr:rowOff>
                  </from>
                  <to>
                    <xdr:col>13</xdr:col>
                    <xdr:colOff>323850</xdr:colOff>
                    <xdr:row>22</xdr:row>
                    <xdr:rowOff>200025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13</xdr:col>
                    <xdr:colOff>76200</xdr:colOff>
                    <xdr:row>23</xdr:row>
                    <xdr:rowOff>19050</xdr:rowOff>
                  </from>
                  <to>
                    <xdr:col>13</xdr:col>
                    <xdr:colOff>323850</xdr:colOff>
                    <xdr:row>23</xdr:row>
                    <xdr:rowOff>200025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13</xdr:col>
                    <xdr:colOff>76200</xdr:colOff>
                    <xdr:row>24</xdr:row>
                    <xdr:rowOff>19050</xdr:rowOff>
                  </from>
                  <to>
                    <xdr:col>13</xdr:col>
                    <xdr:colOff>323850</xdr:colOff>
                    <xdr:row>24</xdr:row>
                    <xdr:rowOff>200025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13</xdr:col>
                    <xdr:colOff>76200</xdr:colOff>
                    <xdr:row>25</xdr:row>
                    <xdr:rowOff>19050</xdr:rowOff>
                  </from>
                  <to>
                    <xdr:col>13</xdr:col>
                    <xdr:colOff>323850</xdr:colOff>
                    <xdr:row>25</xdr:row>
                    <xdr:rowOff>200025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13</xdr:col>
                    <xdr:colOff>76200</xdr:colOff>
                    <xdr:row>26</xdr:row>
                    <xdr:rowOff>19050</xdr:rowOff>
                  </from>
                  <to>
                    <xdr:col>13</xdr:col>
                    <xdr:colOff>323850</xdr:colOff>
                    <xdr:row>26</xdr:row>
                    <xdr:rowOff>200025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13</xdr:col>
                    <xdr:colOff>76200</xdr:colOff>
                    <xdr:row>27</xdr:row>
                    <xdr:rowOff>19050</xdr:rowOff>
                  </from>
                  <to>
                    <xdr:col>13</xdr:col>
                    <xdr:colOff>323850</xdr:colOff>
                    <xdr:row>27</xdr:row>
                    <xdr:rowOff>200025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13</xdr:col>
                    <xdr:colOff>76200</xdr:colOff>
                    <xdr:row>28</xdr:row>
                    <xdr:rowOff>19050</xdr:rowOff>
                  </from>
                  <to>
                    <xdr:col>13</xdr:col>
                    <xdr:colOff>323850</xdr:colOff>
                    <xdr:row>28</xdr:row>
                    <xdr:rowOff>200025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13</xdr:col>
                    <xdr:colOff>76200</xdr:colOff>
                    <xdr:row>29</xdr:row>
                    <xdr:rowOff>19050</xdr:rowOff>
                  </from>
                  <to>
                    <xdr:col>13</xdr:col>
                    <xdr:colOff>323850</xdr:colOff>
                    <xdr:row>29</xdr:row>
                    <xdr:rowOff>200025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13</xdr:col>
                    <xdr:colOff>76200</xdr:colOff>
                    <xdr:row>30</xdr:row>
                    <xdr:rowOff>19050</xdr:rowOff>
                  </from>
                  <to>
                    <xdr:col>13</xdr:col>
                    <xdr:colOff>323850</xdr:colOff>
                    <xdr:row>30</xdr:row>
                    <xdr:rowOff>200025</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13</xdr:col>
                    <xdr:colOff>76200</xdr:colOff>
                    <xdr:row>31</xdr:row>
                    <xdr:rowOff>19050</xdr:rowOff>
                  </from>
                  <to>
                    <xdr:col>13</xdr:col>
                    <xdr:colOff>323850</xdr:colOff>
                    <xdr:row>31</xdr:row>
                    <xdr:rowOff>200025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13</xdr:col>
                    <xdr:colOff>76200</xdr:colOff>
                    <xdr:row>32</xdr:row>
                    <xdr:rowOff>19050</xdr:rowOff>
                  </from>
                  <to>
                    <xdr:col>13</xdr:col>
                    <xdr:colOff>323850</xdr:colOff>
                    <xdr:row>32</xdr:row>
                    <xdr:rowOff>200025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13</xdr:col>
                    <xdr:colOff>76200</xdr:colOff>
                    <xdr:row>33</xdr:row>
                    <xdr:rowOff>19050</xdr:rowOff>
                  </from>
                  <to>
                    <xdr:col>13</xdr:col>
                    <xdr:colOff>323850</xdr:colOff>
                    <xdr:row>33</xdr:row>
                    <xdr:rowOff>200025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13</xdr:col>
                    <xdr:colOff>76200</xdr:colOff>
                    <xdr:row>34</xdr:row>
                    <xdr:rowOff>19050</xdr:rowOff>
                  </from>
                  <to>
                    <xdr:col>13</xdr:col>
                    <xdr:colOff>323850</xdr:colOff>
                    <xdr:row>34</xdr:row>
                    <xdr:rowOff>200025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13</xdr:col>
                    <xdr:colOff>76200</xdr:colOff>
                    <xdr:row>35</xdr:row>
                    <xdr:rowOff>19050</xdr:rowOff>
                  </from>
                  <to>
                    <xdr:col>13</xdr:col>
                    <xdr:colOff>323850</xdr:colOff>
                    <xdr:row>35</xdr:row>
                    <xdr:rowOff>200025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13</xdr:col>
                    <xdr:colOff>76200</xdr:colOff>
                    <xdr:row>36</xdr:row>
                    <xdr:rowOff>19050</xdr:rowOff>
                  </from>
                  <to>
                    <xdr:col>13</xdr:col>
                    <xdr:colOff>323850</xdr:colOff>
                    <xdr:row>36</xdr:row>
                    <xdr:rowOff>200025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13</xdr:col>
                    <xdr:colOff>76200</xdr:colOff>
                    <xdr:row>37</xdr:row>
                    <xdr:rowOff>19050</xdr:rowOff>
                  </from>
                  <to>
                    <xdr:col>13</xdr:col>
                    <xdr:colOff>323850</xdr:colOff>
                    <xdr:row>37</xdr:row>
                    <xdr:rowOff>200025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13</xdr:col>
                    <xdr:colOff>76200</xdr:colOff>
                    <xdr:row>38</xdr:row>
                    <xdr:rowOff>19050</xdr:rowOff>
                  </from>
                  <to>
                    <xdr:col>13</xdr:col>
                    <xdr:colOff>323850</xdr:colOff>
                    <xdr:row>38</xdr:row>
                    <xdr:rowOff>200025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16</xdr:col>
                    <xdr:colOff>76200</xdr:colOff>
                    <xdr:row>18</xdr:row>
                    <xdr:rowOff>19050</xdr:rowOff>
                  </from>
                  <to>
                    <xdr:col>16</xdr:col>
                    <xdr:colOff>323850</xdr:colOff>
                    <xdr:row>18</xdr:row>
                    <xdr:rowOff>200025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16</xdr:col>
                    <xdr:colOff>76200</xdr:colOff>
                    <xdr:row>19</xdr:row>
                    <xdr:rowOff>19050</xdr:rowOff>
                  </from>
                  <to>
                    <xdr:col>16</xdr:col>
                    <xdr:colOff>323850</xdr:colOff>
                    <xdr:row>19</xdr:row>
                    <xdr:rowOff>200025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16</xdr:col>
                    <xdr:colOff>76200</xdr:colOff>
                    <xdr:row>20</xdr:row>
                    <xdr:rowOff>19050</xdr:rowOff>
                  </from>
                  <to>
                    <xdr:col>16</xdr:col>
                    <xdr:colOff>323850</xdr:colOff>
                    <xdr:row>20</xdr:row>
                    <xdr:rowOff>200025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16</xdr:col>
                    <xdr:colOff>76200</xdr:colOff>
                    <xdr:row>21</xdr:row>
                    <xdr:rowOff>19050</xdr:rowOff>
                  </from>
                  <to>
                    <xdr:col>16</xdr:col>
                    <xdr:colOff>323850</xdr:colOff>
                    <xdr:row>21</xdr:row>
                    <xdr:rowOff>200025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16</xdr:col>
                    <xdr:colOff>76200</xdr:colOff>
                    <xdr:row>22</xdr:row>
                    <xdr:rowOff>19050</xdr:rowOff>
                  </from>
                  <to>
                    <xdr:col>16</xdr:col>
                    <xdr:colOff>323850</xdr:colOff>
                    <xdr:row>22</xdr:row>
                    <xdr:rowOff>200025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16</xdr:col>
                    <xdr:colOff>76200</xdr:colOff>
                    <xdr:row>23</xdr:row>
                    <xdr:rowOff>19050</xdr:rowOff>
                  </from>
                  <to>
                    <xdr:col>16</xdr:col>
                    <xdr:colOff>323850</xdr:colOff>
                    <xdr:row>23</xdr:row>
                    <xdr:rowOff>200025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16</xdr:col>
                    <xdr:colOff>76200</xdr:colOff>
                    <xdr:row>24</xdr:row>
                    <xdr:rowOff>19050</xdr:rowOff>
                  </from>
                  <to>
                    <xdr:col>16</xdr:col>
                    <xdr:colOff>323850</xdr:colOff>
                    <xdr:row>24</xdr:row>
                    <xdr:rowOff>200025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16</xdr:col>
                    <xdr:colOff>76200</xdr:colOff>
                    <xdr:row>25</xdr:row>
                    <xdr:rowOff>19050</xdr:rowOff>
                  </from>
                  <to>
                    <xdr:col>16</xdr:col>
                    <xdr:colOff>323850</xdr:colOff>
                    <xdr:row>25</xdr:row>
                    <xdr:rowOff>200025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16</xdr:col>
                    <xdr:colOff>76200</xdr:colOff>
                    <xdr:row>26</xdr:row>
                    <xdr:rowOff>19050</xdr:rowOff>
                  </from>
                  <to>
                    <xdr:col>16</xdr:col>
                    <xdr:colOff>323850</xdr:colOff>
                    <xdr:row>26</xdr:row>
                    <xdr:rowOff>200025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16</xdr:col>
                    <xdr:colOff>76200</xdr:colOff>
                    <xdr:row>27</xdr:row>
                    <xdr:rowOff>19050</xdr:rowOff>
                  </from>
                  <to>
                    <xdr:col>16</xdr:col>
                    <xdr:colOff>323850</xdr:colOff>
                    <xdr:row>27</xdr:row>
                    <xdr:rowOff>200025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16</xdr:col>
                    <xdr:colOff>76200</xdr:colOff>
                    <xdr:row>28</xdr:row>
                    <xdr:rowOff>19050</xdr:rowOff>
                  </from>
                  <to>
                    <xdr:col>16</xdr:col>
                    <xdr:colOff>323850</xdr:colOff>
                    <xdr:row>28</xdr:row>
                    <xdr:rowOff>200025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16</xdr:col>
                    <xdr:colOff>76200</xdr:colOff>
                    <xdr:row>29</xdr:row>
                    <xdr:rowOff>19050</xdr:rowOff>
                  </from>
                  <to>
                    <xdr:col>16</xdr:col>
                    <xdr:colOff>323850</xdr:colOff>
                    <xdr:row>29</xdr:row>
                    <xdr:rowOff>200025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16</xdr:col>
                    <xdr:colOff>76200</xdr:colOff>
                    <xdr:row>30</xdr:row>
                    <xdr:rowOff>19050</xdr:rowOff>
                  </from>
                  <to>
                    <xdr:col>16</xdr:col>
                    <xdr:colOff>323850</xdr:colOff>
                    <xdr:row>30</xdr:row>
                    <xdr:rowOff>200025</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16</xdr:col>
                    <xdr:colOff>76200</xdr:colOff>
                    <xdr:row>31</xdr:row>
                    <xdr:rowOff>19050</xdr:rowOff>
                  </from>
                  <to>
                    <xdr:col>16</xdr:col>
                    <xdr:colOff>323850</xdr:colOff>
                    <xdr:row>31</xdr:row>
                    <xdr:rowOff>200025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16</xdr:col>
                    <xdr:colOff>76200</xdr:colOff>
                    <xdr:row>32</xdr:row>
                    <xdr:rowOff>19050</xdr:rowOff>
                  </from>
                  <to>
                    <xdr:col>16</xdr:col>
                    <xdr:colOff>323850</xdr:colOff>
                    <xdr:row>32</xdr:row>
                    <xdr:rowOff>200025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16</xdr:col>
                    <xdr:colOff>76200</xdr:colOff>
                    <xdr:row>33</xdr:row>
                    <xdr:rowOff>19050</xdr:rowOff>
                  </from>
                  <to>
                    <xdr:col>16</xdr:col>
                    <xdr:colOff>323850</xdr:colOff>
                    <xdr:row>33</xdr:row>
                    <xdr:rowOff>200025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16</xdr:col>
                    <xdr:colOff>76200</xdr:colOff>
                    <xdr:row>34</xdr:row>
                    <xdr:rowOff>19050</xdr:rowOff>
                  </from>
                  <to>
                    <xdr:col>16</xdr:col>
                    <xdr:colOff>323850</xdr:colOff>
                    <xdr:row>34</xdr:row>
                    <xdr:rowOff>200025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16</xdr:col>
                    <xdr:colOff>76200</xdr:colOff>
                    <xdr:row>35</xdr:row>
                    <xdr:rowOff>19050</xdr:rowOff>
                  </from>
                  <to>
                    <xdr:col>16</xdr:col>
                    <xdr:colOff>323850</xdr:colOff>
                    <xdr:row>35</xdr:row>
                    <xdr:rowOff>200025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16</xdr:col>
                    <xdr:colOff>76200</xdr:colOff>
                    <xdr:row>36</xdr:row>
                    <xdr:rowOff>19050</xdr:rowOff>
                  </from>
                  <to>
                    <xdr:col>16</xdr:col>
                    <xdr:colOff>323850</xdr:colOff>
                    <xdr:row>36</xdr:row>
                    <xdr:rowOff>200025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16</xdr:col>
                    <xdr:colOff>76200</xdr:colOff>
                    <xdr:row>37</xdr:row>
                    <xdr:rowOff>19050</xdr:rowOff>
                  </from>
                  <to>
                    <xdr:col>16</xdr:col>
                    <xdr:colOff>323850</xdr:colOff>
                    <xdr:row>37</xdr:row>
                    <xdr:rowOff>200025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16</xdr:col>
                    <xdr:colOff>76200</xdr:colOff>
                    <xdr:row>38</xdr:row>
                    <xdr:rowOff>19050</xdr:rowOff>
                  </from>
                  <to>
                    <xdr:col>16</xdr:col>
                    <xdr:colOff>323850</xdr:colOff>
                    <xdr:row>38</xdr:row>
                    <xdr:rowOff>200025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19</xdr:col>
                    <xdr:colOff>76200</xdr:colOff>
                    <xdr:row>18</xdr:row>
                    <xdr:rowOff>19050</xdr:rowOff>
                  </from>
                  <to>
                    <xdr:col>19</xdr:col>
                    <xdr:colOff>323850</xdr:colOff>
                    <xdr:row>18</xdr:row>
                    <xdr:rowOff>200025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19</xdr:col>
                    <xdr:colOff>76200</xdr:colOff>
                    <xdr:row>19</xdr:row>
                    <xdr:rowOff>19050</xdr:rowOff>
                  </from>
                  <to>
                    <xdr:col>19</xdr:col>
                    <xdr:colOff>323850</xdr:colOff>
                    <xdr:row>19</xdr:row>
                    <xdr:rowOff>200025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19</xdr:col>
                    <xdr:colOff>76200</xdr:colOff>
                    <xdr:row>20</xdr:row>
                    <xdr:rowOff>19050</xdr:rowOff>
                  </from>
                  <to>
                    <xdr:col>19</xdr:col>
                    <xdr:colOff>323850</xdr:colOff>
                    <xdr:row>20</xdr:row>
                    <xdr:rowOff>200025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19</xdr:col>
                    <xdr:colOff>76200</xdr:colOff>
                    <xdr:row>21</xdr:row>
                    <xdr:rowOff>19050</xdr:rowOff>
                  </from>
                  <to>
                    <xdr:col>19</xdr:col>
                    <xdr:colOff>323850</xdr:colOff>
                    <xdr:row>21</xdr:row>
                    <xdr:rowOff>200025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19</xdr:col>
                    <xdr:colOff>76200</xdr:colOff>
                    <xdr:row>22</xdr:row>
                    <xdr:rowOff>19050</xdr:rowOff>
                  </from>
                  <to>
                    <xdr:col>19</xdr:col>
                    <xdr:colOff>323850</xdr:colOff>
                    <xdr:row>22</xdr:row>
                    <xdr:rowOff>200025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19</xdr:col>
                    <xdr:colOff>76200</xdr:colOff>
                    <xdr:row>23</xdr:row>
                    <xdr:rowOff>19050</xdr:rowOff>
                  </from>
                  <to>
                    <xdr:col>19</xdr:col>
                    <xdr:colOff>323850</xdr:colOff>
                    <xdr:row>23</xdr:row>
                    <xdr:rowOff>200025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19</xdr:col>
                    <xdr:colOff>76200</xdr:colOff>
                    <xdr:row>24</xdr:row>
                    <xdr:rowOff>19050</xdr:rowOff>
                  </from>
                  <to>
                    <xdr:col>19</xdr:col>
                    <xdr:colOff>323850</xdr:colOff>
                    <xdr:row>24</xdr:row>
                    <xdr:rowOff>200025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19</xdr:col>
                    <xdr:colOff>76200</xdr:colOff>
                    <xdr:row>25</xdr:row>
                    <xdr:rowOff>19050</xdr:rowOff>
                  </from>
                  <to>
                    <xdr:col>19</xdr:col>
                    <xdr:colOff>323850</xdr:colOff>
                    <xdr:row>25</xdr:row>
                    <xdr:rowOff>200025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19</xdr:col>
                    <xdr:colOff>76200</xdr:colOff>
                    <xdr:row>26</xdr:row>
                    <xdr:rowOff>19050</xdr:rowOff>
                  </from>
                  <to>
                    <xdr:col>19</xdr:col>
                    <xdr:colOff>323850</xdr:colOff>
                    <xdr:row>26</xdr:row>
                    <xdr:rowOff>200025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19</xdr:col>
                    <xdr:colOff>76200</xdr:colOff>
                    <xdr:row>27</xdr:row>
                    <xdr:rowOff>19050</xdr:rowOff>
                  </from>
                  <to>
                    <xdr:col>19</xdr:col>
                    <xdr:colOff>323850</xdr:colOff>
                    <xdr:row>27</xdr:row>
                    <xdr:rowOff>200025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19</xdr:col>
                    <xdr:colOff>76200</xdr:colOff>
                    <xdr:row>28</xdr:row>
                    <xdr:rowOff>19050</xdr:rowOff>
                  </from>
                  <to>
                    <xdr:col>19</xdr:col>
                    <xdr:colOff>323850</xdr:colOff>
                    <xdr:row>28</xdr:row>
                    <xdr:rowOff>200025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19</xdr:col>
                    <xdr:colOff>76200</xdr:colOff>
                    <xdr:row>29</xdr:row>
                    <xdr:rowOff>19050</xdr:rowOff>
                  </from>
                  <to>
                    <xdr:col>19</xdr:col>
                    <xdr:colOff>323850</xdr:colOff>
                    <xdr:row>29</xdr:row>
                    <xdr:rowOff>200025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19</xdr:col>
                    <xdr:colOff>76200</xdr:colOff>
                    <xdr:row>30</xdr:row>
                    <xdr:rowOff>19050</xdr:rowOff>
                  </from>
                  <to>
                    <xdr:col>19</xdr:col>
                    <xdr:colOff>323850</xdr:colOff>
                    <xdr:row>30</xdr:row>
                    <xdr:rowOff>200025</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19</xdr:col>
                    <xdr:colOff>76200</xdr:colOff>
                    <xdr:row>31</xdr:row>
                    <xdr:rowOff>19050</xdr:rowOff>
                  </from>
                  <to>
                    <xdr:col>19</xdr:col>
                    <xdr:colOff>323850</xdr:colOff>
                    <xdr:row>31</xdr:row>
                    <xdr:rowOff>200025</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19</xdr:col>
                    <xdr:colOff>76200</xdr:colOff>
                    <xdr:row>32</xdr:row>
                    <xdr:rowOff>19050</xdr:rowOff>
                  </from>
                  <to>
                    <xdr:col>19</xdr:col>
                    <xdr:colOff>323850</xdr:colOff>
                    <xdr:row>32</xdr:row>
                    <xdr:rowOff>200025</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19</xdr:col>
                    <xdr:colOff>76200</xdr:colOff>
                    <xdr:row>33</xdr:row>
                    <xdr:rowOff>19050</xdr:rowOff>
                  </from>
                  <to>
                    <xdr:col>19</xdr:col>
                    <xdr:colOff>323850</xdr:colOff>
                    <xdr:row>33</xdr:row>
                    <xdr:rowOff>200025</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19</xdr:col>
                    <xdr:colOff>76200</xdr:colOff>
                    <xdr:row>34</xdr:row>
                    <xdr:rowOff>19050</xdr:rowOff>
                  </from>
                  <to>
                    <xdr:col>19</xdr:col>
                    <xdr:colOff>323850</xdr:colOff>
                    <xdr:row>34</xdr:row>
                    <xdr:rowOff>200025</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19</xdr:col>
                    <xdr:colOff>76200</xdr:colOff>
                    <xdr:row>35</xdr:row>
                    <xdr:rowOff>19050</xdr:rowOff>
                  </from>
                  <to>
                    <xdr:col>19</xdr:col>
                    <xdr:colOff>323850</xdr:colOff>
                    <xdr:row>35</xdr:row>
                    <xdr:rowOff>200025</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19</xdr:col>
                    <xdr:colOff>76200</xdr:colOff>
                    <xdr:row>36</xdr:row>
                    <xdr:rowOff>19050</xdr:rowOff>
                  </from>
                  <to>
                    <xdr:col>19</xdr:col>
                    <xdr:colOff>323850</xdr:colOff>
                    <xdr:row>36</xdr:row>
                    <xdr:rowOff>200025</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19</xdr:col>
                    <xdr:colOff>76200</xdr:colOff>
                    <xdr:row>37</xdr:row>
                    <xdr:rowOff>19050</xdr:rowOff>
                  </from>
                  <to>
                    <xdr:col>19</xdr:col>
                    <xdr:colOff>323850</xdr:colOff>
                    <xdr:row>37</xdr:row>
                    <xdr:rowOff>200025</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19</xdr:col>
                    <xdr:colOff>76200</xdr:colOff>
                    <xdr:row>38</xdr:row>
                    <xdr:rowOff>19050</xdr:rowOff>
                  </from>
                  <to>
                    <xdr:col>19</xdr:col>
                    <xdr:colOff>323850</xdr:colOff>
                    <xdr:row>38</xdr:row>
                    <xdr:rowOff>200025</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22</xdr:col>
                    <xdr:colOff>76200</xdr:colOff>
                    <xdr:row>18</xdr:row>
                    <xdr:rowOff>19050</xdr:rowOff>
                  </from>
                  <to>
                    <xdr:col>22</xdr:col>
                    <xdr:colOff>323850</xdr:colOff>
                    <xdr:row>18</xdr:row>
                    <xdr:rowOff>200025</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22</xdr:col>
                    <xdr:colOff>76200</xdr:colOff>
                    <xdr:row>19</xdr:row>
                    <xdr:rowOff>19050</xdr:rowOff>
                  </from>
                  <to>
                    <xdr:col>22</xdr:col>
                    <xdr:colOff>323850</xdr:colOff>
                    <xdr:row>19</xdr:row>
                    <xdr:rowOff>200025</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22</xdr:col>
                    <xdr:colOff>76200</xdr:colOff>
                    <xdr:row>20</xdr:row>
                    <xdr:rowOff>19050</xdr:rowOff>
                  </from>
                  <to>
                    <xdr:col>22</xdr:col>
                    <xdr:colOff>323850</xdr:colOff>
                    <xdr:row>20</xdr:row>
                    <xdr:rowOff>200025</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22</xdr:col>
                    <xdr:colOff>76200</xdr:colOff>
                    <xdr:row>21</xdr:row>
                    <xdr:rowOff>19050</xdr:rowOff>
                  </from>
                  <to>
                    <xdr:col>22</xdr:col>
                    <xdr:colOff>323850</xdr:colOff>
                    <xdr:row>21</xdr:row>
                    <xdr:rowOff>200025</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22</xdr:col>
                    <xdr:colOff>76200</xdr:colOff>
                    <xdr:row>22</xdr:row>
                    <xdr:rowOff>19050</xdr:rowOff>
                  </from>
                  <to>
                    <xdr:col>22</xdr:col>
                    <xdr:colOff>323850</xdr:colOff>
                    <xdr:row>22</xdr:row>
                    <xdr:rowOff>200025</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22</xdr:col>
                    <xdr:colOff>76200</xdr:colOff>
                    <xdr:row>23</xdr:row>
                    <xdr:rowOff>19050</xdr:rowOff>
                  </from>
                  <to>
                    <xdr:col>22</xdr:col>
                    <xdr:colOff>323850</xdr:colOff>
                    <xdr:row>23</xdr:row>
                    <xdr:rowOff>200025</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22</xdr:col>
                    <xdr:colOff>76200</xdr:colOff>
                    <xdr:row>24</xdr:row>
                    <xdr:rowOff>19050</xdr:rowOff>
                  </from>
                  <to>
                    <xdr:col>22</xdr:col>
                    <xdr:colOff>323850</xdr:colOff>
                    <xdr:row>24</xdr:row>
                    <xdr:rowOff>200025</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22</xdr:col>
                    <xdr:colOff>76200</xdr:colOff>
                    <xdr:row>25</xdr:row>
                    <xdr:rowOff>19050</xdr:rowOff>
                  </from>
                  <to>
                    <xdr:col>22</xdr:col>
                    <xdr:colOff>323850</xdr:colOff>
                    <xdr:row>25</xdr:row>
                    <xdr:rowOff>200025</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22</xdr:col>
                    <xdr:colOff>76200</xdr:colOff>
                    <xdr:row>26</xdr:row>
                    <xdr:rowOff>19050</xdr:rowOff>
                  </from>
                  <to>
                    <xdr:col>22</xdr:col>
                    <xdr:colOff>323850</xdr:colOff>
                    <xdr:row>26</xdr:row>
                    <xdr:rowOff>200025</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22</xdr:col>
                    <xdr:colOff>76200</xdr:colOff>
                    <xdr:row>27</xdr:row>
                    <xdr:rowOff>19050</xdr:rowOff>
                  </from>
                  <to>
                    <xdr:col>22</xdr:col>
                    <xdr:colOff>323850</xdr:colOff>
                    <xdr:row>27</xdr:row>
                    <xdr:rowOff>200025</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22</xdr:col>
                    <xdr:colOff>76200</xdr:colOff>
                    <xdr:row>28</xdr:row>
                    <xdr:rowOff>19050</xdr:rowOff>
                  </from>
                  <to>
                    <xdr:col>22</xdr:col>
                    <xdr:colOff>323850</xdr:colOff>
                    <xdr:row>28</xdr:row>
                    <xdr:rowOff>200025</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22</xdr:col>
                    <xdr:colOff>76200</xdr:colOff>
                    <xdr:row>29</xdr:row>
                    <xdr:rowOff>19050</xdr:rowOff>
                  </from>
                  <to>
                    <xdr:col>22</xdr:col>
                    <xdr:colOff>323850</xdr:colOff>
                    <xdr:row>29</xdr:row>
                    <xdr:rowOff>200025</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22</xdr:col>
                    <xdr:colOff>76200</xdr:colOff>
                    <xdr:row>30</xdr:row>
                    <xdr:rowOff>19050</xdr:rowOff>
                  </from>
                  <to>
                    <xdr:col>22</xdr:col>
                    <xdr:colOff>323850</xdr:colOff>
                    <xdr:row>30</xdr:row>
                    <xdr:rowOff>200025</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22</xdr:col>
                    <xdr:colOff>76200</xdr:colOff>
                    <xdr:row>31</xdr:row>
                    <xdr:rowOff>19050</xdr:rowOff>
                  </from>
                  <to>
                    <xdr:col>22</xdr:col>
                    <xdr:colOff>323850</xdr:colOff>
                    <xdr:row>31</xdr:row>
                    <xdr:rowOff>200025</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22</xdr:col>
                    <xdr:colOff>76200</xdr:colOff>
                    <xdr:row>32</xdr:row>
                    <xdr:rowOff>19050</xdr:rowOff>
                  </from>
                  <to>
                    <xdr:col>22</xdr:col>
                    <xdr:colOff>323850</xdr:colOff>
                    <xdr:row>32</xdr:row>
                    <xdr:rowOff>200025</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22</xdr:col>
                    <xdr:colOff>76200</xdr:colOff>
                    <xdr:row>33</xdr:row>
                    <xdr:rowOff>19050</xdr:rowOff>
                  </from>
                  <to>
                    <xdr:col>22</xdr:col>
                    <xdr:colOff>323850</xdr:colOff>
                    <xdr:row>33</xdr:row>
                    <xdr:rowOff>200025</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22</xdr:col>
                    <xdr:colOff>76200</xdr:colOff>
                    <xdr:row>34</xdr:row>
                    <xdr:rowOff>19050</xdr:rowOff>
                  </from>
                  <to>
                    <xdr:col>22</xdr:col>
                    <xdr:colOff>323850</xdr:colOff>
                    <xdr:row>34</xdr:row>
                    <xdr:rowOff>200025</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22</xdr:col>
                    <xdr:colOff>76200</xdr:colOff>
                    <xdr:row>35</xdr:row>
                    <xdr:rowOff>19050</xdr:rowOff>
                  </from>
                  <to>
                    <xdr:col>22</xdr:col>
                    <xdr:colOff>323850</xdr:colOff>
                    <xdr:row>35</xdr:row>
                    <xdr:rowOff>200025</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22</xdr:col>
                    <xdr:colOff>76200</xdr:colOff>
                    <xdr:row>36</xdr:row>
                    <xdr:rowOff>19050</xdr:rowOff>
                  </from>
                  <to>
                    <xdr:col>22</xdr:col>
                    <xdr:colOff>323850</xdr:colOff>
                    <xdr:row>36</xdr:row>
                    <xdr:rowOff>200025</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22</xdr:col>
                    <xdr:colOff>76200</xdr:colOff>
                    <xdr:row>37</xdr:row>
                    <xdr:rowOff>19050</xdr:rowOff>
                  </from>
                  <to>
                    <xdr:col>22</xdr:col>
                    <xdr:colOff>323850</xdr:colOff>
                    <xdr:row>37</xdr:row>
                    <xdr:rowOff>200025</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22</xdr:col>
                    <xdr:colOff>76200</xdr:colOff>
                    <xdr:row>38</xdr:row>
                    <xdr:rowOff>19050</xdr:rowOff>
                  </from>
                  <to>
                    <xdr:col>22</xdr:col>
                    <xdr:colOff>323850</xdr:colOff>
                    <xdr:row>38</xdr:row>
                    <xdr:rowOff>200025</xdr:rowOff>
                  </to>
                </anchor>
              </controlPr>
            </control>
          </mc:Choice>
        </mc:AlternateContent>
        <mc:AlternateContent xmlns:mc="http://schemas.openxmlformats.org/markup-compatibility/2006">
          <mc:Choice Requires="x14">
            <control shapeId="7295" r:id="rId130" name="Check Box 127">
              <controlPr defaultSize="0" autoFill="0" autoLine="0" autoPict="0">
                <anchor moveWithCells="1">
                  <from>
                    <xdr:col>25</xdr:col>
                    <xdr:colOff>76200</xdr:colOff>
                    <xdr:row>18</xdr:row>
                    <xdr:rowOff>19050</xdr:rowOff>
                  </from>
                  <to>
                    <xdr:col>26</xdr:col>
                    <xdr:colOff>28575</xdr:colOff>
                    <xdr:row>18</xdr:row>
                    <xdr:rowOff>200025</xdr:rowOff>
                  </to>
                </anchor>
              </controlPr>
            </control>
          </mc:Choice>
        </mc:AlternateContent>
        <mc:AlternateContent xmlns:mc="http://schemas.openxmlformats.org/markup-compatibility/2006">
          <mc:Choice Requires="x14">
            <control shapeId="7296" r:id="rId131" name="Check Box 128">
              <controlPr defaultSize="0" autoFill="0" autoLine="0" autoPict="0">
                <anchor moveWithCells="1">
                  <from>
                    <xdr:col>25</xdr:col>
                    <xdr:colOff>76200</xdr:colOff>
                    <xdr:row>19</xdr:row>
                    <xdr:rowOff>19050</xdr:rowOff>
                  </from>
                  <to>
                    <xdr:col>26</xdr:col>
                    <xdr:colOff>28575</xdr:colOff>
                    <xdr:row>19</xdr:row>
                    <xdr:rowOff>200025</xdr:rowOff>
                  </to>
                </anchor>
              </controlPr>
            </control>
          </mc:Choice>
        </mc:AlternateContent>
        <mc:AlternateContent xmlns:mc="http://schemas.openxmlformats.org/markup-compatibility/2006">
          <mc:Choice Requires="x14">
            <control shapeId="7297" r:id="rId132" name="Check Box 129">
              <controlPr defaultSize="0" autoFill="0" autoLine="0" autoPict="0">
                <anchor moveWithCells="1">
                  <from>
                    <xdr:col>25</xdr:col>
                    <xdr:colOff>76200</xdr:colOff>
                    <xdr:row>20</xdr:row>
                    <xdr:rowOff>19050</xdr:rowOff>
                  </from>
                  <to>
                    <xdr:col>26</xdr:col>
                    <xdr:colOff>28575</xdr:colOff>
                    <xdr:row>20</xdr:row>
                    <xdr:rowOff>200025</xdr:rowOff>
                  </to>
                </anchor>
              </controlPr>
            </control>
          </mc:Choice>
        </mc:AlternateContent>
        <mc:AlternateContent xmlns:mc="http://schemas.openxmlformats.org/markup-compatibility/2006">
          <mc:Choice Requires="x14">
            <control shapeId="7298" r:id="rId133" name="Check Box 130">
              <controlPr defaultSize="0" autoFill="0" autoLine="0" autoPict="0">
                <anchor moveWithCells="1">
                  <from>
                    <xdr:col>25</xdr:col>
                    <xdr:colOff>76200</xdr:colOff>
                    <xdr:row>21</xdr:row>
                    <xdr:rowOff>19050</xdr:rowOff>
                  </from>
                  <to>
                    <xdr:col>26</xdr:col>
                    <xdr:colOff>28575</xdr:colOff>
                    <xdr:row>21</xdr:row>
                    <xdr:rowOff>200025</xdr:rowOff>
                  </to>
                </anchor>
              </controlPr>
            </control>
          </mc:Choice>
        </mc:AlternateContent>
        <mc:AlternateContent xmlns:mc="http://schemas.openxmlformats.org/markup-compatibility/2006">
          <mc:Choice Requires="x14">
            <control shapeId="7299" r:id="rId134" name="Check Box 131">
              <controlPr defaultSize="0" autoFill="0" autoLine="0" autoPict="0">
                <anchor moveWithCells="1">
                  <from>
                    <xdr:col>25</xdr:col>
                    <xdr:colOff>76200</xdr:colOff>
                    <xdr:row>22</xdr:row>
                    <xdr:rowOff>19050</xdr:rowOff>
                  </from>
                  <to>
                    <xdr:col>26</xdr:col>
                    <xdr:colOff>28575</xdr:colOff>
                    <xdr:row>22</xdr:row>
                    <xdr:rowOff>200025</xdr:rowOff>
                  </to>
                </anchor>
              </controlPr>
            </control>
          </mc:Choice>
        </mc:AlternateContent>
        <mc:AlternateContent xmlns:mc="http://schemas.openxmlformats.org/markup-compatibility/2006">
          <mc:Choice Requires="x14">
            <control shapeId="7300" r:id="rId135" name="Check Box 132">
              <controlPr defaultSize="0" autoFill="0" autoLine="0" autoPict="0">
                <anchor moveWithCells="1">
                  <from>
                    <xdr:col>25</xdr:col>
                    <xdr:colOff>76200</xdr:colOff>
                    <xdr:row>23</xdr:row>
                    <xdr:rowOff>19050</xdr:rowOff>
                  </from>
                  <to>
                    <xdr:col>26</xdr:col>
                    <xdr:colOff>28575</xdr:colOff>
                    <xdr:row>23</xdr:row>
                    <xdr:rowOff>200025</xdr:rowOff>
                  </to>
                </anchor>
              </controlPr>
            </control>
          </mc:Choice>
        </mc:AlternateContent>
        <mc:AlternateContent xmlns:mc="http://schemas.openxmlformats.org/markup-compatibility/2006">
          <mc:Choice Requires="x14">
            <control shapeId="7301" r:id="rId136" name="Check Box 133">
              <controlPr defaultSize="0" autoFill="0" autoLine="0" autoPict="0">
                <anchor moveWithCells="1">
                  <from>
                    <xdr:col>25</xdr:col>
                    <xdr:colOff>76200</xdr:colOff>
                    <xdr:row>24</xdr:row>
                    <xdr:rowOff>19050</xdr:rowOff>
                  </from>
                  <to>
                    <xdr:col>26</xdr:col>
                    <xdr:colOff>28575</xdr:colOff>
                    <xdr:row>24</xdr:row>
                    <xdr:rowOff>200025</xdr:rowOff>
                  </to>
                </anchor>
              </controlPr>
            </control>
          </mc:Choice>
        </mc:AlternateContent>
        <mc:AlternateContent xmlns:mc="http://schemas.openxmlformats.org/markup-compatibility/2006">
          <mc:Choice Requires="x14">
            <control shapeId="7302" r:id="rId137" name="Check Box 134">
              <controlPr defaultSize="0" autoFill="0" autoLine="0" autoPict="0">
                <anchor moveWithCells="1">
                  <from>
                    <xdr:col>25</xdr:col>
                    <xdr:colOff>76200</xdr:colOff>
                    <xdr:row>25</xdr:row>
                    <xdr:rowOff>19050</xdr:rowOff>
                  </from>
                  <to>
                    <xdr:col>26</xdr:col>
                    <xdr:colOff>28575</xdr:colOff>
                    <xdr:row>25</xdr:row>
                    <xdr:rowOff>200025</xdr:rowOff>
                  </to>
                </anchor>
              </controlPr>
            </control>
          </mc:Choice>
        </mc:AlternateContent>
        <mc:AlternateContent xmlns:mc="http://schemas.openxmlformats.org/markup-compatibility/2006">
          <mc:Choice Requires="x14">
            <control shapeId="7303" r:id="rId138" name="Check Box 135">
              <controlPr defaultSize="0" autoFill="0" autoLine="0" autoPict="0">
                <anchor moveWithCells="1">
                  <from>
                    <xdr:col>25</xdr:col>
                    <xdr:colOff>76200</xdr:colOff>
                    <xdr:row>26</xdr:row>
                    <xdr:rowOff>19050</xdr:rowOff>
                  </from>
                  <to>
                    <xdr:col>26</xdr:col>
                    <xdr:colOff>28575</xdr:colOff>
                    <xdr:row>26</xdr:row>
                    <xdr:rowOff>200025</xdr:rowOff>
                  </to>
                </anchor>
              </controlPr>
            </control>
          </mc:Choice>
        </mc:AlternateContent>
        <mc:AlternateContent xmlns:mc="http://schemas.openxmlformats.org/markup-compatibility/2006">
          <mc:Choice Requires="x14">
            <control shapeId="7304" r:id="rId139" name="Check Box 136">
              <controlPr defaultSize="0" autoFill="0" autoLine="0" autoPict="0">
                <anchor moveWithCells="1">
                  <from>
                    <xdr:col>25</xdr:col>
                    <xdr:colOff>76200</xdr:colOff>
                    <xdr:row>27</xdr:row>
                    <xdr:rowOff>19050</xdr:rowOff>
                  </from>
                  <to>
                    <xdr:col>26</xdr:col>
                    <xdr:colOff>28575</xdr:colOff>
                    <xdr:row>27</xdr:row>
                    <xdr:rowOff>200025</xdr:rowOff>
                  </to>
                </anchor>
              </controlPr>
            </control>
          </mc:Choice>
        </mc:AlternateContent>
        <mc:AlternateContent xmlns:mc="http://schemas.openxmlformats.org/markup-compatibility/2006">
          <mc:Choice Requires="x14">
            <control shapeId="7305" r:id="rId140" name="Check Box 137">
              <controlPr defaultSize="0" autoFill="0" autoLine="0" autoPict="0">
                <anchor moveWithCells="1">
                  <from>
                    <xdr:col>25</xdr:col>
                    <xdr:colOff>76200</xdr:colOff>
                    <xdr:row>28</xdr:row>
                    <xdr:rowOff>19050</xdr:rowOff>
                  </from>
                  <to>
                    <xdr:col>26</xdr:col>
                    <xdr:colOff>28575</xdr:colOff>
                    <xdr:row>28</xdr:row>
                    <xdr:rowOff>200025</xdr:rowOff>
                  </to>
                </anchor>
              </controlPr>
            </control>
          </mc:Choice>
        </mc:AlternateContent>
        <mc:AlternateContent xmlns:mc="http://schemas.openxmlformats.org/markup-compatibility/2006">
          <mc:Choice Requires="x14">
            <control shapeId="7306" r:id="rId141" name="Check Box 138">
              <controlPr defaultSize="0" autoFill="0" autoLine="0" autoPict="0">
                <anchor moveWithCells="1">
                  <from>
                    <xdr:col>25</xdr:col>
                    <xdr:colOff>76200</xdr:colOff>
                    <xdr:row>29</xdr:row>
                    <xdr:rowOff>19050</xdr:rowOff>
                  </from>
                  <to>
                    <xdr:col>26</xdr:col>
                    <xdr:colOff>28575</xdr:colOff>
                    <xdr:row>29</xdr:row>
                    <xdr:rowOff>200025</xdr:rowOff>
                  </to>
                </anchor>
              </controlPr>
            </control>
          </mc:Choice>
        </mc:AlternateContent>
        <mc:AlternateContent xmlns:mc="http://schemas.openxmlformats.org/markup-compatibility/2006">
          <mc:Choice Requires="x14">
            <control shapeId="7307" r:id="rId142" name="Check Box 139">
              <controlPr defaultSize="0" autoFill="0" autoLine="0" autoPict="0">
                <anchor moveWithCells="1">
                  <from>
                    <xdr:col>25</xdr:col>
                    <xdr:colOff>76200</xdr:colOff>
                    <xdr:row>30</xdr:row>
                    <xdr:rowOff>19050</xdr:rowOff>
                  </from>
                  <to>
                    <xdr:col>26</xdr:col>
                    <xdr:colOff>28575</xdr:colOff>
                    <xdr:row>30</xdr:row>
                    <xdr:rowOff>200025</xdr:rowOff>
                  </to>
                </anchor>
              </controlPr>
            </control>
          </mc:Choice>
        </mc:AlternateContent>
        <mc:AlternateContent xmlns:mc="http://schemas.openxmlformats.org/markup-compatibility/2006">
          <mc:Choice Requires="x14">
            <control shapeId="7308" r:id="rId143" name="Check Box 140">
              <controlPr defaultSize="0" autoFill="0" autoLine="0" autoPict="0">
                <anchor moveWithCells="1">
                  <from>
                    <xdr:col>25</xdr:col>
                    <xdr:colOff>76200</xdr:colOff>
                    <xdr:row>31</xdr:row>
                    <xdr:rowOff>19050</xdr:rowOff>
                  </from>
                  <to>
                    <xdr:col>26</xdr:col>
                    <xdr:colOff>28575</xdr:colOff>
                    <xdr:row>31</xdr:row>
                    <xdr:rowOff>200025</xdr:rowOff>
                  </to>
                </anchor>
              </controlPr>
            </control>
          </mc:Choice>
        </mc:AlternateContent>
        <mc:AlternateContent xmlns:mc="http://schemas.openxmlformats.org/markup-compatibility/2006">
          <mc:Choice Requires="x14">
            <control shapeId="7309" r:id="rId144" name="Check Box 141">
              <controlPr defaultSize="0" autoFill="0" autoLine="0" autoPict="0">
                <anchor moveWithCells="1">
                  <from>
                    <xdr:col>25</xdr:col>
                    <xdr:colOff>76200</xdr:colOff>
                    <xdr:row>32</xdr:row>
                    <xdr:rowOff>19050</xdr:rowOff>
                  </from>
                  <to>
                    <xdr:col>26</xdr:col>
                    <xdr:colOff>28575</xdr:colOff>
                    <xdr:row>32</xdr:row>
                    <xdr:rowOff>200025</xdr:rowOff>
                  </to>
                </anchor>
              </controlPr>
            </control>
          </mc:Choice>
        </mc:AlternateContent>
        <mc:AlternateContent xmlns:mc="http://schemas.openxmlformats.org/markup-compatibility/2006">
          <mc:Choice Requires="x14">
            <control shapeId="7310" r:id="rId145" name="Check Box 142">
              <controlPr defaultSize="0" autoFill="0" autoLine="0" autoPict="0">
                <anchor moveWithCells="1">
                  <from>
                    <xdr:col>25</xdr:col>
                    <xdr:colOff>76200</xdr:colOff>
                    <xdr:row>33</xdr:row>
                    <xdr:rowOff>19050</xdr:rowOff>
                  </from>
                  <to>
                    <xdr:col>26</xdr:col>
                    <xdr:colOff>28575</xdr:colOff>
                    <xdr:row>33</xdr:row>
                    <xdr:rowOff>200025</xdr:rowOff>
                  </to>
                </anchor>
              </controlPr>
            </control>
          </mc:Choice>
        </mc:AlternateContent>
        <mc:AlternateContent xmlns:mc="http://schemas.openxmlformats.org/markup-compatibility/2006">
          <mc:Choice Requires="x14">
            <control shapeId="7311" r:id="rId146" name="Check Box 143">
              <controlPr defaultSize="0" autoFill="0" autoLine="0" autoPict="0">
                <anchor moveWithCells="1">
                  <from>
                    <xdr:col>25</xdr:col>
                    <xdr:colOff>76200</xdr:colOff>
                    <xdr:row>34</xdr:row>
                    <xdr:rowOff>19050</xdr:rowOff>
                  </from>
                  <to>
                    <xdr:col>26</xdr:col>
                    <xdr:colOff>28575</xdr:colOff>
                    <xdr:row>34</xdr:row>
                    <xdr:rowOff>200025</xdr:rowOff>
                  </to>
                </anchor>
              </controlPr>
            </control>
          </mc:Choice>
        </mc:AlternateContent>
        <mc:AlternateContent xmlns:mc="http://schemas.openxmlformats.org/markup-compatibility/2006">
          <mc:Choice Requires="x14">
            <control shapeId="7312" r:id="rId147" name="Check Box 144">
              <controlPr defaultSize="0" autoFill="0" autoLine="0" autoPict="0">
                <anchor moveWithCells="1">
                  <from>
                    <xdr:col>25</xdr:col>
                    <xdr:colOff>76200</xdr:colOff>
                    <xdr:row>35</xdr:row>
                    <xdr:rowOff>19050</xdr:rowOff>
                  </from>
                  <to>
                    <xdr:col>26</xdr:col>
                    <xdr:colOff>28575</xdr:colOff>
                    <xdr:row>35</xdr:row>
                    <xdr:rowOff>200025</xdr:rowOff>
                  </to>
                </anchor>
              </controlPr>
            </control>
          </mc:Choice>
        </mc:AlternateContent>
        <mc:AlternateContent xmlns:mc="http://schemas.openxmlformats.org/markup-compatibility/2006">
          <mc:Choice Requires="x14">
            <control shapeId="7313" r:id="rId148" name="Check Box 145">
              <controlPr defaultSize="0" autoFill="0" autoLine="0" autoPict="0">
                <anchor moveWithCells="1">
                  <from>
                    <xdr:col>25</xdr:col>
                    <xdr:colOff>76200</xdr:colOff>
                    <xdr:row>36</xdr:row>
                    <xdr:rowOff>19050</xdr:rowOff>
                  </from>
                  <to>
                    <xdr:col>26</xdr:col>
                    <xdr:colOff>28575</xdr:colOff>
                    <xdr:row>36</xdr:row>
                    <xdr:rowOff>200025</xdr:rowOff>
                  </to>
                </anchor>
              </controlPr>
            </control>
          </mc:Choice>
        </mc:AlternateContent>
        <mc:AlternateContent xmlns:mc="http://schemas.openxmlformats.org/markup-compatibility/2006">
          <mc:Choice Requires="x14">
            <control shapeId="7314" r:id="rId149" name="Check Box 146">
              <controlPr defaultSize="0" autoFill="0" autoLine="0" autoPict="0">
                <anchor moveWithCells="1">
                  <from>
                    <xdr:col>25</xdr:col>
                    <xdr:colOff>76200</xdr:colOff>
                    <xdr:row>37</xdr:row>
                    <xdr:rowOff>19050</xdr:rowOff>
                  </from>
                  <to>
                    <xdr:col>26</xdr:col>
                    <xdr:colOff>28575</xdr:colOff>
                    <xdr:row>37</xdr:row>
                    <xdr:rowOff>200025</xdr:rowOff>
                  </to>
                </anchor>
              </controlPr>
            </control>
          </mc:Choice>
        </mc:AlternateContent>
        <mc:AlternateContent xmlns:mc="http://schemas.openxmlformats.org/markup-compatibility/2006">
          <mc:Choice Requires="x14">
            <control shapeId="7315" r:id="rId150" name="Check Box 147">
              <controlPr defaultSize="0" autoFill="0" autoLine="0" autoPict="0">
                <anchor moveWithCells="1">
                  <from>
                    <xdr:col>25</xdr:col>
                    <xdr:colOff>76200</xdr:colOff>
                    <xdr:row>38</xdr:row>
                    <xdr:rowOff>19050</xdr:rowOff>
                  </from>
                  <to>
                    <xdr:col>26</xdr:col>
                    <xdr:colOff>28575</xdr:colOff>
                    <xdr:row>38</xdr:row>
                    <xdr:rowOff>200025</xdr:rowOff>
                  </to>
                </anchor>
              </controlPr>
            </control>
          </mc:Choice>
        </mc:AlternateContent>
        <mc:AlternateContent xmlns:mc="http://schemas.openxmlformats.org/markup-compatibility/2006">
          <mc:Choice Requires="x14">
            <control shapeId="7316" r:id="rId151" name="Check Box 148">
              <controlPr defaultSize="0" autoFill="0" autoLine="0" autoPict="0">
                <anchor moveWithCells="1">
                  <from>
                    <xdr:col>28</xdr:col>
                    <xdr:colOff>76200</xdr:colOff>
                    <xdr:row>18</xdr:row>
                    <xdr:rowOff>19050</xdr:rowOff>
                  </from>
                  <to>
                    <xdr:col>29</xdr:col>
                    <xdr:colOff>28575</xdr:colOff>
                    <xdr:row>18</xdr:row>
                    <xdr:rowOff>200025</xdr:rowOff>
                  </to>
                </anchor>
              </controlPr>
            </control>
          </mc:Choice>
        </mc:AlternateContent>
        <mc:AlternateContent xmlns:mc="http://schemas.openxmlformats.org/markup-compatibility/2006">
          <mc:Choice Requires="x14">
            <control shapeId="7317" r:id="rId152" name="Check Box 149">
              <controlPr defaultSize="0" autoFill="0" autoLine="0" autoPict="0">
                <anchor moveWithCells="1">
                  <from>
                    <xdr:col>28</xdr:col>
                    <xdr:colOff>76200</xdr:colOff>
                    <xdr:row>19</xdr:row>
                    <xdr:rowOff>19050</xdr:rowOff>
                  </from>
                  <to>
                    <xdr:col>29</xdr:col>
                    <xdr:colOff>28575</xdr:colOff>
                    <xdr:row>19</xdr:row>
                    <xdr:rowOff>200025</xdr:rowOff>
                  </to>
                </anchor>
              </controlPr>
            </control>
          </mc:Choice>
        </mc:AlternateContent>
        <mc:AlternateContent xmlns:mc="http://schemas.openxmlformats.org/markup-compatibility/2006">
          <mc:Choice Requires="x14">
            <control shapeId="7318" r:id="rId153" name="Check Box 150">
              <controlPr defaultSize="0" autoFill="0" autoLine="0" autoPict="0">
                <anchor moveWithCells="1">
                  <from>
                    <xdr:col>28</xdr:col>
                    <xdr:colOff>76200</xdr:colOff>
                    <xdr:row>20</xdr:row>
                    <xdr:rowOff>9525</xdr:rowOff>
                  </from>
                  <to>
                    <xdr:col>29</xdr:col>
                    <xdr:colOff>28575</xdr:colOff>
                    <xdr:row>20</xdr:row>
                    <xdr:rowOff>190500</xdr:rowOff>
                  </to>
                </anchor>
              </controlPr>
            </control>
          </mc:Choice>
        </mc:AlternateContent>
        <mc:AlternateContent xmlns:mc="http://schemas.openxmlformats.org/markup-compatibility/2006">
          <mc:Choice Requires="x14">
            <control shapeId="7319" r:id="rId154" name="Check Box 151">
              <controlPr defaultSize="0" autoFill="0" autoLine="0" autoPict="0">
                <anchor moveWithCells="1">
                  <from>
                    <xdr:col>28</xdr:col>
                    <xdr:colOff>76200</xdr:colOff>
                    <xdr:row>21</xdr:row>
                    <xdr:rowOff>19050</xdr:rowOff>
                  </from>
                  <to>
                    <xdr:col>29</xdr:col>
                    <xdr:colOff>28575</xdr:colOff>
                    <xdr:row>21</xdr:row>
                    <xdr:rowOff>200025</xdr:rowOff>
                  </to>
                </anchor>
              </controlPr>
            </control>
          </mc:Choice>
        </mc:AlternateContent>
        <mc:AlternateContent xmlns:mc="http://schemas.openxmlformats.org/markup-compatibility/2006">
          <mc:Choice Requires="x14">
            <control shapeId="7320" r:id="rId155" name="Check Box 152">
              <controlPr defaultSize="0" autoFill="0" autoLine="0" autoPict="0">
                <anchor moveWithCells="1">
                  <from>
                    <xdr:col>28</xdr:col>
                    <xdr:colOff>76200</xdr:colOff>
                    <xdr:row>22</xdr:row>
                    <xdr:rowOff>19050</xdr:rowOff>
                  </from>
                  <to>
                    <xdr:col>29</xdr:col>
                    <xdr:colOff>28575</xdr:colOff>
                    <xdr:row>22</xdr:row>
                    <xdr:rowOff>200025</xdr:rowOff>
                  </to>
                </anchor>
              </controlPr>
            </control>
          </mc:Choice>
        </mc:AlternateContent>
        <mc:AlternateContent xmlns:mc="http://schemas.openxmlformats.org/markup-compatibility/2006">
          <mc:Choice Requires="x14">
            <control shapeId="7321" r:id="rId156" name="Check Box 153">
              <controlPr defaultSize="0" autoFill="0" autoLine="0" autoPict="0">
                <anchor moveWithCells="1">
                  <from>
                    <xdr:col>28</xdr:col>
                    <xdr:colOff>76200</xdr:colOff>
                    <xdr:row>23</xdr:row>
                    <xdr:rowOff>19050</xdr:rowOff>
                  </from>
                  <to>
                    <xdr:col>29</xdr:col>
                    <xdr:colOff>28575</xdr:colOff>
                    <xdr:row>23</xdr:row>
                    <xdr:rowOff>200025</xdr:rowOff>
                  </to>
                </anchor>
              </controlPr>
            </control>
          </mc:Choice>
        </mc:AlternateContent>
        <mc:AlternateContent xmlns:mc="http://schemas.openxmlformats.org/markup-compatibility/2006">
          <mc:Choice Requires="x14">
            <control shapeId="7322" r:id="rId157" name="Check Box 154">
              <controlPr defaultSize="0" autoFill="0" autoLine="0" autoPict="0">
                <anchor moveWithCells="1">
                  <from>
                    <xdr:col>28</xdr:col>
                    <xdr:colOff>76200</xdr:colOff>
                    <xdr:row>24</xdr:row>
                    <xdr:rowOff>19050</xdr:rowOff>
                  </from>
                  <to>
                    <xdr:col>29</xdr:col>
                    <xdr:colOff>28575</xdr:colOff>
                    <xdr:row>24</xdr:row>
                    <xdr:rowOff>200025</xdr:rowOff>
                  </to>
                </anchor>
              </controlPr>
            </control>
          </mc:Choice>
        </mc:AlternateContent>
        <mc:AlternateContent xmlns:mc="http://schemas.openxmlformats.org/markup-compatibility/2006">
          <mc:Choice Requires="x14">
            <control shapeId="7323" r:id="rId158" name="Check Box 155">
              <controlPr defaultSize="0" autoFill="0" autoLine="0" autoPict="0">
                <anchor moveWithCells="1">
                  <from>
                    <xdr:col>28</xdr:col>
                    <xdr:colOff>76200</xdr:colOff>
                    <xdr:row>25</xdr:row>
                    <xdr:rowOff>19050</xdr:rowOff>
                  </from>
                  <to>
                    <xdr:col>29</xdr:col>
                    <xdr:colOff>28575</xdr:colOff>
                    <xdr:row>25</xdr:row>
                    <xdr:rowOff>200025</xdr:rowOff>
                  </to>
                </anchor>
              </controlPr>
            </control>
          </mc:Choice>
        </mc:AlternateContent>
        <mc:AlternateContent xmlns:mc="http://schemas.openxmlformats.org/markup-compatibility/2006">
          <mc:Choice Requires="x14">
            <control shapeId="7324" r:id="rId159" name="Check Box 156">
              <controlPr defaultSize="0" autoFill="0" autoLine="0" autoPict="0">
                <anchor moveWithCells="1">
                  <from>
                    <xdr:col>28</xdr:col>
                    <xdr:colOff>76200</xdr:colOff>
                    <xdr:row>26</xdr:row>
                    <xdr:rowOff>19050</xdr:rowOff>
                  </from>
                  <to>
                    <xdr:col>29</xdr:col>
                    <xdr:colOff>28575</xdr:colOff>
                    <xdr:row>26</xdr:row>
                    <xdr:rowOff>200025</xdr:rowOff>
                  </to>
                </anchor>
              </controlPr>
            </control>
          </mc:Choice>
        </mc:AlternateContent>
        <mc:AlternateContent xmlns:mc="http://schemas.openxmlformats.org/markup-compatibility/2006">
          <mc:Choice Requires="x14">
            <control shapeId="7325" r:id="rId160" name="Check Box 157">
              <controlPr defaultSize="0" autoFill="0" autoLine="0" autoPict="0">
                <anchor moveWithCells="1">
                  <from>
                    <xdr:col>28</xdr:col>
                    <xdr:colOff>76200</xdr:colOff>
                    <xdr:row>27</xdr:row>
                    <xdr:rowOff>19050</xdr:rowOff>
                  </from>
                  <to>
                    <xdr:col>29</xdr:col>
                    <xdr:colOff>28575</xdr:colOff>
                    <xdr:row>27</xdr:row>
                    <xdr:rowOff>200025</xdr:rowOff>
                  </to>
                </anchor>
              </controlPr>
            </control>
          </mc:Choice>
        </mc:AlternateContent>
        <mc:AlternateContent xmlns:mc="http://schemas.openxmlformats.org/markup-compatibility/2006">
          <mc:Choice Requires="x14">
            <control shapeId="7326" r:id="rId161" name="Check Box 158">
              <controlPr defaultSize="0" autoFill="0" autoLine="0" autoPict="0">
                <anchor moveWithCells="1">
                  <from>
                    <xdr:col>28</xdr:col>
                    <xdr:colOff>76200</xdr:colOff>
                    <xdr:row>28</xdr:row>
                    <xdr:rowOff>19050</xdr:rowOff>
                  </from>
                  <to>
                    <xdr:col>29</xdr:col>
                    <xdr:colOff>28575</xdr:colOff>
                    <xdr:row>28</xdr:row>
                    <xdr:rowOff>200025</xdr:rowOff>
                  </to>
                </anchor>
              </controlPr>
            </control>
          </mc:Choice>
        </mc:AlternateContent>
        <mc:AlternateContent xmlns:mc="http://schemas.openxmlformats.org/markup-compatibility/2006">
          <mc:Choice Requires="x14">
            <control shapeId="7327" r:id="rId162" name="Check Box 159">
              <controlPr defaultSize="0" autoFill="0" autoLine="0" autoPict="0">
                <anchor moveWithCells="1">
                  <from>
                    <xdr:col>28</xdr:col>
                    <xdr:colOff>76200</xdr:colOff>
                    <xdr:row>29</xdr:row>
                    <xdr:rowOff>19050</xdr:rowOff>
                  </from>
                  <to>
                    <xdr:col>29</xdr:col>
                    <xdr:colOff>28575</xdr:colOff>
                    <xdr:row>29</xdr:row>
                    <xdr:rowOff>200025</xdr:rowOff>
                  </to>
                </anchor>
              </controlPr>
            </control>
          </mc:Choice>
        </mc:AlternateContent>
        <mc:AlternateContent xmlns:mc="http://schemas.openxmlformats.org/markup-compatibility/2006">
          <mc:Choice Requires="x14">
            <control shapeId="7328" r:id="rId163" name="Check Box 160">
              <controlPr defaultSize="0" autoFill="0" autoLine="0" autoPict="0">
                <anchor moveWithCells="1">
                  <from>
                    <xdr:col>28</xdr:col>
                    <xdr:colOff>76200</xdr:colOff>
                    <xdr:row>30</xdr:row>
                    <xdr:rowOff>19050</xdr:rowOff>
                  </from>
                  <to>
                    <xdr:col>29</xdr:col>
                    <xdr:colOff>28575</xdr:colOff>
                    <xdr:row>30</xdr:row>
                    <xdr:rowOff>200025</xdr:rowOff>
                  </to>
                </anchor>
              </controlPr>
            </control>
          </mc:Choice>
        </mc:AlternateContent>
        <mc:AlternateContent xmlns:mc="http://schemas.openxmlformats.org/markup-compatibility/2006">
          <mc:Choice Requires="x14">
            <control shapeId="7329" r:id="rId164" name="Check Box 161">
              <controlPr defaultSize="0" autoFill="0" autoLine="0" autoPict="0">
                <anchor moveWithCells="1">
                  <from>
                    <xdr:col>28</xdr:col>
                    <xdr:colOff>76200</xdr:colOff>
                    <xdr:row>31</xdr:row>
                    <xdr:rowOff>19050</xdr:rowOff>
                  </from>
                  <to>
                    <xdr:col>29</xdr:col>
                    <xdr:colOff>28575</xdr:colOff>
                    <xdr:row>31</xdr:row>
                    <xdr:rowOff>200025</xdr:rowOff>
                  </to>
                </anchor>
              </controlPr>
            </control>
          </mc:Choice>
        </mc:AlternateContent>
        <mc:AlternateContent xmlns:mc="http://schemas.openxmlformats.org/markup-compatibility/2006">
          <mc:Choice Requires="x14">
            <control shapeId="7330" r:id="rId165" name="Check Box 162">
              <controlPr defaultSize="0" autoFill="0" autoLine="0" autoPict="0">
                <anchor moveWithCells="1">
                  <from>
                    <xdr:col>28</xdr:col>
                    <xdr:colOff>76200</xdr:colOff>
                    <xdr:row>32</xdr:row>
                    <xdr:rowOff>19050</xdr:rowOff>
                  </from>
                  <to>
                    <xdr:col>29</xdr:col>
                    <xdr:colOff>28575</xdr:colOff>
                    <xdr:row>32</xdr:row>
                    <xdr:rowOff>200025</xdr:rowOff>
                  </to>
                </anchor>
              </controlPr>
            </control>
          </mc:Choice>
        </mc:AlternateContent>
        <mc:AlternateContent xmlns:mc="http://schemas.openxmlformats.org/markup-compatibility/2006">
          <mc:Choice Requires="x14">
            <control shapeId="7331" r:id="rId166" name="Check Box 163">
              <controlPr defaultSize="0" autoFill="0" autoLine="0" autoPict="0">
                <anchor moveWithCells="1">
                  <from>
                    <xdr:col>28</xdr:col>
                    <xdr:colOff>76200</xdr:colOff>
                    <xdr:row>33</xdr:row>
                    <xdr:rowOff>19050</xdr:rowOff>
                  </from>
                  <to>
                    <xdr:col>29</xdr:col>
                    <xdr:colOff>28575</xdr:colOff>
                    <xdr:row>33</xdr:row>
                    <xdr:rowOff>200025</xdr:rowOff>
                  </to>
                </anchor>
              </controlPr>
            </control>
          </mc:Choice>
        </mc:AlternateContent>
        <mc:AlternateContent xmlns:mc="http://schemas.openxmlformats.org/markup-compatibility/2006">
          <mc:Choice Requires="x14">
            <control shapeId="7332" r:id="rId167" name="Check Box 164">
              <controlPr defaultSize="0" autoFill="0" autoLine="0" autoPict="0">
                <anchor moveWithCells="1">
                  <from>
                    <xdr:col>28</xdr:col>
                    <xdr:colOff>76200</xdr:colOff>
                    <xdr:row>34</xdr:row>
                    <xdr:rowOff>19050</xdr:rowOff>
                  </from>
                  <to>
                    <xdr:col>29</xdr:col>
                    <xdr:colOff>28575</xdr:colOff>
                    <xdr:row>34</xdr:row>
                    <xdr:rowOff>200025</xdr:rowOff>
                  </to>
                </anchor>
              </controlPr>
            </control>
          </mc:Choice>
        </mc:AlternateContent>
        <mc:AlternateContent xmlns:mc="http://schemas.openxmlformats.org/markup-compatibility/2006">
          <mc:Choice Requires="x14">
            <control shapeId="7333" r:id="rId168" name="Check Box 165">
              <controlPr defaultSize="0" autoFill="0" autoLine="0" autoPict="0">
                <anchor moveWithCells="1">
                  <from>
                    <xdr:col>28</xdr:col>
                    <xdr:colOff>76200</xdr:colOff>
                    <xdr:row>35</xdr:row>
                    <xdr:rowOff>19050</xdr:rowOff>
                  </from>
                  <to>
                    <xdr:col>29</xdr:col>
                    <xdr:colOff>28575</xdr:colOff>
                    <xdr:row>35</xdr:row>
                    <xdr:rowOff>200025</xdr:rowOff>
                  </to>
                </anchor>
              </controlPr>
            </control>
          </mc:Choice>
        </mc:AlternateContent>
        <mc:AlternateContent xmlns:mc="http://schemas.openxmlformats.org/markup-compatibility/2006">
          <mc:Choice Requires="x14">
            <control shapeId="7334" r:id="rId169" name="Check Box 166">
              <controlPr defaultSize="0" autoFill="0" autoLine="0" autoPict="0">
                <anchor moveWithCells="1">
                  <from>
                    <xdr:col>28</xdr:col>
                    <xdr:colOff>76200</xdr:colOff>
                    <xdr:row>36</xdr:row>
                    <xdr:rowOff>19050</xdr:rowOff>
                  </from>
                  <to>
                    <xdr:col>29</xdr:col>
                    <xdr:colOff>28575</xdr:colOff>
                    <xdr:row>36</xdr:row>
                    <xdr:rowOff>200025</xdr:rowOff>
                  </to>
                </anchor>
              </controlPr>
            </control>
          </mc:Choice>
        </mc:AlternateContent>
        <mc:AlternateContent xmlns:mc="http://schemas.openxmlformats.org/markup-compatibility/2006">
          <mc:Choice Requires="x14">
            <control shapeId="7335" r:id="rId170" name="Check Box 167">
              <controlPr defaultSize="0" autoFill="0" autoLine="0" autoPict="0">
                <anchor moveWithCells="1">
                  <from>
                    <xdr:col>28</xdr:col>
                    <xdr:colOff>76200</xdr:colOff>
                    <xdr:row>37</xdr:row>
                    <xdr:rowOff>19050</xdr:rowOff>
                  </from>
                  <to>
                    <xdr:col>29</xdr:col>
                    <xdr:colOff>28575</xdr:colOff>
                    <xdr:row>37</xdr:row>
                    <xdr:rowOff>200025</xdr:rowOff>
                  </to>
                </anchor>
              </controlPr>
            </control>
          </mc:Choice>
        </mc:AlternateContent>
        <mc:AlternateContent xmlns:mc="http://schemas.openxmlformats.org/markup-compatibility/2006">
          <mc:Choice Requires="x14">
            <control shapeId="7336" r:id="rId171" name="Check Box 168">
              <controlPr defaultSize="0" autoFill="0" autoLine="0" autoPict="0">
                <anchor moveWithCells="1">
                  <from>
                    <xdr:col>28</xdr:col>
                    <xdr:colOff>76200</xdr:colOff>
                    <xdr:row>38</xdr:row>
                    <xdr:rowOff>19050</xdr:rowOff>
                  </from>
                  <to>
                    <xdr:col>29</xdr:col>
                    <xdr:colOff>28575</xdr:colOff>
                    <xdr:row>38</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669B187E-F017-4C5C-AF8E-0691CC7F9EB6}">
            <xm:f>VLOOKUP(B19&amp;F19,스킬DB!$C:$E,3,0)=1</xm:f>
            <x14:dxf>
              <fill>
                <patternFill>
                  <bgColor theme="5"/>
                </patternFill>
              </fill>
            </x14:dxf>
          </x14:cfRule>
          <xm:sqref>F19:H39</xm:sqref>
        </x14:conditionalFormatting>
        <x14:conditionalFormatting xmlns:xm="http://schemas.microsoft.com/office/excel/2006/main">
          <x14:cfRule type="expression" priority="43" id="{6362F822-7396-46E3-BA99-54E6B9D5F0DB}">
            <xm:f>VLOOKUP(B19&amp;I19,스킬DB!$C:$E,3,0)=1</xm:f>
            <x14:dxf>
              <fill>
                <patternFill>
                  <bgColor theme="5"/>
                </patternFill>
              </fill>
            </x14:dxf>
          </x14:cfRule>
          <xm:sqref>I19:K39</xm:sqref>
        </x14:conditionalFormatting>
        <x14:conditionalFormatting xmlns:xm="http://schemas.microsoft.com/office/excel/2006/main">
          <x14:cfRule type="expression" priority="42" id="{71CA61C7-5311-4D2D-B26D-0545A2EBCCE2}">
            <xm:f>VLOOKUP(B19&amp;L19,스킬DB!$C:$E,3,0)=1</xm:f>
            <x14:dxf>
              <fill>
                <patternFill>
                  <bgColor theme="5"/>
                </patternFill>
              </fill>
            </x14:dxf>
          </x14:cfRule>
          <xm:sqref>L19:N39</xm:sqref>
        </x14:conditionalFormatting>
        <x14:conditionalFormatting xmlns:xm="http://schemas.microsoft.com/office/excel/2006/main">
          <x14:cfRule type="expression" priority="41" id="{ABF740A3-EC76-426A-8984-DB566D3707DE}">
            <xm:f>VLOOKUP(B19&amp;O19,스킬DB!$C:$E,3,0)=1</xm:f>
            <x14:dxf>
              <fill>
                <patternFill>
                  <bgColor theme="5"/>
                </patternFill>
              </fill>
            </x14:dxf>
          </x14:cfRule>
          <xm:sqref>O19:Q39</xm:sqref>
        </x14:conditionalFormatting>
        <x14:conditionalFormatting xmlns:xm="http://schemas.microsoft.com/office/excel/2006/main">
          <x14:cfRule type="expression" priority="40" id="{A79C9A71-2D18-44F0-8D0E-504518A739F1}">
            <xm:f>VLOOKUP(B19&amp;R19,스킬DB!$C:$E,3,0)=1</xm:f>
            <x14:dxf>
              <fill>
                <patternFill>
                  <bgColor theme="5"/>
                </patternFill>
              </fill>
            </x14:dxf>
          </x14:cfRule>
          <xm:sqref>R19:T39</xm:sqref>
        </x14:conditionalFormatting>
        <x14:conditionalFormatting xmlns:xm="http://schemas.microsoft.com/office/excel/2006/main">
          <x14:cfRule type="expression" priority="39" id="{B7839463-A0F0-407D-8CF1-2835A45BFC38}">
            <xm:f>VLOOKUP(B19&amp;U19,스킬DB!$C:$E,3,0)=1</xm:f>
            <x14:dxf>
              <fill>
                <patternFill>
                  <bgColor theme="5"/>
                </patternFill>
              </fill>
            </x14:dxf>
          </x14:cfRule>
          <xm:sqref>U19:W39</xm:sqref>
        </x14:conditionalFormatting>
        <x14:conditionalFormatting xmlns:xm="http://schemas.microsoft.com/office/excel/2006/main">
          <x14:cfRule type="expression" priority="38" id="{622EE525-2BA2-45E0-98CA-3ADC8EBD9C53}">
            <xm:f>VLOOKUP(B19&amp;X19,스킬DB!$C:$E,3,0)=1</xm:f>
            <x14:dxf>
              <fill>
                <patternFill>
                  <bgColor theme="5"/>
                </patternFill>
              </fill>
            </x14:dxf>
          </x14:cfRule>
          <xm:sqref>X19:Z39</xm:sqref>
        </x14:conditionalFormatting>
        <x14:conditionalFormatting xmlns:xm="http://schemas.microsoft.com/office/excel/2006/main">
          <x14:cfRule type="expression" priority="37" id="{55CA7D2C-72B9-4627-AEAD-A5DC34756E36}">
            <xm:f>VLOOKUP(B19&amp;AA19,스킬DB!$C:$E,3,0)=1</xm:f>
            <x14:dxf>
              <fill>
                <patternFill>
                  <bgColor theme="5"/>
                </patternFill>
              </fill>
            </x14:dxf>
          </x14:cfRule>
          <xm:sqref>AA19:AC39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INDIRECT("스킬DB!"&amp;CHAR(36)&amp;"L"&amp;CHAR(36)&amp;VLOOKUP($B$1,스킬DB!$J:$K,2,0)&amp;":"&amp;CHAR(36)&amp;"L"&amp;CHAR(36)&amp;VLOOKUP($B$1,스킬DB!$J:$K,2,0)+VLOOKUP($B$1,캐릭터DB!$A:$B,2,0)-1)</xm:f>
          </x14:formula1>
          <xm:sqref>C14:AC14 C4:AC4 C12:AC12 C8:AC8 C10:AC10 C6:AC6</xm:sqref>
        </x14:dataValidation>
        <x14:dataValidation type="list" allowBlank="1" showInputMessage="1" showErrorMessage="1">
          <x14:formula1>
            <xm:f>INDIRECT("스킬DB!"&amp;CHAR(36)&amp;"J"&amp;CHAR(36)&amp;"3"&amp;":"&amp;CHAR(36)&amp;"J"&amp;CHAR(36)&amp;INDEX(스킬DB!$K$2,1,1)+2)</xm:f>
          </x14:formula1>
          <xm:sqref>B1</xm:sqref>
        </x14:dataValidation>
        <x14:dataValidation type="list" allowBlank="1" showInputMessage="1" showErrorMessage="1">
          <x14:formula1>
            <xm:f>INDIRECT("스킬DB!"&amp;CHAR(36)&amp;"D"&amp;CHAR(36)&amp;VLOOKUP(C4,스킬DB!$L:$M,2,0)&amp;":"&amp;CHAR(36)&amp;"D"&amp;CHAR(36)&amp;VLOOKUP(C4,스킬DB!$L:$M,2,0)+7)</xm:f>
          </x14:formula1>
          <xm:sqref>C5 C13 F9 I15 R7 F11 C15 I7 L7 O7 C7 C9 C11 F5 F13 F15 F7 I9 I11 I5 I13 L9 L11 L5 L13 L15 O9 O11 O5 O13 O15 R9 R11 R5 R13 R15 U9 U11 U5 U13 U15 U7 X9 X11 X5 X13 X15 X7 AA9 AA11 AA5 AA13 AA15 AA7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58"/>
  <sheetViews>
    <sheetView zoomScaleNormal="100" workbookViewId="0">
      <selection activeCell="I1" sqref="I1:K1"/>
    </sheetView>
  </sheetViews>
  <sheetFormatPr defaultRowHeight="16.5" x14ac:dyDescent="0.3"/>
  <cols>
    <col min="1" max="1" width="6" style="20" bestFit="1" customWidth="1"/>
    <col min="2" max="2" width="10.625" style="20" customWidth="1"/>
    <col min="3" max="3" width="12.625" style="20" customWidth="1"/>
    <col min="4" max="4" width="21.625" style="20" hidden="1" customWidth="1"/>
    <col min="5" max="5" width="4.5" style="20" bestFit="1" customWidth="1"/>
    <col min="6" max="6" width="12.625" style="20" customWidth="1"/>
    <col min="7" max="7" width="21.625" style="20" hidden="1" customWidth="1"/>
    <col min="8" max="8" width="4.5" style="20" bestFit="1" customWidth="1"/>
    <col min="9" max="9" width="12.625" style="20" customWidth="1"/>
    <col min="10" max="10" width="26.625" style="20" hidden="1" customWidth="1"/>
    <col min="11" max="11" width="4.5" style="20" bestFit="1" customWidth="1"/>
    <col min="12" max="12" width="12.625" style="20" customWidth="1"/>
    <col min="13" max="13" width="16.625" style="20" hidden="1" customWidth="1"/>
    <col min="14" max="14" width="4.5" style="20" bestFit="1" customWidth="1"/>
    <col min="15" max="15" width="12.625" style="20" customWidth="1"/>
    <col min="16" max="16" width="2.375" style="20" hidden="1" customWidth="1"/>
    <col min="17" max="17" width="4.5" style="20" bestFit="1" customWidth="1"/>
    <col min="18" max="18" width="12.625" style="20" customWidth="1"/>
    <col min="19" max="19" width="2.375" style="20" hidden="1" customWidth="1"/>
    <col min="20" max="20" width="4.5" style="20" bestFit="1" customWidth="1"/>
    <col min="21" max="21" width="12.625" style="20" customWidth="1"/>
    <col min="22" max="22" width="2.375" style="20" hidden="1" customWidth="1"/>
    <col min="23" max="23" width="4.5" style="20" bestFit="1" customWidth="1"/>
    <col min="24" max="24" width="12.625" style="9" customWidth="1"/>
    <col min="25" max="25" width="2.375" style="9" hidden="1" customWidth="1"/>
    <col min="26" max="26" width="3.875" style="9" bestFit="1" customWidth="1"/>
    <col min="27" max="27" width="12.625" style="9" customWidth="1"/>
    <col min="28" max="28" width="2.375" style="9" hidden="1" customWidth="1"/>
    <col min="29" max="29" width="3.875" style="9" bestFit="1" customWidth="1"/>
    <col min="30" max="30" width="1.625" style="9" customWidth="1"/>
    <col min="31" max="31" width="19.875" style="9" customWidth="1"/>
    <col min="32" max="34" width="9" style="9"/>
    <col min="35" max="35" width="26.625" style="21" bestFit="1" customWidth="1"/>
    <col min="36" max="16384" width="9" style="9"/>
  </cols>
  <sheetData>
    <row r="1" spans="1:35" x14ac:dyDescent="0.3">
      <c r="A1" s="8" t="s">
        <v>8</v>
      </c>
      <c r="B1" s="18"/>
      <c r="C1" s="19" t="s">
        <v>55</v>
      </c>
      <c r="F1" s="44" t="s">
        <v>3128</v>
      </c>
      <c r="G1" s="44"/>
      <c r="H1" s="44"/>
      <c r="I1" s="45" t="s">
        <v>3131</v>
      </c>
      <c r="J1" s="45"/>
      <c r="K1" s="45"/>
    </row>
    <row r="3" spans="1:35" x14ac:dyDescent="0.3">
      <c r="A3" s="38" t="s">
        <v>47</v>
      </c>
      <c r="B3" s="38"/>
      <c r="C3" s="38" t="s">
        <v>49</v>
      </c>
      <c r="D3" s="38"/>
      <c r="E3" s="38"/>
      <c r="F3" s="38" t="s">
        <v>50</v>
      </c>
      <c r="G3" s="38"/>
      <c r="H3" s="38"/>
      <c r="I3" s="38" t="s">
        <v>51</v>
      </c>
      <c r="J3" s="38"/>
      <c r="K3" s="38"/>
      <c r="L3" s="38" t="s">
        <v>52</v>
      </c>
      <c r="M3" s="38"/>
      <c r="N3" s="38"/>
      <c r="O3" s="38" t="s">
        <v>53</v>
      </c>
      <c r="P3" s="38"/>
      <c r="Q3" s="38"/>
      <c r="R3" s="38" t="s">
        <v>48</v>
      </c>
      <c r="S3" s="38"/>
      <c r="T3" s="38"/>
      <c r="U3" s="38" t="s">
        <v>54</v>
      </c>
      <c r="V3" s="38"/>
      <c r="W3" s="38"/>
      <c r="X3" s="38" t="s">
        <v>200</v>
      </c>
      <c r="Y3" s="38"/>
      <c r="Z3" s="38"/>
      <c r="AA3" s="38" t="s">
        <v>201</v>
      </c>
      <c r="AB3" s="38"/>
      <c r="AC3" s="38"/>
      <c r="AE3" s="10" t="s">
        <v>734</v>
      </c>
      <c r="AF3" s="11"/>
    </row>
    <row r="4" spans="1:35" x14ac:dyDescent="0.3">
      <c r="A4" s="38" t="s">
        <v>0</v>
      </c>
      <c r="B4" s="22" t="s">
        <v>6</v>
      </c>
      <c r="C4" s="35"/>
      <c r="D4" s="36"/>
      <c r="E4" s="37"/>
      <c r="F4" s="35"/>
      <c r="G4" s="36"/>
      <c r="H4" s="37"/>
      <c r="I4" s="35"/>
      <c r="J4" s="36"/>
      <c r="K4" s="37"/>
      <c r="L4" s="35"/>
      <c r="M4" s="36"/>
      <c r="N4" s="37"/>
      <c r="O4" s="35"/>
      <c r="P4" s="36"/>
      <c r="Q4" s="37"/>
      <c r="R4" s="35"/>
      <c r="S4" s="36"/>
      <c r="T4" s="37"/>
      <c r="U4" s="35"/>
      <c r="V4" s="36"/>
      <c r="W4" s="37"/>
      <c r="X4" s="35"/>
      <c r="Y4" s="36"/>
      <c r="Z4" s="37"/>
      <c r="AA4" s="35"/>
      <c r="AB4" s="36"/>
      <c r="AC4" s="37"/>
      <c r="AE4" s="12" t="s">
        <v>735</v>
      </c>
      <c r="AF4" s="13"/>
    </row>
    <row r="5" spans="1:35" x14ac:dyDescent="0.3">
      <c r="A5" s="38"/>
      <c r="B5" s="22" t="s">
        <v>7</v>
      </c>
      <c r="C5" s="23"/>
      <c r="D5" s="24" t="str">
        <f>C4&amp;C5</f>
        <v/>
      </c>
      <c r="E5" s="24" t="str">
        <f>IFERROR(IF(VLOOKUP(D5,스킬DB!$C:$E,3,0)=1,"최대","가능"),"공란")</f>
        <v>공란</v>
      </c>
      <c r="F5" s="23"/>
      <c r="G5" s="24" t="str">
        <f>F4&amp;F5</f>
        <v/>
      </c>
      <c r="H5" s="24" t="str">
        <f>IFERROR(IF(VLOOKUP(G5,스킬DB!$C:$E,3,0)=1,"최대","가능"),"공란")</f>
        <v>공란</v>
      </c>
      <c r="I5" s="23"/>
      <c r="J5" s="24" t="str">
        <f>I4&amp;I5</f>
        <v/>
      </c>
      <c r="K5" s="24" t="str">
        <f>IFERROR(IF(VLOOKUP(J5,스킬DB!$C:$E,3,0)=1,"최대","가능"),"공란")</f>
        <v>공란</v>
      </c>
      <c r="L5" s="23"/>
      <c r="M5" s="24" t="str">
        <f>L4&amp;L5</f>
        <v/>
      </c>
      <c r="N5" s="24" t="str">
        <f>IFERROR(IF(VLOOKUP(M5,스킬DB!$C:$E,3,0)=1,"최대","가능"),"공란")</f>
        <v>공란</v>
      </c>
      <c r="O5" s="23"/>
      <c r="P5" s="24" t="str">
        <f>O4&amp;O5</f>
        <v/>
      </c>
      <c r="Q5" s="24" t="str">
        <f>IFERROR(IF(VLOOKUP(P5,스킬DB!$C:$E,3,0)=1,"최대","가능"),"공란")</f>
        <v>공란</v>
      </c>
      <c r="R5" s="23"/>
      <c r="S5" s="24" t="str">
        <f>R4&amp;R5</f>
        <v/>
      </c>
      <c r="T5" s="24" t="str">
        <f>IFERROR(IF(VLOOKUP(S5,스킬DB!$C:$E,3,0)=1,"최대","가능"),"공란")</f>
        <v>공란</v>
      </c>
      <c r="U5" s="23"/>
      <c r="V5" s="24" t="str">
        <f>U4&amp;U5</f>
        <v/>
      </c>
      <c r="W5" s="24" t="str">
        <f>IFERROR(IF(VLOOKUP(V5,스킬DB!$C:$E,3,0)=1,"최대","가능"),"공란")</f>
        <v>공란</v>
      </c>
      <c r="X5" s="23"/>
      <c r="Y5" s="24" t="str">
        <f>X4&amp;X5</f>
        <v/>
      </c>
      <c r="Z5" s="24" t="str">
        <f>IFERROR(IF(VLOOKUP(Y5,스킬DB!$C:$E,3,0)=1,"최대","가능"),"공란")</f>
        <v>공란</v>
      </c>
      <c r="AA5" s="23"/>
      <c r="AB5" s="24" t="str">
        <f>AA4&amp;AA5</f>
        <v/>
      </c>
      <c r="AC5" s="24" t="str">
        <f>IFERROR(IF(VLOOKUP(AB5,스킬DB!$C:$E,3,0)=1,"최대","가능"),"공란")</f>
        <v>공란</v>
      </c>
      <c r="AE5" s="7" t="s">
        <v>735</v>
      </c>
      <c r="AF5" s="8" t="s">
        <v>736</v>
      </c>
      <c r="AI5" s="21" t="str">
        <f>$D5</f>
        <v/>
      </c>
    </row>
    <row r="6" spans="1:35" x14ac:dyDescent="0.3">
      <c r="A6" s="38" t="s">
        <v>1</v>
      </c>
      <c r="B6" s="22" t="s">
        <v>6</v>
      </c>
      <c r="C6" s="35"/>
      <c r="D6" s="36"/>
      <c r="E6" s="37"/>
      <c r="F6" s="35"/>
      <c r="G6" s="36"/>
      <c r="H6" s="37"/>
      <c r="I6" s="35"/>
      <c r="J6" s="36"/>
      <c r="K6" s="37"/>
      <c r="L6" s="35"/>
      <c r="M6" s="36"/>
      <c r="N6" s="37"/>
      <c r="O6" s="35"/>
      <c r="P6" s="36"/>
      <c r="Q6" s="37"/>
      <c r="R6" s="35"/>
      <c r="S6" s="36"/>
      <c r="T6" s="37"/>
      <c r="U6" s="35"/>
      <c r="V6" s="36"/>
      <c r="W6" s="37"/>
      <c r="X6" s="35"/>
      <c r="Y6" s="36"/>
      <c r="Z6" s="37"/>
      <c r="AA6" s="35"/>
      <c r="AB6" s="36"/>
      <c r="AC6" s="37"/>
      <c r="AI6" s="21" t="str">
        <f>$G5</f>
        <v/>
      </c>
    </row>
    <row r="7" spans="1:35" x14ac:dyDescent="0.3">
      <c r="A7" s="38"/>
      <c r="B7" s="22" t="s">
        <v>7</v>
      </c>
      <c r="C7" s="23"/>
      <c r="D7" s="24" t="str">
        <f>C6&amp;C7</f>
        <v/>
      </c>
      <c r="E7" s="24" t="str">
        <f>IFERROR(IF(VLOOKUP(D7,스킬DB!$C:$E,3,0)=1,"최대","가능"),"공란")</f>
        <v>공란</v>
      </c>
      <c r="F7" s="23"/>
      <c r="G7" s="24" t="str">
        <f>F6&amp;F7</f>
        <v/>
      </c>
      <c r="H7" s="24" t="str">
        <f>IFERROR(IF(VLOOKUP(G7,스킬DB!$C:$E,3,0)=1,"최대","가능"),"공란")</f>
        <v>공란</v>
      </c>
      <c r="I7" s="23"/>
      <c r="J7" s="24" t="str">
        <f>I6&amp;I7</f>
        <v/>
      </c>
      <c r="K7" s="24" t="str">
        <f>IFERROR(IF(VLOOKUP(J7,스킬DB!$C:$E,3,0)=1,"최대","가능"),"공란")</f>
        <v>공란</v>
      </c>
      <c r="L7" s="23"/>
      <c r="M7" s="24" t="str">
        <f>L6&amp;L7</f>
        <v/>
      </c>
      <c r="N7" s="24" t="str">
        <f>IFERROR(IF(VLOOKUP(M7,스킬DB!$C:$E,3,0)=1,"최대","가능"),"공란")</f>
        <v>공란</v>
      </c>
      <c r="O7" s="23"/>
      <c r="P7" s="24" t="str">
        <f>O6&amp;O7</f>
        <v/>
      </c>
      <c r="Q7" s="24" t="str">
        <f>IFERROR(IF(VLOOKUP(P7,스킬DB!$C:$E,3,0)=1,"최대","가능"),"공란")</f>
        <v>공란</v>
      </c>
      <c r="R7" s="23"/>
      <c r="S7" s="24" t="str">
        <f>R6&amp;R7</f>
        <v/>
      </c>
      <c r="T7" s="24" t="str">
        <f>IFERROR(IF(VLOOKUP(S7,스킬DB!$C:$E,3,0)=1,"최대","가능"),"공란")</f>
        <v>공란</v>
      </c>
      <c r="U7" s="23"/>
      <c r="V7" s="24" t="str">
        <f>U6&amp;U7</f>
        <v/>
      </c>
      <c r="W7" s="24" t="str">
        <f>IFERROR(IF(VLOOKUP(V7,스킬DB!$C:$E,3,0)=1,"최대","가능"),"공란")</f>
        <v>공란</v>
      </c>
      <c r="X7" s="23"/>
      <c r="Y7" s="24" t="str">
        <f>X6&amp;X7</f>
        <v/>
      </c>
      <c r="Z7" s="24" t="str">
        <f>IFERROR(IF(VLOOKUP(Y7,스킬DB!$C:$E,3,0)=1,"최대","가능"),"공란")</f>
        <v>공란</v>
      </c>
      <c r="AA7" s="23"/>
      <c r="AB7" s="24" t="str">
        <f>AA6&amp;AA7</f>
        <v/>
      </c>
      <c r="AC7" s="24" t="str">
        <f>IFERROR(IF(VLOOKUP(AB7,스킬DB!$C:$E,3,0)=1,"최대","가능"),"공란")</f>
        <v>공란</v>
      </c>
      <c r="AE7" s="14" t="s">
        <v>737</v>
      </c>
      <c r="AF7" s="14"/>
      <c r="AI7" s="21" t="str">
        <f>$J5</f>
        <v/>
      </c>
    </row>
    <row r="8" spans="1:35" x14ac:dyDescent="0.3">
      <c r="A8" s="38" t="s">
        <v>2</v>
      </c>
      <c r="B8" s="22" t="s">
        <v>6</v>
      </c>
      <c r="C8" s="35"/>
      <c r="D8" s="36"/>
      <c r="E8" s="37"/>
      <c r="F8" s="35"/>
      <c r="G8" s="36"/>
      <c r="H8" s="37"/>
      <c r="I8" s="35"/>
      <c r="J8" s="36"/>
      <c r="K8" s="37"/>
      <c r="L8" s="35"/>
      <c r="M8" s="36"/>
      <c r="N8" s="37"/>
      <c r="O8" s="35"/>
      <c r="P8" s="36"/>
      <c r="Q8" s="37"/>
      <c r="R8" s="35"/>
      <c r="S8" s="36"/>
      <c r="T8" s="37"/>
      <c r="U8" s="35"/>
      <c r="V8" s="36"/>
      <c r="W8" s="37"/>
      <c r="X8" s="35"/>
      <c r="Y8" s="36"/>
      <c r="Z8" s="37"/>
      <c r="AA8" s="35"/>
      <c r="AB8" s="36"/>
      <c r="AC8" s="37"/>
      <c r="AE8" s="15" t="s">
        <v>738</v>
      </c>
      <c r="AF8" s="15"/>
      <c r="AI8" s="21" t="str">
        <f>$M5</f>
        <v/>
      </c>
    </row>
    <row r="9" spans="1:35" x14ac:dyDescent="0.3">
      <c r="A9" s="38"/>
      <c r="B9" s="22" t="s">
        <v>7</v>
      </c>
      <c r="C9" s="23"/>
      <c r="D9" s="24" t="str">
        <f>C8&amp;C9</f>
        <v/>
      </c>
      <c r="E9" s="24" t="str">
        <f>IFERROR(IF(VLOOKUP(D9,스킬DB!$C:$E,3,0)=1,"최대","가능"),"공란")</f>
        <v>공란</v>
      </c>
      <c r="F9" s="23"/>
      <c r="G9" s="24" t="str">
        <f>F8&amp;F9</f>
        <v/>
      </c>
      <c r="H9" s="24" t="str">
        <f>IFERROR(IF(VLOOKUP(G9,스킬DB!$C:$E,3,0)=1,"최대","가능"),"공란")</f>
        <v>공란</v>
      </c>
      <c r="I9" s="23"/>
      <c r="J9" s="24" t="str">
        <f>I8&amp;I9</f>
        <v/>
      </c>
      <c r="K9" s="24" t="str">
        <f>IFERROR(IF(VLOOKUP(J9,스킬DB!$C:$E,3,0)=1,"최대","가능"),"공란")</f>
        <v>공란</v>
      </c>
      <c r="L9" s="23"/>
      <c r="M9" s="24" t="str">
        <f>L8&amp;L9</f>
        <v/>
      </c>
      <c r="N9" s="24" t="str">
        <f>IFERROR(IF(VLOOKUP(M9,스킬DB!$C:$E,3,0)=1,"최대","가능"),"공란")</f>
        <v>공란</v>
      </c>
      <c r="O9" s="23"/>
      <c r="P9" s="24" t="str">
        <f>O8&amp;O9</f>
        <v/>
      </c>
      <c r="Q9" s="24" t="str">
        <f>IFERROR(IF(VLOOKUP(P9,스킬DB!$C:$E,3,0)=1,"최대","가능"),"공란")</f>
        <v>공란</v>
      </c>
      <c r="R9" s="23"/>
      <c r="S9" s="24" t="str">
        <f>R8&amp;R9</f>
        <v/>
      </c>
      <c r="T9" s="24" t="str">
        <f>IFERROR(IF(VLOOKUP(S9,스킬DB!$C:$E,3,0)=1,"최대","가능"),"공란")</f>
        <v>공란</v>
      </c>
      <c r="U9" s="23"/>
      <c r="V9" s="24" t="str">
        <f>U8&amp;U9</f>
        <v/>
      </c>
      <c r="W9" s="24" t="str">
        <f>IFERROR(IF(VLOOKUP(V9,스킬DB!$C:$E,3,0)=1,"최대","가능"),"공란")</f>
        <v>공란</v>
      </c>
      <c r="X9" s="23"/>
      <c r="Y9" s="24" t="str">
        <f>X8&amp;X9</f>
        <v/>
      </c>
      <c r="Z9" s="24" t="str">
        <f>IFERROR(IF(VLOOKUP(Y9,스킬DB!$C:$E,3,0)=1,"최대","가능"),"공란")</f>
        <v>공란</v>
      </c>
      <c r="AA9" s="23"/>
      <c r="AB9" s="24" t="str">
        <f>AA8&amp;AA9</f>
        <v/>
      </c>
      <c r="AC9" s="24" t="str">
        <f>IFERROR(IF(VLOOKUP(AB9,스킬DB!$C:$E,3,0)=1,"최대","가능"),"공란")</f>
        <v>공란</v>
      </c>
      <c r="AE9" s="15" t="s">
        <v>739</v>
      </c>
      <c r="AF9" s="15"/>
      <c r="AI9" s="21" t="str">
        <f>$P5</f>
        <v/>
      </c>
    </row>
    <row r="10" spans="1:35" x14ac:dyDescent="0.3">
      <c r="A10" s="38" t="s">
        <v>3</v>
      </c>
      <c r="B10" s="22" t="s">
        <v>6</v>
      </c>
      <c r="C10" s="35"/>
      <c r="D10" s="36"/>
      <c r="E10" s="37"/>
      <c r="F10" s="35"/>
      <c r="G10" s="36"/>
      <c r="H10" s="37"/>
      <c r="I10" s="35"/>
      <c r="J10" s="36"/>
      <c r="K10" s="37"/>
      <c r="L10" s="35"/>
      <c r="M10" s="36"/>
      <c r="N10" s="37"/>
      <c r="O10" s="35"/>
      <c r="P10" s="36"/>
      <c r="Q10" s="37"/>
      <c r="R10" s="35"/>
      <c r="S10" s="36"/>
      <c r="T10" s="37"/>
      <c r="U10" s="35"/>
      <c r="V10" s="36"/>
      <c r="W10" s="37"/>
      <c r="X10" s="35"/>
      <c r="Y10" s="36"/>
      <c r="Z10" s="37"/>
      <c r="AA10" s="35"/>
      <c r="AB10" s="36"/>
      <c r="AC10" s="37"/>
      <c r="AE10" s="15" t="s">
        <v>740</v>
      </c>
      <c r="AF10" s="15"/>
      <c r="AI10" s="21" t="str">
        <f>$S5</f>
        <v/>
      </c>
    </row>
    <row r="11" spans="1:35" x14ac:dyDescent="0.3">
      <c r="A11" s="38"/>
      <c r="B11" s="22" t="s">
        <v>7</v>
      </c>
      <c r="C11" s="23"/>
      <c r="D11" s="24" t="str">
        <f>C10&amp;C11</f>
        <v/>
      </c>
      <c r="E11" s="24" t="str">
        <f>IFERROR(IF(VLOOKUP(D11,스킬DB!$C:$E,3,0)=1,"최대","가능"),"공란")</f>
        <v>공란</v>
      </c>
      <c r="F11" s="23"/>
      <c r="G11" s="24" t="str">
        <f>F10&amp;F11</f>
        <v/>
      </c>
      <c r="H11" s="24" t="str">
        <f>IFERROR(IF(VLOOKUP(G11,스킬DB!$C:$E,3,0)=1,"최대","가능"),"공란")</f>
        <v>공란</v>
      </c>
      <c r="I11" s="23"/>
      <c r="J11" s="24" t="str">
        <f>I10&amp;I11</f>
        <v/>
      </c>
      <c r="K11" s="24" t="str">
        <f>IFERROR(IF(VLOOKUP(J11,스킬DB!$C:$E,3,0)=1,"최대","가능"),"공란")</f>
        <v>공란</v>
      </c>
      <c r="L11" s="23"/>
      <c r="M11" s="24" t="str">
        <f>L10&amp;L11</f>
        <v/>
      </c>
      <c r="N11" s="24" t="str">
        <f>IFERROR(IF(VLOOKUP(M11,스킬DB!$C:$E,3,0)=1,"최대","가능"),"공란")</f>
        <v>공란</v>
      </c>
      <c r="O11" s="23"/>
      <c r="P11" s="24" t="str">
        <f>O10&amp;O11</f>
        <v/>
      </c>
      <c r="Q11" s="24" t="str">
        <f>IFERROR(IF(VLOOKUP(P11,스킬DB!$C:$E,3,0)=1,"최대","가능"),"공란")</f>
        <v>공란</v>
      </c>
      <c r="R11" s="23"/>
      <c r="S11" s="24" t="str">
        <f>R10&amp;R11</f>
        <v/>
      </c>
      <c r="T11" s="24" t="str">
        <f>IFERROR(IF(VLOOKUP(S11,스킬DB!$C:$E,3,0)=1,"최대","가능"),"공란")</f>
        <v>공란</v>
      </c>
      <c r="U11" s="23"/>
      <c r="V11" s="24" t="str">
        <f>U10&amp;U11</f>
        <v/>
      </c>
      <c r="W11" s="24" t="str">
        <f>IFERROR(IF(VLOOKUP(V11,스킬DB!$C:$E,3,0)=1,"최대","가능"),"공란")</f>
        <v>공란</v>
      </c>
      <c r="X11" s="23"/>
      <c r="Y11" s="24" t="str">
        <f>X10&amp;X11</f>
        <v/>
      </c>
      <c r="Z11" s="24" t="str">
        <f>IFERROR(IF(VLOOKUP(Y11,스킬DB!$C:$E,3,0)=1,"최대","가능"),"공란")</f>
        <v>공란</v>
      </c>
      <c r="AA11" s="23"/>
      <c r="AB11" s="24" t="str">
        <f>AA10&amp;AA11</f>
        <v/>
      </c>
      <c r="AC11" s="24" t="str">
        <f>IFERROR(IF(VLOOKUP(AB11,스킬DB!$C:$E,3,0)=1,"최대","가능"),"공란")</f>
        <v>공란</v>
      </c>
      <c r="AE11" s="15" t="s">
        <v>3124</v>
      </c>
      <c r="AF11" s="15"/>
      <c r="AI11" s="21" t="str">
        <f>$V5</f>
        <v/>
      </c>
    </row>
    <row r="12" spans="1:35" x14ac:dyDescent="0.3">
      <c r="A12" s="38" t="s">
        <v>4</v>
      </c>
      <c r="B12" s="22" t="s">
        <v>6</v>
      </c>
      <c r="C12" s="35"/>
      <c r="D12" s="36"/>
      <c r="E12" s="37"/>
      <c r="F12" s="35"/>
      <c r="G12" s="36"/>
      <c r="H12" s="37"/>
      <c r="I12" s="35"/>
      <c r="J12" s="36"/>
      <c r="K12" s="37"/>
      <c r="L12" s="35"/>
      <c r="M12" s="36"/>
      <c r="N12" s="37"/>
      <c r="O12" s="35"/>
      <c r="P12" s="36"/>
      <c r="Q12" s="37"/>
      <c r="R12" s="35"/>
      <c r="S12" s="36"/>
      <c r="T12" s="37"/>
      <c r="U12" s="35"/>
      <c r="V12" s="36"/>
      <c r="W12" s="37"/>
      <c r="X12" s="35"/>
      <c r="Y12" s="36"/>
      <c r="Z12" s="37"/>
      <c r="AA12" s="35"/>
      <c r="AB12" s="36"/>
      <c r="AC12" s="37"/>
      <c r="AE12" s="15" t="s">
        <v>741</v>
      </c>
      <c r="AF12" s="15"/>
      <c r="AI12" s="21" t="str">
        <f>$D7</f>
        <v/>
      </c>
    </row>
    <row r="13" spans="1:35" x14ac:dyDescent="0.3">
      <c r="A13" s="38"/>
      <c r="B13" s="22" t="s">
        <v>7</v>
      </c>
      <c r="C13" s="23"/>
      <c r="D13" s="24" t="str">
        <f>C12&amp;C13</f>
        <v/>
      </c>
      <c r="E13" s="24" t="str">
        <f>IFERROR(IF(VLOOKUP(D13,스킬DB!$C:$E,3,0)=1,"최대","가능"),"공란")</f>
        <v>공란</v>
      </c>
      <c r="F13" s="23"/>
      <c r="G13" s="24" t="str">
        <f>F12&amp;F13</f>
        <v/>
      </c>
      <c r="H13" s="24" t="str">
        <f>IFERROR(IF(VLOOKUP(G13,스킬DB!$C:$E,3,0)=1,"최대","가능"),"공란")</f>
        <v>공란</v>
      </c>
      <c r="I13" s="23"/>
      <c r="J13" s="24" t="str">
        <f>I12&amp;I13</f>
        <v/>
      </c>
      <c r="K13" s="24" t="str">
        <f>IFERROR(IF(VLOOKUP(J13,스킬DB!$C:$E,3,0)=1,"최대","가능"),"공란")</f>
        <v>공란</v>
      </c>
      <c r="L13" s="23"/>
      <c r="M13" s="24" t="str">
        <f>L12&amp;L13</f>
        <v/>
      </c>
      <c r="N13" s="24" t="str">
        <f>IFERROR(IF(VLOOKUP(M13,스킬DB!$C:$E,3,0)=1,"최대","가능"),"공란")</f>
        <v>공란</v>
      </c>
      <c r="O13" s="23"/>
      <c r="P13" s="24" t="str">
        <f>O12&amp;O13</f>
        <v/>
      </c>
      <c r="Q13" s="24" t="str">
        <f>IFERROR(IF(VLOOKUP(P13,스킬DB!$C:$E,3,0)=1,"최대","가능"),"공란")</f>
        <v>공란</v>
      </c>
      <c r="R13" s="23"/>
      <c r="S13" s="24" t="str">
        <f>R12&amp;R13</f>
        <v/>
      </c>
      <c r="T13" s="24" t="str">
        <f>IFERROR(IF(VLOOKUP(S13,스킬DB!$C:$E,3,0)=1,"최대","가능"),"공란")</f>
        <v>공란</v>
      </c>
      <c r="U13" s="23"/>
      <c r="V13" s="24" t="str">
        <f>U12&amp;U13</f>
        <v/>
      </c>
      <c r="W13" s="24" t="str">
        <f>IFERROR(IF(VLOOKUP(V13,스킬DB!$C:$E,3,0)=1,"최대","가능"),"공란")</f>
        <v>공란</v>
      </c>
      <c r="X13" s="23"/>
      <c r="Y13" s="24" t="str">
        <f>X12&amp;X13</f>
        <v/>
      </c>
      <c r="Z13" s="24" t="str">
        <f>IFERROR(IF(VLOOKUP(Y13,스킬DB!$C:$E,3,0)=1,"최대","가능"),"공란")</f>
        <v>공란</v>
      </c>
      <c r="AA13" s="23"/>
      <c r="AB13" s="24" t="str">
        <f>AA12&amp;AA13</f>
        <v/>
      </c>
      <c r="AC13" s="24" t="str">
        <f>IFERROR(IF(VLOOKUP(AB13,스킬DB!$C:$E,3,0)=1,"최대","가능"),"공란")</f>
        <v>공란</v>
      </c>
      <c r="AE13" s="15" t="s">
        <v>742</v>
      </c>
      <c r="AF13" s="15"/>
      <c r="AI13" s="21" t="str">
        <f>$G7</f>
        <v/>
      </c>
    </row>
    <row r="14" spans="1:35" x14ac:dyDescent="0.3">
      <c r="A14" s="38" t="s">
        <v>5</v>
      </c>
      <c r="B14" s="22" t="s">
        <v>6</v>
      </c>
      <c r="C14" s="35"/>
      <c r="D14" s="36"/>
      <c r="E14" s="37"/>
      <c r="F14" s="35"/>
      <c r="G14" s="36"/>
      <c r="H14" s="37"/>
      <c r="I14" s="35"/>
      <c r="J14" s="36"/>
      <c r="K14" s="37"/>
      <c r="L14" s="35"/>
      <c r="M14" s="36"/>
      <c r="N14" s="37"/>
      <c r="O14" s="35"/>
      <c r="P14" s="36"/>
      <c r="Q14" s="37"/>
      <c r="R14" s="35"/>
      <c r="S14" s="36"/>
      <c r="T14" s="37"/>
      <c r="U14" s="35"/>
      <c r="V14" s="36"/>
      <c r="W14" s="37"/>
      <c r="X14" s="35"/>
      <c r="Y14" s="36"/>
      <c r="Z14" s="37"/>
      <c r="AA14" s="35"/>
      <c r="AB14" s="36"/>
      <c r="AC14" s="37"/>
      <c r="AE14" s="16"/>
      <c r="AF14" s="16"/>
      <c r="AI14" s="21" t="str">
        <f>$J7</f>
        <v/>
      </c>
    </row>
    <row r="15" spans="1:35" x14ac:dyDescent="0.3">
      <c r="A15" s="38"/>
      <c r="B15" s="22" t="s">
        <v>7</v>
      </c>
      <c r="C15" s="23"/>
      <c r="D15" s="24" t="str">
        <f>C14&amp;C15</f>
        <v/>
      </c>
      <c r="E15" s="24" t="str">
        <f>IFERROR(IF(VLOOKUP(D15,스킬DB!$C:$E,3,0)=1,"최대","가능"),"공란")</f>
        <v>공란</v>
      </c>
      <c r="F15" s="23"/>
      <c r="G15" s="24" t="str">
        <f>F14&amp;F15</f>
        <v/>
      </c>
      <c r="H15" s="24" t="str">
        <f>IFERROR(IF(VLOOKUP(G15,스킬DB!$C:$E,3,0)=1,"최대","가능"),"공란")</f>
        <v>공란</v>
      </c>
      <c r="I15" s="23"/>
      <c r="J15" s="24" t="str">
        <f>I14&amp;I15</f>
        <v/>
      </c>
      <c r="K15" s="24" t="str">
        <f>IFERROR(IF(VLOOKUP(J15,스킬DB!$C:$E,3,0)=1,"최대","가능"),"공란")</f>
        <v>공란</v>
      </c>
      <c r="L15" s="23"/>
      <c r="M15" s="24" t="str">
        <f>L14&amp;L15</f>
        <v/>
      </c>
      <c r="N15" s="24" t="str">
        <f>IFERROR(IF(VLOOKUP(M15,스킬DB!$C:$E,3,0)=1,"최대","가능"),"공란")</f>
        <v>공란</v>
      </c>
      <c r="O15" s="23"/>
      <c r="P15" s="24" t="str">
        <f>O14&amp;O15</f>
        <v/>
      </c>
      <c r="Q15" s="24" t="str">
        <f>IFERROR(IF(VLOOKUP(P15,스킬DB!$C:$E,3,0)=1,"최대","가능"),"공란")</f>
        <v>공란</v>
      </c>
      <c r="R15" s="23"/>
      <c r="S15" s="24" t="str">
        <f>R14&amp;R15</f>
        <v/>
      </c>
      <c r="T15" s="24" t="str">
        <f>IFERROR(IF(VLOOKUP(S15,스킬DB!$C:$E,3,0)=1,"최대","가능"),"공란")</f>
        <v>공란</v>
      </c>
      <c r="U15" s="23"/>
      <c r="V15" s="24" t="str">
        <f>U14&amp;U15</f>
        <v/>
      </c>
      <c r="W15" s="24" t="str">
        <f>IFERROR(IF(VLOOKUP(V15,스킬DB!$C:$E,3,0)=1,"최대","가능"),"공란")</f>
        <v>공란</v>
      </c>
      <c r="X15" s="23"/>
      <c r="Y15" s="24" t="str">
        <f>X14&amp;X15</f>
        <v/>
      </c>
      <c r="Z15" s="24" t="str">
        <f>IFERROR(IF(VLOOKUP(Y15,스킬DB!$C:$E,3,0)=1,"최대","가능"),"공란")</f>
        <v>공란</v>
      </c>
      <c r="AA15" s="23"/>
      <c r="AB15" s="24" t="str">
        <f>AA14&amp;AA15</f>
        <v/>
      </c>
      <c r="AC15" s="24" t="str">
        <f>IFERROR(IF(VLOOKUP(AB15,스킬DB!$C:$E,3,0)=1,"최대","가능"),"공란")</f>
        <v>공란</v>
      </c>
      <c r="AE15" s="16"/>
      <c r="AF15" s="16"/>
      <c r="AI15" s="21" t="str">
        <f>$M7</f>
        <v/>
      </c>
    </row>
    <row r="16" spans="1:35" x14ac:dyDescent="0.3">
      <c r="AI16" s="21" t="str">
        <f>$P7</f>
        <v/>
      </c>
    </row>
    <row r="17" spans="1:35" x14ac:dyDescent="0.3">
      <c r="A17" s="43" t="s">
        <v>175</v>
      </c>
      <c r="B17" s="43"/>
      <c r="C17" s="43"/>
      <c r="F17" s="25" t="s">
        <v>197</v>
      </c>
      <c r="I17" s="26" t="s">
        <v>198</v>
      </c>
      <c r="L17" s="27" t="s">
        <v>199</v>
      </c>
      <c r="AI17" s="21" t="str">
        <f>$S7</f>
        <v/>
      </c>
    </row>
    <row r="18" spans="1:35" x14ac:dyDescent="0.3">
      <c r="A18" s="28" t="s">
        <v>78</v>
      </c>
      <c r="B18" s="39" t="s">
        <v>6</v>
      </c>
      <c r="C18" s="39"/>
      <c r="D18" s="39"/>
      <c r="E18" s="39"/>
      <c r="F18" s="41" t="s">
        <v>188</v>
      </c>
      <c r="G18" s="41"/>
      <c r="H18" s="41"/>
      <c r="I18" s="41" t="s">
        <v>189</v>
      </c>
      <c r="J18" s="41"/>
      <c r="K18" s="41"/>
      <c r="L18" s="41" t="s">
        <v>190</v>
      </c>
      <c r="M18" s="41"/>
      <c r="N18" s="41"/>
      <c r="O18" s="40" t="s">
        <v>191</v>
      </c>
      <c r="P18" s="40"/>
      <c r="Q18" s="40"/>
      <c r="R18" s="40" t="s">
        <v>192</v>
      </c>
      <c r="S18" s="40"/>
      <c r="T18" s="40"/>
      <c r="U18" s="40" t="s">
        <v>193</v>
      </c>
      <c r="V18" s="40"/>
      <c r="W18" s="40"/>
      <c r="X18" s="41" t="s">
        <v>194</v>
      </c>
      <c r="Y18" s="41"/>
      <c r="Z18" s="41"/>
      <c r="AA18" s="41" t="s">
        <v>195</v>
      </c>
      <c r="AB18" s="41"/>
      <c r="AC18" s="41"/>
      <c r="AI18" s="21" t="str">
        <f>$V7</f>
        <v/>
      </c>
    </row>
    <row r="19" spans="1:35" x14ac:dyDescent="0.3">
      <c r="A19" s="28">
        <v>1</v>
      </c>
      <c r="B19" s="39" t="str">
        <f>IFERROR(VLOOKUP($B$1&amp;A19,스킬DB!R:S,2,0),"스킬없음")</f>
        <v>스킬없음</v>
      </c>
      <c r="C19" s="39"/>
      <c r="D19" s="39"/>
      <c r="E19" s="39"/>
      <c r="F19" s="29" t="str">
        <f>IFERROR(VLOOKUP($B19&amp;F$18,스킬DB!$G:$I,2,0)," ")</f>
        <v xml:space="preserve"> </v>
      </c>
      <c r="G19" s="30">
        <f t="shared" ref="G19:G39" si="0">IFERROR(IF(MATCH(IF(H19=TRUE,$B19&amp;F19,0),$AI$5:$AI$58,0)&gt;0,1,0),0)</f>
        <v>0</v>
      </c>
      <c r="H19" s="31"/>
      <c r="I19" s="29" t="str">
        <f>IFERROR(VLOOKUP($B19&amp;I$18,스킬DB!$G:$I,2,0)," ")</f>
        <v xml:space="preserve"> </v>
      </c>
      <c r="J19" s="30">
        <f t="shared" ref="J19:J39" si="1">IFERROR(IF(MATCH(IF(K19=TRUE,$B19&amp;I19,0),$AI$5:$AI$58,0)&gt;0,1,0),0)</f>
        <v>0</v>
      </c>
      <c r="K19" s="31"/>
      <c r="L19" s="29" t="str">
        <f>IFERROR(VLOOKUP($B19&amp;L$18,스킬DB!$G:$I,2,0)," ")</f>
        <v xml:space="preserve"> </v>
      </c>
      <c r="M19" s="30">
        <f t="shared" ref="M19:M39" si="2">IFERROR(IF(MATCH(IF(N19=TRUE,$B19&amp;L19,0),$AI$5:$AI$58,0)&gt;0,1,0),0)</f>
        <v>0</v>
      </c>
      <c r="N19" s="31"/>
      <c r="O19" s="32" t="str">
        <f>IFERROR(VLOOKUP($B19&amp;O$18,스킬DB!$G:$I,2,0)," ")</f>
        <v xml:space="preserve"> </v>
      </c>
      <c r="P19" s="33">
        <f t="shared" ref="P19:P39" si="3">IFERROR(IF(MATCH(IF(Q19=TRUE,$B19&amp;O19,0),$AI$5:$AI$58,0)&gt;0,1,0),0)</f>
        <v>0</v>
      </c>
      <c r="Q19" s="34"/>
      <c r="R19" s="32" t="str">
        <f>IFERROR(VLOOKUP($B19&amp;R$18,스킬DB!$G:$I,2,0)," ")</f>
        <v xml:space="preserve"> </v>
      </c>
      <c r="S19" s="33">
        <f t="shared" ref="S19:S39" si="4">IFERROR(IF(MATCH(IF(T19=TRUE,$B19&amp;R19,0),$AI$5:$AI$58,0)&gt;0,1,0),0)</f>
        <v>0</v>
      </c>
      <c r="T19" s="34"/>
      <c r="U19" s="32" t="str">
        <f>IFERROR(VLOOKUP($B19&amp;U$18,스킬DB!$G:$I,2,0)," ")</f>
        <v xml:space="preserve"> </v>
      </c>
      <c r="V19" s="33">
        <f t="shared" ref="V19:V39" si="5">IFERROR(IF(MATCH(IF(W19=TRUE,$B19&amp;U19,0),$AI$5:$AI$58,0)&gt;0,1,0),0)</f>
        <v>0</v>
      </c>
      <c r="W19" s="34"/>
      <c r="X19" s="29" t="str">
        <f>IFERROR(VLOOKUP($B19&amp;X$18,스킬DB!$G:$I,2,0)," ")</f>
        <v xml:space="preserve"> </v>
      </c>
      <c r="Y19" s="30">
        <f t="shared" ref="Y19:Y39" si="6">IFERROR(IF(MATCH(IF(Z19=TRUE,$B19&amp;X19,0),$AI$5:$AI$58,0)&gt;0,1,0),0)</f>
        <v>0</v>
      </c>
      <c r="Z19" s="31"/>
      <c r="AA19" s="29" t="str">
        <f>IFERROR(VLOOKUP($B19&amp;AA$18,스킬DB!$G:$I,2,0)," ")</f>
        <v xml:space="preserve"> </v>
      </c>
      <c r="AB19" s="30">
        <f t="shared" ref="AB19:AB39" si="7">IFERROR(IF(MATCH(IF(AC19=TRUE,$B19&amp;AA19,0),$AI$5:$AI$58,0)&gt;0,1,0),0)</f>
        <v>0</v>
      </c>
      <c r="AC19" s="31"/>
      <c r="AE19" s="17" t="s">
        <v>743</v>
      </c>
      <c r="AF19" s="17"/>
      <c r="AI19" s="21" t="str">
        <f>$D9</f>
        <v/>
      </c>
    </row>
    <row r="20" spans="1:35" x14ac:dyDescent="0.3">
      <c r="A20" s="28">
        <v>2</v>
      </c>
      <c r="B20" s="39" t="str">
        <f>IFERROR(VLOOKUP($B$1&amp;A20,스킬DB!R:S,2,0),"스킬없음")</f>
        <v>스킬없음</v>
      </c>
      <c r="C20" s="39"/>
      <c r="D20" s="39"/>
      <c r="E20" s="39"/>
      <c r="F20" s="29" t="str">
        <f>IFERROR(VLOOKUP($B20&amp;F$18,스킬DB!$G:$I,2,0)," ")</f>
        <v xml:space="preserve"> </v>
      </c>
      <c r="G20" s="30">
        <f t="shared" si="0"/>
        <v>0</v>
      </c>
      <c r="H20" s="31"/>
      <c r="I20" s="29" t="str">
        <f>IFERROR(VLOOKUP($B20&amp;I$18,스킬DB!$G:$I,2,0)," ")</f>
        <v xml:space="preserve"> </v>
      </c>
      <c r="J20" s="30">
        <f t="shared" si="1"/>
        <v>0</v>
      </c>
      <c r="K20" s="31"/>
      <c r="L20" s="29" t="str">
        <f>IFERROR(VLOOKUP($B20&amp;L$18,스킬DB!$G:$I,2,0)," ")</f>
        <v xml:space="preserve"> </v>
      </c>
      <c r="M20" s="30">
        <f t="shared" si="2"/>
        <v>0</v>
      </c>
      <c r="N20" s="31"/>
      <c r="O20" s="32" t="str">
        <f>IFERROR(VLOOKUP($B20&amp;O$18,스킬DB!$G:$I,2,0)," ")</f>
        <v xml:space="preserve"> </v>
      </c>
      <c r="P20" s="33">
        <f t="shared" si="3"/>
        <v>0</v>
      </c>
      <c r="Q20" s="34"/>
      <c r="R20" s="32" t="str">
        <f>IFERROR(VLOOKUP($B20&amp;R$18,스킬DB!$G:$I,2,0)," ")</f>
        <v xml:space="preserve"> </v>
      </c>
      <c r="S20" s="33">
        <f t="shared" si="4"/>
        <v>0</v>
      </c>
      <c r="T20" s="34"/>
      <c r="U20" s="32" t="str">
        <f>IFERROR(VLOOKUP($B20&amp;U$18,스킬DB!$G:$I,2,0)," ")</f>
        <v xml:space="preserve"> </v>
      </c>
      <c r="V20" s="33">
        <f t="shared" si="5"/>
        <v>0</v>
      </c>
      <c r="W20" s="34"/>
      <c r="X20" s="29" t="str">
        <f>IFERROR(VLOOKUP($B20&amp;X$18,스킬DB!$G:$I,2,0)," ")</f>
        <v xml:space="preserve"> </v>
      </c>
      <c r="Y20" s="30">
        <f t="shared" si="6"/>
        <v>0</v>
      </c>
      <c r="Z20" s="31"/>
      <c r="AA20" s="29" t="str">
        <f>IFERROR(VLOOKUP($B20&amp;AA$18,스킬DB!$G:$I,2,0)," ")</f>
        <v xml:space="preserve"> </v>
      </c>
      <c r="AB20" s="30">
        <f t="shared" si="7"/>
        <v>0</v>
      </c>
      <c r="AC20" s="31"/>
      <c r="AI20" s="21" t="str">
        <f>$G9</f>
        <v/>
      </c>
    </row>
    <row r="21" spans="1:35" x14ac:dyDescent="0.3">
      <c r="A21" s="28">
        <v>3</v>
      </c>
      <c r="B21" s="39" t="str">
        <f>IFERROR(VLOOKUP($B$1&amp;A21,스킬DB!R:S,2,0),"스킬없음")</f>
        <v>스킬없음</v>
      </c>
      <c r="C21" s="39"/>
      <c r="D21" s="39"/>
      <c r="E21" s="39"/>
      <c r="F21" s="29" t="str">
        <f>IFERROR(VLOOKUP($B21&amp;F$18,스킬DB!$G:$I,2,0)," ")</f>
        <v xml:space="preserve"> </v>
      </c>
      <c r="G21" s="30">
        <f t="shared" si="0"/>
        <v>0</v>
      </c>
      <c r="H21" s="31"/>
      <c r="I21" s="29" t="str">
        <f>IFERROR(VLOOKUP($B21&amp;I$18,스킬DB!$G:$I,2,0)," ")</f>
        <v xml:space="preserve"> </v>
      </c>
      <c r="J21" s="30">
        <f t="shared" si="1"/>
        <v>0</v>
      </c>
      <c r="K21" s="31"/>
      <c r="L21" s="29" t="str">
        <f>IFERROR(VLOOKUP($B21&amp;L$18,스킬DB!$G:$I,2,0)," ")</f>
        <v xml:space="preserve"> </v>
      </c>
      <c r="M21" s="30">
        <f t="shared" si="2"/>
        <v>0</v>
      </c>
      <c r="N21" s="31"/>
      <c r="O21" s="32" t="str">
        <f>IFERROR(VLOOKUP($B21&amp;O$18,스킬DB!$G:$I,2,0)," ")</f>
        <v xml:space="preserve"> </v>
      </c>
      <c r="P21" s="33">
        <f t="shared" si="3"/>
        <v>0</v>
      </c>
      <c r="Q21" s="34"/>
      <c r="R21" s="32" t="str">
        <f>IFERROR(VLOOKUP($B21&amp;R$18,스킬DB!$G:$I,2,0)," ")</f>
        <v xml:space="preserve"> </v>
      </c>
      <c r="S21" s="33">
        <f t="shared" si="4"/>
        <v>0</v>
      </c>
      <c r="T21" s="34"/>
      <c r="U21" s="32" t="str">
        <f>IFERROR(VLOOKUP($B21&amp;U$18,스킬DB!$G:$I,2,0)," ")</f>
        <v xml:space="preserve"> </v>
      </c>
      <c r="V21" s="33">
        <f t="shared" si="5"/>
        <v>0</v>
      </c>
      <c r="W21" s="34"/>
      <c r="X21" s="29" t="str">
        <f>IFERROR(VLOOKUP($B21&amp;X$18,스킬DB!$G:$I,2,0)," ")</f>
        <v xml:space="preserve"> </v>
      </c>
      <c r="Y21" s="30">
        <f t="shared" si="6"/>
        <v>0</v>
      </c>
      <c r="Z21" s="31"/>
      <c r="AA21" s="29" t="str">
        <f>IFERROR(VLOOKUP($B21&amp;AA$18,스킬DB!$G:$I,2,0)," ")</f>
        <v xml:space="preserve"> </v>
      </c>
      <c r="AB21" s="30">
        <f t="shared" si="7"/>
        <v>0</v>
      </c>
      <c r="AC21" s="31"/>
      <c r="AI21" s="21" t="str">
        <f>$J9</f>
        <v/>
      </c>
    </row>
    <row r="22" spans="1:35" x14ac:dyDescent="0.3">
      <c r="A22" s="28">
        <v>4</v>
      </c>
      <c r="B22" s="39" t="str">
        <f>IFERROR(VLOOKUP($B$1&amp;A22,스킬DB!R:S,2,0),"스킬없음")</f>
        <v>스킬없음</v>
      </c>
      <c r="C22" s="39"/>
      <c r="D22" s="39"/>
      <c r="E22" s="39"/>
      <c r="F22" s="29" t="str">
        <f>IFERROR(VLOOKUP($B22&amp;F$18,스킬DB!$G:$I,2,0)," ")</f>
        <v xml:space="preserve"> </v>
      </c>
      <c r="G22" s="30">
        <f t="shared" si="0"/>
        <v>0</v>
      </c>
      <c r="H22" s="31"/>
      <c r="I22" s="29" t="str">
        <f>IFERROR(VLOOKUP($B22&amp;I$18,스킬DB!$G:$I,2,0)," ")</f>
        <v xml:space="preserve"> </v>
      </c>
      <c r="J22" s="30">
        <f t="shared" si="1"/>
        <v>0</v>
      </c>
      <c r="K22" s="31"/>
      <c r="L22" s="29" t="str">
        <f>IFERROR(VLOOKUP($B22&amp;L$18,스킬DB!$G:$I,2,0)," ")</f>
        <v xml:space="preserve"> </v>
      </c>
      <c r="M22" s="30">
        <f t="shared" si="2"/>
        <v>0</v>
      </c>
      <c r="N22" s="31"/>
      <c r="O22" s="32" t="str">
        <f>IFERROR(VLOOKUP($B22&amp;O$18,스킬DB!$G:$I,2,0)," ")</f>
        <v xml:space="preserve"> </v>
      </c>
      <c r="P22" s="33">
        <f t="shared" si="3"/>
        <v>0</v>
      </c>
      <c r="Q22" s="34"/>
      <c r="R22" s="32" t="str">
        <f>IFERROR(VLOOKUP($B22&amp;R$18,스킬DB!$G:$I,2,0)," ")</f>
        <v xml:space="preserve"> </v>
      </c>
      <c r="S22" s="33">
        <f t="shared" si="4"/>
        <v>0</v>
      </c>
      <c r="T22" s="34"/>
      <c r="U22" s="32" t="str">
        <f>IFERROR(VLOOKUP($B22&amp;U$18,스킬DB!$G:$I,2,0)," ")</f>
        <v xml:space="preserve"> </v>
      </c>
      <c r="V22" s="33">
        <f t="shared" si="5"/>
        <v>0</v>
      </c>
      <c r="W22" s="34"/>
      <c r="X22" s="29" t="str">
        <f>IFERROR(VLOOKUP($B22&amp;X$18,스킬DB!$G:$I,2,0)," ")</f>
        <v xml:space="preserve"> </v>
      </c>
      <c r="Y22" s="30">
        <f t="shared" si="6"/>
        <v>0</v>
      </c>
      <c r="Z22" s="31"/>
      <c r="AA22" s="29" t="str">
        <f>IFERROR(VLOOKUP($B22&amp;AA$18,스킬DB!$G:$I,2,0)," ")</f>
        <v xml:space="preserve"> </v>
      </c>
      <c r="AB22" s="30">
        <f t="shared" si="7"/>
        <v>0</v>
      </c>
      <c r="AC22" s="31"/>
      <c r="AI22" s="21" t="str">
        <f>$M9</f>
        <v/>
      </c>
    </row>
    <row r="23" spans="1:35" x14ac:dyDescent="0.3">
      <c r="A23" s="28">
        <v>5</v>
      </c>
      <c r="B23" s="39" t="str">
        <f>IFERROR(VLOOKUP($B$1&amp;A23,스킬DB!R:S,2,0),"스킬없음")</f>
        <v>스킬없음</v>
      </c>
      <c r="C23" s="39"/>
      <c r="D23" s="39"/>
      <c r="E23" s="39"/>
      <c r="F23" s="29" t="str">
        <f>IFERROR(VLOOKUP($B23&amp;F$18,스킬DB!$G:$I,2,0)," ")</f>
        <v xml:space="preserve"> </v>
      </c>
      <c r="G23" s="30">
        <f t="shared" si="0"/>
        <v>0</v>
      </c>
      <c r="H23" s="31"/>
      <c r="I23" s="29" t="str">
        <f>IFERROR(VLOOKUP($B23&amp;I$18,스킬DB!$G:$I,2,0)," ")</f>
        <v xml:space="preserve"> </v>
      </c>
      <c r="J23" s="30">
        <f t="shared" si="1"/>
        <v>0</v>
      </c>
      <c r="K23" s="31"/>
      <c r="L23" s="29" t="str">
        <f>IFERROR(VLOOKUP($B23&amp;L$18,스킬DB!$G:$I,2,0)," ")</f>
        <v xml:space="preserve"> </v>
      </c>
      <c r="M23" s="30">
        <f t="shared" si="2"/>
        <v>0</v>
      </c>
      <c r="N23" s="31"/>
      <c r="O23" s="32" t="str">
        <f>IFERROR(VLOOKUP($B23&amp;O$18,스킬DB!$G:$I,2,0)," ")</f>
        <v xml:space="preserve"> </v>
      </c>
      <c r="P23" s="33">
        <f t="shared" si="3"/>
        <v>0</v>
      </c>
      <c r="Q23" s="34"/>
      <c r="R23" s="32" t="str">
        <f>IFERROR(VLOOKUP($B23&amp;R$18,스킬DB!$G:$I,2,0)," ")</f>
        <v xml:space="preserve"> </v>
      </c>
      <c r="S23" s="33">
        <f t="shared" si="4"/>
        <v>0</v>
      </c>
      <c r="T23" s="34"/>
      <c r="U23" s="32" t="str">
        <f>IFERROR(VLOOKUP($B23&amp;U$18,스킬DB!$G:$I,2,0)," ")</f>
        <v xml:space="preserve"> </v>
      </c>
      <c r="V23" s="33">
        <f t="shared" si="5"/>
        <v>0</v>
      </c>
      <c r="W23" s="34"/>
      <c r="X23" s="29" t="str">
        <f>IFERROR(VLOOKUP($B23&amp;X$18,스킬DB!$G:$I,2,0)," ")</f>
        <v xml:space="preserve"> </v>
      </c>
      <c r="Y23" s="30">
        <f t="shared" si="6"/>
        <v>0</v>
      </c>
      <c r="Z23" s="31"/>
      <c r="AA23" s="29" t="str">
        <f>IFERROR(VLOOKUP($B23&amp;AA$18,스킬DB!$G:$I,2,0)," ")</f>
        <v xml:space="preserve"> </v>
      </c>
      <c r="AB23" s="30">
        <f t="shared" si="7"/>
        <v>0</v>
      </c>
      <c r="AC23" s="31"/>
      <c r="AI23" s="21" t="str">
        <f>$P9</f>
        <v/>
      </c>
    </row>
    <row r="24" spans="1:35" x14ac:dyDescent="0.3">
      <c r="A24" s="28">
        <v>6</v>
      </c>
      <c r="B24" s="39" t="str">
        <f>IFERROR(VLOOKUP($B$1&amp;A24,스킬DB!R:S,2,0),"스킬없음")</f>
        <v>스킬없음</v>
      </c>
      <c r="C24" s="39"/>
      <c r="D24" s="39"/>
      <c r="E24" s="39"/>
      <c r="F24" s="29" t="str">
        <f>IFERROR(VLOOKUP($B24&amp;F$18,스킬DB!$G:$I,2,0)," ")</f>
        <v xml:space="preserve"> </v>
      </c>
      <c r="G24" s="30">
        <f t="shared" si="0"/>
        <v>0</v>
      </c>
      <c r="H24" s="31"/>
      <c r="I24" s="29" t="str">
        <f>IFERROR(VLOOKUP($B24&amp;I$18,스킬DB!$G:$I,2,0)," ")</f>
        <v xml:space="preserve"> </v>
      </c>
      <c r="J24" s="30">
        <f t="shared" si="1"/>
        <v>0</v>
      </c>
      <c r="K24" s="31"/>
      <c r="L24" s="29" t="str">
        <f>IFERROR(VLOOKUP($B24&amp;L$18,스킬DB!$G:$I,2,0)," ")</f>
        <v xml:space="preserve"> </v>
      </c>
      <c r="M24" s="30">
        <f t="shared" si="2"/>
        <v>0</v>
      </c>
      <c r="N24" s="31"/>
      <c r="O24" s="32" t="str">
        <f>IFERROR(VLOOKUP($B24&amp;O$18,스킬DB!$G:$I,2,0)," ")</f>
        <v xml:space="preserve"> </v>
      </c>
      <c r="P24" s="33">
        <f t="shared" si="3"/>
        <v>0</v>
      </c>
      <c r="Q24" s="34"/>
      <c r="R24" s="32" t="str">
        <f>IFERROR(VLOOKUP($B24&amp;R$18,스킬DB!$G:$I,2,0)," ")</f>
        <v xml:space="preserve"> </v>
      </c>
      <c r="S24" s="33">
        <f t="shared" si="4"/>
        <v>0</v>
      </c>
      <c r="T24" s="34"/>
      <c r="U24" s="32" t="str">
        <f>IFERROR(VLOOKUP($B24&amp;U$18,스킬DB!$G:$I,2,0)," ")</f>
        <v xml:space="preserve"> </v>
      </c>
      <c r="V24" s="33">
        <f t="shared" si="5"/>
        <v>0</v>
      </c>
      <c r="W24" s="34"/>
      <c r="X24" s="29" t="str">
        <f>IFERROR(VLOOKUP($B24&amp;X$18,스킬DB!$G:$I,2,0)," ")</f>
        <v xml:space="preserve"> </v>
      </c>
      <c r="Y24" s="30">
        <f t="shared" si="6"/>
        <v>0</v>
      </c>
      <c r="Z24" s="31"/>
      <c r="AA24" s="29" t="str">
        <f>IFERROR(VLOOKUP($B24&amp;AA$18,스킬DB!$G:$I,2,0)," ")</f>
        <v xml:space="preserve"> </v>
      </c>
      <c r="AB24" s="30">
        <f t="shared" si="7"/>
        <v>0</v>
      </c>
      <c r="AC24" s="31"/>
      <c r="AI24" s="21" t="str">
        <f>$S9</f>
        <v/>
      </c>
    </row>
    <row r="25" spans="1:35" x14ac:dyDescent="0.3">
      <c r="A25" s="28">
        <v>7</v>
      </c>
      <c r="B25" s="39" t="str">
        <f>IFERROR(VLOOKUP($B$1&amp;A25,스킬DB!R:S,2,0),"스킬없음")</f>
        <v>스킬없음</v>
      </c>
      <c r="C25" s="39"/>
      <c r="D25" s="39"/>
      <c r="E25" s="39"/>
      <c r="F25" s="29" t="str">
        <f>IFERROR(VLOOKUP($B25&amp;F$18,스킬DB!$G:$I,2,0)," ")</f>
        <v xml:space="preserve"> </v>
      </c>
      <c r="G25" s="30">
        <f t="shared" si="0"/>
        <v>0</v>
      </c>
      <c r="H25" s="31"/>
      <c r="I25" s="29" t="str">
        <f>IFERROR(VLOOKUP($B25&amp;I$18,스킬DB!$G:$I,2,0)," ")</f>
        <v xml:space="preserve"> </v>
      </c>
      <c r="J25" s="30">
        <f t="shared" si="1"/>
        <v>0</v>
      </c>
      <c r="K25" s="31"/>
      <c r="L25" s="29" t="str">
        <f>IFERROR(VLOOKUP($B25&amp;L$18,스킬DB!$G:$I,2,0)," ")</f>
        <v xml:space="preserve"> </v>
      </c>
      <c r="M25" s="30">
        <f t="shared" si="2"/>
        <v>0</v>
      </c>
      <c r="N25" s="31"/>
      <c r="O25" s="32" t="str">
        <f>IFERROR(VLOOKUP($B25&amp;O$18,스킬DB!$G:$I,2,0)," ")</f>
        <v xml:space="preserve"> </v>
      </c>
      <c r="P25" s="33">
        <f t="shared" si="3"/>
        <v>0</v>
      </c>
      <c r="Q25" s="34"/>
      <c r="R25" s="32" t="str">
        <f>IFERROR(VLOOKUP($B25&amp;R$18,스킬DB!$G:$I,2,0)," ")</f>
        <v xml:space="preserve"> </v>
      </c>
      <c r="S25" s="33">
        <f t="shared" si="4"/>
        <v>0</v>
      </c>
      <c r="T25" s="34"/>
      <c r="U25" s="32" t="str">
        <f>IFERROR(VLOOKUP($B25&amp;U$18,스킬DB!$G:$I,2,0)," ")</f>
        <v xml:space="preserve"> </v>
      </c>
      <c r="V25" s="33">
        <f t="shared" si="5"/>
        <v>0</v>
      </c>
      <c r="W25" s="34"/>
      <c r="X25" s="29" t="str">
        <f>IFERROR(VLOOKUP($B25&amp;X$18,스킬DB!$G:$I,2,0)," ")</f>
        <v xml:space="preserve"> </v>
      </c>
      <c r="Y25" s="30">
        <f t="shared" si="6"/>
        <v>0</v>
      </c>
      <c r="Z25" s="31"/>
      <c r="AA25" s="29" t="str">
        <f>IFERROR(VLOOKUP($B25&amp;AA$18,스킬DB!$G:$I,2,0)," ")</f>
        <v xml:space="preserve"> </v>
      </c>
      <c r="AB25" s="30">
        <f t="shared" si="7"/>
        <v>0</v>
      </c>
      <c r="AC25" s="31"/>
      <c r="AI25" s="21" t="str">
        <f>$V9</f>
        <v/>
      </c>
    </row>
    <row r="26" spans="1:35" x14ac:dyDescent="0.3">
      <c r="A26" s="28">
        <v>8</v>
      </c>
      <c r="B26" s="39" t="str">
        <f>IFERROR(VLOOKUP($B$1&amp;A26,스킬DB!R:S,2,0),"스킬없음")</f>
        <v>스킬없음</v>
      </c>
      <c r="C26" s="39"/>
      <c r="D26" s="39"/>
      <c r="E26" s="39"/>
      <c r="F26" s="29" t="str">
        <f>IFERROR(VLOOKUP($B26&amp;F$18,스킬DB!$G:$I,2,0)," ")</f>
        <v xml:space="preserve"> </v>
      </c>
      <c r="G26" s="30">
        <f t="shared" si="0"/>
        <v>0</v>
      </c>
      <c r="H26" s="31"/>
      <c r="I26" s="29" t="str">
        <f>IFERROR(VLOOKUP($B26&amp;I$18,스킬DB!$G:$I,2,0)," ")</f>
        <v xml:space="preserve"> </v>
      </c>
      <c r="J26" s="30">
        <f t="shared" si="1"/>
        <v>0</v>
      </c>
      <c r="K26" s="31"/>
      <c r="L26" s="29" t="str">
        <f>IFERROR(VLOOKUP($B26&amp;L$18,스킬DB!$G:$I,2,0)," ")</f>
        <v xml:space="preserve"> </v>
      </c>
      <c r="M26" s="30">
        <f t="shared" si="2"/>
        <v>0</v>
      </c>
      <c r="N26" s="31"/>
      <c r="O26" s="32" t="str">
        <f>IFERROR(VLOOKUP($B26&amp;O$18,스킬DB!$G:$I,2,0)," ")</f>
        <v xml:space="preserve"> </v>
      </c>
      <c r="P26" s="33">
        <f t="shared" si="3"/>
        <v>0</v>
      </c>
      <c r="Q26" s="34"/>
      <c r="R26" s="32" t="str">
        <f>IFERROR(VLOOKUP($B26&amp;R$18,스킬DB!$G:$I,2,0)," ")</f>
        <v xml:space="preserve"> </v>
      </c>
      <c r="S26" s="33">
        <f t="shared" si="4"/>
        <v>0</v>
      </c>
      <c r="T26" s="34"/>
      <c r="U26" s="32" t="str">
        <f>IFERROR(VLOOKUP($B26&amp;U$18,스킬DB!$G:$I,2,0)," ")</f>
        <v xml:space="preserve"> </v>
      </c>
      <c r="V26" s="33">
        <f t="shared" si="5"/>
        <v>0</v>
      </c>
      <c r="W26" s="34"/>
      <c r="X26" s="29" t="str">
        <f>IFERROR(VLOOKUP($B26&amp;X$18,스킬DB!$G:$I,2,0)," ")</f>
        <v xml:space="preserve"> </v>
      </c>
      <c r="Y26" s="30">
        <f t="shared" si="6"/>
        <v>0</v>
      </c>
      <c r="Z26" s="31"/>
      <c r="AA26" s="29" t="str">
        <f>IFERROR(VLOOKUP($B26&amp;AA$18,스킬DB!$G:$I,2,0)," ")</f>
        <v xml:space="preserve"> </v>
      </c>
      <c r="AB26" s="30">
        <f t="shared" si="7"/>
        <v>0</v>
      </c>
      <c r="AC26" s="31"/>
      <c r="AI26" s="21" t="str">
        <f>$D11</f>
        <v/>
      </c>
    </row>
    <row r="27" spans="1:35" x14ac:dyDescent="0.3">
      <c r="A27" s="28">
        <v>9</v>
      </c>
      <c r="B27" s="39" t="str">
        <f>IFERROR(VLOOKUP($B$1&amp;A27,스킬DB!R:S,2,0),"스킬없음")</f>
        <v>스킬없음</v>
      </c>
      <c r="C27" s="39"/>
      <c r="D27" s="39"/>
      <c r="E27" s="39"/>
      <c r="F27" s="29" t="str">
        <f>IFERROR(VLOOKUP($B27&amp;F$18,스킬DB!$G:$I,2,0)," ")</f>
        <v xml:space="preserve"> </v>
      </c>
      <c r="G27" s="30">
        <f t="shared" si="0"/>
        <v>0</v>
      </c>
      <c r="H27" s="31"/>
      <c r="I27" s="29" t="str">
        <f>IFERROR(VLOOKUP($B27&amp;I$18,스킬DB!$G:$I,2,0)," ")</f>
        <v xml:space="preserve"> </v>
      </c>
      <c r="J27" s="30">
        <f t="shared" si="1"/>
        <v>0</v>
      </c>
      <c r="K27" s="31"/>
      <c r="L27" s="29" t="str">
        <f>IFERROR(VLOOKUP($B27&amp;L$18,스킬DB!$G:$I,2,0)," ")</f>
        <v xml:space="preserve"> </v>
      </c>
      <c r="M27" s="30">
        <f t="shared" si="2"/>
        <v>0</v>
      </c>
      <c r="N27" s="31"/>
      <c r="O27" s="32" t="str">
        <f>IFERROR(VLOOKUP($B27&amp;O$18,스킬DB!$G:$I,2,0)," ")</f>
        <v xml:space="preserve"> </v>
      </c>
      <c r="P27" s="33">
        <f t="shared" si="3"/>
        <v>0</v>
      </c>
      <c r="Q27" s="34"/>
      <c r="R27" s="32" t="str">
        <f>IFERROR(VLOOKUP($B27&amp;R$18,스킬DB!$G:$I,2,0)," ")</f>
        <v xml:space="preserve"> </v>
      </c>
      <c r="S27" s="33">
        <f t="shared" si="4"/>
        <v>0</v>
      </c>
      <c r="T27" s="34"/>
      <c r="U27" s="32" t="str">
        <f>IFERROR(VLOOKUP($B27&amp;U$18,스킬DB!$G:$I,2,0)," ")</f>
        <v xml:space="preserve"> </v>
      </c>
      <c r="V27" s="33">
        <f t="shared" si="5"/>
        <v>0</v>
      </c>
      <c r="W27" s="34"/>
      <c r="X27" s="29" t="str">
        <f>IFERROR(VLOOKUP($B27&amp;X$18,스킬DB!$G:$I,2,0)," ")</f>
        <v xml:space="preserve"> </v>
      </c>
      <c r="Y27" s="30">
        <f t="shared" si="6"/>
        <v>0</v>
      </c>
      <c r="Z27" s="31"/>
      <c r="AA27" s="29" t="str">
        <f>IFERROR(VLOOKUP($B27&amp;AA$18,스킬DB!$G:$I,2,0)," ")</f>
        <v xml:space="preserve"> </v>
      </c>
      <c r="AB27" s="30">
        <f t="shared" si="7"/>
        <v>0</v>
      </c>
      <c r="AC27" s="31"/>
      <c r="AI27" s="21" t="str">
        <f>$G11</f>
        <v/>
      </c>
    </row>
    <row r="28" spans="1:35" x14ac:dyDescent="0.3">
      <c r="A28" s="28">
        <v>10</v>
      </c>
      <c r="B28" s="39" t="str">
        <f>IFERROR(VLOOKUP($B$1&amp;A28,스킬DB!R:S,2,0),"스킬없음")</f>
        <v>스킬없음</v>
      </c>
      <c r="C28" s="39"/>
      <c r="D28" s="39"/>
      <c r="E28" s="39"/>
      <c r="F28" s="29" t="str">
        <f>IFERROR(VLOOKUP($B28&amp;F$18,스킬DB!$G:$I,2,0)," ")</f>
        <v xml:space="preserve"> </v>
      </c>
      <c r="G28" s="30">
        <f t="shared" si="0"/>
        <v>0</v>
      </c>
      <c r="H28" s="31"/>
      <c r="I28" s="29" t="str">
        <f>IFERROR(VLOOKUP($B28&amp;I$18,스킬DB!$G:$I,2,0)," ")</f>
        <v xml:space="preserve"> </v>
      </c>
      <c r="J28" s="30">
        <f t="shared" si="1"/>
        <v>0</v>
      </c>
      <c r="K28" s="31"/>
      <c r="L28" s="29" t="str">
        <f>IFERROR(VLOOKUP($B28&amp;L$18,스킬DB!$G:$I,2,0)," ")</f>
        <v xml:space="preserve"> </v>
      </c>
      <c r="M28" s="30">
        <f t="shared" si="2"/>
        <v>0</v>
      </c>
      <c r="N28" s="31"/>
      <c r="O28" s="32" t="str">
        <f>IFERROR(VLOOKUP($B28&amp;O$18,스킬DB!$G:$I,2,0)," ")</f>
        <v xml:space="preserve"> </v>
      </c>
      <c r="P28" s="33">
        <f t="shared" si="3"/>
        <v>0</v>
      </c>
      <c r="Q28" s="34"/>
      <c r="R28" s="32" t="str">
        <f>IFERROR(VLOOKUP($B28&amp;R$18,스킬DB!$G:$I,2,0)," ")</f>
        <v xml:space="preserve"> </v>
      </c>
      <c r="S28" s="33">
        <f t="shared" si="4"/>
        <v>0</v>
      </c>
      <c r="T28" s="34"/>
      <c r="U28" s="32" t="str">
        <f>IFERROR(VLOOKUP($B28&amp;U$18,스킬DB!$G:$I,2,0)," ")</f>
        <v xml:space="preserve"> </v>
      </c>
      <c r="V28" s="33">
        <f t="shared" si="5"/>
        <v>0</v>
      </c>
      <c r="W28" s="34"/>
      <c r="X28" s="29" t="str">
        <f>IFERROR(VLOOKUP($B28&amp;X$18,스킬DB!$G:$I,2,0)," ")</f>
        <v xml:space="preserve"> </v>
      </c>
      <c r="Y28" s="30">
        <f t="shared" si="6"/>
        <v>0</v>
      </c>
      <c r="Z28" s="31"/>
      <c r="AA28" s="29" t="str">
        <f>IFERROR(VLOOKUP($B28&amp;AA$18,스킬DB!$G:$I,2,0)," ")</f>
        <v xml:space="preserve"> </v>
      </c>
      <c r="AB28" s="30">
        <f t="shared" si="7"/>
        <v>0</v>
      </c>
      <c r="AC28" s="31"/>
      <c r="AI28" s="21" t="str">
        <f>$J11</f>
        <v/>
      </c>
    </row>
    <row r="29" spans="1:35" x14ac:dyDescent="0.3">
      <c r="A29" s="28">
        <v>11</v>
      </c>
      <c r="B29" s="39" t="str">
        <f>IFERROR(VLOOKUP($B$1&amp;A29,스킬DB!R:S,2,0),"스킬없음")</f>
        <v>스킬없음</v>
      </c>
      <c r="C29" s="39"/>
      <c r="D29" s="39"/>
      <c r="E29" s="39"/>
      <c r="F29" s="29" t="str">
        <f>IFERROR(VLOOKUP($B29&amp;F$18,스킬DB!$G:$I,2,0)," ")</f>
        <v xml:space="preserve"> </v>
      </c>
      <c r="G29" s="30">
        <f t="shared" si="0"/>
        <v>0</v>
      </c>
      <c r="H29" s="31"/>
      <c r="I29" s="29" t="str">
        <f>IFERROR(VLOOKUP($B29&amp;I$18,스킬DB!$G:$I,2,0)," ")</f>
        <v xml:space="preserve"> </v>
      </c>
      <c r="J29" s="30">
        <f t="shared" si="1"/>
        <v>0</v>
      </c>
      <c r="K29" s="31"/>
      <c r="L29" s="29" t="str">
        <f>IFERROR(VLOOKUP($B29&amp;L$18,스킬DB!$G:$I,2,0)," ")</f>
        <v xml:space="preserve"> </v>
      </c>
      <c r="M29" s="30">
        <f t="shared" si="2"/>
        <v>0</v>
      </c>
      <c r="N29" s="31"/>
      <c r="O29" s="32" t="str">
        <f>IFERROR(VLOOKUP($B29&amp;O$18,스킬DB!$G:$I,2,0)," ")</f>
        <v xml:space="preserve"> </v>
      </c>
      <c r="P29" s="33">
        <f t="shared" si="3"/>
        <v>0</v>
      </c>
      <c r="Q29" s="34"/>
      <c r="R29" s="32" t="str">
        <f>IFERROR(VLOOKUP($B29&amp;R$18,스킬DB!$G:$I,2,0)," ")</f>
        <v xml:space="preserve"> </v>
      </c>
      <c r="S29" s="33">
        <f t="shared" si="4"/>
        <v>0</v>
      </c>
      <c r="T29" s="34"/>
      <c r="U29" s="32" t="str">
        <f>IFERROR(VLOOKUP($B29&amp;U$18,스킬DB!$G:$I,2,0)," ")</f>
        <v xml:space="preserve"> </v>
      </c>
      <c r="V29" s="33">
        <f t="shared" si="5"/>
        <v>0</v>
      </c>
      <c r="W29" s="34"/>
      <c r="X29" s="29" t="str">
        <f>IFERROR(VLOOKUP($B29&amp;X$18,스킬DB!$G:$I,2,0)," ")</f>
        <v xml:space="preserve"> </v>
      </c>
      <c r="Y29" s="30">
        <f t="shared" si="6"/>
        <v>0</v>
      </c>
      <c r="Z29" s="31"/>
      <c r="AA29" s="29" t="str">
        <f>IFERROR(VLOOKUP($B29&amp;AA$18,스킬DB!$G:$I,2,0)," ")</f>
        <v xml:space="preserve"> </v>
      </c>
      <c r="AB29" s="30">
        <f t="shared" si="7"/>
        <v>0</v>
      </c>
      <c r="AC29" s="31"/>
      <c r="AI29" s="21" t="str">
        <f>$M11</f>
        <v/>
      </c>
    </row>
    <row r="30" spans="1:35" x14ac:dyDescent="0.3">
      <c r="A30" s="28">
        <v>12</v>
      </c>
      <c r="B30" s="39" t="str">
        <f>IFERROR(VLOOKUP($B$1&amp;A30,스킬DB!R:S,2,0),"스킬없음")</f>
        <v>스킬없음</v>
      </c>
      <c r="C30" s="39"/>
      <c r="D30" s="39"/>
      <c r="E30" s="39"/>
      <c r="F30" s="29" t="str">
        <f>IFERROR(VLOOKUP($B30&amp;F$18,스킬DB!$G:$I,2,0)," ")</f>
        <v xml:space="preserve"> </v>
      </c>
      <c r="G30" s="30">
        <f t="shared" si="0"/>
        <v>0</v>
      </c>
      <c r="H30" s="31"/>
      <c r="I30" s="29" t="str">
        <f>IFERROR(VLOOKUP($B30&amp;I$18,스킬DB!$G:$I,2,0)," ")</f>
        <v xml:space="preserve"> </v>
      </c>
      <c r="J30" s="30">
        <f t="shared" si="1"/>
        <v>0</v>
      </c>
      <c r="K30" s="31"/>
      <c r="L30" s="29" t="str">
        <f>IFERROR(VLOOKUP($B30&amp;L$18,스킬DB!$G:$I,2,0)," ")</f>
        <v xml:space="preserve"> </v>
      </c>
      <c r="M30" s="30">
        <f t="shared" si="2"/>
        <v>0</v>
      </c>
      <c r="N30" s="31"/>
      <c r="O30" s="32" t="str">
        <f>IFERROR(VLOOKUP($B30&amp;O$18,스킬DB!$G:$I,2,0)," ")</f>
        <v xml:space="preserve"> </v>
      </c>
      <c r="P30" s="33">
        <f t="shared" si="3"/>
        <v>0</v>
      </c>
      <c r="Q30" s="34"/>
      <c r="R30" s="32" t="str">
        <f>IFERROR(VLOOKUP($B30&amp;R$18,스킬DB!$G:$I,2,0)," ")</f>
        <v xml:space="preserve"> </v>
      </c>
      <c r="S30" s="33">
        <f t="shared" si="4"/>
        <v>0</v>
      </c>
      <c r="T30" s="34"/>
      <c r="U30" s="32" t="str">
        <f>IFERROR(VLOOKUP($B30&amp;U$18,스킬DB!$G:$I,2,0)," ")</f>
        <v xml:space="preserve"> </v>
      </c>
      <c r="V30" s="33">
        <f t="shared" si="5"/>
        <v>0</v>
      </c>
      <c r="W30" s="34"/>
      <c r="X30" s="29" t="str">
        <f>IFERROR(VLOOKUP($B30&amp;X$18,스킬DB!$G:$I,2,0)," ")</f>
        <v xml:space="preserve"> </v>
      </c>
      <c r="Y30" s="30">
        <f t="shared" si="6"/>
        <v>0</v>
      </c>
      <c r="Z30" s="31"/>
      <c r="AA30" s="29" t="str">
        <f>IFERROR(VLOOKUP($B30&amp;AA$18,스킬DB!$G:$I,2,0)," ")</f>
        <v xml:space="preserve"> </v>
      </c>
      <c r="AB30" s="30">
        <f t="shared" si="7"/>
        <v>0</v>
      </c>
      <c r="AC30" s="31"/>
      <c r="AI30" s="21" t="str">
        <f>$P11</f>
        <v/>
      </c>
    </row>
    <row r="31" spans="1:35" x14ac:dyDescent="0.3">
      <c r="A31" s="28">
        <v>13</v>
      </c>
      <c r="B31" s="39" t="str">
        <f>IFERROR(VLOOKUP($B$1&amp;A31,스킬DB!R:S,2,0),"스킬없음")</f>
        <v>스킬없음</v>
      </c>
      <c r="C31" s="39"/>
      <c r="D31" s="39"/>
      <c r="E31" s="39"/>
      <c r="F31" s="29" t="str">
        <f>IFERROR(VLOOKUP($B31&amp;F$18,스킬DB!$G:$I,2,0)," ")</f>
        <v xml:space="preserve"> </v>
      </c>
      <c r="G31" s="30">
        <f t="shared" si="0"/>
        <v>0</v>
      </c>
      <c r="H31" s="31"/>
      <c r="I31" s="29" t="str">
        <f>IFERROR(VLOOKUP($B31&amp;I$18,스킬DB!$G:$I,2,0)," ")</f>
        <v xml:space="preserve"> </v>
      </c>
      <c r="J31" s="30">
        <f t="shared" si="1"/>
        <v>0</v>
      </c>
      <c r="K31" s="31"/>
      <c r="L31" s="29" t="str">
        <f>IFERROR(VLOOKUP($B31&amp;L$18,스킬DB!$G:$I,2,0)," ")</f>
        <v xml:space="preserve"> </v>
      </c>
      <c r="M31" s="30">
        <f t="shared" si="2"/>
        <v>0</v>
      </c>
      <c r="N31" s="31"/>
      <c r="O31" s="32" t="str">
        <f>IFERROR(VLOOKUP($B31&amp;O$18,스킬DB!$G:$I,2,0)," ")</f>
        <v xml:space="preserve"> </v>
      </c>
      <c r="P31" s="33">
        <f t="shared" si="3"/>
        <v>0</v>
      </c>
      <c r="Q31" s="34"/>
      <c r="R31" s="32" t="str">
        <f>IFERROR(VLOOKUP($B31&amp;R$18,스킬DB!$G:$I,2,0)," ")</f>
        <v xml:space="preserve"> </v>
      </c>
      <c r="S31" s="33">
        <f t="shared" si="4"/>
        <v>0</v>
      </c>
      <c r="T31" s="34"/>
      <c r="U31" s="32" t="str">
        <f>IFERROR(VLOOKUP($B31&amp;U$18,스킬DB!$G:$I,2,0)," ")</f>
        <v xml:space="preserve"> </v>
      </c>
      <c r="V31" s="33">
        <f t="shared" si="5"/>
        <v>0</v>
      </c>
      <c r="W31" s="34"/>
      <c r="X31" s="29" t="str">
        <f>IFERROR(VLOOKUP($B31&amp;X$18,스킬DB!$G:$I,2,0)," ")</f>
        <v xml:space="preserve"> </v>
      </c>
      <c r="Y31" s="30">
        <f t="shared" si="6"/>
        <v>0</v>
      </c>
      <c r="Z31" s="31"/>
      <c r="AA31" s="29" t="str">
        <f>IFERROR(VLOOKUP($B31&amp;AA$18,스킬DB!$G:$I,2,0)," ")</f>
        <v xml:space="preserve"> </v>
      </c>
      <c r="AB31" s="30">
        <f t="shared" si="7"/>
        <v>0</v>
      </c>
      <c r="AC31" s="31"/>
      <c r="AI31" s="21" t="str">
        <f>$S11</f>
        <v/>
      </c>
    </row>
    <row r="32" spans="1:35" x14ac:dyDescent="0.3">
      <c r="A32" s="28">
        <v>14</v>
      </c>
      <c r="B32" s="39" t="str">
        <f>IFERROR(VLOOKUP($B$1&amp;A32,스킬DB!R:S,2,0),"스킬없음")</f>
        <v>스킬없음</v>
      </c>
      <c r="C32" s="39"/>
      <c r="D32" s="39"/>
      <c r="E32" s="39"/>
      <c r="F32" s="29" t="str">
        <f>IFERROR(VLOOKUP($B32&amp;F$18,스킬DB!$G:$I,2,0)," ")</f>
        <v xml:space="preserve"> </v>
      </c>
      <c r="G32" s="30">
        <f t="shared" si="0"/>
        <v>0</v>
      </c>
      <c r="H32" s="31"/>
      <c r="I32" s="29" t="str">
        <f>IFERROR(VLOOKUP($B32&amp;I$18,스킬DB!$G:$I,2,0)," ")</f>
        <v xml:space="preserve"> </v>
      </c>
      <c r="J32" s="30">
        <f t="shared" si="1"/>
        <v>0</v>
      </c>
      <c r="K32" s="31"/>
      <c r="L32" s="29" t="str">
        <f>IFERROR(VLOOKUP($B32&amp;L$18,스킬DB!$G:$I,2,0)," ")</f>
        <v xml:space="preserve"> </v>
      </c>
      <c r="M32" s="30">
        <f t="shared" si="2"/>
        <v>0</v>
      </c>
      <c r="N32" s="31"/>
      <c r="O32" s="32" t="str">
        <f>IFERROR(VLOOKUP($B32&amp;O$18,스킬DB!$G:$I,2,0)," ")</f>
        <v xml:space="preserve"> </v>
      </c>
      <c r="P32" s="33">
        <f t="shared" si="3"/>
        <v>0</v>
      </c>
      <c r="Q32" s="34"/>
      <c r="R32" s="32" t="str">
        <f>IFERROR(VLOOKUP($B32&amp;R$18,스킬DB!$G:$I,2,0)," ")</f>
        <v xml:space="preserve"> </v>
      </c>
      <c r="S32" s="33">
        <f t="shared" si="4"/>
        <v>0</v>
      </c>
      <c r="T32" s="34"/>
      <c r="U32" s="32" t="str">
        <f>IFERROR(VLOOKUP($B32&amp;U$18,스킬DB!$G:$I,2,0)," ")</f>
        <v xml:space="preserve"> </v>
      </c>
      <c r="V32" s="33">
        <f t="shared" si="5"/>
        <v>0</v>
      </c>
      <c r="W32" s="34"/>
      <c r="X32" s="29" t="str">
        <f>IFERROR(VLOOKUP($B32&amp;X$18,스킬DB!$G:$I,2,0)," ")</f>
        <v xml:space="preserve"> </v>
      </c>
      <c r="Y32" s="30">
        <f t="shared" si="6"/>
        <v>0</v>
      </c>
      <c r="Z32" s="31"/>
      <c r="AA32" s="29" t="str">
        <f>IFERROR(VLOOKUP($B32&amp;AA$18,스킬DB!$G:$I,2,0)," ")</f>
        <v xml:space="preserve"> </v>
      </c>
      <c r="AB32" s="30">
        <f t="shared" si="7"/>
        <v>0</v>
      </c>
      <c r="AC32" s="31"/>
      <c r="AI32" s="21" t="str">
        <f>$V11</f>
        <v/>
      </c>
    </row>
    <row r="33" spans="1:35" x14ac:dyDescent="0.3">
      <c r="A33" s="28">
        <v>15</v>
      </c>
      <c r="B33" s="39" t="str">
        <f>IFERROR(VLOOKUP($B$1&amp;A33,스킬DB!R:S,2,0),"스킬없음")</f>
        <v>스킬없음</v>
      </c>
      <c r="C33" s="39"/>
      <c r="D33" s="39"/>
      <c r="E33" s="39"/>
      <c r="F33" s="29" t="str">
        <f>IFERROR(VLOOKUP($B33&amp;F$18,스킬DB!$G:$I,2,0)," ")</f>
        <v xml:space="preserve"> </v>
      </c>
      <c r="G33" s="30">
        <f t="shared" si="0"/>
        <v>0</v>
      </c>
      <c r="H33" s="31"/>
      <c r="I33" s="29" t="str">
        <f>IFERROR(VLOOKUP($B33&amp;I$18,스킬DB!$G:$I,2,0)," ")</f>
        <v xml:space="preserve"> </v>
      </c>
      <c r="J33" s="30">
        <f t="shared" si="1"/>
        <v>0</v>
      </c>
      <c r="K33" s="31"/>
      <c r="L33" s="29" t="str">
        <f>IFERROR(VLOOKUP($B33&amp;L$18,스킬DB!$G:$I,2,0)," ")</f>
        <v xml:space="preserve"> </v>
      </c>
      <c r="M33" s="30">
        <f t="shared" si="2"/>
        <v>0</v>
      </c>
      <c r="N33" s="31"/>
      <c r="O33" s="32" t="str">
        <f>IFERROR(VLOOKUP($B33&amp;O$18,스킬DB!$G:$I,2,0)," ")</f>
        <v xml:space="preserve"> </v>
      </c>
      <c r="P33" s="33">
        <f t="shared" si="3"/>
        <v>0</v>
      </c>
      <c r="Q33" s="34"/>
      <c r="R33" s="32" t="str">
        <f>IFERROR(VLOOKUP($B33&amp;R$18,스킬DB!$G:$I,2,0)," ")</f>
        <v xml:space="preserve"> </v>
      </c>
      <c r="S33" s="33">
        <f t="shared" si="4"/>
        <v>0</v>
      </c>
      <c r="T33" s="34"/>
      <c r="U33" s="32" t="str">
        <f>IFERROR(VLOOKUP($B33&amp;U$18,스킬DB!$G:$I,2,0)," ")</f>
        <v xml:space="preserve"> </v>
      </c>
      <c r="V33" s="33">
        <f t="shared" si="5"/>
        <v>0</v>
      </c>
      <c r="W33" s="34"/>
      <c r="X33" s="29" t="str">
        <f>IFERROR(VLOOKUP($B33&amp;X$18,스킬DB!$G:$I,2,0)," ")</f>
        <v xml:space="preserve"> </v>
      </c>
      <c r="Y33" s="30">
        <f t="shared" si="6"/>
        <v>0</v>
      </c>
      <c r="Z33" s="31"/>
      <c r="AA33" s="29" t="str">
        <f>IFERROR(VLOOKUP($B33&amp;AA$18,스킬DB!$G:$I,2,0)," ")</f>
        <v xml:space="preserve"> </v>
      </c>
      <c r="AB33" s="30">
        <f t="shared" si="7"/>
        <v>0</v>
      </c>
      <c r="AC33" s="31"/>
      <c r="AI33" s="21" t="str">
        <f>$D13</f>
        <v/>
      </c>
    </row>
    <row r="34" spans="1:35" x14ac:dyDescent="0.3">
      <c r="A34" s="28">
        <v>16</v>
      </c>
      <c r="B34" s="39" t="str">
        <f>IFERROR(VLOOKUP($B$1&amp;A34,스킬DB!R:S,2,0),"스킬없음")</f>
        <v>스킬없음</v>
      </c>
      <c r="C34" s="39"/>
      <c r="D34" s="39"/>
      <c r="E34" s="39"/>
      <c r="F34" s="29" t="str">
        <f>IFERROR(VLOOKUP($B34&amp;F$18,스킬DB!$G:$I,2,0)," ")</f>
        <v xml:space="preserve"> </v>
      </c>
      <c r="G34" s="30">
        <f t="shared" si="0"/>
        <v>0</v>
      </c>
      <c r="H34" s="31"/>
      <c r="I34" s="29" t="str">
        <f>IFERROR(VLOOKUP($B34&amp;I$18,스킬DB!$G:$I,2,0)," ")</f>
        <v xml:space="preserve"> </v>
      </c>
      <c r="J34" s="30">
        <f t="shared" si="1"/>
        <v>0</v>
      </c>
      <c r="K34" s="31"/>
      <c r="L34" s="29" t="str">
        <f>IFERROR(VLOOKUP($B34&amp;L$18,스킬DB!$G:$I,2,0)," ")</f>
        <v xml:space="preserve"> </v>
      </c>
      <c r="M34" s="30">
        <f t="shared" si="2"/>
        <v>0</v>
      </c>
      <c r="N34" s="31"/>
      <c r="O34" s="32" t="str">
        <f>IFERROR(VLOOKUP($B34&amp;O$18,스킬DB!$G:$I,2,0)," ")</f>
        <v xml:space="preserve"> </v>
      </c>
      <c r="P34" s="33">
        <f t="shared" si="3"/>
        <v>0</v>
      </c>
      <c r="Q34" s="34"/>
      <c r="R34" s="32" t="str">
        <f>IFERROR(VLOOKUP($B34&amp;R$18,스킬DB!$G:$I,2,0)," ")</f>
        <v xml:space="preserve"> </v>
      </c>
      <c r="S34" s="33">
        <f t="shared" si="4"/>
        <v>0</v>
      </c>
      <c r="T34" s="34"/>
      <c r="U34" s="32" t="str">
        <f>IFERROR(VLOOKUP($B34&amp;U$18,스킬DB!$G:$I,2,0)," ")</f>
        <v xml:space="preserve"> </v>
      </c>
      <c r="V34" s="33">
        <f t="shared" si="5"/>
        <v>0</v>
      </c>
      <c r="W34" s="34"/>
      <c r="X34" s="29" t="str">
        <f>IFERROR(VLOOKUP($B34&amp;X$18,스킬DB!$G:$I,2,0)," ")</f>
        <v xml:space="preserve"> </v>
      </c>
      <c r="Y34" s="30">
        <f t="shared" si="6"/>
        <v>0</v>
      </c>
      <c r="Z34" s="31"/>
      <c r="AA34" s="29" t="str">
        <f>IFERROR(VLOOKUP($B34&amp;AA$18,스킬DB!$G:$I,2,0)," ")</f>
        <v xml:space="preserve"> </v>
      </c>
      <c r="AB34" s="30">
        <f t="shared" si="7"/>
        <v>0</v>
      </c>
      <c r="AC34" s="31"/>
      <c r="AI34" s="21" t="str">
        <f>$G13</f>
        <v/>
      </c>
    </row>
    <row r="35" spans="1:35" x14ac:dyDescent="0.3">
      <c r="A35" s="28">
        <v>17</v>
      </c>
      <c r="B35" s="39" t="str">
        <f>IFERROR(VLOOKUP($B$1&amp;A35,스킬DB!R:S,2,0),"스킬없음")</f>
        <v>스킬없음</v>
      </c>
      <c r="C35" s="39"/>
      <c r="D35" s="39"/>
      <c r="E35" s="39"/>
      <c r="F35" s="29" t="str">
        <f>IFERROR(VLOOKUP($B35&amp;F$18,스킬DB!$G:$I,2,0)," ")</f>
        <v xml:space="preserve"> </v>
      </c>
      <c r="G35" s="30">
        <f t="shared" si="0"/>
        <v>0</v>
      </c>
      <c r="H35" s="31"/>
      <c r="I35" s="29" t="str">
        <f>IFERROR(VLOOKUP($B35&amp;I$18,스킬DB!$G:$I,2,0)," ")</f>
        <v xml:space="preserve"> </v>
      </c>
      <c r="J35" s="30">
        <f t="shared" si="1"/>
        <v>0</v>
      </c>
      <c r="K35" s="31"/>
      <c r="L35" s="29" t="str">
        <f>IFERROR(VLOOKUP($B35&amp;L$18,스킬DB!$G:$I,2,0)," ")</f>
        <v xml:space="preserve"> </v>
      </c>
      <c r="M35" s="30">
        <f t="shared" si="2"/>
        <v>0</v>
      </c>
      <c r="N35" s="31"/>
      <c r="O35" s="32" t="str">
        <f>IFERROR(VLOOKUP($B35&amp;O$18,스킬DB!$G:$I,2,0)," ")</f>
        <v xml:space="preserve"> </v>
      </c>
      <c r="P35" s="33">
        <f t="shared" si="3"/>
        <v>0</v>
      </c>
      <c r="Q35" s="34"/>
      <c r="R35" s="32" t="str">
        <f>IFERROR(VLOOKUP($B35&amp;R$18,스킬DB!$G:$I,2,0)," ")</f>
        <v xml:space="preserve"> </v>
      </c>
      <c r="S35" s="33">
        <f t="shared" si="4"/>
        <v>0</v>
      </c>
      <c r="T35" s="34"/>
      <c r="U35" s="32" t="str">
        <f>IFERROR(VLOOKUP($B35&amp;U$18,스킬DB!$G:$I,2,0)," ")</f>
        <v xml:space="preserve"> </v>
      </c>
      <c r="V35" s="33">
        <f t="shared" si="5"/>
        <v>0</v>
      </c>
      <c r="W35" s="34"/>
      <c r="X35" s="29" t="str">
        <f>IFERROR(VLOOKUP($B35&amp;X$18,스킬DB!$G:$I,2,0)," ")</f>
        <v xml:space="preserve"> </v>
      </c>
      <c r="Y35" s="30">
        <f t="shared" si="6"/>
        <v>0</v>
      </c>
      <c r="Z35" s="31"/>
      <c r="AA35" s="29" t="str">
        <f>IFERROR(VLOOKUP($B35&amp;AA$18,스킬DB!$G:$I,2,0)," ")</f>
        <v xml:space="preserve"> </v>
      </c>
      <c r="AB35" s="30">
        <f t="shared" si="7"/>
        <v>0</v>
      </c>
      <c r="AC35" s="31"/>
      <c r="AI35" s="21" t="str">
        <f>$J13</f>
        <v/>
      </c>
    </row>
    <row r="36" spans="1:35" x14ac:dyDescent="0.3">
      <c r="A36" s="28">
        <v>18</v>
      </c>
      <c r="B36" s="39" t="str">
        <f>IFERROR(VLOOKUP($B$1&amp;A36,스킬DB!R:S,2,0),"스킬없음")</f>
        <v>스킬없음</v>
      </c>
      <c r="C36" s="39"/>
      <c r="D36" s="39"/>
      <c r="E36" s="39"/>
      <c r="F36" s="29" t="str">
        <f>IFERROR(VLOOKUP($B36&amp;F$18,스킬DB!$G:$I,2,0)," ")</f>
        <v xml:space="preserve"> </v>
      </c>
      <c r="G36" s="30">
        <f t="shared" si="0"/>
        <v>0</v>
      </c>
      <c r="H36" s="31"/>
      <c r="I36" s="29" t="str">
        <f>IFERROR(VLOOKUP($B36&amp;I$18,스킬DB!$G:$I,2,0)," ")</f>
        <v xml:space="preserve"> </v>
      </c>
      <c r="J36" s="30">
        <f t="shared" si="1"/>
        <v>0</v>
      </c>
      <c r="K36" s="31"/>
      <c r="L36" s="29" t="str">
        <f>IFERROR(VLOOKUP($B36&amp;L$18,스킬DB!$G:$I,2,0)," ")</f>
        <v xml:space="preserve"> </v>
      </c>
      <c r="M36" s="30">
        <f t="shared" si="2"/>
        <v>0</v>
      </c>
      <c r="N36" s="31"/>
      <c r="O36" s="32" t="str">
        <f>IFERROR(VLOOKUP($B36&amp;O$18,스킬DB!$G:$I,2,0)," ")</f>
        <v xml:space="preserve"> </v>
      </c>
      <c r="P36" s="33">
        <f t="shared" si="3"/>
        <v>0</v>
      </c>
      <c r="Q36" s="34"/>
      <c r="R36" s="32" t="str">
        <f>IFERROR(VLOOKUP($B36&amp;R$18,스킬DB!$G:$I,2,0)," ")</f>
        <v xml:space="preserve"> </v>
      </c>
      <c r="S36" s="33">
        <f t="shared" si="4"/>
        <v>0</v>
      </c>
      <c r="T36" s="34"/>
      <c r="U36" s="32" t="str">
        <f>IFERROR(VLOOKUP($B36&amp;U$18,스킬DB!$G:$I,2,0)," ")</f>
        <v xml:space="preserve"> </v>
      </c>
      <c r="V36" s="33">
        <f t="shared" si="5"/>
        <v>0</v>
      </c>
      <c r="W36" s="34"/>
      <c r="X36" s="29" t="str">
        <f>IFERROR(VLOOKUP($B36&amp;X$18,스킬DB!$G:$I,2,0)," ")</f>
        <v xml:space="preserve"> </v>
      </c>
      <c r="Y36" s="30">
        <f t="shared" si="6"/>
        <v>0</v>
      </c>
      <c r="Z36" s="31"/>
      <c r="AA36" s="29" t="str">
        <f>IFERROR(VLOOKUP($B36&amp;AA$18,스킬DB!$G:$I,2,0)," ")</f>
        <v xml:space="preserve"> </v>
      </c>
      <c r="AB36" s="30">
        <f t="shared" si="7"/>
        <v>0</v>
      </c>
      <c r="AC36" s="31"/>
      <c r="AI36" s="21" t="str">
        <f>$M13</f>
        <v/>
      </c>
    </row>
    <row r="37" spans="1:35" x14ac:dyDescent="0.3">
      <c r="A37" s="28">
        <v>19</v>
      </c>
      <c r="B37" s="39" t="str">
        <f>IFERROR(VLOOKUP($B$1&amp;A37,스킬DB!R:S,2,0),"스킬없음")</f>
        <v>스킬없음</v>
      </c>
      <c r="C37" s="39"/>
      <c r="D37" s="39"/>
      <c r="E37" s="39"/>
      <c r="F37" s="29" t="str">
        <f>IFERROR(VLOOKUP($B37&amp;F$18,스킬DB!$G:$I,2,0)," ")</f>
        <v xml:space="preserve"> </v>
      </c>
      <c r="G37" s="30">
        <f t="shared" si="0"/>
        <v>0</v>
      </c>
      <c r="H37" s="31"/>
      <c r="I37" s="29" t="str">
        <f>IFERROR(VLOOKUP($B37&amp;I$18,스킬DB!$G:$I,2,0)," ")</f>
        <v xml:space="preserve"> </v>
      </c>
      <c r="J37" s="30">
        <f t="shared" si="1"/>
        <v>0</v>
      </c>
      <c r="K37" s="31"/>
      <c r="L37" s="29" t="str">
        <f>IFERROR(VLOOKUP($B37&amp;L$18,스킬DB!$G:$I,2,0)," ")</f>
        <v xml:space="preserve"> </v>
      </c>
      <c r="M37" s="30">
        <f t="shared" si="2"/>
        <v>0</v>
      </c>
      <c r="N37" s="31"/>
      <c r="O37" s="32" t="str">
        <f>IFERROR(VLOOKUP($B37&amp;O$18,스킬DB!$G:$I,2,0)," ")</f>
        <v xml:space="preserve"> </v>
      </c>
      <c r="P37" s="33">
        <f t="shared" si="3"/>
        <v>0</v>
      </c>
      <c r="Q37" s="34"/>
      <c r="R37" s="32" t="str">
        <f>IFERROR(VLOOKUP($B37&amp;R$18,스킬DB!$G:$I,2,0)," ")</f>
        <v xml:space="preserve"> </v>
      </c>
      <c r="S37" s="33">
        <f t="shared" si="4"/>
        <v>0</v>
      </c>
      <c r="T37" s="34"/>
      <c r="U37" s="32" t="str">
        <f>IFERROR(VLOOKUP($B37&amp;U$18,스킬DB!$G:$I,2,0)," ")</f>
        <v xml:space="preserve"> </v>
      </c>
      <c r="V37" s="33">
        <f t="shared" si="5"/>
        <v>0</v>
      </c>
      <c r="W37" s="34"/>
      <c r="X37" s="29" t="str">
        <f>IFERROR(VLOOKUP($B37&amp;X$18,스킬DB!$G:$I,2,0)," ")</f>
        <v xml:space="preserve"> </v>
      </c>
      <c r="Y37" s="30">
        <f t="shared" si="6"/>
        <v>0</v>
      </c>
      <c r="Z37" s="31"/>
      <c r="AA37" s="29" t="str">
        <f>IFERROR(VLOOKUP($B37&amp;AA$18,스킬DB!$G:$I,2,0)," ")</f>
        <v xml:space="preserve"> </v>
      </c>
      <c r="AB37" s="30">
        <f t="shared" si="7"/>
        <v>0</v>
      </c>
      <c r="AC37" s="31"/>
      <c r="AI37" s="21" t="str">
        <f>$P13</f>
        <v/>
      </c>
    </row>
    <row r="38" spans="1:35" x14ac:dyDescent="0.3">
      <c r="A38" s="28">
        <v>20</v>
      </c>
      <c r="B38" s="39" t="str">
        <f>IFERROR(VLOOKUP($B$1&amp;A38,스킬DB!R:S,2,0),"스킬없음")</f>
        <v>스킬없음</v>
      </c>
      <c r="C38" s="39"/>
      <c r="D38" s="39"/>
      <c r="E38" s="39"/>
      <c r="F38" s="29" t="str">
        <f>IFERROR(VLOOKUP($B38&amp;F$18,스킬DB!$G:$I,2,0)," ")</f>
        <v xml:space="preserve"> </v>
      </c>
      <c r="G38" s="30">
        <f t="shared" si="0"/>
        <v>0</v>
      </c>
      <c r="H38" s="31"/>
      <c r="I38" s="29" t="str">
        <f>IFERROR(VLOOKUP($B38&amp;I$18,스킬DB!$G:$I,2,0)," ")</f>
        <v xml:space="preserve"> </v>
      </c>
      <c r="J38" s="30">
        <f t="shared" si="1"/>
        <v>0</v>
      </c>
      <c r="K38" s="31"/>
      <c r="L38" s="29" t="str">
        <f>IFERROR(VLOOKUP($B38&amp;L$18,스킬DB!$G:$I,2,0)," ")</f>
        <v xml:space="preserve"> </v>
      </c>
      <c r="M38" s="30">
        <f t="shared" si="2"/>
        <v>0</v>
      </c>
      <c r="N38" s="31"/>
      <c r="O38" s="32" t="str">
        <f>IFERROR(VLOOKUP($B38&amp;O$18,스킬DB!$G:$I,2,0)," ")</f>
        <v xml:space="preserve"> </v>
      </c>
      <c r="P38" s="33">
        <f t="shared" si="3"/>
        <v>0</v>
      </c>
      <c r="Q38" s="34"/>
      <c r="R38" s="32" t="str">
        <f>IFERROR(VLOOKUP($B38&amp;R$18,스킬DB!$G:$I,2,0)," ")</f>
        <v xml:space="preserve"> </v>
      </c>
      <c r="S38" s="33">
        <f t="shared" si="4"/>
        <v>0</v>
      </c>
      <c r="T38" s="34"/>
      <c r="U38" s="32" t="str">
        <f>IFERROR(VLOOKUP($B38&amp;U$18,스킬DB!$G:$I,2,0)," ")</f>
        <v xml:space="preserve"> </v>
      </c>
      <c r="V38" s="33">
        <f t="shared" si="5"/>
        <v>0</v>
      </c>
      <c r="W38" s="34"/>
      <c r="X38" s="29" t="str">
        <f>IFERROR(VLOOKUP($B38&amp;X$18,스킬DB!$G:$I,2,0)," ")</f>
        <v xml:space="preserve"> </v>
      </c>
      <c r="Y38" s="30">
        <f t="shared" si="6"/>
        <v>0</v>
      </c>
      <c r="Z38" s="31"/>
      <c r="AA38" s="29" t="str">
        <f>IFERROR(VLOOKUP($B38&amp;AA$18,스킬DB!$G:$I,2,0)," ")</f>
        <v xml:space="preserve"> </v>
      </c>
      <c r="AB38" s="30">
        <f t="shared" si="7"/>
        <v>0</v>
      </c>
      <c r="AC38" s="31"/>
      <c r="AI38" s="21" t="str">
        <f>$S13</f>
        <v/>
      </c>
    </row>
    <row r="39" spans="1:35" x14ac:dyDescent="0.3">
      <c r="A39" s="28">
        <v>21</v>
      </c>
      <c r="B39" s="39" t="str">
        <f>IFERROR(VLOOKUP($B$1&amp;A39,스킬DB!R:S,2,0),"스킬없음")</f>
        <v>스킬없음</v>
      </c>
      <c r="C39" s="39"/>
      <c r="D39" s="39"/>
      <c r="E39" s="39"/>
      <c r="F39" s="29" t="str">
        <f>IFERROR(VLOOKUP($B39&amp;F$18,스킬DB!$G:$I,2,0)," ")</f>
        <v xml:space="preserve"> </v>
      </c>
      <c r="G39" s="30">
        <f t="shared" si="0"/>
        <v>0</v>
      </c>
      <c r="H39" s="31"/>
      <c r="I39" s="29" t="str">
        <f>IFERROR(VLOOKUP($B39&amp;I$18,스킬DB!$G:$I,2,0)," ")</f>
        <v xml:space="preserve"> </v>
      </c>
      <c r="J39" s="30">
        <f t="shared" si="1"/>
        <v>0</v>
      </c>
      <c r="K39" s="31"/>
      <c r="L39" s="29" t="str">
        <f>IFERROR(VLOOKUP($B39&amp;L$18,스킬DB!$G:$I,2,0)," ")</f>
        <v xml:space="preserve"> </v>
      </c>
      <c r="M39" s="30">
        <f t="shared" si="2"/>
        <v>0</v>
      </c>
      <c r="N39" s="31"/>
      <c r="O39" s="32" t="str">
        <f>IFERROR(VLOOKUP($B39&amp;O$18,스킬DB!$G:$I,2,0)," ")</f>
        <v xml:space="preserve"> </v>
      </c>
      <c r="P39" s="33">
        <f t="shared" si="3"/>
        <v>0</v>
      </c>
      <c r="Q39" s="34"/>
      <c r="R39" s="32" t="str">
        <f>IFERROR(VLOOKUP($B39&amp;R$18,스킬DB!$G:$I,2,0)," ")</f>
        <v xml:space="preserve"> </v>
      </c>
      <c r="S39" s="33">
        <f t="shared" si="4"/>
        <v>0</v>
      </c>
      <c r="T39" s="34"/>
      <c r="U39" s="32" t="str">
        <f>IFERROR(VLOOKUP($B39&amp;U$18,스킬DB!$G:$I,2,0)," ")</f>
        <v xml:space="preserve"> </v>
      </c>
      <c r="V39" s="33">
        <f t="shared" si="5"/>
        <v>0</v>
      </c>
      <c r="W39" s="34"/>
      <c r="X39" s="29" t="str">
        <f>IFERROR(VLOOKUP($B39&amp;X$18,스킬DB!$G:$I,2,0)," ")</f>
        <v xml:space="preserve"> </v>
      </c>
      <c r="Y39" s="30">
        <f t="shared" si="6"/>
        <v>0</v>
      </c>
      <c r="Z39" s="31"/>
      <c r="AA39" s="29" t="str">
        <f>IFERROR(VLOOKUP($B39&amp;AA$18,스킬DB!$G:$I,2,0)," ")</f>
        <v xml:space="preserve"> </v>
      </c>
      <c r="AB39" s="30">
        <f t="shared" si="7"/>
        <v>0</v>
      </c>
      <c r="AC39" s="31"/>
      <c r="AI39" s="21" t="str">
        <f>$V13</f>
        <v/>
      </c>
    </row>
    <row r="40" spans="1:35" x14ac:dyDescent="0.3">
      <c r="AI40" s="21" t="str">
        <f>$D15</f>
        <v/>
      </c>
    </row>
    <row r="41" spans="1:35" x14ac:dyDescent="0.3">
      <c r="AI41" s="21" t="str">
        <f>$G15</f>
        <v/>
      </c>
    </row>
    <row r="42" spans="1:35" x14ac:dyDescent="0.3">
      <c r="AI42" s="21" t="str">
        <f>$J15</f>
        <v/>
      </c>
    </row>
    <row r="43" spans="1:35" x14ac:dyDescent="0.3">
      <c r="AI43" s="21" t="str">
        <f>$M15</f>
        <v/>
      </c>
    </row>
    <row r="44" spans="1:35" x14ac:dyDescent="0.3">
      <c r="AI44" s="21" t="str">
        <f>$P15</f>
        <v/>
      </c>
    </row>
    <row r="45" spans="1:35" x14ac:dyDescent="0.3">
      <c r="AI45" s="21" t="str">
        <f>$S15</f>
        <v/>
      </c>
    </row>
    <row r="46" spans="1:35" x14ac:dyDescent="0.3">
      <c r="AI46" s="21" t="str">
        <f>$V15</f>
        <v/>
      </c>
    </row>
    <row r="47" spans="1:35" x14ac:dyDescent="0.3">
      <c r="AI47" s="21" t="str">
        <f>Y5</f>
        <v/>
      </c>
    </row>
    <row r="48" spans="1:35" x14ac:dyDescent="0.3">
      <c r="AI48" s="21" t="str">
        <f>Y7</f>
        <v/>
      </c>
    </row>
    <row r="49" spans="35:35" x14ac:dyDescent="0.3">
      <c r="AI49" s="21" t="str">
        <f>Y9</f>
        <v/>
      </c>
    </row>
    <row r="50" spans="35:35" x14ac:dyDescent="0.3">
      <c r="AI50" s="21" t="str">
        <f>Y11</f>
        <v/>
      </c>
    </row>
    <row r="51" spans="35:35" x14ac:dyDescent="0.3">
      <c r="AI51" s="21" t="str">
        <f>Y13</f>
        <v/>
      </c>
    </row>
    <row r="52" spans="35:35" x14ac:dyDescent="0.3">
      <c r="AI52" s="21" t="str">
        <f>Y15</f>
        <v/>
      </c>
    </row>
    <row r="53" spans="35:35" x14ac:dyDescent="0.3">
      <c r="AI53" s="21" t="str">
        <f>AB5</f>
        <v/>
      </c>
    </row>
    <row r="54" spans="35:35" x14ac:dyDescent="0.3">
      <c r="AI54" s="21" t="str">
        <f>AB7</f>
        <v/>
      </c>
    </row>
    <row r="55" spans="35:35" x14ac:dyDescent="0.3">
      <c r="AI55" s="21" t="str">
        <f>AB9</f>
        <v/>
      </c>
    </row>
    <row r="56" spans="35:35" x14ac:dyDescent="0.3">
      <c r="AI56" s="21" t="str">
        <f>AB11</f>
        <v/>
      </c>
    </row>
    <row r="57" spans="35:35" x14ac:dyDescent="0.3">
      <c r="AI57" s="21" t="str">
        <f>AB13</f>
        <v/>
      </c>
    </row>
    <row r="58" spans="35:35" x14ac:dyDescent="0.3">
      <c r="AI58" s="21" t="str">
        <f>AB15</f>
        <v/>
      </c>
    </row>
  </sheetData>
  <sheetProtection password="C643" sheet="1" objects="1" scenarios="1"/>
  <mergeCells count="103">
    <mergeCell ref="F1:H1"/>
    <mergeCell ref="I1:K1"/>
    <mergeCell ref="R3:T3"/>
    <mergeCell ref="U3:W3"/>
    <mergeCell ref="X3:Z3"/>
    <mergeCell ref="AA3:AC3"/>
    <mergeCell ref="A4:A5"/>
    <mergeCell ref="C4:E4"/>
    <mergeCell ref="F4:H4"/>
    <mergeCell ref="I4:K4"/>
    <mergeCell ref="L4:N4"/>
    <mergeCell ref="O4:Q4"/>
    <mergeCell ref="A3:B3"/>
    <mergeCell ref="C3:E3"/>
    <mergeCell ref="F3:H3"/>
    <mergeCell ref="I3:K3"/>
    <mergeCell ref="L3:N3"/>
    <mergeCell ref="O3:Q3"/>
    <mergeCell ref="R4:T4"/>
    <mergeCell ref="U4:W4"/>
    <mergeCell ref="X4:Z4"/>
    <mergeCell ref="AA4:AC4"/>
    <mergeCell ref="AA6:AC6"/>
    <mergeCell ref="A8:A9"/>
    <mergeCell ref="C8:E8"/>
    <mergeCell ref="F8:H8"/>
    <mergeCell ref="I8:K8"/>
    <mergeCell ref="L8:N8"/>
    <mergeCell ref="O8:Q8"/>
    <mergeCell ref="R8:T8"/>
    <mergeCell ref="U8:W8"/>
    <mergeCell ref="X8:Z8"/>
    <mergeCell ref="AA8:AC8"/>
    <mergeCell ref="A6:A7"/>
    <mergeCell ref="C6:E6"/>
    <mergeCell ref="F6:H6"/>
    <mergeCell ref="I6:K6"/>
    <mergeCell ref="L6:N6"/>
    <mergeCell ref="O6:Q6"/>
    <mergeCell ref="R6:T6"/>
    <mergeCell ref="U6:W6"/>
    <mergeCell ref="X6:Z6"/>
    <mergeCell ref="AA10:AC10"/>
    <mergeCell ref="A12:A13"/>
    <mergeCell ref="C12:E12"/>
    <mergeCell ref="F12:H12"/>
    <mergeCell ref="I12:K12"/>
    <mergeCell ref="L12:N12"/>
    <mergeCell ref="O12:Q12"/>
    <mergeCell ref="R12:T12"/>
    <mergeCell ref="U12:W12"/>
    <mergeCell ref="X12:Z12"/>
    <mergeCell ref="AA12:AC12"/>
    <mergeCell ref="A10:A11"/>
    <mergeCell ref="C10:E10"/>
    <mergeCell ref="F10:H10"/>
    <mergeCell ref="I10:K10"/>
    <mergeCell ref="L10:N10"/>
    <mergeCell ref="O10:Q10"/>
    <mergeCell ref="R10:T10"/>
    <mergeCell ref="U10:W10"/>
    <mergeCell ref="X10:Z10"/>
    <mergeCell ref="A14:A15"/>
    <mergeCell ref="C14:E14"/>
    <mergeCell ref="F14:H14"/>
    <mergeCell ref="I14:K14"/>
    <mergeCell ref="L14:N14"/>
    <mergeCell ref="O14:Q14"/>
    <mergeCell ref="AA18:AC18"/>
    <mergeCell ref="B19:E19"/>
    <mergeCell ref="B20:E20"/>
    <mergeCell ref="R14:T14"/>
    <mergeCell ref="U14:W14"/>
    <mergeCell ref="X14:Z14"/>
    <mergeCell ref="AA14:AC14"/>
    <mergeCell ref="A17:C17"/>
    <mergeCell ref="B18:E18"/>
    <mergeCell ref="F18:H18"/>
    <mergeCell ref="I18:K18"/>
    <mergeCell ref="L18:N18"/>
    <mergeCell ref="O18:Q18"/>
    <mergeCell ref="B21:E21"/>
    <mergeCell ref="B22:E22"/>
    <mergeCell ref="B23:E23"/>
    <mergeCell ref="B24:E24"/>
    <mergeCell ref="B25:E25"/>
    <mergeCell ref="B26:E26"/>
    <mergeCell ref="R18:T18"/>
    <mergeCell ref="U18:W18"/>
    <mergeCell ref="X18:Z18"/>
    <mergeCell ref="B39:E39"/>
    <mergeCell ref="B33:E33"/>
    <mergeCell ref="B34:E34"/>
    <mergeCell ref="B35:E35"/>
    <mergeCell ref="B36:E36"/>
    <mergeCell ref="B37:E37"/>
    <mergeCell ref="B38:E38"/>
    <mergeCell ref="B27:E27"/>
    <mergeCell ref="B28:E28"/>
    <mergeCell ref="B29:E29"/>
    <mergeCell ref="B30:E30"/>
    <mergeCell ref="B31:E31"/>
    <mergeCell ref="B32:E32"/>
  </mergeCells>
  <phoneticPr fontId="1" type="noConversion"/>
  <conditionalFormatting sqref="C5">
    <cfRule type="expression" dxfId="743" priority="185">
      <formula>E5="최대레벨"</formula>
    </cfRule>
    <cfRule type="expression" dxfId="742" priority="186">
      <formula>C4=""</formula>
    </cfRule>
  </conditionalFormatting>
  <conditionalFormatting sqref="E5">
    <cfRule type="expression" dxfId="741" priority="184">
      <formula>E5="공란"</formula>
    </cfRule>
  </conditionalFormatting>
  <conditionalFormatting sqref="L15">
    <cfRule type="expression" dxfId="740" priority="116">
      <formula>N15="최대레벨"</formula>
    </cfRule>
    <cfRule type="expression" dxfId="739" priority="117">
      <formula>L14=""</formula>
    </cfRule>
  </conditionalFormatting>
  <conditionalFormatting sqref="R11">
    <cfRule type="expression" dxfId="738" priority="86">
      <formula>T11="최대레벨"</formula>
    </cfRule>
    <cfRule type="expression" dxfId="737" priority="87">
      <formula>R10=""</formula>
    </cfRule>
  </conditionalFormatting>
  <conditionalFormatting sqref="I15">
    <cfRule type="expression" dxfId="736" priority="134">
      <formula>K15="최대레벨"</formula>
    </cfRule>
    <cfRule type="expression" dxfId="735" priority="135">
      <formula>I14=""</formula>
    </cfRule>
  </conditionalFormatting>
  <conditionalFormatting sqref="C7">
    <cfRule type="expression" dxfId="734" priority="182">
      <formula>E7="최대레벨"</formula>
    </cfRule>
    <cfRule type="expression" dxfId="733" priority="183">
      <formula>C6=""</formula>
    </cfRule>
  </conditionalFormatting>
  <conditionalFormatting sqref="E7">
    <cfRule type="expression" dxfId="732" priority="181">
      <formula>E7="공란"</formula>
    </cfRule>
  </conditionalFormatting>
  <conditionalFormatting sqref="C9">
    <cfRule type="expression" dxfId="731" priority="179">
      <formula>E9="최대레벨"</formula>
    </cfRule>
    <cfRule type="expression" dxfId="730" priority="180">
      <formula>C8=""</formula>
    </cfRule>
  </conditionalFormatting>
  <conditionalFormatting sqref="E9">
    <cfRule type="expression" dxfId="729" priority="178">
      <formula>E9="공란"</formula>
    </cfRule>
  </conditionalFormatting>
  <conditionalFormatting sqref="C11">
    <cfRule type="expression" dxfId="728" priority="176">
      <formula>E11="최대레벨"</formula>
    </cfRule>
    <cfRule type="expression" dxfId="727" priority="177">
      <formula>C10=""</formula>
    </cfRule>
  </conditionalFormatting>
  <conditionalFormatting sqref="E11">
    <cfRule type="expression" dxfId="726" priority="175">
      <formula>E11="공란"</formula>
    </cfRule>
  </conditionalFormatting>
  <conditionalFormatting sqref="C13">
    <cfRule type="expression" dxfId="725" priority="173">
      <formula>E13="최대레벨"</formula>
    </cfRule>
    <cfRule type="expression" dxfId="724" priority="174">
      <formula>C12=""</formula>
    </cfRule>
  </conditionalFormatting>
  <conditionalFormatting sqref="E13">
    <cfRule type="expression" dxfId="723" priority="172">
      <formula>E13="공란"</formula>
    </cfRule>
  </conditionalFormatting>
  <conditionalFormatting sqref="C15">
    <cfRule type="expression" dxfId="722" priority="170">
      <formula>E15="최대레벨"</formula>
    </cfRule>
    <cfRule type="expression" dxfId="721" priority="171">
      <formula>C14=""</formula>
    </cfRule>
  </conditionalFormatting>
  <conditionalFormatting sqref="E15">
    <cfRule type="expression" dxfId="720" priority="169">
      <formula>E15="공란"</formula>
    </cfRule>
  </conditionalFormatting>
  <conditionalFormatting sqref="F5">
    <cfRule type="expression" dxfId="719" priority="167">
      <formula>H5="최대레벨"</formula>
    </cfRule>
    <cfRule type="expression" dxfId="718" priority="168">
      <formula>F4=""</formula>
    </cfRule>
  </conditionalFormatting>
  <conditionalFormatting sqref="H5">
    <cfRule type="expression" dxfId="717" priority="166">
      <formula>H5="공란"</formula>
    </cfRule>
  </conditionalFormatting>
  <conditionalFormatting sqref="F7">
    <cfRule type="expression" dxfId="716" priority="164">
      <formula>H7="최대레벨"</formula>
    </cfRule>
    <cfRule type="expression" dxfId="715" priority="165">
      <formula>F6=""</formula>
    </cfRule>
  </conditionalFormatting>
  <conditionalFormatting sqref="H7">
    <cfRule type="expression" dxfId="714" priority="163">
      <formula>H7="공란"</formula>
    </cfRule>
  </conditionalFormatting>
  <conditionalFormatting sqref="F9">
    <cfRule type="expression" dxfId="713" priority="161">
      <formula>H9="최대레벨"</formula>
    </cfRule>
    <cfRule type="expression" dxfId="712" priority="162">
      <formula>F8=""</formula>
    </cfRule>
  </conditionalFormatting>
  <conditionalFormatting sqref="H9">
    <cfRule type="expression" dxfId="711" priority="160">
      <formula>H9="공란"</formula>
    </cfRule>
  </conditionalFormatting>
  <conditionalFormatting sqref="F11">
    <cfRule type="expression" dxfId="710" priority="158">
      <formula>H11="최대레벨"</formula>
    </cfRule>
    <cfRule type="expression" dxfId="709" priority="159">
      <formula>F10=""</formula>
    </cfRule>
  </conditionalFormatting>
  <conditionalFormatting sqref="H11">
    <cfRule type="expression" dxfId="708" priority="157">
      <formula>H11="공란"</formula>
    </cfRule>
  </conditionalFormatting>
  <conditionalFormatting sqref="F13">
    <cfRule type="expression" dxfId="707" priority="155">
      <formula>H13="최대레벨"</formula>
    </cfRule>
    <cfRule type="expression" dxfId="706" priority="156">
      <formula>F12=""</formula>
    </cfRule>
  </conditionalFormatting>
  <conditionalFormatting sqref="H13">
    <cfRule type="expression" dxfId="705" priority="154">
      <formula>H13="공란"</formula>
    </cfRule>
  </conditionalFormatting>
  <conditionalFormatting sqref="F15">
    <cfRule type="expression" dxfId="704" priority="152">
      <formula>H15="최대레벨"</formula>
    </cfRule>
    <cfRule type="expression" dxfId="703" priority="153">
      <formula>F14=""</formula>
    </cfRule>
  </conditionalFormatting>
  <conditionalFormatting sqref="H15">
    <cfRule type="expression" dxfId="702" priority="151">
      <formula>H15="공란"</formula>
    </cfRule>
  </conditionalFormatting>
  <conditionalFormatting sqref="I5">
    <cfRule type="expression" dxfId="701" priority="149">
      <formula>K5="최대레벨"</formula>
    </cfRule>
    <cfRule type="expression" dxfId="700" priority="150">
      <formula>I4=""</formula>
    </cfRule>
  </conditionalFormatting>
  <conditionalFormatting sqref="K5">
    <cfRule type="expression" dxfId="699" priority="148">
      <formula>K5="공란"</formula>
    </cfRule>
  </conditionalFormatting>
  <conditionalFormatting sqref="I7">
    <cfRule type="expression" dxfId="698" priority="146">
      <formula>K7="최대레벨"</formula>
    </cfRule>
    <cfRule type="expression" dxfId="697" priority="147">
      <formula>I6=""</formula>
    </cfRule>
  </conditionalFormatting>
  <conditionalFormatting sqref="K7">
    <cfRule type="expression" dxfId="696" priority="145">
      <formula>K7="공란"</formula>
    </cfRule>
  </conditionalFormatting>
  <conditionalFormatting sqref="I9">
    <cfRule type="expression" dxfId="695" priority="143">
      <formula>K9="최대레벨"</formula>
    </cfRule>
    <cfRule type="expression" dxfId="694" priority="144">
      <formula>I8=""</formula>
    </cfRule>
  </conditionalFormatting>
  <conditionalFormatting sqref="K9">
    <cfRule type="expression" dxfId="693" priority="142">
      <formula>K9="공란"</formula>
    </cfRule>
  </conditionalFormatting>
  <conditionalFormatting sqref="I11">
    <cfRule type="expression" dxfId="692" priority="140">
      <formula>K11="최대레벨"</formula>
    </cfRule>
    <cfRule type="expression" dxfId="691" priority="141">
      <formula>I10=""</formula>
    </cfRule>
  </conditionalFormatting>
  <conditionalFormatting sqref="K11">
    <cfRule type="expression" dxfId="690" priority="139">
      <formula>K11="공란"</formula>
    </cfRule>
  </conditionalFormatting>
  <conditionalFormatting sqref="I13">
    <cfRule type="expression" dxfId="689" priority="137">
      <formula>K13="최대레벨"</formula>
    </cfRule>
    <cfRule type="expression" dxfId="688" priority="138">
      <formula>I12=""</formula>
    </cfRule>
  </conditionalFormatting>
  <conditionalFormatting sqref="K13">
    <cfRule type="expression" dxfId="687" priority="136">
      <formula>K13="공란"</formula>
    </cfRule>
  </conditionalFormatting>
  <conditionalFormatting sqref="K15">
    <cfRule type="expression" dxfId="686" priority="133">
      <formula>K15="공란"</formula>
    </cfRule>
  </conditionalFormatting>
  <conditionalFormatting sqref="L5">
    <cfRule type="expression" dxfId="685" priority="131">
      <formula>N5="최대레벨"</formula>
    </cfRule>
    <cfRule type="expression" dxfId="684" priority="132">
      <formula>L4=""</formula>
    </cfRule>
  </conditionalFormatting>
  <conditionalFormatting sqref="N5">
    <cfRule type="expression" dxfId="683" priority="130">
      <formula>N5="공란"</formula>
    </cfRule>
  </conditionalFormatting>
  <conditionalFormatting sqref="L7">
    <cfRule type="expression" dxfId="682" priority="128">
      <formula>N7="최대레벨"</formula>
    </cfRule>
    <cfRule type="expression" dxfId="681" priority="129">
      <formula>L6=""</formula>
    </cfRule>
  </conditionalFormatting>
  <conditionalFormatting sqref="N7">
    <cfRule type="expression" dxfId="680" priority="127">
      <formula>N7="공란"</formula>
    </cfRule>
  </conditionalFormatting>
  <conditionalFormatting sqref="L9">
    <cfRule type="expression" dxfId="679" priority="125">
      <formula>N9="최대레벨"</formula>
    </cfRule>
    <cfRule type="expression" dxfId="678" priority="126">
      <formula>L8=""</formula>
    </cfRule>
  </conditionalFormatting>
  <conditionalFormatting sqref="N9">
    <cfRule type="expression" dxfId="677" priority="124">
      <formula>N9="공란"</formula>
    </cfRule>
  </conditionalFormatting>
  <conditionalFormatting sqref="L11">
    <cfRule type="expression" dxfId="676" priority="122">
      <formula>N11="최대레벨"</formula>
    </cfRule>
    <cfRule type="expression" dxfId="675" priority="123">
      <formula>L10=""</formula>
    </cfRule>
  </conditionalFormatting>
  <conditionalFormatting sqref="N11">
    <cfRule type="expression" dxfId="674" priority="121">
      <formula>N11="공란"</formula>
    </cfRule>
  </conditionalFormatting>
  <conditionalFormatting sqref="L13">
    <cfRule type="expression" dxfId="673" priority="119">
      <formula>N13="최대레벨"</formula>
    </cfRule>
    <cfRule type="expression" dxfId="672" priority="120">
      <formula>L12=""</formula>
    </cfRule>
  </conditionalFormatting>
  <conditionalFormatting sqref="N13">
    <cfRule type="expression" dxfId="671" priority="118">
      <formula>N13="공란"</formula>
    </cfRule>
  </conditionalFormatting>
  <conditionalFormatting sqref="N15">
    <cfRule type="expression" dxfId="670" priority="115">
      <formula>N15="공란"</formula>
    </cfRule>
  </conditionalFormatting>
  <conditionalFormatting sqref="O5">
    <cfRule type="expression" dxfId="669" priority="113">
      <formula>Q5="최대레벨"</formula>
    </cfRule>
    <cfRule type="expression" dxfId="668" priority="114">
      <formula>O4=""</formula>
    </cfRule>
  </conditionalFormatting>
  <conditionalFormatting sqref="Q5">
    <cfRule type="expression" dxfId="667" priority="112">
      <formula>Q5="공란"</formula>
    </cfRule>
  </conditionalFormatting>
  <conditionalFormatting sqref="O7">
    <cfRule type="expression" dxfId="666" priority="110">
      <formula>Q7="최대레벨"</formula>
    </cfRule>
    <cfRule type="expression" dxfId="665" priority="111">
      <formula>O6=""</formula>
    </cfRule>
  </conditionalFormatting>
  <conditionalFormatting sqref="Q7">
    <cfRule type="expression" dxfId="664" priority="109">
      <formula>Q7="공란"</formula>
    </cfRule>
  </conditionalFormatting>
  <conditionalFormatting sqref="O9">
    <cfRule type="expression" dxfId="663" priority="107">
      <formula>Q9="최대레벨"</formula>
    </cfRule>
    <cfRule type="expression" dxfId="662" priority="108">
      <formula>O8=""</formula>
    </cfRule>
  </conditionalFormatting>
  <conditionalFormatting sqref="Q9">
    <cfRule type="expression" dxfId="661" priority="106">
      <formula>Q9="공란"</formula>
    </cfRule>
  </conditionalFormatting>
  <conditionalFormatting sqref="O11">
    <cfRule type="expression" dxfId="660" priority="104">
      <formula>Q11="최대레벨"</formula>
    </cfRule>
    <cfRule type="expression" dxfId="659" priority="105">
      <formula>O10=""</formula>
    </cfRule>
  </conditionalFormatting>
  <conditionalFormatting sqref="Q11">
    <cfRule type="expression" dxfId="658" priority="103">
      <formula>Q11="공란"</formula>
    </cfRule>
  </conditionalFormatting>
  <conditionalFormatting sqref="O13">
    <cfRule type="expression" dxfId="657" priority="101">
      <formula>Q13="최대레벨"</formula>
    </cfRule>
    <cfRule type="expression" dxfId="656" priority="102">
      <formula>O12=""</formula>
    </cfRule>
  </conditionalFormatting>
  <conditionalFormatting sqref="Q13">
    <cfRule type="expression" dxfId="655" priority="100">
      <formula>Q13="공란"</formula>
    </cfRule>
  </conditionalFormatting>
  <conditionalFormatting sqref="O15">
    <cfRule type="expression" dxfId="654" priority="98">
      <formula>Q15="최대레벨"</formula>
    </cfRule>
    <cfRule type="expression" dxfId="653" priority="99">
      <formula>O14=""</formula>
    </cfRule>
  </conditionalFormatting>
  <conditionalFormatting sqref="Q15">
    <cfRule type="expression" dxfId="652" priority="97">
      <formula>Q15="공란"</formula>
    </cfRule>
  </conditionalFormatting>
  <conditionalFormatting sqref="R5">
    <cfRule type="expression" dxfId="651" priority="95">
      <formula>T5="최대레벨"</formula>
    </cfRule>
    <cfRule type="expression" dxfId="650" priority="96">
      <formula>R4=""</formula>
    </cfRule>
  </conditionalFormatting>
  <conditionalFormatting sqref="T5">
    <cfRule type="expression" dxfId="649" priority="94">
      <formula>T5="공란"</formula>
    </cfRule>
  </conditionalFormatting>
  <conditionalFormatting sqref="R7">
    <cfRule type="expression" dxfId="648" priority="92">
      <formula>T7="최대레벨"</formula>
    </cfRule>
    <cfRule type="expression" dxfId="647" priority="93">
      <formula>R6=""</formula>
    </cfRule>
  </conditionalFormatting>
  <conditionalFormatting sqref="T7">
    <cfRule type="expression" dxfId="646" priority="91">
      <formula>T7="공란"</formula>
    </cfRule>
  </conditionalFormatting>
  <conditionalFormatting sqref="R9">
    <cfRule type="expression" dxfId="645" priority="89">
      <formula>T9="최대레벨"</formula>
    </cfRule>
    <cfRule type="expression" dxfId="644" priority="90">
      <formula>R8=""</formula>
    </cfRule>
  </conditionalFormatting>
  <conditionalFormatting sqref="T9">
    <cfRule type="expression" dxfId="643" priority="88">
      <formula>T9="공란"</formula>
    </cfRule>
  </conditionalFormatting>
  <conditionalFormatting sqref="T11">
    <cfRule type="expression" dxfId="642" priority="85">
      <formula>T11="공란"</formula>
    </cfRule>
  </conditionalFormatting>
  <conditionalFormatting sqref="R13">
    <cfRule type="expression" dxfId="641" priority="83">
      <formula>T13="최대레벨"</formula>
    </cfRule>
    <cfRule type="expression" dxfId="640" priority="84">
      <formula>R12=""</formula>
    </cfRule>
  </conditionalFormatting>
  <conditionalFormatting sqref="T13">
    <cfRule type="expression" dxfId="639" priority="82">
      <formula>T13="공란"</formula>
    </cfRule>
  </conditionalFormatting>
  <conditionalFormatting sqref="R15">
    <cfRule type="expression" dxfId="638" priority="80">
      <formula>T15="최대레벨"</formula>
    </cfRule>
    <cfRule type="expression" dxfId="637" priority="81">
      <formula>R14=""</formula>
    </cfRule>
  </conditionalFormatting>
  <conditionalFormatting sqref="T15">
    <cfRule type="expression" dxfId="636" priority="79">
      <formula>T15="공란"</formula>
    </cfRule>
  </conditionalFormatting>
  <conditionalFormatting sqref="U5">
    <cfRule type="expression" dxfId="635" priority="77">
      <formula>W5="최대레벨"</formula>
    </cfRule>
    <cfRule type="expression" dxfId="634" priority="78">
      <formula>U4=""</formula>
    </cfRule>
  </conditionalFormatting>
  <conditionalFormatting sqref="W5">
    <cfRule type="expression" dxfId="633" priority="76">
      <formula>W5="공란"</formula>
    </cfRule>
  </conditionalFormatting>
  <conditionalFormatting sqref="U7">
    <cfRule type="expression" dxfId="632" priority="74">
      <formula>W7="최대레벨"</formula>
    </cfRule>
    <cfRule type="expression" dxfId="631" priority="75">
      <formula>U6=""</formula>
    </cfRule>
  </conditionalFormatting>
  <conditionalFormatting sqref="W7">
    <cfRule type="expression" dxfId="630" priority="73">
      <formula>W7="공란"</formula>
    </cfRule>
  </conditionalFormatting>
  <conditionalFormatting sqref="U9">
    <cfRule type="expression" dxfId="629" priority="71">
      <formula>W9="최대레벨"</formula>
    </cfRule>
    <cfRule type="expression" dxfId="628" priority="72">
      <formula>U8=""</formula>
    </cfRule>
  </conditionalFormatting>
  <conditionalFormatting sqref="W9">
    <cfRule type="expression" dxfId="627" priority="70">
      <formula>W9="공란"</formula>
    </cfRule>
  </conditionalFormatting>
  <conditionalFormatting sqref="U11">
    <cfRule type="expression" dxfId="626" priority="68">
      <formula>W11="최대레벨"</formula>
    </cfRule>
    <cfRule type="expression" dxfId="625" priority="69">
      <formula>U10=""</formula>
    </cfRule>
  </conditionalFormatting>
  <conditionalFormatting sqref="W11">
    <cfRule type="expression" dxfId="624" priority="67">
      <formula>W11="공란"</formula>
    </cfRule>
  </conditionalFormatting>
  <conditionalFormatting sqref="U13">
    <cfRule type="expression" dxfId="623" priority="65">
      <formula>W13="최대레벨"</formula>
    </cfRule>
    <cfRule type="expression" dxfId="622" priority="66">
      <formula>U12=""</formula>
    </cfRule>
  </conditionalFormatting>
  <conditionalFormatting sqref="W13">
    <cfRule type="expression" dxfId="621" priority="64">
      <formula>W13="공란"</formula>
    </cfRule>
  </conditionalFormatting>
  <conditionalFormatting sqref="U15">
    <cfRule type="expression" dxfId="620" priority="62">
      <formula>W15="최대레벨"</formula>
    </cfRule>
    <cfRule type="expression" dxfId="619" priority="63">
      <formula>U14=""</formula>
    </cfRule>
  </conditionalFormatting>
  <conditionalFormatting sqref="W15">
    <cfRule type="expression" dxfId="618" priority="61">
      <formula>W15="공란"</formula>
    </cfRule>
  </conditionalFormatting>
  <conditionalFormatting sqref="F19:F39">
    <cfRule type="expression" dxfId="617" priority="59">
      <formula>G19=1</formula>
    </cfRule>
  </conditionalFormatting>
  <conditionalFormatting sqref="R19:R39">
    <cfRule type="expression" dxfId="616" priority="55">
      <formula>S19=1</formula>
    </cfRule>
  </conditionalFormatting>
  <conditionalFormatting sqref="I19:I39">
    <cfRule type="expression" dxfId="615" priority="58">
      <formula>J19=1</formula>
    </cfRule>
  </conditionalFormatting>
  <conditionalFormatting sqref="L19:L39">
    <cfRule type="expression" dxfId="614" priority="57">
      <formula>M19=1</formula>
    </cfRule>
  </conditionalFormatting>
  <conditionalFormatting sqref="O19:O39">
    <cfRule type="expression" dxfId="613" priority="56">
      <formula>P19=1</formula>
    </cfRule>
  </conditionalFormatting>
  <conditionalFormatting sqref="U19:U39">
    <cfRule type="expression" dxfId="612" priority="54">
      <formula>V19=1</formula>
    </cfRule>
  </conditionalFormatting>
  <conditionalFormatting sqref="X19:X39">
    <cfRule type="expression" dxfId="611" priority="53">
      <formula>Y19=1</formula>
    </cfRule>
  </conditionalFormatting>
  <conditionalFormatting sqref="AA19:AA39">
    <cfRule type="expression" dxfId="610" priority="52">
      <formula>AB19=1</formula>
    </cfRule>
  </conditionalFormatting>
  <conditionalFormatting sqref="F40:AB40 F19:S39 U19:V39 X19:Y39 AA19:AB39">
    <cfRule type="expression" dxfId="609" priority="60">
      <formula>H19=TRUE</formula>
    </cfRule>
  </conditionalFormatting>
  <conditionalFormatting sqref="T19:T39">
    <cfRule type="expression" dxfId="608" priority="51">
      <formula>V19=TRUE</formula>
    </cfRule>
  </conditionalFormatting>
  <conditionalFormatting sqref="W19:W39">
    <cfRule type="expression" dxfId="607" priority="50">
      <formula>Y19=TRUE</formula>
    </cfRule>
  </conditionalFormatting>
  <conditionalFormatting sqref="Z19:Z39">
    <cfRule type="expression" dxfId="606" priority="49">
      <formula>AB19=TRUE</formula>
    </cfRule>
  </conditionalFormatting>
  <conditionalFormatting sqref="AC19:AC39">
    <cfRule type="expression" dxfId="605" priority="48">
      <formula>AE19=TRUE</formula>
    </cfRule>
  </conditionalFormatting>
  <conditionalFormatting sqref="A18:AC39">
    <cfRule type="expression" dxfId="604" priority="45">
      <formula>$B18="스킬없음"</formula>
    </cfRule>
    <cfRule type="expression" dxfId="603" priority="46">
      <formula>$B18=""</formula>
    </cfRule>
    <cfRule type="expression" dxfId="602" priority="47">
      <formula>$B18&lt;&gt;""</formula>
    </cfRule>
  </conditionalFormatting>
  <conditionalFormatting sqref="X5">
    <cfRule type="expression" dxfId="601" priority="35">
      <formula>Z5="최대레벨"</formula>
    </cfRule>
    <cfRule type="expression" dxfId="600" priority="36">
      <formula>X4=""</formula>
    </cfRule>
  </conditionalFormatting>
  <conditionalFormatting sqref="Z5">
    <cfRule type="expression" dxfId="599" priority="34">
      <formula>Z5="공란"</formula>
    </cfRule>
  </conditionalFormatting>
  <conditionalFormatting sqref="X7">
    <cfRule type="expression" dxfId="598" priority="32">
      <formula>Z7="최대레벨"</formula>
    </cfRule>
    <cfRule type="expression" dxfId="597" priority="33">
      <formula>X6=""</formula>
    </cfRule>
  </conditionalFormatting>
  <conditionalFormatting sqref="Z7">
    <cfRule type="expression" dxfId="596" priority="31">
      <formula>Z7="공란"</formula>
    </cfRule>
  </conditionalFormatting>
  <conditionalFormatting sqref="X9">
    <cfRule type="expression" dxfId="595" priority="29">
      <formula>Z9="최대레벨"</formula>
    </cfRule>
    <cfRule type="expression" dxfId="594" priority="30">
      <formula>X8=""</formula>
    </cfRule>
  </conditionalFormatting>
  <conditionalFormatting sqref="Z9">
    <cfRule type="expression" dxfId="593" priority="28">
      <formula>Z9="공란"</formula>
    </cfRule>
  </conditionalFormatting>
  <conditionalFormatting sqref="X11">
    <cfRule type="expression" dxfId="592" priority="26">
      <formula>Z11="최대레벨"</formula>
    </cfRule>
    <cfRule type="expression" dxfId="591" priority="27">
      <formula>X10=""</formula>
    </cfRule>
  </conditionalFormatting>
  <conditionalFormatting sqref="Z11">
    <cfRule type="expression" dxfId="590" priority="25">
      <formula>Z11="공란"</formula>
    </cfRule>
  </conditionalFormatting>
  <conditionalFormatting sqref="X13">
    <cfRule type="expression" dxfId="589" priority="23">
      <formula>Z13="최대레벨"</formula>
    </cfRule>
    <cfRule type="expression" dxfId="588" priority="24">
      <formula>X12=""</formula>
    </cfRule>
  </conditionalFormatting>
  <conditionalFormatting sqref="Z13">
    <cfRule type="expression" dxfId="587" priority="22">
      <formula>Z13="공란"</formula>
    </cfRule>
  </conditionalFormatting>
  <conditionalFormatting sqref="X15">
    <cfRule type="expression" dxfId="586" priority="20">
      <formula>Z15="최대레벨"</formula>
    </cfRule>
    <cfRule type="expression" dxfId="585" priority="21">
      <formula>X14=""</formula>
    </cfRule>
  </conditionalFormatting>
  <conditionalFormatting sqref="Z15">
    <cfRule type="expression" dxfId="584" priority="19">
      <formula>Z15="공란"</formula>
    </cfRule>
  </conditionalFormatting>
  <conditionalFormatting sqref="AA5">
    <cfRule type="expression" dxfId="583" priority="17">
      <formula>AC5="최대레벨"</formula>
    </cfRule>
    <cfRule type="expression" dxfId="582" priority="18">
      <formula>AA4=""</formula>
    </cfRule>
  </conditionalFormatting>
  <conditionalFormatting sqref="AC5">
    <cfRule type="expression" dxfId="581" priority="16">
      <formula>AC5="공란"</formula>
    </cfRule>
  </conditionalFormatting>
  <conditionalFormatting sqref="AA7">
    <cfRule type="expression" dxfId="580" priority="14">
      <formula>AC7="최대레벨"</formula>
    </cfRule>
    <cfRule type="expression" dxfId="579" priority="15">
      <formula>AA6=""</formula>
    </cfRule>
  </conditionalFormatting>
  <conditionalFormatting sqref="AC7">
    <cfRule type="expression" dxfId="578" priority="13">
      <formula>AC7="공란"</formula>
    </cfRule>
  </conditionalFormatting>
  <conditionalFormatting sqref="AA9">
    <cfRule type="expression" dxfId="577" priority="11">
      <formula>AC9="최대레벨"</formula>
    </cfRule>
    <cfRule type="expression" dxfId="576" priority="12">
      <formula>AA8=""</formula>
    </cfRule>
  </conditionalFormatting>
  <conditionalFormatting sqref="AC9">
    <cfRule type="expression" dxfId="575" priority="10">
      <formula>AC9="공란"</formula>
    </cfRule>
  </conditionalFormatting>
  <conditionalFormatting sqref="AA11">
    <cfRule type="expression" dxfId="574" priority="8">
      <formula>AC11="최대레벨"</formula>
    </cfRule>
    <cfRule type="expression" dxfId="573" priority="9">
      <formula>AA10=""</formula>
    </cfRule>
  </conditionalFormatting>
  <conditionalFormatting sqref="AC11">
    <cfRule type="expression" dxfId="572" priority="7">
      <formula>AC11="공란"</formula>
    </cfRule>
  </conditionalFormatting>
  <conditionalFormatting sqref="AA13">
    <cfRule type="expression" dxfId="571" priority="5">
      <formula>AC13="최대레벨"</formula>
    </cfRule>
    <cfRule type="expression" dxfId="570" priority="6">
      <formula>AA12=""</formula>
    </cfRule>
  </conditionalFormatting>
  <conditionalFormatting sqref="AC13">
    <cfRule type="expression" dxfId="569" priority="4">
      <formula>AC13="공란"</formula>
    </cfRule>
  </conditionalFormatting>
  <conditionalFormatting sqref="AA15">
    <cfRule type="expression" dxfId="568" priority="2">
      <formula>AC15="최대레벨"</formula>
    </cfRule>
    <cfRule type="expression" dxfId="567" priority="3">
      <formula>AA14=""</formula>
    </cfRule>
  </conditionalFormatting>
  <conditionalFormatting sqref="AC15">
    <cfRule type="expression" dxfId="566" priority="1">
      <formula>AC15="공란"</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76200</xdr:colOff>
                    <xdr:row>18</xdr:row>
                    <xdr:rowOff>19050</xdr:rowOff>
                  </from>
                  <to>
                    <xdr:col>7</xdr:col>
                    <xdr:colOff>323850</xdr:colOff>
                    <xdr:row>18</xdr:row>
                    <xdr:rowOff>200025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76200</xdr:colOff>
                    <xdr:row>19</xdr:row>
                    <xdr:rowOff>19050</xdr:rowOff>
                  </from>
                  <to>
                    <xdr:col>7</xdr:col>
                    <xdr:colOff>323850</xdr:colOff>
                    <xdr:row>19</xdr:row>
                    <xdr:rowOff>200025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76200</xdr:colOff>
                    <xdr:row>20</xdr:row>
                    <xdr:rowOff>19050</xdr:rowOff>
                  </from>
                  <to>
                    <xdr:col>7</xdr:col>
                    <xdr:colOff>323850</xdr:colOff>
                    <xdr:row>20</xdr:row>
                    <xdr:rowOff>200025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76200</xdr:colOff>
                    <xdr:row>21</xdr:row>
                    <xdr:rowOff>19050</xdr:rowOff>
                  </from>
                  <to>
                    <xdr:col>7</xdr:col>
                    <xdr:colOff>323850</xdr:colOff>
                    <xdr:row>21</xdr:row>
                    <xdr:rowOff>200025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7</xdr:col>
                    <xdr:colOff>76200</xdr:colOff>
                    <xdr:row>22</xdr:row>
                    <xdr:rowOff>19050</xdr:rowOff>
                  </from>
                  <to>
                    <xdr:col>7</xdr:col>
                    <xdr:colOff>323850</xdr:colOff>
                    <xdr:row>22</xdr:row>
                    <xdr:rowOff>200025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76200</xdr:colOff>
                    <xdr:row>23</xdr:row>
                    <xdr:rowOff>19050</xdr:rowOff>
                  </from>
                  <to>
                    <xdr:col>7</xdr:col>
                    <xdr:colOff>323850</xdr:colOff>
                    <xdr:row>23</xdr:row>
                    <xdr:rowOff>200025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76200</xdr:colOff>
                    <xdr:row>24</xdr:row>
                    <xdr:rowOff>19050</xdr:rowOff>
                  </from>
                  <to>
                    <xdr:col>7</xdr:col>
                    <xdr:colOff>323850</xdr:colOff>
                    <xdr:row>24</xdr:row>
                    <xdr:rowOff>200025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7</xdr:col>
                    <xdr:colOff>76200</xdr:colOff>
                    <xdr:row>25</xdr:row>
                    <xdr:rowOff>19050</xdr:rowOff>
                  </from>
                  <to>
                    <xdr:col>7</xdr:col>
                    <xdr:colOff>323850</xdr:colOff>
                    <xdr:row>25</xdr:row>
                    <xdr:rowOff>200025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76200</xdr:colOff>
                    <xdr:row>26</xdr:row>
                    <xdr:rowOff>19050</xdr:rowOff>
                  </from>
                  <to>
                    <xdr:col>7</xdr:col>
                    <xdr:colOff>323850</xdr:colOff>
                    <xdr:row>26</xdr:row>
                    <xdr:rowOff>200025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7</xdr:col>
                    <xdr:colOff>76200</xdr:colOff>
                    <xdr:row>27</xdr:row>
                    <xdr:rowOff>19050</xdr:rowOff>
                  </from>
                  <to>
                    <xdr:col>7</xdr:col>
                    <xdr:colOff>323850</xdr:colOff>
                    <xdr:row>27</xdr:row>
                    <xdr:rowOff>200025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7</xdr:col>
                    <xdr:colOff>76200</xdr:colOff>
                    <xdr:row>28</xdr:row>
                    <xdr:rowOff>19050</xdr:rowOff>
                  </from>
                  <to>
                    <xdr:col>7</xdr:col>
                    <xdr:colOff>323850</xdr:colOff>
                    <xdr:row>28</xdr:row>
                    <xdr:rowOff>200025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7</xdr:col>
                    <xdr:colOff>76200</xdr:colOff>
                    <xdr:row>29</xdr:row>
                    <xdr:rowOff>19050</xdr:rowOff>
                  </from>
                  <to>
                    <xdr:col>7</xdr:col>
                    <xdr:colOff>323850</xdr:colOff>
                    <xdr:row>29</xdr:row>
                    <xdr:rowOff>200025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7</xdr:col>
                    <xdr:colOff>76200</xdr:colOff>
                    <xdr:row>30</xdr:row>
                    <xdr:rowOff>19050</xdr:rowOff>
                  </from>
                  <to>
                    <xdr:col>7</xdr:col>
                    <xdr:colOff>323850</xdr:colOff>
                    <xdr:row>30</xdr:row>
                    <xdr:rowOff>200025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7</xdr:col>
                    <xdr:colOff>76200</xdr:colOff>
                    <xdr:row>31</xdr:row>
                    <xdr:rowOff>19050</xdr:rowOff>
                  </from>
                  <to>
                    <xdr:col>7</xdr:col>
                    <xdr:colOff>323850</xdr:colOff>
                    <xdr:row>31</xdr:row>
                    <xdr:rowOff>200025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7</xdr:col>
                    <xdr:colOff>76200</xdr:colOff>
                    <xdr:row>32</xdr:row>
                    <xdr:rowOff>19050</xdr:rowOff>
                  </from>
                  <to>
                    <xdr:col>7</xdr:col>
                    <xdr:colOff>323850</xdr:colOff>
                    <xdr:row>32</xdr:row>
                    <xdr:rowOff>200025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7</xdr:col>
                    <xdr:colOff>76200</xdr:colOff>
                    <xdr:row>33</xdr:row>
                    <xdr:rowOff>19050</xdr:rowOff>
                  </from>
                  <to>
                    <xdr:col>7</xdr:col>
                    <xdr:colOff>323850</xdr:colOff>
                    <xdr:row>33</xdr:row>
                    <xdr:rowOff>200025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76200</xdr:colOff>
                    <xdr:row>34</xdr:row>
                    <xdr:rowOff>19050</xdr:rowOff>
                  </from>
                  <to>
                    <xdr:col>7</xdr:col>
                    <xdr:colOff>323850</xdr:colOff>
                    <xdr:row>34</xdr:row>
                    <xdr:rowOff>200025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7</xdr:col>
                    <xdr:colOff>76200</xdr:colOff>
                    <xdr:row>35</xdr:row>
                    <xdr:rowOff>19050</xdr:rowOff>
                  </from>
                  <to>
                    <xdr:col>7</xdr:col>
                    <xdr:colOff>323850</xdr:colOff>
                    <xdr:row>35</xdr:row>
                    <xdr:rowOff>200025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7</xdr:col>
                    <xdr:colOff>76200</xdr:colOff>
                    <xdr:row>36</xdr:row>
                    <xdr:rowOff>19050</xdr:rowOff>
                  </from>
                  <to>
                    <xdr:col>7</xdr:col>
                    <xdr:colOff>323850</xdr:colOff>
                    <xdr:row>36</xdr:row>
                    <xdr:rowOff>200025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7</xdr:col>
                    <xdr:colOff>76200</xdr:colOff>
                    <xdr:row>37</xdr:row>
                    <xdr:rowOff>19050</xdr:rowOff>
                  </from>
                  <to>
                    <xdr:col>7</xdr:col>
                    <xdr:colOff>323850</xdr:colOff>
                    <xdr:row>37</xdr:row>
                    <xdr:rowOff>200025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7</xdr:col>
                    <xdr:colOff>76200</xdr:colOff>
                    <xdr:row>38</xdr:row>
                    <xdr:rowOff>19050</xdr:rowOff>
                  </from>
                  <to>
                    <xdr:col>7</xdr:col>
                    <xdr:colOff>323850</xdr:colOff>
                    <xdr:row>38</xdr:row>
                    <xdr:rowOff>200025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10</xdr:col>
                    <xdr:colOff>76200</xdr:colOff>
                    <xdr:row>18</xdr:row>
                    <xdr:rowOff>19050</xdr:rowOff>
                  </from>
                  <to>
                    <xdr:col>10</xdr:col>
                    <xdr:colOff>323850</xdr:colOff>
                    <xdr:row>18</xdr:row>
                    <xdr:rowOff>200025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10</xdr:col>
                    <xdr:colOff>76200</xdr:colOff>
                    <xdr:row>19</xdr:row>
                    <xdr:rowOff>19050</xdr:rowOff>
                  </from>
                  <to>
                    <xdr:col>10</xdr:col>
                    <xdr:colOff>323850</xdr:colOff>
                    <xdr:row>19</xdr:row>
                    <xdr:rowOff>200025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10</xdr:col>
                    <xdr:colOff>76200</xdr:colOff>
                    <xdr:row>20</xdr:row>
                    <xdr:rowOff>19050</xdr:rowOff>
                  </from>
                  <to>
                    <xdr:col>10</xdr:col>
                    <xdr:colOff>323850</xdr:colOff>
                    <xdr:row>20</xdr:row>
                    <xdr:rowOff>200025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10</xdr:col>
                    <xdr:colOff>76200</xdr:colOff>
                    <xdr:row>21</xdr:row>
                    <xdr:rowOff>19050</xdr:rowOff>
                  </from>
                  <to>
                    <xdr:col>10</xdr:col>
                    <xdr:colOff>323850</xdr:colOff>
                    <xdr:row>21</xdr:row>
                    <xdr:rowOff>200025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10</xdr:col>
                    <xdr:colOff>76200</xdr:colOff>
                    <xdr:row>22</xdr:row>
                    <xdr:rowOff>19050</xdr:rowOff>
                  </from>
                  <to>
                    <xdr:col>10</xdr:col>
                    <xdr:colOff>323850</xdr:colOff>
                    <xdr:row>22</xdr:row>
                    <xdr:rowOff>200025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10</xdr:col>
                    <xdr:colOff>76200</xdr:colOff>
                    <xdr:row>23</xdr:row>
                    <xdr:rowOff>19050</xdr:rowOff>
                  </from>
                  <to>
                    <xdr:col>10</xdr:col>
                    <xdr:colOff>323850</xdr:colOff>
                    <xdr:row>23</xdr:row>
                    <xdr:rowOff>200025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10</xdr:col>
                    <xdr:colOff>76200</xdr:colOff>
                    <xdr:row>24</xdr:row>
                    <xdr:rowOff>19050</xdr:rowOff>
                  </from>
                  <to>
                    <xdr:col>10</xdr:col>
                    <xdr:colOff>323850</xdr:colOff>
                    <xdr:row>24</xdr:row>
                    <xdr:rowOff>200025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10</xdr:col>
                    <xdr:colOff>76200</xdr:colOff>
                    <xdr:row>25</xdr:row>
                    <xdr:rowOff>19050</xdr:rowOff>
                  </from>
                  <to>
                    <xdr:col>10</xdr:col>
                    <xdr:colOff>323850</xdr:colOff>
                    <xdr:row>25</xdr:row>
                    <xdr:rowOff>200025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10</xdr:col>
                    <xdr:colOff>76200</xdr:colOff>
                    <xdr:row>26</xdr:row>
                    <xdr:rowOff>19050</xdr:rowOff>
                  </from>
                  <to>
                    <xdr:col>10</xdr:col>
                    <xdr:colOff>323850</xdr:colOff>
                    <xdr:row>26</xdr:row>
                    <xdr:rowOff>200025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10</xdr:col>
                    <xdr:colOff>76200</xdr:colOff>
                    <xdr:row>27</xdr:row>
                    <xdr:rowOff>19050</xdr:rowOff>
                  </from>
                  <to>
                    <xdr:col>10</xdr:col>
                    <xdr:colOff>323850</xdr:colOff>
                    <xdr:row>27</xdr:row>
                    <xdr:rowOff>200025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10</xdr:col>
                    <xdr:colOff>76200</xdr:colOff>
                    <xdr:row>28</xdr:row>
                    <xdr:rowOff>19050</xdr:rowOff>
                  </from>
                  <to>
                    <xdr:col>10</xdr:col>
                    <xdr:colOff>323850</xdr:colOff>
                    <xdr:row>28</xdr:row>
                    <xdr:rowOff>200025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10</xdr:col>
                    <xdr:colOff>76200</xdr:colOff>
                    <xdr:row>29</xdr:row>
                    <xdr:rowOff>19050</xdr:rowOff>
                  </from>
                  <to>
                    <xdr:col>10</xdr:col>
                    <xdr:colOff>323850</xdr:colOff>
                    <xdr:row>29</xdr:row>
                    <xdr:rowOff>200025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10</xdr:col>
                    <xdr:colOff>76200</xdr:colOff>
                    <xdr:row>30</xdr:row>
                    <xdr:rowOff>19050</xdr:rowOff>
                  </from>
                  <to>
                    <xdr:col>10</xdr:col>
                    <xdr:colOff>323850</xdr:colOff>
                    <xdr:row>30</xdr:row>
                    <xdr:rowOff>200025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10</xdr:col>
                    <xdr:colOff>76200</xdr:colOff>
                    <xdr:row>31</xdr:row>
                    <xdr:rowOff>19050</xdr:rowOff>
                  </from>
                  <to>
                    <xdr:col>10</xdr:col>
                    <xdr:colOff>323850</xdr:colOff>
                    <xdr:row>31</xdr:row>
                    <xdr:rowOff>200025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10</xdr:col>
                    <xdr:colOff>76200</xdr:colOff>
                    <xdr:row>32</xdr:row>
                    <xdr:rowOff>19050</xdr:rowOff>
                  </from>
                  <to>
                    <xdr:col>10</xdr:col>
                    <xdr:colOff>323850</xdr:colOff>
                    <xdr:row>32</xdr:row>
                    <xdr:rowOff>200025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10</xdr:col>
                    <xdr:colOff>76200</xdr:colOff>
                    <xdr:row>33</xdr:row>
                    <xdr:rowOff>19050</xdr:rowOff>
                  </from>
                  <to>
                    <xdr:col>10</xdr:col>
                    <xdr:colOff>323850</xdr:colOff>
                    <xdr:row>33</xdr:row>
                    <xdr:rowOff>200025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10</xdr:col>
                    <xdr:colOff>76200</xdr:colOff>
                    <xdr:row>34</xdr:row>
                    <xdr:rowOff>19050</xdr:rowOff>
                  </from>
                  <to>
                    <xdr:col>10</xdr:col>
                    <xdr:colOff>323850</xdr:colOff>
                    <xdr:row>34</xdr:row>
                    <xdr:rowOff>200025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10</xdr:col>
                    <xdr:colOff>76200</xdr:colOff>
                    <xdr:row>35</xdr:row>
                    <xdr:rowOff>19050</xdr:rowOff>
                  </from>
                  <to>
                    <xdr:col>10</xdr:col>
                    <xdr:colOff>323850</xdr:colOff>
                    <xdr:row>35</xdr:row>
                    <xdr:rowOff>200025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10</xdr:col>
                    <xdr:colOff>76200</xdr:colOff>
                    <xdr:row>36</xdr:row>
                    <xdr:rowOff>19050</xdr:rowOff>
                  </from>
                  <to>
                    <xdr:col>10</xdr:col>
                    <xdr:colOff>323850</xdr:colOff>
                    <xdr:row>36</xdr:row>
                    <xdr:rowOff>200025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10</xdr:col>
                    <xdr:colOff>76200</xdr:colOff>
                    <xdr:row>37</xdr:row>
                    <xdr:rowOff>19050</xdr:rowOff>
                  </from>
                  <to>
                    <xdr:col>10</xdr:col>
                    <xdr:colOff>323850</xdr:colOff>
                    <xdr:row>37</xdr:row>
                    <xdr:rowOff>200025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10</xdr:col>
                    <xdr:colOff>76200</xdr:colOff>
                    <xdr:row>38</xdr:row>
                    <xdr:rowOff>19050</xdr:rowOff>
                  </from>
                  <to>
                    <xdr:col>10</xdr:col>
                    <xdr:colOff>323850</xdr:colOff>
                    <xdr:row>38</xdr:row>
                    <xdr:rowOff>200025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13</xdr:col>
                    <xdr:colOff>76200</xdr:colOff>
                    <xdr:row>18</xdr:row>
                    <xdr:rowOff>19050</xdr:rowOff>
                  </from>
                  <to>
                    <xdr:col>13</xdr:col>
                    <xdr:colOff>323850</xdr:colOff>
                    <xdr:row>18</xdr:row>
                    <xdr:rowOff>200025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13</xdr:col>
                    <xdr:colOff>76200</xdr:colOff>
                    <xdr:row>19</xdr:row>
                    <xdr:rowOff>19050</xdr:rowOff>
                  </from>
                  <to>
                    <xdr:col>13</xdr:col>
                    <xdr:colOff>323850</xdr:colOff>
                    <xdr:row>19</xdr:row>
                    <xdr:rowOff>200025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13</xdr:col>
                    <xdr:colOff>76200</xdr:colOff>
                    <xdr:row>20</xdr:row>
                    <xdr:rowOff>19050</xdr:rowOff>
                  </from>
                  <to>
                    <xdr:col>13</xdr:col>
                    <xdr:colOff>323850</xdr:colOff>
                    <xdr:row>20</xdr:row>
                    <xdr:rowOff>200025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13</xdr:col>
                    <xdr:colOff>76200</xdr:colOff>
                    <xdr:row>21</xdr:row>
                    <xdr:rowOff>19050</xdr:rowOff>
                  </from>
                  <to>
                    <xdr:col>13</xdr:col>
                    <xdr:colOff>323850</xdr:colOff>
                    <xdr:row>21</xdr:row>
                    <xdr:rowOff>200025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13</xdr:col>
                    <xdr:colOff>76200</xdr:colOff>
                    <xdr:row>22</xdr:row>
                    <xdr:rowOff>19050</xdr:rowOff>
                  </from>
                  <to>
                    <xdr:col>13</xdr:col>
                    <xdr:colOff>323850</xdr:colOff>
                    <xdr:row>22</xdr:row>
                    <xdr:rowOff>200025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13</xdr:col>
                    <xdr:colOff>76200</xdr:colOff>
                    <xdr:row>23</xdr:row>
                    <xdr:rowOff>19050</xdr:rowOff>
                  </from>
                  <to>
                    <xdr:col>13</xdr:col>
                    <xdr:colOff>323850</xdr:colOff>
                    <xdr:row>23</xdr:row>
                    <xdr:rowOff>200025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13</xdr:col>
                    <xdr:colOff>76200</xdr:colOff>
                    <xdr:row>24</xdr:row>
                    <xdr:rowOff>19050</xdr:rowOff>
                  </from>
                  <to>
                    <xdr:col>13</xdr:col>
                    <xdr:colOff>323850</xdr:colOff>
                    <xdr:row>24</xdr:row>
                    <xdr:rowOff>200025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13</xdr:col>
                    <xdr:colOff>76200</xdr:colOff>
                    <xdr:row>25</xdr:row>
                    <xdr:rowOff>19050</xdr:rowOff>
                  </from>
                  <to>
                    <xdr:col>13</xdr:col>
                    <xdr:colOff>323850</xdr:colOff>
                    <xdr:row>25</xdr:row>
                    <xdr:rowOff>200025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13</xdr:col>
                    <xdr:colOff>76200</xdr:colOff>
                    <xdr:row>26</xdr:row>
                    <xdr:rowOff>19050</xdr:rowOff>
                  </from>
                  <to>
                    <xdr:col>13</xdr:col>
                    <xdr:colOff>323850</xdr:colOff>
                    <xdr:row>26</xdr:row>
                    <xdr:rowOff>200025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13</xdr:col>
                    <xdr:colOff>76200</xdr:colOff>
                    <xdr:row>27</xdr:row>
                    <xdr:rowOff>19050</xdr:rowOff>
                  </from>
                  <to>
                    <xdr:col>13</xdr:col>
                    <xdr:colOff>323850</xdr:colOff>
                    <xdr:row>27</xdr:row>
                    <xdr:rowOff>200025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13</xdr:col>
                    <xdr:colOff>76200</xdr:colOff>
                    <xdr:row>28</xdr:row>
                    <xdr:rowOff>19050</xdr:rowOff>
                  </from>
                  <to>
                    <xdr:col>13</xdr:col>
                    <xdr:colOff>323850</xdr:colOff>
                    <xdr:row>28</xdr:row>
                    <xdr:rowOff>200025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13</xdr:col>
                    <xdr:colOff>76200</xdr:colOff>
                    <xdr:row>29</xdr:row>
                    <xdr:rowOff>19050</xdr:rowOff>
                  </from>
                  <to>
                    <xdr:col>13</xdr:col>
                    <xdr:colOff>323850</xdr:colOff>
                    <xdr:row>29</xdr:row>
                    <xdr:rowOff>200025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13</xdr:col>
                    <xdr:colOff>76200</xdr:colOff>
                    <xdr:row>30</xdr:row>
                    <xdr:rowOff>19050</xdr:rowOff>
                  </from>
                  <to>
                    <xdr:col>13</xdr:col>
                    <xdr:colOff>323850</xdr:colOff>
                    <xdr:row>30</xdr:row>
                    <xdr:rowOff>200025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13</xdr:col>
                    <xdr:colOff>76200</xdr:colOff>
                    <xdr:row>31</xdr:row>
                    <xdr:rowOff>19050</xdr:rowOff>
                  </from>
                  <to>
                    <xdr:col>13</xdr:col>
                    <xdr:colOff>323850</xdr:colOff>
                    <xdr:row>31</xdr:row>
                    <xdr:rowOff>200025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13</xdr:col>
                    <xdr:colOff>76200</xdr:colOff>
                    <xdr:row>32</xdr:row>
                    <xdr:rowOff>19050</xdr:rowOff>
                  </from>
                  <to>
                    <xdr:col>13</xdr:col>
                    <xdr:colOff>323850</xdr:colOff>
                    <xdr:row>32</xdr:row>
                    <xdr:rowOff>200025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13</xdr:col>
                    <xdr:colOff>76200</xdr:colOff>
                    <xdr:row>33</xdr:row>
                    <xdr:rowOff>19050</xdr:rowOff>
                  </from>
                  <to>
                    <xdr:col>13</xdr:col>
                    <xdr:colOff>323850</xdr:colOff>
                    <xdr:row>33</xdr:row>
                    <xdr:rowOff>200025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13</xdr:col>
                    <xdr:colOff>76200</xdr:colOff>
                    <xdr:row>34</xdr:row>
                    <xdr:rowOff>19050</xdr:rowOff>
                  </from>
                  <to>
                    <xdr:col>13</xdr:col>
                    <xdr:colOff>323850</xdr:colOff>
                    <xdr:row>34</xdr:row>
                    <xdr:rowOff>200025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13</xdr:col>
                    <xdr:colOff>76200</xdr:colOff>
                    <xdr:row>35</xdr:row>
                    <xdr:rowOff>19050</xdr:rowOff>
                  </from>
                  <to>
                    <xdr:col>13</xdr:col>
                    <xdr:colOff>323850</xdr:colOff>
                    <xdr:row>35</xdr:row>
                    <xdr:rowOff>200025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13</xdr:col>
                    <xdr:colOff>76200</xdr:colOff>
                    <xdr:row>36</xdr:row>
                    <xdr:rowOff>19050</xdr:rowOff>
                  </from>
                  <to>
                    <xdr:col>13</xdr:col>
                    <xdr:colOff>323850</xdr:colOff>
                    <xdr:row>36</xdr:row>
                    <xdr:rowOff>200025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13</xdr:col>
                    <xdr:colOff>76200</xdr:colOff>
                    <xdr:row>37</xdr:row>
                    <xdr:rowOff>19050</xdr:rowOff>
                  </from>
                  <to>
                    <xdr:col>13</xdr:col>
                    <xdr:colOff>323850</xdr:colOff>
                    <xdr:row>37</xdr:row>
                    <xdr:rowOff>200025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13</xdr:col>
                    <xdr:colOff>76200</xdr:colOff>
                    <xdr:row>38</xdr:row>
                    <xdr:rowOff>19050</xdr:rowOff>
                  </from>
                  <to>
                    <xdr:col>13</xdr:col>
                    <xdr:colOff>323850</xdr:colOff>
                    <xdr:row>38</xdr:row>
                    <xdr:rowOff>200025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16</xdr:col>
                    <xdr:colOff>76200</xdr:colOff>
                    <xdr:row>18</xdr:row>
                    <xdr:rowOff>19050</xdr:rowOff>
                  </from>
                  <to>
                    <xdr:col>16</xdr:col>
                    <xdr:colOff>323850</xdr:colOff>
                    <xdr:row>18</xdr:row>
                    <xdr:rowOff>200025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16</xdr:col>
                    <xdr:colOff>76200</xdr:colOff>
                    <xdr:row>19</xdr:row>
                    <xdr:rowOff>19050</xdr:rowOff>
                  </from>
                  <to>
                    <xdr:col>16</xdr:col>
                    <xdr:colOff>323850</xdr:colOff>
                    <xdr:row>19</xdr:row>
                    <xdr:rowOff>200025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16</xdr:col>
                    <xdr:colOff>76200</xdr:colOff>
                    <xdr:row>20</xdr:row>
                    <xdr:rowOff>19050</xdr:rowOff>
                  </from>
                  <to>
                    <xdr:col>16</xdr:col>
                    <xdr:colOff>323850</xdr:colOff>
                    <xdr:row>20</xdr:row>
                    <xdr:rowOff>200025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16</xdr:col>
                    <xdr:colOff>76200</xdr:colOff>
                    <xdr:row>21</xdr:row>
                    <xdr:rowOff>19050</xdr:rowOff>
                  </from>
                  <to>
                    <xdr:col>16</xdr:col>
                    <xdr:colOff>323850</xdr:colOff>
                    <xdr:row>21</xdr:row>
                    <xdr:rowOff>200025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16</xdr:col>
                    <xdr:colOff>76200</xdr:colOff>
                    <xdr:row>22</xdr:row>
                    <xdr:rowOff>19050</xdr:rowOff>
                  </from>
                  <to>
                    <xdr:col>16</xdr:col>
                    <xdr:colOff>323850</xdr:colOff>
                    <xdr:row>22</xdr:row>
                    <xdr:rowOff>200025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16</xdr:col>
                    <xdr:colOff>76200</xdr:colOff>
                    <xdr:row>23</xdr:row>
                    <xdr:rowOff>19050</xdr:rowOff>
                  </from>
                  <to>
                    <xdr:col>16</xdr:col>
                    <xdr:colOff>323850</xdr:colOff>
                    <xdr:row>23</xdr:row>
                    <xdr:rowOff>200025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16</xdr:col>
                    <xdr:colOff>76200</xdr:colOff>
                    <xdr:row>24</xdr:row>
                    <xdr:rowOff>19050</xdr:rowOff>
                  </from>
                  <to>
                    <xdr:col>16</xdr:col>
                    <xdr:colOff>323850</xdr:colOff>
                    <xdr:row>24</xdr:row>
                    <xdr:rowOff>200025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16</xdr:col>
                    <xdr:colOff>76200</xdr:colOff>
                    <xdr:row>25</xdr:row>
                    <xdr:rowOff>19050</xdr:rowOff>
                  </from>
                  <to>
                    <xdr:col>16</xdr:col>
                    <xdr:colOff>323850</xdr:colOff>
                    <xdr:row>25</xdr:row>
                    <xdr:rowOff>200025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16</xdr:col>
                    <xdr:colOff>76200</xdr:colOff>
                    <xdr:row>26</xdr:row>
                    <xdr:rowOff>19050</xdr:rowOff>
                  </from>
                  <to>
                    <xdr:col>16</xdr:col>
                    <xdr:colOff>323850</xdr:colOff>
                    <xdr:row>26</xdr:row>
                    <xdr:rowOff>200025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16</xdr:col>
                    <xdr:colOff>76200</xdr:colOff>
                    <xdr:row>27</xdr:row>
                    <xdr:rowOff>19050</xdr:rowOff>
                  </from>
                  <to>
                    <xdr:col>16</xdr:col>
                    <xdr:colOff>323850</xdr:colOff>
                    <xdr:row>27</xdr:row>
                    <xdr:rowOff>200025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16</xdr:col>
                    <xdr:colOff>76200</xdr:colOff>
                    <xdr:row>28</xdr:row>
                    <xdr:rowOff>19050</xdr:rowOff>
                  </from>
                  <to>
                    <xdr:col>16</xdr:col>
                    <xdr:colOff>323850</xdr:colOff>
                    <xdr:row>28</xdr:row>
                    <xdr:rowOff>200025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16</xdr:col>
                    <xdr:colOff>76200</xdr:colOff>
                    <xdr:row>29</xdr:row>
                    <xdr:rowOff>19050</xdr:rowOff>
                  </from>
                  <to>
                    <xdr:col>16</xdr:col>
                    <xdr:colOff>323850</xdr:colOff>
                    <xdr:row>29</xdr:row>
                    <xdr:rowOff>200025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16</xdr:col>
                    <xdr:colOff>76200</xdr:colOff>
                    <xdr:row>30</xdr:row>
                    <xdr:rowOff>19050</xdr:rowOff>
                  </from>
                  <to>
                    <xdr:col>16</xdr:col>
                    <xdr:colOff>323850</xdr:colOff>
                    <xdr:row>30</xdr:row>
                    <xdr:rowOff>200025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16</xdr:col>
                    <xdr:colOff>76200</xdr:colOff>
                    <xdr:row>31</xdr:row>
                    <xdr:rowOff>19050</xdr:rowOff>
                  </from>
                  <to>
                    <xdr:col>16</xdr:col>
                    <xdr:colOff>323850</xdr:colOff>
                    <xdr:row>31</xdr:row>
                    <xdr:rowOff>200025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16</xdr:col>
                    <xdr:colOff>76200</xdr:colOff>
                    <xdr:row>32</xdr:row>
                    <xdr:rowOff>19050</xdr:rowOff>
                  </from>
                  <to>
                    <xdr:col>16</xdr:col>
                    <xdr:colOff>323850</xdr:colOff>
                    <xdr:row>32</xdr:row>
                    <xdr:rowOff>200025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16</xdr:col>
                    <xdr:colOff>76200</xdr:colOff>
                    <xdr:row>33</xdr:row>
                    <xdr:rowOff>19050</xdr:rowOff>
                  </from>
                  <to>
                    <xdr:col>16</xdr:col>
                    <xdr:colOff>323850</xdr:colOff>
                    <xdr:row>33</xdr:row>
                    <xdr:rowOff>200025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16</xdr:col>
                    <xdr:colOff>76200</xdr:colOff>
                    <xdr:row>34</xdr:row>
                    <xdr:rowOff>19050</xdr:rowOff>
                  </from>
                  <to>
                    <xdr:col>16</xdr:col>
                    <xdr:colOff>323850</xdr:colOff>
                    <xdr:row>34</xdr:row>
                    <xdr:rowOff>200025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16</xdr:col>
                    <xdr:colOff>76200</xdr:colOff>
                    <xdr:row>35</xdr:row>
                    <xdr:rowOff>19050</xdr:rowOff>
                  </from>
                  <to>
                    <xdr:col>16</xdr:col>
                    <xdr:colOff>323850</xdr:colOff>
                    <xdr:row>35</xdr:row>
                    <xdr:rowOff>200025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16</xdr:col>
                    <xdr:colOff>76200</xdr:colOff>
                    <xdr:row>36</xdr:row>
                    <xdr:rowOff>19050</xdr:rowOff>
                  </from>
                  <to>
                    <xdr:col>16</xdr:col>
                    <xdr:colOff>323850</xdr:colOff>
                    <xdr:row>36</xdr:row>
                    <xdr:rowOff>200025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16</xdr:col>
                    <xdr:colOff>76200</xdr:colOff>
                    <xdr:row>37</xdr:row>
                    <xdr:rowOff>19050</xdr:rowOff>
                  </from>
                  <to>
                    <xdr:col>16</xdr:col>
                    <xdr:colOff>323850</xdr:colOff>
                    <xdr:row>37</xdr:row>
                    <xdr:rowOff>200025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16</xdr:col>
                    <xdr:colOff>76200</xdr:colOff>
                    <xdr:row>38</xdr:row>
                    <xdr:rowOff>19050</xdr:rowOff>
                  </from>
                  <to>
                    <xdr:col>16</xdr:col>
                    <xdr:colOff>323850</xdr:colOff>
                    <xdr:row>38</xdr:row>
                    <xdr:rowOff>200025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19</xdr:col>
                    <xdr:colOff>76200</xdr:colOff>
                    <xdr:row>18</xdr:row>
                    <xdr:rowOff>19050</xdr:rowOff>
                  </from>
                  <to>
                    <xdr:col>19</xdr:col>
                    <xdr:colOff>323850</xdr:colOff>
                    <xdr:row>18</xdr:row>
                    <xdr:rowOff>200025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19</xdr:col>
                    <xdr:colOff>76200</xdr:colOff>
                    <xdr:row>19</xdr:row>
                    <xdr:rowOff>19050</xdr:rowOff>
                  </from>
                  <to>
                    <xdr:col>19</xdr:col>
                    <xdr:colOff>323850</xdr:colOff>
                    <xdr:row>19</xdr:row>
                    <xdr:rowOff>200025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19</xdr:col>
                    <xdr:colOff>76200</xdr:colOff>
                    <xdr:row>20</xdr:row>
                    <xdr:rowOff>19050</xdr:rowOff>
                  </from>
                  <to>
                    <xdr:col>19</xdr:col>
                    <xdr:colOff>323850</xdr:colOff>
                    <xdr:row>20</xdr:row>
                    <xdr:rowOff>200025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19</xdr:col>
                    <xdr:colOff>76200</xdr:colOff>
                    <xdr:row>21</xdr:row>
                    <xdr:rowOff>19050</xdr:rowOff>
                  </from>
                  <to>
                    <xdr:col>19</xdr:col>
                    <xdr:colOff>323850</xdr:colOff>
                    <xdr:row>21</xdr:row>
                    <xdr:rowOff>200025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19</xdr:col>
                    <xdr:colOff>76200</xdr:colOff>
                    <xdr:row>22</xdr:row>
                    <xdr:rowOff>19050</xdr:rowOff>
                  </from>
                  <to>
                    <xdr:col>19</xdr:col>
                    <xdr:colOff>323850</xdr:colOff>
                    <xdr:row>22</xdr:row>
                    <xdr:rowOff>200025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19</xdr:col>
                    <xdr:colOff>76200</xdr:colOff>
                    <xdr:row>23</xdr:row>
                    <xdr:rowOff>19050</xdr:rowOff>
                  </from>
                  <to>
                    <xdr:col>19</xdr:col>
                    <xdr:colOff>323850</xdr:colOff>
                    <xdr:row>23</xdr:row>
                    <xdr:rowOff>200025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19</xdr:col>
                    <xdr:colOff>76200</xdr:colOff>
                    <xdr:row>24</xdr:row>
                    <xdr:rowOff>19050</xdr:rowOff>
                  </from>
                  <to>
                    <xdr:col>19</xdr:col>
                    <xdr:colOff>323850</xdr:colOff>
                    <xdr:row>24</xdr:row>
                    <xdr:rowOff>200025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19</xdr:col>
                    <xdr:colOff>76200</xdr:colOff>
                    <xdr:row>25</xdr:row>
                    <xdr:rowOff>19050</xdr:rowOff>
                  </from>
                  <to>
                    <xdr:col>19</xdr:col>
                    <xdr:colOff>323850</xdr:colOff>
                    <xdr:row>25</xdr:row>
                    <xdr:rowOff>200025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19</xdr:col>
                    <xdr:colOff>76200</xdr:colOff>
                    <xdr:row>26</xdr:row>
                    <xdr:rowOff>19050</xdr:rowOff>
                  </from>
                  <to>
                    <xdr:col>19</xdr:col>
                    <xdr:colOff>323850</xdr:colOff>
                    <xdr:row>26</xdr:row>
                    <xdr:rowOff>200025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19</xdr:col>
                    <xdr:colOff>76200</xdr:colOff>
                    <xdr:row>27</xdr:row>
                    <xdr:rowOff>19050</xdr:rowOff>
                  </from>
                  <to>
                    <xdr:col>19</xdr:col>
                    <xdr:colOff>323850</xdr:colOff>
                    <xdr:row>27</xdr:row>
                    <xdr:rowOff>200025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19</xdr:col>
                    <xdr:colOff>76200</xdr:colOff>
                    <xdr:row>28</xdr:row>
                    <xdr:rowOff>19050</xdr:rowOff>
                  </from>
                  <to>
                    <xdr:col>19</xdr:col>
                    <xdr:colOff>323850</xdr:colOff>
                    <xdr:row>28</xdr:row>
                    <xdr:rowOff>200025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19</xdr:col>
                    <xdr:colOff>76200</xdr:colOff>
                    <xdr:row>29</xdr:row>
                    <xdr:rowOff>19050</xdr:rowOff>
                  </from>
                  <to>
                    <xdr:col>19</xdr:col>
                    <xdr:colOff>323850</xdr:colOff>
                    <xdr:row>29</xdr:row>
                    <xdr:rowOff>200025</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19</xdr:col>
                    <xdr:colOff>76200</xdr:colOff>
                    <xdr:row>30</xdr:row>
                    <xdr:rowOff>19050</xdr:rowOff>
                  </from>
                  <to>
                    <xdr:col>19</xdr:col>
                    <xdr:colOff>323850</xdr:colOff>
                    <xdr:row>30</xdr:row>
                    <xdr:rowOff>200025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19</xdr:col>
                    <xdr:colOff>76200</xdr:colOff>
                    <xdr:row>31</xdr:row>
                    <xdr:rowOff>19050</xdr:rowOff>
                  </from>
                  <to>
                    <xdr:col>19</xdr:col>
                    <xdr:colOff>323850</xdr:colOff>
                    <xdr:row>31</xdr:row>
                    <xdr:rowOff>200025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19</xdr:col>
                    <xdr:colOff>76200</xdr:colOff>
                    <xdr:row>32</xdr:row>
                    <xdr:rowOff>19050</xdr:rowOff>
                  </from>
                  <to>
                    <xdr:col>19</xdr:col>
                    <xdr:colOff>323850</xdr:colOff>
                    <xdr:row>32</xdr:row>
                    <xdr:rowOff>200025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19</xdr:col>
                    <xdr:colOff>76200</xdr:colOff>
                    <xdr:row>33</xdr:row>
                    <xdr:rowOff>19050</xdr:rowOff>
                  </from>
                  <to>
                    <xdr:col>19</xdr:col>
                    <xdr:colOff>323850</xdr:colOff>
                    <xdr:row>33</xdr:row>
                    <xdr:rowOff>200025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19</xdr:col>
                    <xdr:colOff>76200</xdr:colOff>
                    <xdr:row>34</xdr:row>
                    <xdr:rowOff>19050</xdr:rowOff>
                  </from>
                  <to>
                    <xdr:col>19</xdr:col>
                    <xdr:colOff>323850</xdr:colOff>
                    <xdr:row>34</xdr:row>
                    <xdr:rowOff>200025</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19</xdr:col>
                    <xdr:colOff>76200</xdr:colOff>
                    <xdr:row>35</xdr:row>
                    <xdr:rowOff>19050</xdr:rowOff>
                  </from>
                  <to>
                    <xdr:col>19</xdr:col>
                    <xdr:colOff>323850</xdr:colOff>
                    <xdr:row>35</xdr:row>
                    <xdr:rowOff>200025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19</xdr:col>
                    <xdr:colOff>76200</xdr:colOff>
                    <xdr:row>36</xdr:row>
                    <xdr:rowOff>19050</xdr:rowOff>
                  </from>
                  <to>
                    <xdr:col>19</xdr:col>
                    <xdr:colOff>323850</xdr:colOff>
                    <xdr:row>36</xdr:row>
                    <xdr:rowOff>200025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19</xdr:col>
                    <xdr:colOff>76200</xdr:colOff>
                    <xdr:row>37</xdr:row>
                    <xdr:rowOff>19050</xdr:rowOff>
                  </from>
                  <to>
                    <xdr:col>19</xdr:col>
                    <xdr:colOff>323850</xdr:colOff>
                    <xdr:row>37</xdr:row>
                    <xdr:rowOff>200025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19</xdr:col>
                    <xdr:colOff>76200</xdr:colOff>
                    <xdr:row>38</xdr:row>
                    <xdr:rowOff>19050</xdr:rowOff>
                  </from>
                  <to>
                    <xdr:col>19</xdr:col>
                    <xdr:colOff>323850</xdr:colOff>
                    <xdr:row>38</xdr:row>
                    <xdr:rowOff>200025</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22</xdr:col>
                    <xdr:colOff>76200</xdr:colOff>
                    <xdr:row>18</xdr:row>
                    <xdr:rowOff>19050</xdr:rowOff>
                  </from>
                  <to>
                    <xdr:col>22</xdr:col>
                    <xdr:colOff>323850</xdr:colOff>
                    <xdr:row>18</xdr:row>
                    <xdr:rowOff>200025</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22</xdr:col>
                    <xdr:colOff>76200</xdr:colOff>
                    <xdr:row>19</xdr:row>
                    <xdr:rowOff>19050</xdr:rowOff>
                  </from>
                  <to>
                    <xdr:col>22</xdr:col>
                    <xdr:colOff>323850</xdr:colOff>
                    <xdr:row>19</xdr:row>
                    <xdr:rowOff>200025</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22</xdr:col>
                    <xdr:colOff>76200</xdr:colOff>
                    <xdr:row>20</xdr:row>
                    <xdr:rowOff>19050</xdr:rowOff>
                  </from>
                  <to>
                    <xdr:col>22</xdr:col>
                    <xdr:colOff>323850</xdr:colOff>
                    <xdr:row>20</xdr:row>
                    <xdr:rowOff>200025</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22</xdr:col>
                    <xdr:colOff>76200</xdr:colOff>
                    <xdr:row>21</xdr:row>
                    <xdr:rowOff>19050</xdr:rowOff>
                  </from>
                  <to>
                    <xdr:col>22</xdr:col>
                    <xdr:colOff>323850</xdr:colOff>
                    <xdr:row>21</xdr:row>
                    <xdr:rowOff>200025</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22</xdr:col>
                    <xdr:colOff>76200</xdr:colOff>
                    <xdr:row>22</xdr:row>
                    <xdr:rowOff>19050</xdr:rowOff>
                  </from>
                  <to>
                    <xdr:col>22</xdr:col>
                    <xdr:colOff>323850</xdr:colOff>
                    <xdr:row>22</xdr:row>
                    <xdr:rowOff>200025</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22</xdr:col>
                    <xdr:colOff>76200</xdr:colOff>
                    <xdr:row>23</xdr:row>
                    <xdr:rowOff>19050</xdr:rowOff>
                  </from>
                  <to>
                    <xdr:col>22</xdr:col>
                    <xdr:colOff>323850</xdr:colOff>
                    <xdr:row>23</xdr:row>
                    <xdr:rowOff>200025</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22</xdr:col>
                    <xdr:colOff>76200</xdr:colOff>
                    <xdr:row>24</xdr:row>
                    <xdr:rowOff>19050</xdr:rowOff>
                  </from>
                  <to>
                    <xdr:col>22</xdr:col>
                    <xdr:colOff>323850</xdr:colOff>
                    <xdr:row>24</xdr:row>
                    <xdr:rowOff>200025</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22</xdr:col>
                    <xdr:colOff>76200</xdr:colOff>
                    <xdr:row>25</xdr:row>
                    <xdr:rowOff>19050</xdr:rowOff>
                  </from>
                  <to>
                    <xdr:col>22</xdr:col>
                    <xdr:colOff>323850</xdr:colOff>
                    <xdr:row>25</xdr:row>
                    <xdr:rowOff>200025</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22</xdr:col>
                    <xdr:colOff>76200</xdr:colOff>
                    <xdr:row>26</xdr:row>
                    <xdr:rowOff>19050</xdr:rowOff>
                  </from>
                  <to>
                    <xdr:col>22</xdr:col>
                    <xdr:colOff>323850</xdr:colOff>
                    <xdr:row>26</xdr:row>
                    <xdr:rowOff>200025</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22</xdr:col>
                    <xdr:colOff>76200</xdr:colOff>
                    <xdr:row>27</xdr:row>
                    <xdr:rowOff>19050</xdr:rowOff>
                  </from>
                  <to>
                    <xdr:col>22</xdr:col>
                    <xdr:colOff>323850</xdr:colOff>
                    <xdr:row>27</xdr:row>
                    <xdr:rowOff>200025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22</xdr:col>
                    <xdr:colOff>76200</xdr:colOff>
                    <xdr:row>28</xdr:row>
                    <xdr:rowOff>19050</xdr:rowOff>
                  </from>
                  <to>
                    <xdr:col>22</xdr:col>
                    <xdr:colOff>323850</xdr:colOff>
                    <xdr:row>28</xdr:row>
                    <xdr:rowOff>200025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22</xdr:col>
                    <xdr:colOff>76200</xdr:colOff>
                    <xdr:row>29</xdr:row>
                    <xdr:rowOff>19050</xdr:rowOff>
                  </from>
                  <to>
                    <xdr:col>22</xdr:col>
                    <xdr:colOff>323850</xdr:colOff>
                    <xdr:row>29</xdr:row>
                    <xdr:rowOff>200025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22</xdr:col>
                    <xdr:colOff>76200</xdr:colOff>
                    <xdr:row>30</xdr:row>
                    <xdr:rowOff>19050</xdr:rowOff>
                  </from>
                  <to>
                    <xdr:col>22</xdr:col>
                    <xdr:colOff>323850</xdr:colOff>
                    <xdr:row>30</xdr:row>
                    <xdr:rowOff>200025</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22</xdr:col>
                    <xdr:colOff>76200</xdr:colOff>
                    <xdr:row>31</xdr:row>
                    <xdr:rowOff>19050</xdr:rowOff>
                  </from>
                  <to>
                    <xdr:col>22</xdr:col>
                    <xdr:colOff>323850</xdr:colOff>
                    <xdr:row>31</xdr:row>
                    <xdr:rowOff>200025</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22</xdr:col>
                    <xdr:colOff>76200</xdr:colOff>
                    <xdr:row>32</xdr:row>
                    <xdr:rowOff>19050</xdr:rowOff>
                  </from>
                  <to>
                    <xdr:col>22</xdr:col>
                    <xdr:colOff>323850</xdr:colOff>
                    <xdr:row>32</xdr:row>
                    <xdr:rowOff>200025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22</xdr:col>
                    <xdr:colOff>76200</xdr:colOff>
                    <xdr:row>33</xdr:row>
                    <xdr:rowOff>19050</xdr:rowOff>
                  </from>
                  <to>
                    <xdr:col>22</xdr:col>
                    <xdr:colOff>323850</xdr:colOff>
                    <xdr:row>33</xdr:row>
                    <xdr:rowOff>200025</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22</xdr:col>
                    <xdr:colOff>76200</xdr:colOff>
                    <xdr:row>34</xdr:row>
                    <xdr:rowOff>19050</xdr:rowOff>
                  </from>
                  <to>
                    <xdr:col>22</xdr:col>
                    <xdr:colOff>323850</xdr:colOff>
                    <xdr:row>34</xdr:row>
                    <xdr:rowOff>200025</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22</xdr:col>
                    <xdr:colOff>76200</xdr:colOff>
                    <xdr:row>35</xdr:row>
                    <xdr:rowOff>19050</xdr:rowOff>
                  </from>
                  <to>
                    <xdr:col>22</xdr:col>
                    <xdr:colOff>323850</xdr:colOff>
                    <xdr:row>35</xdr:row>
                    <xdr:rowOff>200025</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22</xdr:col>
                    <xdr:colOff>76200</xdr:colOff>
                    <xdr:row>36</xdr:row>
                    <xdr:rowOff>19050</xdr:rowOff>
                  </from>
                  <to>
                    <xdr:col>22</xdr:col>
                    <xdr:colOff>323850</xdr:colOff>
                    <xdr:row>36</xdr:row>
                    <xdr:rowOff>200025</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22</xdr:col>
                    <xdr:colOff>76200</xdr:colOff>
                    <xdr:row>37</xdr:row>
                    <xdr:rowOff>19050</xdr:rowOff>
                  </from>
                  <to>
                    <xdr:col>22</xdr:col>
                    <xdr:colOff>323850</xdr:colOff>
                    <xdr:row>37</xdr:row>
                    <xdr:rowOff>200025</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22</xdr:col>
                    <xdr:colOff>76200</xdr:colOff>
                    <xdr:row>38</xdr:row>
                    <xdr:rowOff>19050</xdr:rowOff>
                  </from>
                  <to>
                    <xdr:col>22</xdr:col>
                    <xdr:colOff>323850</xdr:colOff>
                    <xdr:row>38</xdr:row>
                    <xdr:rowOff>200025</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25</xdr:col>
                    <xdr:colOff>76200</xdr:colOff>
                    <xdr:row>18</xdr:row>
                    <xdr:rowOff>19050</xdr:rowOff>
                  </from>
                  <to>
                    <xdr:col>26</xdr:col>
                    <xdr:colOff>28575</xdr:colOff>
                    <xdr:row>18</xdr:row>
                    <xdr:rowOff>200025</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25</xdr:col>
                    <xdr:colOff>76200</xdr:colOff>
                    <xdr:row>19</xdr:row>
                    <xdr:rowOff>19050</xdr:rowOff>
                  </from>
                  <to>
                    <xdr:col>26</xdr:col>
                    <xdr:colOff>28575</xdr:colOff>
                    <xdr:row>19</xdr:row>
                    <xdr:rowOff>200025</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25</xdr:col>
                    <xdr:colOff>76200</xdr:colOff>
                    <xdr:row>20</xdr:row>
                    <xdr:rowOff>19050</xdr:rowOff>
                  </from>
                  <to>
                    <xdr:col>26</xdr:col>
                    <xdr:colOff>28575</xdr:colOff>
                    <xdr:row>20</xdr:row>
                    <xdr:rowOff>200025</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25</xdr:col>
                    <xdr:colOff>76200</xdr:colOff>
                    <xdr:row>21</xdr:row>
                    <xdr:rowOff>19050</xdr:rowOff>
                  </from>
                  <to>
                    <xdr:col>26</xdr:col>
                    <xdr:colOff>28575</xdr:colOff>
                    <xdr:row>21</xdr:row>
                    <xdr:rowOff>200025</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25</xdr:col>
                    <xdr:colOff>76200</xdr:colOff>
                    <xdr:row>22</xdr:row>
                    <xdr:rowOff>19050</xdr:rowOff>
                  </from>
                  <to>
                    <xdr:col>26</xdr:col>
                    <xdr:colOff>28575</xdr:colOff>
                    <xdr:row>22</xdr:row>
                    <xdr:rowOff>200025</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25</xdr:col>
                    <xdr:colOff>76200</xdr:colOff>
                    <xdr:row>23</xdr:row>
                    <xdr:rowOff>19050</xdr:rowOff>
                  </from>
                  <to>
                    <xdr:col>26</xdr:col>
                    <xdr:colOff>28575</xdr:colOff>
                    <xdr:row>23</xdr:row>
                    <xdr:rowOff>200025</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25</xdr:col>
                    <xdr:colOff>76200</xdr:colOff>
                    <xdr:row>24</xdr:row>
                    <xdr:rowOff>19050</xdr:rowOff>
                  </from>
                  <to>
                    <xdr:col>26</xdr:col>
                    <xdr:colOff>28575</xdr:colOff>
                    <xdr:row>24</xdr:row>
                    <xdr:rowOff>200025</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25</xdr:col>
                    <xdr:colOff>76200</xdr:colOff>
                    <xdr:row>25</xdr:row>
                    <xdr:rowOff>19050</xdr:rowOff>
                  </from>
                  <to>
                    <xdr:col>26</xdr:col>
                    <xdr:colOff>28575</xdr:colOff>
                    <xdr:row>25</xdr:row>
                    <xdr:rowOff>200025</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25</xdr:col>
                    <xdr:colOff>76200</xdr:colOff>
                    <xdr:row>26</xdr:row>
                    <xdr:rowOff>19050</xdr:rowOff>
                  </from>
                  <to>
                    <xdr:col>26</xdr:col>
                    <xdr:colOff>28575</xdr:colOff>
                    <xdr:row>26</xdr:row>
                    <xdr:rowOff>200025</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25</xdr:col>
                    <xdr:colOff>76200</xdr:colOff>
                    <xdr:row>27</xdr:row>
                    <xdr:rowOff>19050</xdr:rowOff>
                  </from>
                  <to>
                    <xdr:col>26</xdr:col>
                    <xdr:colOff>28575</xdr:colOff>
                    <xdr:row>27</xdr:row>
                    <xdr:rowOff>200025</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25</xdr:col>
                    <xdr:colOff>76200</xdr:colOff>
                    <xdr:row>28</xdr:row>
                    <xdr:rowOff>19050</xdr:rowOff>
                  </from>
                  <to>
                    <xdr:col>26</xdr:col>
                    <xdr:colOff>28575</xdr:colOff>
                    <xdr:row>28</xdr:row>
                    <xdr:rowOff>200025</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25</xdr:col>
                    <xdr:colOff>76200</xdr:colOff>
                    <xdr:row>29</xdr:row>
                    <xdr:rowOff>19050</xdr:rowOff>
                  </from>
                  <to>
                    <xdr:col>26</xdr:col>
                    <xdr:colOff>28575</xdr:colOff>
                    <xdr:row>29</xdr:row>
                    <xdr:rowOff>200025</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25</xdr:col>
                    <xdr:colOff>76200</xdr:colOff>
                    <xdr:row>30</xdr:row>
                    <xdr:rowOff>19050</xdr:rowOff>
                  </from>
                  <to>
                    <xdr:col>26</xdr:col>
                    <xdr:colOff>28575</xdr:colOff>
                    <xdr:row>30</xdr:row>
                    <xdr:rowOff>200025</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25</xdr:col>
                    <xdr:colOff>76200</xdr:colOff>
                    <xdr:row>31</xdr:row>
                    <xdr:rowOff>19050</xdr:rowOff>
                  </from>
                  <to>
                    <xdr:col>26</xdr:col>
                    <xdr:colOff>28575</xdr:colOff>
                    <xdr:row>31</xdr:row>
                    <xdr:rowOff>200025</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25</xdr:col>
                    <xdr:colOff>76200</xdr:colOff>
                    <xdr:row>32</xdr:row>
                    <xdr:rowOff>19050</xdr:rowOff>
                  </from>
                  <to>
                    <xdr:col>26</xdr:col>
                    <xdr:colOff>28575</xdr:colOff>
                    <xdr:row>32</xdr:row>
                    <xdr:rowOff>200025</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25</xdr:col>
                    <xdr:colOff>76200</xdr:colOff>
                    <xdr:row>33</xdr:row>
                    <xdr:rowOff>19050</xdr:rowOff>
                  </from>
                  <to>
                    <xdr:col>26</xdr:col>
                    <xdr:colOff>28575</xdr:colOff>
                    <xdr:row>33</xdr:row>
                    <xdr:rowOff>200025</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25</xdr:col>
                    <xdr:colOff>76200</xdr:colOff>
                    <xdr:row>34</xdr:row>
                    <xdr:rowOff>19050</xdr:rowOff>
                  </from>
                  <to>
                    <xdr:col>26</xdr:col>
                    <xdr:colOff>28575</xdr:colOff>
                    <xdr:row>34</xdr:row>
                    <xdr:rowOff>200025</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25</xdr:col>
                    <xdr:colOff>76200</xdr:colOff>
                    <xdr:row>35</xdr:row>
                    <xdr:rowOff>19050</xdr:rowOff>
                  </from>
                  <to>
                    <xdr:col>26</xdr:col>
                    <xdr:colOff>28575</xdr:colOff>
                    <xdr:row>35</xdr:row>
                    <xdr:rowOff>200025</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25</xdr:col>
                    <xdr:colOff>76200</xdr:colOff>
                    <xdr:row>36</xdr:row>
                    <xdr:rowOff>19050</xdr:rowOff>
                  </from>
                  <to>
                    <xdr:col>26</xdr:col>
                    <xdr:colOff>28575</xdr:colOff>
                    <xdr:row>36</xdr:row>
                    <xdr:rowOff>200025</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25</xdr:col>
                    <xdr:colOff>76200</xdr:colOff>
                    <xdr:row>37</xdr:row>
                    <xdr:rowOff>19050</xdr:rowOff>
                  </from>
                  <to>
                    <xdr:col>26</xdr:col>
                    <xdr:colOff>28575</xdr:colOff>
                    <xdr:row>37</xdr:row>
                    <xdr:rowOff>200025</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25</xdr:col>
                    <xdr:colOff>76200</xdr:colOff>
                    <xdr:row>38</xdr:row>
                    <xdr:rowOff>19050</xdr:rowOff>
                  </from>
                  <to>
                    <xdr:col>26</xdr:col>
                    <xdr:colOff>28575</xdr:colOff>
                    <xdr:row>38</xdr:row>
                    <xdr:rowOff>200025</xdr:rowOff>
                  </to>
                </anchor>
              </controlPr>
            </control>
          </mc:Choice>
        </mc:AlternateContent>
        <mc:AlternateContent xmlns:mc="http://schemas.openxmlformats.org/markup-compatibility/2006">
          <mc:Choice Requires="x14">
            <control shapeId="8340" r:id="rId151" name="Check Box 148">
              <controlPr defaultSize="0" autoFill="0" autoLine="0" autoPict="0">
                <anchor moveWithCells="1">
                  <from>
                    <xdr:col>28</xdr:col>
                    <xdr:colOff>76200</xdr:colOff>
                    <xdr:row>18</xdr:row>
                    <xdr:rowOff>19050</xdr:rowOff>
                  </from>
                  <to>
                    <xdr:col>29</xdr:col>
                    <xdr:colOff>28575</xdr:colOff>
                    <xdr:row>18</xdr:row>
                    <xdr:rowOff>200025</xdr:rowOff>
                  </to>
                </anchor>
              </controlPr>
            </control>
          </mc:Choice>
        </mc:AlternateContent>
        <mc:AlternateContent xmlns:mc="http://schemas.openxmlformats.org/markup-compatibility/2006">
          <mc:Choice Requires="x14">
            <control shapeId="8341" r:id="rId152" name="Check Box 149">
              <controlPr defaultSize="0" autoFill="0" autoLine="0" autoPict="0">
                <anchor moveWithCells="1">
                  <from>
                    <xdr:col>28</xdr:col>
                    <xdr:colOff>76200</xdr:colOff>
                    <xdr:row>19</xdr:row>
                    <xdr:rowOff>19050</xdr:rowOff>
                  </from>
                  <to>
                    <xdr:col>29</xdr:col>
                    <xdr:colOff>28575</xdr:colOff>
                    <xdr:row>19</xdr:row>
                    <xdr:rowOff>200025</xdr:rowOff>
                  </to>
                </anchor>
              </controlPr>
            </control>
          </mc:Choice>
        </mc:AlternateContent>
        <mc:AlternateContent xmlns:mc="http://schemas.openxmlformats.org/markup-compatibility/2006">
          <mc:Choice Requires="x14">
            <control shapeId="8342" r:id="rId153" name="Check Box 150">
              <controlPr defaultSize="0" autoFill="0" autoLine="0" autoPict="0">
                <anchor moveWithCells="1">
                  <from>
                    <xdr:col>28</xdr:col>
                    <xdr:colOff>76200</xdr:colOff>
                    <xdr:row>20</xdr:row>
                    <xdr:rowOff>9525</xdr:rowOff>
                  </from>
                  <to>
                    <xdr:col>29</xdr:col>
                    <xdr:colOff>28575</xdr:colOff>
                    <xdr:row>20</xdr:row>
                    <xdr:rowOff>190500</xdr:rowOff>
                  </to>
                </anchor>
              </controlPr>
            </control>
          </mc:Choice>
        </mc:AlternateContent>
        <mc:AlternateContent xmlns:mc="http://schemas.openxmlformats.org/markup-compatibility/2006">
          <mc:Choice Requires="x14">
            <control shapeId="8343" r:id="rId154" name="Check Box 151">
              <controlPr defaultSize="0" autoFill="0" autoLine="0" autoPict="0">
                <anchor moveWithCells="1">
                  <from>
                    <xdr:col>28</xdr:col>
                    <xdr:colOff>76200</xdr:colOff>
                    <xdr:row>21</xdr:row>
                    <xdr:rowOff>19050</xdr:rowOff>
                  </from>
                  <to>
                    <xdr:col>29</xdr:col>
                    <xdr:colOff>28575</xdr:colOff>
                    <xdr:row>21</xdr:row>
                    <xdr:rowOff>200025</xdr:rowOff>
                  </to>
                </anchor>
              </controlPr>
            </control>
          </mc:Choice>
        </mc:AlternateContent>
        <mc:AlternateContent xmlns:mc="http://schemas.openxmlformats.org/markup-compatibility/2006">
          <mc:Choice Requires="x14">
            <control shapeId="8344" r:id="rId155" name="Check Box 152">
              <controlPr defaultSize="0" autoFill="0" autoLine="0" autoPict="0">
                <anchor moveWithCells="1">
                  <from>
                    <xdr:col>28</xdr:col>
                    <xdr:colOff>76200</xdr:colOff>
                    <xdr:row>22</xdr:row>
                    <xdr:rowOff>19050</xdr:rowOff>
                  </from>
                  <to>
                    <xdr:col>29</xdr:col>
                    <xdr:colOff>28575</xdr:colOff>
                    <xdr:row>22</xdr:row>
                    <xdr:rowOff>200025</xdr:rowOff>
                  </to>
                </anchor>
              </controlPr>
            </control>
          </mc:Choice>
        </mc:AlternateContent>
        <mc:AlternateContent xmlns:mc="http://schemas.openxmlformats.org/markup-compatibility/2006">
          <mc:Choice Requires="x14">
            <control shapeId="8345" r:id="rId156" name="Check Box 153">
              <controlPr defaultSize="0" autoFill="0" autoLine="0" autoPict="0">
                <anchor moveWithCells="1">
                  <from>
                    <xdr:col>28</xdr:col>
                    <xdr:colOff>76200</xdr:colOff>
                    <xdr:row>23</xdr:row>
                    <xdr:rowOff>19050</xdr:rowOff>
                  </from>
                  <to>
                    <xdr:col>29</xdr:col>
                    <xdr:colOff>28575</xdr:colOff>
                    <xdr:row>23</xdr:row>
                    <xdr:rowOff>200025</xdr:rowOff>
                  </to>
                </anchor>
              </controlPr>
            </control>
          </mc:Choice>
        </mc:AlternateContent>
        <mc:AlternateContent xmlns:mc="http://schemas.openxmlformats.org/markup-compatibility/2006">
          <mc:Choice Requires="x14">
            <control shapeId="8346" r:id="rId157" name="Check Box 154">
              <controlPr defaultSize="0" autoFill="0" autoLine="0" autoPict="0">
                <anchor moveWithCells="1">
                  <from>
                    <xdr:col>28</xdr:col>
                    <xdr:colOff>76200</xdr:colOff>
                    <xdr:row>24</xdr:row>
                    <xdr:rowOff>19050</xdr:rowOff>
                  </from>
                  <to>
                    <xdr:col>29</xdr:col>
                    <xdr:colOff>28575</xdr:colOff>
                    <xdr:row>24</xdr:row>
                    <xdr:rowOff>200025</xdr:rowOff>
                  </to>
                </anchor>
              </controlPr>
            </control>
          </mc:Choice>
        </mc:AlternateContent>
        <mc:AlternateContent xmlns:mc="http://schemas.openxmlformats.org/markup-compatibility/2006">
          <mc:Choice Requires="x14">
            <control shapeId="8347" r:id="rId158" name="Check Box 155">
              <controlPr defaultSize="0" autoFill="0" autoLine="0" autoPict="0">
                <anchor moveWithCells="1">
                  <from>
                    <xdr:col>28</xdr:col>
                    <xdr:colOff>76200</xdr:colOff>
                    <xdr:row>25</xdr:row>
                    <xdr:rowOff>19050</xdr:rowOff>
                  </from>
                  <to>
                    <xdr:col>29</xdr:col>
                    <xdr:colOff>28575</xdr:colOff>
                    <xdr:row>25</xdr:row>
                    <xdr:rowOff>200025</xdr:rowOff>
                  </to>
                </anchor>
              </controlPr>
            </control>
          </mc:Choice>
        </mc:AlternateContent>
        <mc:AlternateContent xmlns:mc="http://schemas.openxmlformats.org/markup-compatibility/2006">
          <mc:Choice Requires="x14">
            <control shapeId="8348" r:id="rId159" name="Check Box 156">
              <controlPr defaultSize="0" autoFill="0" autoLine="0" autoPict="0">
                <anchor moveWithCells="1">
                  <from>
                    <xdr:col>28</xdr:col>
                    <xdr:colOff>76200</xdr:colOff>
                    <xdr:row>26</xdr:row>
                    <xdr:rowOff>19050</xdr:rowOff>
                  </from>
                  <to>
                    <xdr:col>29</xdr:col>
                    <xdr:colOff>28575</xdr:colOff>
                    <xdr:row>26</xdr:row>
                    <xdr:rowOff>200025</xdr:rowOff>
                  </to>
                </anchor>
              </controlPr>
            </control>
          </mc:Choice>
        </mc:AlternateContent>
        <mc:AlternateContent xmlns:mc="http://schemas.openxmlformats.org/markup-compatibility/2006">
          <mc:Choice Requires="x14">
            <control shapeId="8349" r:id="rId160" name="Check Box 157">
              <controlPr defaultSize="0" autoFill="0" autoLine="0" autoPict="0">
                <anchor moveWithCells="1">
                  <from>
                    <xdr:col>28</xdr:col>
                    <xdr:colOff>76200</xdr:colOff>
                    <xdr:row>27</xdr:row>
                    <xdr:rowOff>19050</xdr:rowOff>
                  </from>
                  <to>
                    <xdr:col>29</xdr:col>
                    <xdr:colOff>28575</xdr:colOff>
                    <xdr:row>27</xdr:row>
                    <xdr:rowOff>200025</xdr:rowOff>
                  </to>
                </anchor>
              </controlPr>
            </control>
          </mc:Choice>
        </mc:AlternateContent>
        <mc:AlternateContent xmlns:mc="http://schemas.openxmlformats.org/markup-compatibility/2006">
          <mc:Choice Requires="x14">
            <control shapeId="8350" r:id="rId161" name="Check Box 158">
              <controlPr defaultSize="0" autoFill="0" autoLine="0" autoPict="0">
                <anchor moveWithCells="1">
                  <from>
                    <xdr:col>28</xdr:col>
                    <xdr:colOff>76200</xdr:colOff>
                    <xdr:row>28</xdr:row>
                    <xdr:rowOff>19050</xdr:rowOff>
                  </from>
                  <to>
                    <xdr:col>29</xdr:col>
                    <xdr:colOff>28575</xdr:colOff>
                    <xdr:row>28</xdr:row>
                    <xdr:rowOff>200025</xdr:rowOff>
                  </to>
                </anchor>
              </controlPr>
            </control>
          </mc:Choice>
        </mc:AlternateContent>
        <mc:AlternateContent xmlns:mc="http://schemas.openxmlformats.org/markup-compatibility/2006">
          <mc:Choice Requires="x14">
            <control shapeId="8351" r:id="rId162" name="Check Box 159">
              <controlPr defaultSize="0" autoFill="0" autoLine="0" autoPict="0">
                <anchor moveWithCells="1">
                  <from>
                    <xdr:col>28</xdr:col>
                    <xdr:colOff>76200</xdr:colOff>
                    <xdr:row>29</xdr:row>
                    <xdr:rowOff>19050</xdr:rowOff>
                  </from>
                  <to>
                    <xdr:col>29</xdr:col>
                    <xdr:colOff>28575</xdr:colOff>
                    <xdr:row>29</xdr:row>
                    <xdr:rowOff>200025</xdr:rowOff>
                  </to>
                </anchor>
              </controlPr>
            </control>
          </mc:Choice>
        </mc:AlternateContent>
        <mc:AlternateContent xmlns:mc="http://schemas.openxmlformats.org/markup-compatibility/2006">
          <mc:Choice Requires="x14">
            <control shapeId="8352" r:id="rId163" name="Check Box 160">
              <controlPr defaultSize="0" autoFill="0" autoLine="0" autoPict="0">
                <anchor moveWithCells="1">
                  <from>
                    <xdr:col>28</xdr:col>
                    <xdr:colOff>76200</xdr:colOff>
                    <xdr:row>30</xdr:row>
                    <xdr:rowOff>19050</xdr:rowOff>
                  </from>
                  <to>
                    <xdr:col>29</xdr:col>
                    <xdr:colOff>28575</xdr:colOff>
                    <xdr:row>30</xdr:row>
                    <xdr:rowOff>200025</xdr:rowOff>
                  </to>
                </anchor>
              </controlPr>
            </control>
          </mc:Choice>
        </mc:AlternateContent>
        <mc:AlternateContent xmlns:mc="http://schemas.openxmlformats.org/markup-compatibility/2006">
          <mc:Choice Requires="x14">
            <control shapeId="8353" r:id="rId164" name="Check Box 161">
              <controlPr defaultSize="0" autoFill="0" autoLine="0" autoPict="0">
                <anchor moveWithCells="1">
                  <from>
                    <xdr:col>28</xdr:col>
                    <xdr:colOff>76200</xdr:colOff>
                    <xdr:row>31</xdr:row>
                    <xdr:rowOff>19050</xdr:rowOff>
                  </from>
                  <to>
                    <xdr:col>29</xdr:col>
                    <xdr:colOff>28575</xdr:colOff>
                    <xdr:row>31</xdr:row>
                    <xdr:rowOff>200025</xdr:rowOff>
                  </to>
                </anchor>
              </controlPr>
            </control>
          </mc:Choice>
        </mc:AlternateContent>
        <mc:AlternateContent xmlns:mc="http://schemas.openxmlformats.org/markup-compatibility/2006">
          <mc:Choice Requires="x14">
            <control shapeId="8354" r:id="rId165" name="Check Box 162">
              <controlPr defaultSize="0" autoFill="0" autoLine="0" autoPict="0">
                <anchor moveWithCells="1">
                  <from>
                    <xdr:col>28</xdr:col>
                    <xdr:colOff>76200</xdr:colOff>
                    <xdr:row>32</xdr:row>
                    <xdr:rowOff>19050</xdr:rowOff>
                  </from>
                  <to>
                    <xdr:col>29</xdr:col>
                    <xdr:colOff>28575</xdr:colOff>
                    <xdr:row>32</xdr:row>
                    <xdr:rowOff>200025</xdr:rowOff>
                  </to>
                </anchor>
              </controlPr>
            </control>
          </mc:Choice>
        </mc:AlternateContent>
        <mc:AlternateContent xmlns:mc="http://schemas.openxmlformats.org/markup-compatibility/2006">
          <mc:Choice Requires="x14">
            <control shapeId="8355" r:id="rId166" name="Check Box 163">
              <controlPr defaultSize="0" autoFill="0" autoLine="0" autoPict="0">
                <anchor moveWithCells="1">
                  <from>
                    <xdr:col>28</xdr:col>
                    <xdr:colOff>76200</xdr:colOff>
                    <xdr:row>33</xdr:row>
                    <xdr:rowOff>19050</xdr:rowOff>
                  </from>
                  <to>
                    <xdr:col>29</xdr:col>
                    <xdr:colOff>28575</xdr:colOff>
                    <xdr:row>33</xdr:row>
                    <xdr:rowOff>200025</xdr:rowOff>
                  </to>
                </anchor>
              </controlPr>
            </control>
          </mc:Choice>
        </mc:AlternateContent>
        <mc:AlternateContent xmlns:mc="http://schemas.openxmlformats.org/markup-compatibility/2006">
          <mc:Choice Requires="x14">
            <control shapeId="8356" r:id="rId167" name="Check Box 164">
              <controlPr defaultSize="0" autoFill="0" autoLine="0" autoPict="0">
                <anchor moveWithCells="1">
                  <from>
                    <xdr:col>28</xdr:col>
                    <xdr:colOff>76200</xdr:colOff>
                    <xdr:row>34</xdr:row>
                    <xdr:rowOff>19050</xdr:rowOff>
                  </from>
                  <to>
                    <xdr:col>29</xdr:col>
                    <xdr:colOff>28575</xdr:colOff>
                    <xdr:row>34</xdr:row>
                    <xdr:rowOff>200025</xdr:rowOff>
                  </to>
                </anchor>
              </controlPr>
            </control>
          </mc:Choice>
        </mc:AlternateContent>
        <mc:AlternateContent xmlns:mc="http://schemas.openxmlformats.org/markup-compatibility/2006">
          <mc:Choice Requires="x14">
            <control shapeId="8357" r:id="rId168" name="Check Box 165">
              <controlPr defaultSize="0" autoFill="0" autoLine="0" autoPict="0">
                <anchor moveWithCells="1">
                  <from>
                    <xdr:col>28</xdr:col>
                    <xdr:colOff>76200</xdr:colOff>
                    <xdr:row>35</xdr:row>
                    <xdr:rowOff>19050</xdr:rowOff>
                  </from>
                  <to>
                    <xdr:col>29</xdr:col>
                    <xdr:colOff>28575</xdr:colOff>
                    <xdr:row>35</xdr:row>
                    <xdr:rowOff>200025</xdr:rowOff>
                  </to>
                </anchor>
              </controlPr>
            </control>
          </mc:Choice>
        </mc:AlternateContent>
        <mc:AlternateContent xmlns:mc="http://schemas.openxmlformats.org/markup-compatibility/2006">
          <mc:Choice Requires="x14">
            <control shapeId="8358" r:id="rId169" name="Check Box 166">
              <controlPr defaultSize="0" autoFill="0" autoLine="0" autoPict="0">
                <anchor moveWithCells="1">
                  <from>
                    <xdr:col>28</xdr:col>
                    <xdr:colOff>76200</xdr:colOff>
                    <xdr:row>36</xdr:row>
                    <xdr:rowOff>19050</xdr:rowOff>
                  </from>
                  <to>
                    <xdr:col>29</xdr:col>
                    <xdr:colOff>28575</xdr:colOff>
                    <xdr:row>36</xdr:row>
                    <xdr:rowOff>200025</xdr:rowOff>
                  </to>
                </anchor>
              </controlPr>
            </control>
          </mc:Choice>
        </mc:AlternateContent>
        <mc:AlternateContent xmlns:mc="http://schemas.openxmlformats.org/markup-compatibility/2006">
          <mc:Choice Requires="x14">
            <control shapeId="8359" r:id="rId170" name="Check Box 167">
              <controlPr defaultSize="0" autoFill="0" autoLine="0" autoPict="0">
                <anchor moveWithCells="1">
                  <from>
                    <xdr:col>28</xdr:col>
                    <xdr:colOff>76200</xdr:colOff>
                    <xdr:row>37</xdr:row>
                    <xdr:rowOff>19050</xdr:rowOff>
                  </from>
                  <to>
                    <xdr:col>29</xdr:col>
                    <xdr:colOff>28575</xdr:colOff>
                    <xdr:row>37</xdr:row>
                    <xdr:rowOff>200025</xdr:rowOff>
                  </to>
                </anchor>
              </controlPr>
            </control>
          </mc:Choice>
        </mc:AlternateContent>
        <mc:AlternateContent xmlns:mc="http://schemas.openxmlformats.org/markup-compatibility/2006">
          <mc:Choice Requires="x14">
            <control shapeId="8360" r:id="rId171" name="Check Box 168">
              <controlPr defaultSize="0" autoFill="0" autoLine="0" autoPict="0">
                <anchor moveWithCells="1">
                  <from>
                    <xdr:col>28</xdr:col>
                    <xdr:colOff>76200</xdr:colOff>
                    <xdr:row>38</xdr:row>
                    <xdr:rowOff>19050</xdr:rowOff>
                  </from>
                  <to>
                    <xdr:col>29</xdr:col>
                    <xdr:colOff>28575</xdr:colOff>
                    <xdr:row>38</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0E33A4CF-4B25-478E-AD4C-DB04DE79C774}">
            <xm:f>VLOOKUP(B19&amp;F19,스킬DB!$C:$E,3,0)=1</xm:f>
            <x14:dxf>
              <fill>
                <patternFill>
                  <bgColor theme="5"/>
                </patternFill>
              </fill>
            </x14:dxf>
          </x14:cfRule>
          <xm:sqref>F19:H39</xm:sqref>
        </x14:conditionalFormatting>
        <x14:conditionalFormatting xmlns:xm="http://schemas.microsoft.com/office/excel/2006/main">
          <x14:cfRule type="expression" priority="43" id="{6CA65363-78C2-4734-BBD8-9DE5DD082A31}">
            <xm:f>VLOOKUP(B19&amp;I19,스킬DB!$C:$E,3,0)=1</xm:f>
            <x14:dxf>
              <fill>
                <patternFill>
                  <bgColor theme="5"/>
                </patternFill>
              </fill>
            </x14:dxf>
          </x14:cfRule>
          <xm:sqref>I19:K39</xm:sqref>
        </x14:conditionalFormatting>
        <x14:conditionalFormatting xmlns:xm="http://schemas.microsoft.com/office/excel/2006/main">
          <x14:cfRule type="expression" priority="42" id="{3E0BDDFF-9906-4F39-B793-491EFA856554}">
            <xm:f>VLOOKUP(B19&amp;L19,스킬DB!$C:$E,3,0)=1</xm:f>
            <x14:dxf>
              <fill>
                <patternFill>
                  <bgColor theme="5"/>
                </patternFill>
              </fill>
            </x14:dxf>
          </x14:cfRule>
          <xm:sqref>L19:N39</xm:sqref>
        </x14:conditionalFormatting>
        <x14:conditionalFormatting xmlns:xm="http://schemas.microsoft.com/office/excel/2006/main">
          <x14:cfRule type="expression" priority="41" id="{14F3E16D-1362-4258-B1B7-B6DC3F759E7A}">
            <xm:f>VLOOKUP(B19&amp;O19,스킬DB!$C:$E,3,0)=1</xm:f>
            <x14:dxf>
              <fill>
                <patternFill>
                  <bgColor theme="5"/>
                </patternFill>
              </fill>
            </x14:dxf>
          </x14:cfRule>
          <xm:sqref>O19:Q39</xm:sqref>
        </x14:conditionalFormatting>
        <x14:conditionalFormatting xmlns:xm="http://schemas.microsoft.com/office/excel/2006/main">
          <x14:cfRule type="expression" priority="40" id="{594B468B-F12C-4D46-8FD5-289CB88EC476}">
            <xm:f>VLOOKUP(B19&amp;R19,스킬DB!$C:$E,3,0)=1</xm:f>
            <x14:dxf>
              <fill>
                <patternFill>
                  <bgColor theme="5"/>
                </patternFill>
              </fill>
            </x14:dxf>
          </x14:cfRule>
          <xm:sqref>R19:T39</xm:sqref>
        </x14:conditionalFormatting>
        <x14:conditionalFormatting xmlns:xm="http://schemas.microsoft.com/office/excel/2006/main">
          <x14:cfRule type="expression" priority="39" id="{4DBC6C15-4671-4C48-BDC4-05163E90394B}">
            <xm:f>VLOOKUP(B19&amp;U19,스킬DB!$C:$E,3,0)=1</xm:f>
            <x14:dxf>
              <fill>
                <patternFill>
                  <bgColor theme="5"/>
                </patternFill>
              </fill>
            </x14:dxf>
          </x14:cfRule>
          <xm:sqref>U19:W39</xm:sqref>
        </x14:conditionalFormatting>
        <x14:conditionalFormatting xmlns:xm="http://schemas.microsoft.com/office/excel/2006/main">
          <x14:cfRule type="expression" priority="38" id="{A44E6C3C-1394-49E0-AF07-47984A6A1501}">
            <xm:f>VLOOKUP(B19&amp;X19,스킬DB!$C:$E,3,0)=1</xm:f>
            <x14:dxf>
              <fill>
                <patternFill>
                  <bgColor theme="5"/>
                </patternFill>
              </fill>
            </x14:dxf>
          </x14:cfRule>
          <xm:sqref>X19:Z39</xm:sqref>
        </x14:conditionalFormatting>
        <x14:conditionalFormatting xmlns:xm="http://schemas.microsoft.com/office/excel/2006/main">
          <x14:cfRule type="expression" priority="37" id="{2C6C5DE1-9004-4090-9984-4C89F562198E}">
            <xm:f>VLOOKUP(B19&amp;AA19,스킬DB!$C:$E,3,0)=1</xm:f>
            <x14:dxf>
              <fill>
                <patternFill>
                  <bgColor theme="5"/>
                </patternFill>
              </fill>
            </x14:dxf>
          </x14:cfRule>
          <xm:sqref>AA19:AC39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INDIRECT("스킬DB!"&amp;CHAR(36)&amp;"D"&amp;CHAR(36)&amp;VLOOKUP(C4,스킬DB!$L:$M,2,0)&amp;":"&amp;CHAR(36)&amp;"D"&amp;CHAR(36)&amp;VLOOKUP(C4,스킬DB!$L:$M,2,0)+7)</xm:f>
          </x14:formula1>
          <xm:sqref>C5 C13 F9 I15 R7 F11 C15 I7 L7 O7 C7 C9 C11 F5 F13 F15 F7 I9 I11 I5 I13 L9 L11 L5 L13 L15 O9 O11 O5 O13 O15 R9 R11 R5 R13 R15 U9 U11 U5 U13 U15 U7 X9 X11 X5 X13 X15 X7 AA9 AA11 AA5 AA13 AA15 AA7</xm:sqref>
        </x14:dataValidation>
        <x14:dataValidation type="list" allowBlank="1" showInputMessage="1" showErrorMessage="1">
          <x14:formula1>
            <xm:f>INDIRECT("스킬DB!"&amp;CHAR(36)&amp;"J"&amp;CHAR(36)&amp;"3"&amp;":"&amp;CHAR(36)&amp;"J"&amp;CHAR(36)&amp;INDEX(스킬DB!$K$2,1,1)+2)</xm:f>
          </x14:formula1>
          <xm:sqref>B1</xm:sqref>
        </x14:dataValidation>
        <x14:dataValidation type="list" allowBlank="1" showInputMessage="1" showErrorMessage="1">
          <x14:formula1>
            <xm:f>INDIRECT("스킬DB!"&amp;CHAR(36)&amp;"L"&amp;CHAR(36)&amp;VLOOKUP($B$1,스킬DB!$J:$K,2,0)&amp;":"&amp;CHAR(36)&amp;"L"&amp;CHAR(36)&amp;VLOOKUP($B$1,스킬DB!$J:$K,2,0)+VLOOKUP($B$1,캐릭터DB!$A:$B,2,0)-1)</xm:f>
          </x14:formula1>
          <xm:sqref>C14:AC14 C4:AC4 C12:AC12 C8:AC8 C10:AC10 C6:AC6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I58"/>
  <sheetViews>
    <sheetView zoomScaleNormal="100" workbookViewId="0">
      <selection activeCell="I1" sqref="I1:K1"/>
    </sheetView>
  </sheetViews>
  <sheetFormatPr defaultRowHeight="16.5" x14ac:dyDescent="0.3"/>
  <cols>
    <col min="1" max="1" width="6" style="20" bestFit="1" customWidth="1"/>
    <col min="2" max="2" width="10.625" style="20" customWidth="1"/>
    <col min="3" max="3" width="12.625" style="20" customWidth="1"/>
    <col min="4" max="4" width="21.625" style="20" hidden="1" customWidth="1"/>
    <col min="5" max="5" width="4.5" style="20" bestFit="1" customWidth="1"/>
    <col min="6" max="6" width="12.625" style="20" customWidth="1"/>
    <col min="7" max="7" width="21.625" style="20" hidden="1" customWidth="1"/>
    <col min="8" max="8" width="4.5" style="20" bestFit="1" customWidth="1"/>
    <col min="9" max="9" width="12.625" style="20" customWidth="1"/>
    <col min="10" max="10" width="26.625" style="20" hidden="1" customWidth="1"/>
    <col min="11" max="11" width="4.5" style="20" bestFit="1" customWidth="1"/>
    <col min="12" max="12" width="12.625" style="20" customWidth="1"/>
    <col min="13" max="13" width="16.625" style="20" hidden="1" customWidth="1"/>
    <col min="14" max="14" width="4.5" style="20" bestFit="1" customWidth="1"/>
    <col min="15" max="15" width="12.625" style="20" customWidth="1"/>
    <col min="16" max="16" width="2.375" style="20" hidden="1" customWidth="1"/>
    <col min="17" max="17" width="4.5" style="20" bestFit="1" customWidth="1"/>
    <col min="18" max="18" width="12.625" style="20" customWidth="1"/>
    <col min="19" max="19" width="2.375" style="20" hidden="1" customWidth="1"/>
    <col min="20" max="20" width="4.5" style="20" bestFit="1" customWidth="1"/>
    <col min="21" max="21" width="12.625" style="20" customWidth="1"/>
    <col min="22" max="22" width="2.375" style="20" hidden="1" customWidth="1"/>
    <col min="23" max="23" width="4.5" style="20" bestFit="1" customWidth="1"/>
    <col min="24" max="24" width="12.625" style="9" customWidth="1"/>
    <col min="25" max="25" width="2.375" style="9" hidden="1" customWidth="1"/>
    <col min="26" max="26" width="3.875" style="9" bestFit="1" customWidth="1"/>
    <col min="27" max="27" width="12.625" style="9" customWidth="1"/>
    <col min="28" max="28" width="2.375" style="9" hidden="1" customWidth="1"/>
    <col min="29" max="29" width="3.875" style="9" bestFit="1" customWidth="1"/>
    <col min="30" max="30" width="1.625" style="9" customWidth="1"/>
    <col min="31" max="31" width="19.875" style="9" customWidth="1"/>
    <col min="32" max="34" width="9" style="9"/>
    <col min="35" max="35" width="26.625" style="21" bestFit="1" customWidth="1"/>
    <col min="36" max="16384" width="9" style="9"/>
  </cols>
  <sheetData>
    <row r="1" spans="1:35" x14ac:dyDescent="0.3">
      <c r="A1" s="8" t="s">
        <v>8</v>
      </c>
      <c r="B1" s="18"/>
      <c r="C1" s="19" t="s">
        <v>55</v>
      </c>
      <c r="F1" s="44" t="s">
        <v>3128</v>
      </c>
      <c r="G1" s="44"/>
      <c r="H1" s="44"/>
      <c r="I1" s="45" t="s">
        <v>3132</v>
      </c>
      <c r="J1" s="45"/>
      <c r="K1" s="45"/>
    </row>
    <row r="3" spans="1:35" x14ac:dyDescent="0.3">
      <c r="A3" s="38" t="s">
        <v>47</v>
      </c>
      <c r="B3" s="38"/>
      <c r="C3" s="38" t="s">
        <v>49</v>
      </c>
      <c r="D3" s="38"/>
      <c r="E3" s="38"/>
      <c r="F3" s="38" t="s">
        <v>50</v>
      </c>
      <c r="G3" s="38"/>
      <c r="H3" s="38"/>
      <c r="I3" s="38" t="s">
        <v>51</v>
      </c>
      <c r="J3" s="38"/>
      <c r="K3" s="38"/>
      <c r="L3" s="38" t="s">
        <v>52</v>
      </c>
      <c r="M3" s="38"/>
      <c r="N3" s="38"/>
      <c r="O3" s="38" t="s">
        <v>53</v>
      </c>
      <c r="P3" s="38"/>
      <c r="Q3" s="38"/>
      <c r="R3" s="38" t="s">
        <v>48</v>
      </c>
      <c r="S3" s="38"/>
      <c r="T3" s="38"/>
      <c r="U3" s="38" t="s">
        <v>54</v>
      </c>
      <c r="V3" s="38"/>
      <c r="W3" s="38"/>
      <c r="X3" s="38" t="s">
        <v>200</v>
      </c>
      <c r="Y3" s="38"/>
      <c r="Z3" s="38"/>
      <c r="AA3" s="38" t="s">
        <v>201</v>
      </c>
      <c r="AB3" s="38"/>
      <c r="AC3" s="38"/>
      <c r="AE3" s="10" t="s">
        <v>734</v>
      </c>
      <c r="AF3" s="11"/>
    </row>
    <row r="4" spans="1:35" x14ac:dyDescent="0.3">
      <c r="A4" s="38" t="s">
        <v>0</v>
      </c>
      <c r="B4" s="22" t="s">
        <v>6</v>
      </c>
      <c r="C4" s="35"/>
      <c r="D4" s="36"/>
      <c r="E4" s="37"/>
      <c r="F4" s="35"/>
      <c r="G4" s="36"/>
      <c r="H4" s="37"/>
      <c r="I4" s="35"/>
      <c r="J4" s="36"/>
      <c r="K4" s="37"/>
      <c r="L4" s="35"/>
      <c r="M4" s="36"/>
      <c r="N4" s="37"/>
      <c r="O4" s="35"/>
      <c r="P4" s="36"/>
      <c r="Q4" s="37"/>
      <c r="R4" s="35"/>
      <c r="S4" s="36"/>
      <c r="T4" s="37"/>
      <c r="U4" s="35"/>
      <c r="V4" s="36"/>
      <c r="W4" s="37"/>
      <c r="X4" s="35"/>
      <c r="Y4" s="36"/>
      <c r="Z4" s="37"/>
      <c r="AA4" s="35"/>
      <c r="AB4" s="36"/>
      <c r="AC4" s="37"/>
      <c r="AE4" s="12" t="s">
        <v>735</v>
      </c>
      <c r="AF4" s="13"/>
    </row>
    <row r="5" spans="1:35" x14ac:dyDescent="0.3">
      <c r="A5" s="38"/>
      <c r="B5" s="22" t="s">
        <v>7</v>
      </c>
      <c r="C5" s="23"/>
      <c r="D5" s="24" t="str">
        <f>C4&amp;C5</f>
        <v/>
      </c>
      <c r="E5" s="24" t="str">
        <f>IFERROR(IF(VLOOKUP(D5,스킬DB!$C:$E,3,0)=1,"최대","가능"),"공란")</f>
        <v>공란</v>
      </c>
      <c r="F5" s="23"/>
      <c r="G5" s="24" t="str">
        <f>F4&amp;F5</f>
        <v/>
      </c>
      <c r="H5" s="24" t="str">
        <f>IFERROR(IF(VLOOKUP(G5,스킬DB!$C:$E,3,0)=1,"최대","가능"),"공란")</f>
        <v>공란</v>
      </c>
      <c r="I5" s="23"/>
      <c r="J5" s="24" t="str">
        <f>I4&amp;I5</f>
        <v/>
      </c>
      <c r="K5" s="24" t="str">
        <f>IFERROR(IF(VLOOKUP(J5,스킬DB!$C:$E,3,0)=1,"최대","가능"),"공란")</f>
        <v>공란</v>
      </c>
      <c r="L5" s="23"/>
      <c r="M5" s="24" t="str">
        <f>L4&amp;L5</f>
        <v/>
      </c>
      <c r="N5" s="24" t="str">
        <f>IFERROR(IF(VLOOKUP(M5,스킬DB!$C:$E,3,0)=1,"최대","가능"),"공란")</f>
        <v>공란</v>
      </c>
      <c r="O5" s="23"/>
      <c r="P5" s="24" t="str">
        <f>O4&amp;O5</f>
        <v/>
      </c>
      <c r="Q5" s="24" t="str">
        <f>IFERROR(IF(VLOOKUP(P5,스킬DB!$C:$E,3,0)=1,"최대","가능"),"공란")</f>
        <v>공란</v>
      </c>
      <c r="R5" s="23"/>
      <c r="S5" s="24" t="str">
        <f>R4&amp;R5</f>
        <v/>
      </c>
      <c r="T5" s="24" t="str">
        <f>IFERROR(IF(VLOOKUP(S5,스킬DB!$C:$E,3,0)=1,"최대","가능"),"공란")</f>
        <v>공란</v>
      </c>
      <c r="U5" s="23"/>
      <c r="V5" s="24" t="str">
        <f>U4&amp;U5</f>
        <v/>
      </c>
      <c r="W5" s="24" t="str">
        <f>IFERROR(IF(VLOOKUP(V5,스킬DB!$C:$E,3,0)=1,"최대","가능"),"공란")</f>
        <v>공란</v>
      </c>
      <c r="X5" s="23"/>
      <c r="Y5" s="24" t="str">
        <f>X4&amp;X5</f>
        <v/>
      </c>
      <c r="Z5" s="24" t="str">
        <f>IFERROR(IF(VLOOKUP(Y5,스킬DB!$C:$E,3,0)=1,"최대","가능"),"공란")</f>
        <v>공란</v>
      </c>
      <c r="AA5" s="23"/>
      <c r="AB5" s="24" t="str">
        <f>AA4&amp;AA5</f>
        <v/>
      </c>
      <c r="AC5" s="24" t="str">
        <f>IFERROR(IF(VLOOKUP(AB5,스킬DB!$C:$E,3,0)=1,"최대","가능"),"공란")</f>
        <v>공란</v>
      </c>
      <c r="AE5" s="7" t="s">
        <v>735</v>
      </c>
      <c r="AF5" s="8" t="s">
        <v>736</v>
      </c>
      <c r="AI5" s="21" t="str">
        <f>$D5</f>
        <v/>
      </c>
    </row>
    <row r="6" spans="1:35" x14ac:dyDescent="0.3">
      <c r="A6" s="38" t="s">
        <v>1</v>
      </c>
      <c r="B6" s="22" t="s">
        <v>6</v>
      </c>
      <c r="C6" s="35"/>
      <c r="D6" s="36"/>
      <c r="E6" s="37"/>
      <c r="F6" s="35"/>
      <c r="G6" s="36"/>
      <c r="H6" s="37"/>
      <c r="I6" s="35"/>
      <c r="J6" s="36"/>
      <c r="K6" s="37"/>
      <c r="L6" s="35"/>
      <c r="M6" s="36"/>
      <c r="N6" s="37"/>
      <c r="O6" s="35"/>
      <c r="P6" s="36"/>
      <c r="Q6" s="37"/>
      <c r="R6" s="35"/>
      <c r="S6" s="36"/>
      <c r="T6" s="37"/>
      <c r="U6" s="35"/>
      <c r="V6" s="36"/>
      <c r="W6" s="37"/>
      <c r="X6" s="35"/>
      <c r="Y6" s="36"/>
      <c r="Z6" s="37"/>
      <c r="AA6" s="35"/>
      <c r="AB6" s="36"/>
      <c r="AC6" s="37"/>
      <c r="AI6" s="21" t="str">
        <f>$G5</f>
        <v/>
      </c>
    </row>
    <row r="7" spans="1:35" x14ac:dyDescent="0.3">
      <c r="A7" s="38"/>
      <c r="B7" s="22" t="s">
        <v>7</v>
      </c>
      <c r="C7" s="23"/>
      <c r="D7" s="24" t="str">
        <f>C6&amp;C7</f>
        <v/>
      </c>
      <c r="E7" s="24" t="str">
        <f>IFERROR(IF(VLOOKUP(D7,스킬DB!$C:$E,3,0)=1,"최대","가능"),"공란")</f>
        <v>공란</v>
      </c>
      <c r="F7" s="23"/>
      <c r="G7" s="24" t="str">
        <f>F6&amp;F7</f>
        <v/>
      </c>
      <c r="H7" s="24" t="str">
        <f>IFERROR(IF(VLOOKUP(G7,스킬DB!$C:$E,3,0)=1,"최대","가능"),"공란")</f>
        <v>공란</v>
      </c>
      <c r="I7" s="23"/>
      <c r="J7" s="24" t="str">
        <f>I6&amp;I7</f>
        <v/>
      </c>
      <c r="K7" s="24" t="str">
        <f>IFERROR(IF(VLOOKUP(J7,스킬DB!$C:$E,3,0)=1,"최대","가능"),"공란")</f>
        <v>공란</v>
      </c>
      <c r="L7" s="23"/>
      <c r="M7" s="24" t="str">
        <f>L6&amp;L7</f>
        <v/>
      </c>
      <c r="N7" s="24" t="str">
        <f>IFERROR(IF(VLOOKUP(M7,스킬DB!$C:$E,3,0)=1,"최대","가능"),"공란")</f>
        <v>공란</v>
      </c>
      <c r="O7" s="23"/>
      <c r="P7" s="24" t="str">
        <f>O6&amp;O7</f>
        <v/>
      </c>
      <c r="Q7" s="24" t="str">
        <f>IFERROR(IF(VLOOKUP(P7,스킬DB!$C:$E,3,0)=1,"최대","가능"),"공란")</f>
        <v>공란</v>
      </c>
      <c r="R7" s="23"/>
      <c r="S7" s="24" t="str">
        <f>R6&amp;R7</f>
        <v/>
      </c>
      <c r="T7" s="24" t="str">
        <f>IFERROR(IF(VLOOKUP(S7,스킬DB!$C:$E,3,0)=1,"최대","가능"),"공란")</f>
        <v>공란</v>
      </c>
      <c r="U7" s="23"/>
      <c r="V7" s="24" t="str">
        <f>U6&amp;U7</f>
        <v/>
      </c>
      <c r="W7" s="24" t="str">
        <f>IFERROR(IF(VLOOKUP(V7,스킬DB!$C:$E,3,0)=1,"최대","가능"),"공란")</f>
        <v>공란</v>
      </c>
      <c r="X7" s="23"/>
      <c r="Y7" s="24" t="str">
        <f>X6&amp;X7</f>
        <v/>
      </c>
      <c r="Z7" s="24" t="str">
        <f>IFERROR(IF(VLOOKUP(Y7,스킬DB!$C:$E,3,0)=1,"최대","가능"),"공란")</f>
        <v>공란</v>
      </c>
      <c r="AA7" s="23"/>
      <c r="AB7" s="24" t="str">
        <f>AA6&amp;AA7</f>
        <v/>
      </c>
      <c r="AC7" s="24" t="str">
        <f>IFERROR(IF(VLOOKUP(AB7,스킬DB!$C:$E,3,0)=1,"최대","가능"),"공란")</f>
        <v>공란</v>
      </c>
      <c r="AE7" s="14" t="s">
        <v>737</v>
      </c>
      <c r="AF7" s="14"/>
      <c r="AI7" s="21" t="str">
        <f>$J5</f>
        <v/>
      </c>
    </row>
    <row r="8" spans="1:35" x14ac:dyDescent="0.3">
      <c r="A8" s="38" t="s">
        <v>2</v>
      </c>
      <c r="B8" s="22" t="s">
        <v>6</v>
      </c>
      <c r="C8" s="35"/>
      <c r="D8" s="36"/>
      <c r="E8" s="37"/>
      <c r="F8" s="35"/>
      <c r="G8" s="36"/>
      <c r="H8" s="37"/>
      <c r="I8" s="35"/>
      <c r="J8" s="36"/>
      <c r="K8" s="37"/>
      <c r="L8" s="35"/>
      <c r="M8" s="36"/>
      <c r="N8" s="37"/>
      <c r="O8" s="35"/>
      <c r="P8" s="36"/>
      <c r="Q8" s="37"/>
      <c r="R8" s="35"/>
      <c r="S8" s="36"/>
      <c r="T8" s="37"/>
      <c r="U8" s="35"/>
      <c r="V8" s="36"/>
      <c r="W8" s="37"/>
      <c r="X8" s="35"/>
      <c r="Y8" s="36"/>
      <c r="Z8" s="37"/>
      <c r="AA8" s="35"/>
      <c r="AB8" s="36"/>
      <c r="AC8" s="37"/>
      <c r="AE8" s="15" t="s">
        <v>738</v>
      </c>
      <c r="AF8" s="15"/>
      <c r="AI8" s="21" t="str">
        <f>$M5</f>
        <v/>
      </c>
    </row>
    <row r="9" spans="1:35" x14ac:dyDescent="0.3">
      <c r="A9" s="38"/>
      <c r="B9" s="22" t="s">
        <v>7</v>
      </c>
      <c r="C9" s="23"/>
      <c r="D9" s="24" t="str">
        <f>C8&amp;C9</f>
        <v/>
      </c>
      <c r="E9" s="24" t="str">
        <f>IFERROR(IF(VLOOKUP(D9,스킬DB!$C:$E,3,0)=1,"최대","가능"),"공란")</f>
        <v>공란</v>
      </c>
      <c r="F9" s="23"/>
      <c r="G9" s="24" t="str">
        <f>F8&amp;F9</f>
        <v/>
      </c>
      <c r="H9" s="24" t="str">
        <f>IFERROR(IF(VLOOKUP(G9,스킬DB!$C:$E,3,0)=1,"최대","가능"),"공란")</f>
        <v>공란</v>
      </c>
      <c r="I9" s="23"/>
      <c r="J9" s="24" t="str">
        <f>I8&amp;I9</f>
        <v/>
      </c>
      <c r="K9" s="24" t="str">
        <f>IFERROR(IF(VLOOKUP(J9,스킬DB!$C:$E,3,0)=1,"최대","가능"),"공란")</f>
        <v>공란</v>
      </c>
      <c r="L9" s="23"/>
      <c r="M9" s="24" t="str">
        <f>L8&amp;L9</f>
        <v/>
      </c>
      <c r="N9" s="24" t="str">
        <f>IFERROR(IF(VLOOKUP(M9,스킬DB!$C:$E,3,0)=1,"최대","가능"),"공란")</f>
        <v>공란</v>
      </c>
      <c r="O9" s="23"/>
      <c r="P9" s="24" t="str">
        <f>O8&amp;O9</f>
        <v/>
      </c>
      <c r="Q9" s="24" t="str">
        <f>IFERROR(IF(VLOOKUP(P9,스킬DB!$C:$E,3,0)=1,"최대","가능"),"공란")</f>
        <v>공란</v>
      </c>
      <c r="R9" s="23"/>
      <c r="S9" s="24" t="str">
        <f>R8&amp;R9</f>
        <v/>
      </c>
      <c r="T9" s="24" t="str">
        <f>IFERROR(IF(VLOOKUP(S9,스킬DB!$C:$E,3,0)=1,"최대","가능"),"공란")</f>
        <v>공란</v>
      </c>
      <c r="U9" s="23"/>
      <c r="V9" s="24" t="str">
        <f>U8&amp;U9</f>
        <v/>
      </c>
      <c r="W9" s="24" t="str">
        <f>IFERROR(IF(VLOOKUP(V9,스킬DB!$C:$E,3,0)=1,"최대","가능"),"공란")</f>
        <v>공란</v>
      </c>
      <c r="X9" s="23"/>
      <c r="Y9" s="24" t="str">
        <f>X8&amp;X9</f>
        <v/>
      </c>
      <c r="Z9" s="24" t="str">
        <f>IFERROR(IF(VLOOKUP(Y9,스킬DB!$C:$E,3,0)=1,"최대","가능"),"공란")</f>
        <v>공란</v>
      </c>
      <c r="AA9" s="23"/>
      <c r="AB9" s="24" t="str">
        <f>AA8&amp;AA9</f>
        <v/>
      </c>
      <c r="AC9" s="24" t="str">
        <f>IFERROR(IF(VLOOKUP(AB9,스킬DB!$C:$E,3,0)=1,"최대","가능"),"공란")</f>
        <v>공란</v>
      </c>
      <c r="AE9" s="15" t="s">
        <v>739</v>
      </c>
      <c r="AF9" s="15"/>
      <c r="AI9" s="21" t="str">
        <f>$P5</f>
        <v/>
      </c>
    </row>
    <row r="10" spans="1:35" x14ac:dyDescent="0.3">
      <c r="A10" s="38" t="s">
        <v>3</v>
      </c>
      <c r="B10" s="22" t="s">
        <v>6</v>
      </c>
      <c r="C10" s="35"/>
      <c r="D10" s="36"/>
      <c r="E10" s="37"/>
      <c r="F10" s="35"/>
      <c r="G10" s="36"/>
      <c r="H10" s="37"/>
      <c r="I10" s="35"/>
      <c r="J10" s="36"/>
      <c r="K10" s="37"/>
      <c r="L10" s="35"/>
      <c r="M10" s="36"/>
      <c r="N10" s="37"/>
      <c r="O10" s="35"/>
      <c r="P10" s="36"/>
      <c r="Q10" s="37"/>
      <c r="R10" s="35"/>
      <c r="S10" s="36"/>
      <c r="T10" s="37"/>
      <c r="U10" s="35"/>
      <c r="V10" s="36"/>
      <c r="W10" s="37"/>
      <c r="X10" s="35"/>
      <c r="Y10" s="36"/>
      <c r="Z10" s="37"/>
      <c r="AA10" s="35"/>
      <c r="AB10" s="36"/>
      <c r="AC10" s="37"/>
      <c r="AE10" s="15" t="s">
        <v>740</v>
      </c>
      <c r="AF10" s="15"/>
      <c r="AI10" s="21" t="str">
        <f>$S5</f>
        <v/>
      </c>
    </row>
    <row r="11" spans="1:35" x14ac:dyDescent="0.3">
      <c r="A11" s="38"/>
      <c r="B11" s="22" t="s">
        <v>7</v>
      </c>
      <c r="C11" s="23"/>
      <c r="D11" s="24" t="str">
        <f>C10&amp;C11</f>
        <v/>
      </c>
      <c r="E11" s="24" t="str">
        <f>IFERROR(IF(VLOOKUP(D11,스킬DB!$C:$E,3,0)=1,"최대","가능"),"공란")</f>
        <v>공란</v>
      </c>
      <c r="F11" s="23"/>
      <c r="G11" s="24" t="str">
        <f>F10&amp;F11</f>
        <v/>
      </c>
      <c r="H11" s="24" t="str">
        <f>IFERROR(IF(VLOOKUP(G11,스킬DB!$C:$E,3,0)=1,"최대","가능"),"공란")</f>
        <v>공란</v>
      </c>
      <c r="I11" s="23"/>
      <c r="J11" s="24" t="str">
        <f>I10&amp;I11</f>
        <v/>
      </c>
      <c r="K11" s="24" t="str">
        <f>IFERROR(IF(VLOOKUP(J11,스킬DB!$C:$E,3,0)=1,"최대","가능"),"공란")</f>
        <v>공란</v>
      </c>
      <c r="L11" s="23"/>
      <c r="M11" s="24" t="str">
        <f>L10&amp;L11</f>
        <v/>
      </c>
      <c r="N11" s="24" t="str">
        <f>IFERROR(IF(VLOOKUP(M11,스킬DB!$C:$E,3,0)=1,"최대","가능"),"공란")</f>
        <v>공란</v>
      </c>
      <c r="O11" s="23"/>
      <c r="P11" s="24" t="str">
        <f>O10&amp;O11</f>
        <v/>
      </c>
      <c r="Q11" s="24" t="str">
        <f>IFERROR(IF(VLOOKUP(P11,스킬DB!$C:$E,3,0)=1,"최대","가능"),"공란")</f>
        <v>공란</v>
      </c>
      <c r="R11" s="23"/>
      <c r="S11" s="24" t="str">
        <f>R10&amp;R11</f>
        <v/>
      </c>
      <c r="T11" s="24" t="str">
        <f>IFERROR(IF(VLOOKUP(S11,스킬DB!$C:$E,3,0)=1,"최대","가능"),"공란")</f>
        <v>공란</v>
      </c>
      <c r="U11" s="23"/>
      <c r="V11" s="24" t="str">
        <f>U10&amp;U11</f>
        <v/>
      </c>
      <c r="W11" s="24" t="str">
        <f>IFERROR(IF(VLOOKUP(V11,스킬DB!$C:$E,3,0)=1,"최대","가능"),"공란")</f>
        <v>공란</v>
      </c>
      <c r="X11" s="23"/>
      <c r="Y11" s="24" t="str">
        <f>X10&amp;X11</f>
        <v/>
      </c>
      <c r="Z11" s="24" t="str">
        <f>IFERROR(IF(VLOOKUP(Y11,스킬DB!$C:$E,3,0)=1,"최대","가능"),"공란")</f>
        <v>공란</v>
      </c>
      <c r="AA11" s="23"/>
      <c r="AB11" s="24" t="str">
        <f>AA10&amp;AA11</f>
        <v/>
      </c>
      <c r="AC11" s="24" t="str">
        <f>IFERROR(IF(VLOOKUP(AB11,스킬DB!$C:$E,3,0)=1,"최대","가능"),"공란")</f>
        <v>공란</v>
      </c>
      <c r="AE11" s="15" t="s">
        <v>3124</v>
      </c>
      <c r="AF11" s="15"/>
      <c r="AI11" s="21" t="str">
        <f>$V5</f>
        <v/>
      </c>
    </row>
    <row r="12" spans="1:35" x14ac:dyDescent="0.3">
      <c r="A12" s="38" t="s">
        <v>4</v>
      </c>
      <c r="B12" s="22" t="s">
        <v>6</v>
      </c>
      <c r="C12" s="35"/>
      <c r="D12" s="36"/>
      <c r="E12" s="37"/>
      <c r="F12" s="35"/>
      <c r="G12" s="36"/>
      <c r="H12" s="37"/>
      <c r="I12" s="35"/>
      <c r="J12" s="36"/>
      <c r="K12" s="37"/>
      <c r="L12" s="35"/>
      <c r="M12" s="36"/>
      <c r="N12" s="37"/>
      <c r="O12" s="35"/>
      <c r="P12" s="36"/>
      <c r="Q12" s="37"/>
      <c r="R12" s="35"/>
      <c r="S12" s="36"/>
      <c r="T12" s="37"/>
      <c r="U12" s="35"/>
      <c r="V12" s="36"/>
      <c r="W12" s="37"/>
      <c r="X12" s="35"/>
      <c r="Y12" s="36"/>
      <c r="Z12" s="37"/>
      <c r="AA12" s="35"/>
      <c r="AB12" s="36"/>
      <c r="AC12" s="37"/>
      <c r="AE12" s="15" t="s">
        <v>741</v>
      </c>
      <c r="AF12" s="15"/>
      <c r="AI12" s="21" t="str">
        <f>$D7</f>
        <v/>
      </c>
    </row>
    <row r="13" spans="1:35" x14ac:dyDescent="0.3">
      <c r="A13" s="38"/>
      <c r="B13" s="22" t="s">
        <v>7</v>
      </c>
      <c r="C13" s="23"/>
      <c r="D13" s="24" t="str">
        <f>C12&amp;C13</f>
        <v/>
      </c>
      <c r="E13" s="24" t="str">
        <f>IFERROR(IF(VLOOKUP(D13,스킬DB!$C:$E,3,0)=1,"최대","가능"),"공란")</f>
        <v>공란</v>
      </c>
      <c r="F13" s="23"/>
      <c r="G13" s="24" t="str">
        <f>F12&amp;F13</f>
        <v/>
      </c>
      <c r="H13" s="24" t="str">
        <f>IFERROR(IF(VLOOKUP(G13,스킬DB!$C:$E,3,0)=1,"최대","가능"),"공란")</f>
        <v>공란</v>
      </c>
      <c r="I13" s="23"/>
      <c r="J13" s="24" t="str">
        <f>I12&amp;I13</f>
        <v/>
      </c>
      <c r="K13" s="24" t="str">
        <f>IFERROR(IF(VLOOKUP(J13,스킬DB!$C:$E,3,0)=1,"최대","가능"),"공란")</f>
        <v>공란</v>
      </c>
      <c r="L13" s="23"/>
      <c r="M13" s="24" t="str">
        <f>L12&amp;L13</f>
        <v/>
      </c>
      <c r="N13" s="24" t="str">
        <f>IFERROR(IF(VLOOKUP(M13,스킬DB!$C:$E,3,0)=1,"최대","가능"),"공란")</f>
        <v>공란</v>
      </c>
      <c r="O13" s="23"/>
      <c r="P13" s="24" t="str">
        <f>O12&amp;O13</f>
        <v/>
      </c>
      <c r="Q13" s="24" t="str">
        <f>IFERROR(IF(VLOOKUP(P13,스킬DB!$C:$E,3,0)=1,"최대","가능"),"공란")</f>
        <v>공란</v>
      </c>
      <c r="R13" s="23"/>
      <c r="S13" s="24" t="str">
        <f>R12&amp;R13</f>
        <v/>
      </c>
      <c r="T13" s="24" t="str">
        <f>IFERROR(IF(VLOOKUP(S13,스킬DB!$C:$E,3,0)=1,"최대","가능"),"공란")</f>
        <v>공란</v>
      </c>
      <c r="U13" s="23"/>
      <c r="V13" s="24" t="str">
        <f>U12&amp;U13</f>
        <v/>
      </c>
      <c r="W13" s="24" t="str">
        <f>IFERROR(IF(VLOOKUP(V13,스킬DB!$C:$E,3,0)=1,"최대","가능"),"공란")</f>
        <v>공란</v>
      </c>
      <c r="X13" s="23"/>
      <c r="Y13" s="24" t="str">
        <f>X12&amp;X13</f>
        <v/>
      </c>
      <c r="Z13" s="24" t="str">
        <f>IFERROR(IF(VLOOKUP(Y13,스킬DB!$C:$E,3,0)=1,"최대","가능"),"공란")</f>
        <v>공란</v>
      </c>
      <c r="AA13" s="23"/>
      <c r="AB13" s="24" t="str">
        <f>AA12&amp;AA13</f>
        <v/>
      </c>
      <c r="AC13" s="24" t="str">
        <f>IFERROR(IF(VLOOKUP(AB13,스킬DB!$C:$E,3,0)=1,"최대","가능"),"공란")</f>
        <v>공란</v>
      </c>
      <c r="AE13" s="15" t="s">
        <v>742</v>
      </c>
      <c r="AF13" s="15"/>
      <c r="AI13" s="21" t="str">
        <f>$G7</f>
        <v/>
      </c>
    </row>
    <row r="14" spans="1:35" x14ac:dyDescent="0.3">
      <c r="A14" s="38" t="s">
        <v>5</v>
      </c>
      <c r="B14" s="22" t="s">
        <v>6</v>
      </c>
      <c r="C14" s="35"/>
      <c r="D14" s="36"/>
      <c r="E14" s="37"/>
      <c r="F14" s="35"/>
      <c r="G14" s="36"/>
      <c r="H14" s="37"/>
      <c r="I14" s="35"/>
      <c r="J14" s="36"/>
      <c r="K14" s="37"/>
      <c r="L14" s="35"/>
      <c r="M14" s="36"/>
      <c r="N14" s="37"/>
      <c r="O14" s="35"/>
      <c r="P14" s="36"/>
      <c r="Q14" s="37"/>
      <c r="R14" s="35"/>
      <c r="S14" s="36"/>
      <c r="T14" s="37"/>
      <c r="U14" s="35"/>
      <c r="V14" s="36"/>
      <c r="W14" s="37"/>
      <c r="X14" s="35"/>
      <c r="Y14" s="36"/>
      <c r="Z14" s="37"/>
      <c r="AA14" s="35"/>
      <c r="AB14" s="36"/>
      <c r="AC14" s="37"/>
      <c r="AE14" s="16"/>
      <c r="AF14" s="16"/>
      <c r="AI14" s="21" t="str">
        <f>$J7</f>
        <v/>
      </c>
    </row>
    <row r="15" spans="1:35" x14ac:dyDescent="0.3">
      <c r="A15" s="38"/>
      <c r="B15" s="22" t="s">
        <v>7</v>
      </c>
      <c r="C15" s="23"/>
      <c r="D15" s="24" t="str">
        <f>C14&amp;C15</f>
        <v/>
      </c>
      <c r="E15" s="24" t="str">
        <f>IFERROR(IF(VLOOKUP(D15,스킬DB!$C:$E,3,0)=1,"최대","가능"),"공란")</f>
        <v>공란</v>
      </c>
      <c r="F15" s="23"/>
      <c r="G15" s="24" t="str">
        <f>F14&amp;F15</f>
        <v/>
      </c>
      <c r="H15" s="24" t="str">
        <f>IFERROR(IF(VLOOKUP(G15,스킬DB!$C:$E,3,0)=1,"최대","가능"),"공란")</f>
        <v>공란</v>
      </c>
      <c r="I15" s="23"/>
      <c r="J15" s="24" t="str">
        <f>I14&amp;I15</f>
        <v/>
      </c>
      <c r="K15" s="24" t="str">
        <f>IFERROR(IF(VLOOKUP(J15,스킬DB!$C:$E,3,0)=1,"최대","가능"),"공란")</f>
        <v>공란</v>
      </c>
      <c r="L15" s="23"/>
      <c r="M15" s="24" t="str">
        <f>L14&amp;L15</f>
        <v/>
      </c>
      <c r="N15" s="24" t="str">
        <f>IFERROR(IF(VLOOKUP(M15,스킬DB!$C:$E,3,0)=1,"최대","가능"),"공란")</f>
        <v>공란</v>
      </c>
      <c r="O15" s="23"/>
      <c r="P15" s="24" t="str">
        <f>O14&amp;O15</f>
        <v/>
      </c>
      <c r="Q15" s="24" t="str">
        <f>IFERROR(IF(VLOOKUP(P15,스킬DB!$C:$E,3,0)=1,"최대","가능"),"공란")</f>
        <v>공란</v>
      </c>
      <c r="R15" s="23"/>
      <c r="S15" s="24" t="str">
        <f>R14&amp;R15</f>
        <v/>
      </c>
      <c r="T15" s="24" t="str">
        <f>IFERROR(IF(VLOOKUP(S15,스킬DB!$C:$E,3,0)=1,"최대","가능"),"공란")</f>
        <v>공란</v>
      </c>
      <c r="U15" s="23"/>
      <c r="V15" s="24" t="str">
        <f>U14&amp;U15</f>
        <v/>
      </c>
      <c r="W15" s="24" t="str">
        <f>IFERROR(IF(VLOOKUP(V15,스킬DB!$C:$E,3,0)=1,"최대","가능"),"공란")</f>
        <v>공란</v>
      </c>
      <c r="X15" s="23"/>
      <c r="Y15" s="24" t="str">
        <f>X14&amp;X15</f>
        <v/>
      </c>
      <c r="Z15" s="24" t="str">
        <f>IFERROR(IF(VLOOKUP(Y15,스킬DB!$C:$E,3,0)=1,"최대","가능"),"공란")</f>
        <v>공란</v>
      </c>
      <c r="AA15" s="23"/>
      <c r="AB15" s="24" t="str">
        <f>AA14&amp;AA15</f>
        <v/>
      </c>
      <c r="AC15" s="24" t="str">
        <f>IFERROR(IF(VLOOKUP(AB15,스킬DB!$C:$E,3,0)=1,"최대","가능"),"공란")</f>
        <v>공란</v>
      </c>
      <c r="AE15" s="16"/>
      <c r="AF15" s="16"/>
      <c r="AI15" s="21" t="str">
        <f>$M7</f>
        <v/>
      </c>
    </row>
    <row r="16" spans="1:35" x14ac:dyDescent="0.3">
      <c r="AI16" s="21" t="str">
        <f>$P7</f>
        <v/>
      </c>
    </row>
    <row r="17" spans="1:35" x14ac:dyDescent="0.3">
      <c r="A17" s="43" t="s">
        <v>175</v>
      </c>
      <c r="B17" s="43"/>
      <c r="C17" s="43"/>
      <c r="F17" s="25" t="s">
        <v>197</v>
      </c>
      <c r="I17" s="26" t="s">
        <v>198</v>
      </c>
      <c r="L17" s="27" t="s">
        <v>199</v>
      </c>
      <c r="AI17" s="21" t="str">
        <f>$S7</f>
        <v/>
      </c>
    </row>
    <row r="18" spans="1:35" x14ac:dyDescent="0.3">
      <c r="A18" s="28" t="s">
        <v>78</v>
      </c>
      <c r="B18" s="39" t="s">
        <v>6</v>
      </c>
      <c r="C18" s="39"/>
      <c r="D18" s="39"/>
      <c r="E18" s="39"/>
      <c r="F18" s="41" t="s">
        <v>188</v>
      </c>
      <c r="G18" s="41"/>
      <c r="H18" s="41"/>
      <c r="I18" s="41" t="s">
        <v>189</v>
      </c>
      <c r="J18" s="41"/>
      <c r="K18" s="41"/>
      <c r="L18" s="41" t="s">
        <v>190</v>
      </c>
      <c r="M18" s="41"/>
      <c r="N18" s="41"/>
      <c r="O18" s="40" t="s">
        <v>191</v>
      </c>
      <c r="P18" s="40"/>
      <c r="Q18" s="40"/>
      <c r="R18" s="40" t="s">
        <v>192</v>
      </c>
      <c r="S18" s="40"/>
      <c r="T18" s="40"/>
      <c r="U18" s="40" t="s">
        <v>193</v>
      </c>
      <c r="V18" s="40"/>
      <c r="W18" s="40"/>
      <c r="X18" s="41" t="s">
        <v>194</v>
      </c>
      <c r="Y18" s="41"/>
      <c r="Z18" s="41"/>
      <c r="AA18" s="41" t="s">
        <v>195</v>
      </c>
      <c r="AB18" s="41"/>
      <c r="AC18" s="41"/>
      <c r="AI18" s="21" t="str">
        <f>$V7</f>
        <v/>
      </c>
    </row>
    <row r="19" spans="1:35" x14ac:dyDescent="0.3">
      <c r="A19" s="28">
        <v>1</v>
      </c>
      <c r="B19" s="39" t="str">
        <f>IFERROR(VLOOKUP($B$1&amp;A19,스킬DB!R:S,2,0),"스킬없음")</f>
        <v>스킬없음</v>
      </c>
      <c r="C19" s="39"/>
      <c r="D19" s="39"/>
      <c r="E19" s="39"/>
      <c r="F19" s="29" t="str">
        <f>IFERROR(VLOOKUP($B19&amp;F$18,스킬DB!$G:$I,2,0)," ")</f>
        <v xml:space="preserve"> </v>
      </c>
      <c r="G19" s="30">
        <f t="shared" ref="G19:G39" si="0">IFERROR(IF(MATCH(IF(H19=TRUE,$B19&amp;F19,0),$AI$5:$AI$58,0)&gt;0,1,0),0)</f>
        <v>0</v>
      </c>
      <c r="H19" s="31"/>
      <c r="I19" s="29" t="str">
        <f>IFERROR(VLOOKUP($B19&amp;I$18,스킬DB!$G:$I,2,0)," ")</f>
        <v xml:space="preserve"> </v>
      </c>
      <c r="J19" s="30">
        <f t="shared" ref="J19:J39" si="1">IFERROR(IF(MATCH(IF(K19=TRUE,$B19&amp;I19,0),$AI$5:$AI$58,0)&gt;0,1,0),0)</f>
        <v>0</v>
      </c>
      <c r="K19" s="31"/>
      <c r="L19" s="29" t="str">
        <f>IFERROR(VLOOKUP($B19&amp;L$18,스킬DB!$G:$I,2,0)," ")</f>
        <v xml:space="preserve"> </v>
      </c>
      <c r="M19" s="30">
        <f t="shared" ref="M19:M39" si="2">IFERROR(IF(MATCH(IF(N19=TRUE,$B19&amp;L19,0),$AI$5:$AI$58,0)&gt;0,1,0),0)</f>
        <v>0</v>
      </c>
      <c r="N19" s="31"/>
      <c r="O19" s="32" t="str">
        <f>IFERROR(VLOOKUP($B19&amp;O$18,스킬DB!$G:$I,2,0)," ")</f>
        <v xml:space="preserve"> </v>
      </c>
      <c r="P19" s="33">
        <f t="shared" ref="P19:P39" si="3">IFERROR(IF(MATCH(IF(Q19=TRUE,$B19&amp;O19,0),$AI$5:$AI$58,0)&gt;0,1,0),0)</f>
        <v>0</v>
      </c>
      <c r="Q19" s="34"/>
      <c r="R19" s="32" t="str">
        <f>IFERROR(VLOOKUP($B19&amp;R$18,스킬DB!$G:$I,2,0)," ")</f>
        <v xml:space="preserve"> </v>
      </c>
      <c r="S19" s="33">
        <f t="shared" ref="S19:S39" si="4">IFERROR(IF(MATCH(IF(T19=TRUE,$B19&amp;R19,0),$AI$5:$AI$58,0)&gt;0,1,0),0)</f>
        <v>0</v>
      </c>
      <c r="T19" s="34"/>
      <c r="U19" s="32" t="str">
        <f>IFERROR(VLOOKUP($B19&amp;U$18,스킬DB!$G:$I,2,0)," ")</f>
        <v xml:space="preserve"> </v>
      </c>
      <c r="V19" s="33">
        <f t="shared" ref="V19:V39" si="5">IFERROR(IF(MATCH(IF(W19=TRUE,$B19&amp;U19,0),$AI$5:$AI$58,0)&gt;0,1,0),0)</f>
        <v>0</v>
      </c>
      <c r="W19" s="34"/>
      <c r="X19" s="29" t="str">
        <f>IFERROR(VLOOKUP($B19&amp;X$18,스킬DB!$G:$I,2,0)," ")</f>
        <v xml:space="preserve"> </v>
      </c>
      <c r="Y19" s="30">
        <f t="shared" ref="Y19:Y39" si="6">IFERROR(IF(MATCH(IF(Z19=TRUE,$B19&amp;X19,0),$AI$5:$AI$58,0)&gt;0,1,0),0)</f>
        <v>0</v>
      </c>
      <c r="Z19" s="31"/>
      <c r="AA19" s="29" t="str">
        <f>IFERROR(VLOOKUP($B19&amp;AA$18,스킬DB!$G:$I,2,0)," ")</f>
        <v xml:space="preserve"> </v>
      </c>
      <c r="AB19" s="30">
        <f t="shared" ref="AB19:AB39" si="7">IFERROR(IF(MATCH(IF(AC19=TRUE,$B19&amp;AA19,0),$AI$5:$AI$58,0)&gt;0,1,0),0)</f>
        <v>0</v>
      </c>
      <c r="AC19" s="31"/>
      <c r="AE19" s="17" t="s">
        <v>743</v>
      </c>
      <c r="AF19" s="17"/>
      <c r="AI19" s="21" t="str">
        <f>$D9</f>
        <v/>
      </c>
    </row>
    <row r="20" spans="1:35" x14ac:dyDescent="0.3">
      <c r="A20" s="28">
        <v>2</v>
      </c>
      <c r="B20" s="39" t="str">
        <f>IFERROR(VLOOKUP($B$1&amp;A20,스킬DB!R:S,2,0),"스킬없음")</f>
        <v>스킬없음</v>
      </c>
      <c r="C20" s="39"/>
      <c r="D20" s="39"/>
      <c r="E20" s="39"/>
      <c r="F20" s="29" t="str">
        <f>IFERROR(VLOOKUP($B20&amp;F$18,스킬DB!$G:$I,2,0)," ")</f>
        <v xml:space="preserve"> </v>
      </c>
      <c r="G20" s="30">
        <f t="shared" si="0"/>
        <v>0</v>
      </c>
      <c r="H20" s="31"/>
      <c r="I20" s="29" t="str">
        <f>IFERROR(VLOOKUP($B20&amp;I$18,스킬DB!$G:$I,2,0)," ")</f>
        <v xml:space="preserve"> </v>
      </c>
      <c r="J20" s="30">
        <f t="shared" si="1"/>
        <v>0</v>
      </c>
      <c r="K20" s="31"/>
      <c r="L20" s="29" t="str">
        <f>IFERROR(VLOOKUP($B20&amp;L$18,스킬DB!$G:$I,2,0)," ")</f>
        <v xml:space="preserve"> </v>
      </c>
      <c r="M20" s="30">
        <f t="shared" si="2"/>
        <v>0</v>
      </c>
      <c r="N20" s="31"/>
      <c r="O20" s="32" t="str">
        <f>IFERROR(VLOOKUP($B20&amp;O$18,스킬DB!$G:$I,2,0)," ")</f>
        <v xml:space="preserve"> </v>
      </c>
      <c r="P20" s="33">
        <f t="shared" si="3"/>
        <v>0</v>
      </c>
      <c r="Q20" s="34"/>
      <c r="R20" s="32" t="str">
        <f>IFERROR(VLOOKUP($B20&amp;R$18,스킬DB!$G:$I,2,0)," ")</f>
        <v xml:space="preserve"> </v>
      </c>
      <c r="S20" s="33">
        <f t="shared" si="4"/>
        <v>0</v>
      </c>
      <c r="T20" s="34"/>
      <c r="U20" s="32" t="str">
        <f>IFERROR(VLOOKUP($B20&amp;U$18,스킬DB!$G:$I,2,0)," ")</f>
        <v xml:space="preserve"> </v>
      </c>
      <c r="V20" s="33">
        <f t="shared" si="5"/>
        <v>0</v>
      </c>
      <c r="W20" s="34"/>
      <c r="X20" s="29" t="str">
        <f>IFERROR(VLOOKUP($B20&amp;X$18,스킬DB!$G:$I,2,0)," ")</f>
        <v xml:space="preserve"> </v>
      </c>
      <c r="Y20" s="30">
        <f t="shared" si="6"/>
        <v>0</v>
      </c>
      <c r="Z20" s="31"/>
      <c r="AA20" s="29" t="str">
        <f>IFERROR(VLOOKUP($B20&amp;AA$18,스킬DB!$G:$I,2,0)," ")</f>
        <v xml:space="preserve"> </v>
      </c>
      <c r="AB20" s="30">
        <f t="shared" si="7"/>
        <v>0</v>
      </c>
      <c r="AC20" s="31"/>
      <c r="AI20" s="21" t="str">
        <f>$G9</f>
        <v/>
      </c>
    </row>
    <row r="21" spans="1:35" x14ac:dyDescent="0.3">
      <c r="A21" s="28">
        <v>3</v>
      </c>
      <c r="B21" s="39" t="str">
        <f>IFERROR(VLOOKUP($B$1&amp;A21,스킬DB!R:S,2,0),"스킬없음")</f>
        <v>스킬없음</v>
      </c>
      <c r="C21" s="39"/>
      <c r="D21" s="39"/>
      <c r="E21" s="39"/>
      <c r="F21" s="29" t="str">
        <f>IFERROR(VLOOKUP($B21&amp;F$18,스킬DB!$G:$I,2,0)," ")</f>
        <v xml:space="preserve"> </v>
      </c>
      <c r="G21" s="30">
        <f t="shared" si="0"/>
        <v>0</v>
      </c>
      <c r="H21" s="31"/>
      <c r="I21" s="29" t="str">
        <f>IFERROR(VLOOKUP($B21&amp;I$18,스킬DB!$G:$I,2,0)," ")</f>
        <v xml:space="preserve"> </v>
      </c>
      <c r="J21" s="30">
        <f t="shared" si="1"/>
        <v>0</v>
      </c>
      <c r="K21" s="31"/>
      <c r="L21" s="29" t="str">
        <f>IFERROR(VLOOKUP($B21&amp;L$18,스킬DB!$G:$I,2,0)," ")</f>
        <v xml:space="preserve"> </v>
      </c>
      <c r="M21" s="30">
        <f t="shared" si="2"/>
        <v>0</v>
      </c>
      <c r="N21" s="31"/>
      <c r="O21" s="32" t="str">
        <f>IFERROR(VLOOKUP($B21&amp;O$18,스킬DB!$G:$I,2,0)," ")</f>
        <v xml:space="preserve"> </v>
      </c>
      <c r="P21" s="33">
        <f t="shared" si="3"/>
        <v>0</v>
      </c>
      <c r="Q21" s="34"/>
      <c r="R21" s="32" t="str">
        <f>IFERROR(VLOOKUP($B21&amp;R$18,스킬DB!$G:$I,2,0)," ")</f>
        <v xml:space="preserve"> </v>
      </c>
      <c r="S21" s="33">
        <f t="shared" si="4"/>
        <v>0</v>
      </c>
      <c r="T21" s="34"/>
      <c r="U21" s="32" t="str">
        <f>IFERROR(VLOOKUP($B21&amp;U$18,스킬DB!$G:$I,2,0)," ")</f>
        <v xml:space="preserve"> </v>
      </c>
      <c r="V21" s="33">
        <f t="shared" si="5"/>
        <v>0</v>
      </c>
      <c r="W21" s="34"/>
      <c r="X21" s="29" t="str">
        <f>IFERROR(VLOOKUP($B21&amp;X$18,스킬DB!$G:$I,2,0)," ")</f>
        <v xml:space="preserve"> </v>
      </c>
      <c r="Y21" s="30">
        <f t="shared" si="6"/>
        <v>0</v>
      </c>
      <c r="Z21" s="31"/>
      <c r="AA21" s="29" t="str">
        <f>IFERROR(VLOOKUP($B21&amp;AA$18,스킬DB!$G:$I,2,0)," ")</f>
        <v xml:space="preserve"> </v>
      </c>
      <c r="AB21" s="30">
        <f t="shared" si="7"/>
        <v>0</v>
      </c>
      <c r="AC21" s="31"/>
      <c r="AI21" s="21" t="str">
        <f>$J9</f>
        <v/>
      </c>
    </row>
    <row r="22" spans="1:35" x14ac:dyDescent="0.3">
      <c r="A22" s="28">
        <v>4</v>
      </c>
      <c r="B22" s="39" t="str">
        <f>IFERROR(VLOOKUP($B$1&amp;A22,스킬DB!R:S,2,0),"스킬없음")</f>
        <v>스킬없음</v>
      </c>
      <c r="C22" s="39"/>
      <c r="D22" s="39"/>
      <c r="E22" s="39"/>
      <c r="F22" s="29" t="str">
        <f>IFERROR(VLOOKUP($B22&amp;F$18,스킬DB!$G:$I,2,0)," ")</f>
        <v xml:space="preserve"> </v>
      </c>
      <c r="G22" s="30">
        <f t="shared" si="0"/>
        <v>0</v>
      </c>
      <c r="H22" s="31"/>
      <c r="I22" s="29" t="str">
        <f>IFERROR(VLOOKUP($B22&amp;I$18,스킬DB!$G:$I,2,0)," ")</f>
        <v xml:space="preserve"> </v>
      </c>
      <c r="J22" s="30">
        <f t="shared" si="1"/>
        <v>0</v>
      </c>
      <c r="K22" s="31"/>
      <c r="L22" s="29" t="str">
        <f>IFERROR(VLOOKUP($B22&amp;L$18,스킬DB!$G:$I,2,0)," ")</f>
        <v xml:space="preserve"> </v>
      </c>
      <c r="M22" s="30">
        <f t="shared" si="2"/>
        <v>0</v>
      </c>
      <c r="N22" s="31"/>
      <c r="O22" s="32" t="str">
        <f>IFERROR(VLOOKUP($B22&amp;O$18,스킬DB!$G:$I,2,0)," ")</f>
        <v xml:space="preserve"> </v>
      </c>
      <c r="P22" s="33">
        <f t="shared" si="3"/>
        <v>0</v>
      </c>
      <c r="Q22" s="34"/>
      <c r="R22" s="32" t="str">
        <f>IFERROR(VLOOKUP($B22&amp;R$18,스킬DB!$G:$I,2,0)," ")</f>
        <v xml:space="preserve"> </v>
      </c>
      <c r="S22" s="33">
        <f t="shared" si="4"/>
        <v>0</v>
      </c>
      <c r="T22" s="34"/>
      <c r="U22" s="32" t="str">
        <f>IFERROR(VLOOKUP($B22&amp;U$18,스킬DB!$G:$I,2,0)," ")</f>
        <v xml:space="preserve"> </v>
      </c>
      <c r="V22" s="33">
        <f t="shared" si="5"/>
        <v>0</v>
      </c>
      <c r="W22" s="34"/>
      <c r="X22" s="29" t="str">
        <f>IFERROR(VLOOKUP($B22&amp;X$18,스킬DB!$G:$I,2,0)," ")</f>
        <v xml:space="preserve"> </v>
      </c>
      <c r="Y22" s="30">
        <f t="shared" si="6"/>
        <v>0</v>
      </c>
      <c r="Z22" s="31"/>
      <c r="AA22" s="29" t="str">
        <f>IFERROR(VLOOKUP($B22&amp;AA$18,스킬DB!$G:$I,2,0)," ")</f>
        <v xml:space="preserve"> </v>
      </c>
      <c r="AB22" s="30">
        <f t="shared" si="7"/>
        <v>0</v>
      </c>
      <c r="AC22" s="31"/>
      <c r="AI22" s="21" t="str">
        <f>$M9</f>
        <v/>
      </c>
    </row>
    <row r="23" spans="1:35" x14ac:dyDescent="0.3">
      <c r="A23" s="28">
        <v>5</v>
      </c>
      <c r="B23" s="39" t="str">
        <f>IFERROR(VLOOKUP($B$1&amp;A23,스킬DB!R:S,2,0),"스킬없음")</f>
        <v>스킬없음</v>
      </c>
      <c r="C23" s="39"/>
      <c r="D23" s="39"/>
      <c r="E23" s="39"/>
      <c r="F23" s="29" t="str">
        <f>IFERROR(VLOOKUP($B23&amp;F$18,스킬DB!$G:$I,2,0)," ")</f>
        <v xml:space="preserve"> </v>
      </c>
      <c r="G23" s="30">
        <f t="shared" si="0"/>
        <v>0</v>
      </c>
      <c r="H23" s="31"/>
      <c r="I23" s="29" t="str">
        <f>IFERROR(VLOOKUP($B23&amp;I$18,스킬DB!$G:$I,2,0)," ")</f>
        <v xml:space="preserve"> </v>
      </c>
      <c r="J23" s="30">
        <f t="shared" si="1"/>
        <v>0</v>
      </c>
      <c r="K23" s="31"/>
      <c r="L23" s="29" t="str">
        <f>IFERROR(VLOOKUP($B23&amp;L$18,스킬DB!$G:$I,2,0)," ")</f>
        <v xml:space="preserve"> </v>
      </c>
      <c r="M23" s="30">
        <f t="shared" si="2"/>
        <v>0</v>
      </c>
      <c r="N23" s="31"/>
      <c r="O23" s="32" t="str">
        <f>IFERROR(VLOOKUP($B23&amp;O$18,스킬DB!$G:$I,2,0)," ")</f>
        <v xml:space="preserve"> </v>
      </c>
      <c r="P23" s="33">
        <f t="shared" si="3"/>
        <v>0</v>
      </c>
      <c r="Q23" s="34"/>
      <c r="R23" s="32" t="str">
        <f>IFERROR(VLOOKUP($B23&amp;R$18,스킬DB!$G:$I,2,0)," ")</f>
        <v xml:space="preserve"> </v>
      </c>
      <c r="S23" s="33">
        <f t="shared" si="4"/>
        <v>0</v>
      </c>
      <c r="T23" s="34"/>
      <c r="U23" s="32" t="str">
        <f>IFERROR(VLOOKUP($B23&amp;U$18,스킬DB!$G:$I,2,0)," ")</f>
        <v xml:space="preserve"> </v>
      </c>
      <c r="V23" s="33">
        <f t="shared" si="5"/>
        <v>0</v>
      </c>
      <c r="W23" s="34"/>
      <c r="X23" s="29" t="str">
        <f>IFERROR(VLOOKUP($B23&amp;X$18,스킬DB!$G:$I,2,0)," ")</f>
        <v xml:space="preserve"> </v>
      </c>
      <c r="Y23" s="30">
        <f t="shared" si="6"/>
        <v>0</v>
      </c>
      <c r="Z23" s="31"/>
      <c r="AA23" s="29" t="str">
        <f>IFERROR(VLOOKUP($B23&amp;AA$18,스킬DB!$G:$I,2,0)," ")</f>
        <v xml:space="preserve"> </v>
      </c>
      <c r="AB23" s="30">
        <f t="shared" si="7"/>
        <v>0</v>
      </c>
      <c r="AC23" s="31"/>
      <c r="AI23" s="21" t="str">
        <f>$P9</f>
        <v/>
      </c>
    </row>
    <row r="24" spans="1:35" x14ac:dyDescent="0.3">
      <c r="A24" s="28">
        <v>6</v>
      </c>
      <c r="B24" s="39" t="str">
        <f>IFERROR(VLOOKUP($B$1&amp;A24,스킬DB!R:S,2,0),"스킬없음")</f>
        <v>스킬없음</v>
      </c>
      <c r="C24" s="39"/>
      <c r="D24" s="39"/>
      <c r="E24" s="39"/>
      <c r="F24" s="29" t="str">
        <f>IFERROR(VLOOKUP($B24&amp;F$18,스킬DB!$G:$I,2,0)," ")</f>
        <v xml:space="preserve"> </v>
      </c>
      <c r="G24" s="30">
        <f t="shared" si="0"/>
        <v>0</v>
      </c>
      <c r="H24" s="31"/>
      <c r="I24" s="29" t="str">
        <f>IFERROR(VLOOKUP($B24&amp;I$18,스킬DB!$G:$I,2,0)," ")</f>
        <v xml:space="preserve"> </v>
      </c>
      <c r="J24" s="30">
        <f t="shared" si="1"/>
        <v>0</v>
      </c>
      <c r="K24" s="31"/>
      <c r="L24" s="29" t="str">
        <f>IFERROR(VLOOKUP($B24&amp;L$18,스킬DB!$G:$I,2,0)," ")</f>
        <v xml:space="preserve"> </v>
      </c>
      <c r="M24" s="30">
        <f t="shared" si="2"/>
        <v>0</v>
      </c>
      <c r="N24" s="31"/>
      <c r="O24" s="32" t="str">
        <f>IFERROR(VLOOKUP($B24&amp;O$18,스킬DB!$G:$I,2,0)," ")</f>
        <v xml:space="preserve"> </v>
      </c>
      <c r="P24" s="33">
        <f t="shared" si="3"/>
        <v>0</v>
      </c>
      <c r="Q24" s="34"/>
      <c r="R24" s="32" t="str">
        <f>IFERROR(VLOOKUP($B24&amp;R$18,스킬DB!$G:$I,2,0)," ")</f>
        <v xml:space="preserve"> </v>
      </c>
      <c r="S24" s="33">
        <f t="shared" si="4"/>
        <v>0</v>
      </c>
      <c r="T24" s="34"/>
      <c r="U24" s="32" t="str">
        <f>IFERROR(VLOOKUP($B24&amp;U$18,스킬DB!$G:$I,2,0)," ")</f>
        <v xml:space="preserve"> </v>
      </c>
      <c r="V24" s="33">
        <f t="shared" si="5"/>
        <v>0</v>
      </c>
      <c r="W24" s="34"/>
      <c r="X24" s="29" t="str">
        <f>IFERROR(VLOOKUP($B24&amp;X$18,스킬DB!$G:$I,2,0)," ")</f>
        <v xml:space="preserve"> </v>
      </c>
      <c r="Y24" s="30">
        <f t="shared" si="6"/>
        <v>0</v>
      </c>
      <c r="Z24" s="31"/>
      <c r="AA24" s="29" t="str">
        <f>IFERROR(VLOOKUP($B24&amp;AA$18,스킬DB!$G:$I,2,0)," ")</f>
        <v xml:space="preserve"> </v>
      </c>
      <c r="AB24" s="30">
        <f t="shared" si="7"/>
        <v>0</v>
      </c>
      <c r="AC24" s="31"/>
      <c r="AI24" s="21" t="str">
        <f>$S9</f>
        <v/>
      </c>
    </row>
    <row r="25" spans="1:35" x14ac:dyDescent="0.3">
      <c r="A25" s="28">
        <v>7</v>
      </c>
      <c r="B25" s="39" t="str">
        <f>IFERROR(VLOOKUP($B$1&amp;A25,스킬DB!R:S,2,0),"스킬없음")</f>
        <v>스킬없음</v>
      </c>
      <c r="C25" s="39"/>
      <c r="D25" s="39"/>
      <c r="E25" s="39"/>
      <c r="F25" s="29" t="str">
        <f>IFERROR(VLOOKUP($B25&amp;F$18,스킬DB!$G:$I,2,0)," ")</f>
        <v xml:space="preserve"> </v>
      </c>
      <c r="G25" s="30">
        <f t="shared" si="0"/>
        <v>0</v>
      </c>
      <c r="H25" s="31"/>
      <c r="I25" s="29" t="str">
        <f>IFERROR(VLOOKUP($B25&amp;I$18,스킬DB!$G:$I,2,0)," ")</f>
        <v xml:space="preserve"> </v>
      </c>
      <c r="J25" s="30">
        <f t="shared" si="1"/>
        <v>0</v>
      </c>
      <c r="K25" s="31"/>
      <c r="L25" s="29" t="str">
        <f>IFERROR(VLOOKUP($B25&amp;L$18,스킬DB!$G:$I,2,0)," ")</f>
        <v xml:space="preserve"> </v>
      </c>
      <c r="M25" s="30">
        <f t="shared" si="2"/>
        <v>0</v>
      </c>
      <c r="N25" s="31"/>
      <c r="O25" s="32" t="str">
        <f>IFERROR(VLOOKUP($B25&amp;O$18,스킬DB!$G:$I,2,0)," ")</f>
        <v xml:space="preserve"> </v>
      </c>
      <c r="P25" s="33">
        <f t="shared" si="3"/>
        <v>0</v>
      </c>
      <c r="Q25" s="34"/>
      <c r="R25" s="32" t="str">
        <f>IFERROR(VLOOKUP($B25&amp;R$18,스킬DB!$G:$I,2,0)," ")</f>
        <v xml:space="preserve"> </v>
      </c>
      <c r="S25" s="33">
        <f t="shared" si="4"/>
        <v>0</v>
      </c>
      <c r="T25" s="34"/>
      <c r="U25" s="32" t="str">
        <f>IFERROR(VLOOKUP($B25&amp;U$18,스킬DB!$G:$I,2,0)," ")</f>
        <v xml:space="preserve"> </v>
      </c>
      <c r="V25" s="33">
        <f t="shared" si="5"/>
        <v>0</v>
      </c>
      <c r="W25" s="34"/>
      <c r="X25" s="29" t="str">
        <f>IFERROR(VLOOKUP($B25&amp;X$18,스킬DB!$G:$I,2,0)," ")</f>
        <v xml:space="preserve"> </v>
      </c>
      <c r="Y25" s="30">
        <f t="shared" si="6"/>
        <v>0</v>
      </c>
      <c r="Z25" s="31"/>
      <c r="AA25" s="29" t="str">
        <f>IFERROR(VLOOKUP($B25&amp;AA$18,스킬DB!$G:$I,2,0)," ")</f>
        <v xml:space="preserve"> </v>
      </c>
      <c r="AB25" s="30">
        <f t="shared" si="7"/>
        <v>0</v>
      </c>
      <c r="AC25" s="31"/>
      <c r="AI25" s="21" t="str">
        <f>$V9</f>
        <v/>
      </c>
    </row>
    <row r="26" spans="1:35" x14ac:dyDescent="0.3">
      <c r="A26" s="28">
        <v>8</v>
      </c>
      <c r="B26" s="39" t="str">
        <f>IFERROR(VLOOKUP($B$1&amp;A26,스킬DB!R:S,2,0),"스킬없음")</f>
        <v>스킬없음</v>
      </c>
      <c r="C26" s="39"/>
      <c r="D26" s="39"/>
      <c r="E26" s="39"/>
      <c r="F26" s="29" t="str">
        <f>IFERROR(VLOOKUP($B26&amp;F$18,스킬DB!$G:$I,2,0)," ")</f>
        <v xml:space="preserve"> </v>
      </c>
      <c r="G26" s="30">
        <f t="shared" si="0"/>
        <v>0</v>
      </c>
      <c r="H26" s="31"/>
      <c r="I26" s="29" t="str">
        <f>IFERROR(VLOOKUP($B26&amp;I$18,스킬DB!$G:$I,2,0)," ")</f>
        <v xml:space="preserve"> </v>
      </c>
      <c r="J26" s="30">
        <f t="shared" si="1"/>
        <v>0</v>
      </c>
      <c r="K26" s="31"/>
      <c r="L26" s="29" t="str">
        <f>IFERROR(VLOOKUP($B26&amp;L$18,스킬DB!$G:$I,2,0)," ")</f>
        <v xml:space="preserve"> </v>
      </c>
      <c r="M26" s="30">
        <f t="shared" si="2"/>
        <v>0</v>
      </c>
      <c r="N26" s="31"/>
      <c r="O26" s="32" t="str">
        <f>IFERROR(VLOOKUP($B26&amp;O$18,스킬DB!$G:$I,2,0)," ")</f>
        <v xml:space="preserve"> </v>
      </c>
      <c r="P26" s="33">
        <f t="shared" si="3"/>
        <v>0</v>
      </c>
      <c r="Q26" s="34"/>
      <c r="R26" s="32" t="str">
        <f>IFERROR(VLOOKUP($B26&amp;R$18,스킬DB!$G:$I,2,0)," ")</f>
        <v xml:space="preserve"> </v>
      </c>
      <c r="S26" s="33">
        <f t="shared" si="4"/>
        <v>0</v>
      </c>
      <c r="T26" s="34"/>
      <c r="U26" s="32" t="str">
        <f>IFERROR(VLOOKUP($B26&amp;U$18,스킬DB!$G:$I,2,0)," ")</f>
        <v xml:space="preserve"> </v>
      </c>
      <c r="V26" s="33">
        <f t="shared" si="5"/>
        <v>0</v>
      </c>
      <c r="W26" s="34"/>
      <c r="X26" s="29" t="str">
        <f>IFERROR(VLOOKUP($B26&amp;X$18,스킬DB!$G:$I,2,0)," ")</f>
        <v xml:space="preserve"> </v>
      </c>
      <c r="Y26" s="30">
        <f t="shared" si="6"/>
        <v>0</v>
      </c>
      <c r="Z26" s="31"/>
      <c r="AA26" s="29" t="str">
        <f>IFERROR(VLOOKUP($B26&amp;AA$18,스킬DB!$G:$I,2,0)," ")</f>
        <v xml:space="preserve"> </v>
      </c>
      <c r="AB26" s="30">
        <f t="shared" si="7"/>
        <v>0</v>
      </c>
      <c r="AC26" s="31"/>
      <c r="AI26" s="21" t="str">
        <f>$D11</f>
        <v/>
      </c>
    </row>
    <row r="27" spans="1:35" x14ac:dyDescent="0.3">
      <c r="A27" s="28">
        <v>9</v>
      </c>
      <c r="B27" s="39" t="str">
        <f>IFERROR(VLOOKUP($B$1&amp;A27,스킬DB!R:S,2,0),"스킬없음")</f>
        <v>스킬없음</v>
      </c>
      <c r="C27" s="39"/>
      <c r="D27" s="39"/>
      <c r="E27" s="39"/>
      <c r="F27" s="29" t="str">
        <f>IFERROR(VLOOKUP($B27&amp;F$18,스킬DB!$G:$I,2,0)," ")</f>
        <v xml:space="preserve"> </v>
      </c>
      <c r="G27" s="30">
        <f t="shared" si="0"/>
        <v>0</v>
      </c>
      <c r="H27" s="31"/>
      <c r="I27" s="29" t="str">
        <f>IFERROR(VLOOKUP($B27&amp;I$18,스킬DB!$G:$I,2,0)," ")</f>
        <v xml:space="preserve"> </v>
      </c>
      <c r="J27" s="30">
        <f t="shared" si="1"/>
        <v>0</v>
      </c>
      <c r="K27" s="31"/>
      <c r="L27" s="29" t="str">
        <f>IFERROR(VLOOKUP($B27&amp;L$18,스킬DB!$G:$I,2,0)," ")</f>
        <v xml:space="preserve"> </v>
      </c>
      <c r="M27" s="30">
        <f t="shared" si="2"/>
        <v>0</v>
      </c>
      <c r="N27" s="31"/>
      <c r="O27" s="32" t="str">
        <f>IFERROR(VLOOKUP($B27&amp;O$18,스킬DB!$G:$I,2,0)," ")</f>
        <v xml:space="preserve"> </v>
      </c>
      <c r="P27" s="33">
        <f t="shared" si="3"/>
        <v>0</v>
      </c>
      <c r="Q27" s="34"/>
      <c r="R27" s="32" t="str">
        <f>IFERROR(VLOOKUP($B27&amp;R$18,스킬DB!$G:$I,2,0)," ")</f>
        <v xml:space="preserve"> </v>
      </c>
      <c r="S27" s="33">
        <f t="shared" si="4"/>
        <v>0</v>
      </c>
      <c r="T27" s="34"/>
      <c r="U27" s="32" t="str">
        <f>IFERROR(VLOOKUP($B27&amp;U$18,스킬DB!$G:$I,2,0)," ")</f>
        <v xml:space="preserve"> </v>
      </c>
      <c r="V27" s="33">
        <f t="shared" si="5"/>
        <v>0</v>
      </c>
      <c r="W27" s="34"/>
      <c r="X27" s="29" t="str">
        <f>IFERROR(VLOOKUP($B27&amp;X$18,스킬DB!$G:$I,2,0)," ")</f>
        <v xml:space="preserve"> </v>
      </c>
      <c r="Y27" s="30">
        <f t="shared" si="6"/>
        <v>0</v>
      </c>
      <c r="Z27" s="31"/>
      <c r="AA27" s="29" t="str">
        <f>IFERROR(VLOOKUP($B27&amp;AA$18,스킬DB!$G:$I,2,0)," ")</f>
        <v xml:space="preserve"> </v>
      </c>
      <c r="AB27" s="30">
        <f t="shared" si="7"/>
        <v>0</v>
      </c>
      <c r="AC27" s="31"/>
      <c r="AI27" s="21" t="str">
        <f>$G11</f>
        <v/>
      </c>
    </row>
    <row r="28" spans="1:35" x14ac:dyDescent="0.3">
      <c r="A28" s="28">
        <v>10</v>
      </c>
      <c r="B28" s="39" t="str">
        <f>IFERROR(VLOOKUP($B$1&amp;A28,스킬DB!R:S,2,0),"스킬없음")</f>
        <v>스킬없음</v>
      </c>
      <c r="C28" s="39"/>
      <c r="D28" s="39"/>
      <c r="E28" s="39"/>
      <c r="F28" s="29" t="str">
        <f>IFERROR(VLOOKUP($B28&amp;F$18,스킬DB!$G:$I,2,0)," ")</f>
        <v xml:space="preserve"> </v>
      </c>
      <c r="G28" s="30">
        <f t="shared" si="0"/>
        <v>0</v>
      </c>
      <c r="H28" s="31"/>
      <c r="I28" s="29" t="str">
        <f>IFERROR(VLOOKUP($B28&amp;I$18,스킬DB!$G:$I,2,0)," ")</f>
        <v xml:space="preserve"> </v>
      </c>
      <c r="J28" s="30">
        <f t="shared" si="1"/>
        <v>0</v>
      </c>
      <c r="K28" s="31"/>
      <c r="L28" s="29" t="str">
        <f>IFERROR(VLOOKUP($B28&amp;L$18,스킬DB!$G:$I,2,0)," ")</f>
        <v xml:space="preserve"> </v>
      </c>
      <c r="M28" s="30">
        <f t="shared" si="2"/>
        <v>0</v>
      </c>
      <c r="N28" s="31"/>
      <c r="O28" s="32" t="str">
        <f>IFERROR(VLOOKUP($B28&amp;O$18,스킬DB!$G:$I,2,0)," ")</f>
        <v xml:space="preserve"> </v>
      </c>
      <c r="P28" s="33">
        <f t="shared" si="3"/>
        <v>0</v>
      </c>
      <c r="Q28" s="34"/>
      <c r="R28" s="32" t="str">
        <f>IFERROR(VLOOKUP($B28&amp;R$18,스킬DB!$G:$I,2,0)," ")</f>
        <v xml:space="preserve"> </v>
      </c>
      <c r="S28" s="33">
        <f t="shared" si="4"/>
        <v>0</v>
      </c>
      <c r="T28" s="34"/>
      <c r="U28" s="32" t="str">
        <f>IFERROR(VLOOKUP($B28&amp;U$18,스킬DB!$G:$I,2,0)," ")</f>
        <v xml:space="preserve"> </v>
      </c>
      <c r="V28" s="33">
        <f t="shared" si="5"/>
        <v>0</v>
      </c>
      <c r="W28" s="34"/>
      <c r="X28" s="29" t="str">
        <f>IFERROR(VLOOKUP($B28&amp;X$18,스킬DB!$G:$I,2,0)," ")</f>
        <v xml:space="preserve"> </v>
      </c>
      <c r="Y28" s="30">
        <f t="shared" si="6"/>
        <v>0</v>
      </c>
      <c r="Z28" s="31"/>
      <c r="AA28" s="29" t="str">
        <f>IFERROR(VLOOKUP($B28&amp;AA$18,스킬DB!$G:$I,2,0)," ")</f>
        <v xml:space="preserve"> </v>
      </c>
      <c r="AB28" s="30">
        <f t="shared" si="7"/>
        <v>0</v>
      </c>
      <c r="AC28" s="31"/>
      <c r="AI28" s="21" t="str">
        <f>$J11</f>
        <v/>
      </c>
    </row>
    <row r="29" spans="1:35" x14ac:dyDescent="0.3">
      <c r="A29" s="28">
        <v>11</v>
      </c>
      <c r="B29" s="39" t="str">
        <f>IFERROR(VLOOKUP($B$1&amp;A29,스킬DB!R:S,2,0),"스킬없음")</f>
        <v>스킬없음</v>
      </c>
      <c r="C29" s="39"/>
      <c r="D29" s="39"/>
      <c r="E29" s="39"/>
      <c r="F29" s="29" t="str">
        <f>IFERROR(VLOOKUP($B29&amp;F$18,스킬DB!$G:$I,2,0)," ")</f>
        <v xml:space="preserve"> </v>
      </c>
      <c r="G29" s="30">
        <f t="shared" si="0"/>
        <v>0</v>
      </c>
      <c r="H29" s="31"/>
      <c r="I29" s="29" t="str">
        <f>IFERROR(VLOOKUP($B29&amp;I$18,스킬DB!$G:$I,2,0)," ")</f>
        <v xml:space="preserve"> </v>
      </c>
      <c r="J29" s="30">
        <f t="shared" si="1"/>
        <v>0</v>
      </c>
      <c r="K29" s="31"/>
      <c r="L29" s="29" t="str">
        <f>IFERROR(VLOOKUP($B29&amp;L$18,스킬DB!$G:$I,2,0)," ")</f>
        <v xml:space="preserve"> </v>
      </c>
      <c r="M29" s="30">
        <f t="shared" si="2"/>
        <v>0</v>
      </c>
      <c r="N29" s="31"/>
      <c r="O29" s="32" t="str">
        <f>IFERROR(VLOOKUP($B29&amp;O$18,스킬DB!$G:$I,2,0)," ")</f>
        <v xml:space="preserve"> </v>
      </c>
      <c r="P29" s="33">
        <f t="shared" si="3"/>
        <v>0</v>
      </c>
      <c r="Q29" s="34"/>
      <c r="R29" s="32" t="str">
        <f>IFERROR(VLOOKUP($B29&amp;R$18,스킬DB!$G:$I,2,0)," ")</f>
        <v xml:space="preserve"> </v>
      </c>
      <c r="S29" s="33">
        <f t="shared" si="4"/>
        <v>0</v>
      </c>
      <c r="T29" s="34"/>
      <c r="U29" s="32" t="str">
        <f>IFERROR(VLOOKUP($B29&amp;U$18,스킬DB!$G:$I,2,0)," ")</f>
        <v xml:space="preserve"> </v>
      </c>
      <c r="V29" s="33">
        <f t="shared" si="5"/>
        <v>0</v>
      </c>
      <c r="W29" s="34"/>
      <c r="X29" s="29" t="str">
        <f>IFERROR(VLOOKUP($B29&amp;X$18,스킬DB!$G:$I,2,0)," ")</f>
        <v xml:space="preserve"> </v>
      </c>
      <c r="Y29" s="30">
        <f t="shared" si="6"/>
        <v>0</v>
      </c>
      <c r="Z29" s="31"/>
      <c r="AA29" s="29" t="str">
        <f>IFERROR(VLOOKUP($B29&amp;AA$18,스킬DB!$G:$I,2,0)," ")</f>
        <v xml:space="preserve"> </v>
      </c>
      <c r="AB29" s="30">
        <f t="shared" si="7"/>
        <v>0</v>
      </c>
      <c r="AC29" s="31"/>
      <c r="AI29" s="21" t="str">
        <f>$M11</f>
        <v/>
      </c>
    </row>
    <row r="30" spans="1:35" x14ac:dyDescent="0.3">
      <c r="A30" s="28">
        <v>12</v>
      </c>
      <c r="B30" s="39" t="str">
        <f>IFERROR(VLOOKUP($B$1&amp;A30,스킬DB!R:S,2,0),"스킬없음")</f>
        <v>스킬없음</v>
      </c>
      <c r="C30" s="39"/>
      <c r="D30" s="39"/>
      <c r="E30" s="39"/>
      <c r="F30" s="29" t="str">
        <f>IFERROR(VLOOKUP($B30&amp;F$18,스킬DB!$G:$I,2,0)," ")</f>
        <v xml:space="preserve"> </v>
      </c>
      <c r="G30" s="30">
        <f t="shared" si="0"/>
        <v>0</v>
      </c>
      <c r="H30" s="31"/>
      <c r="I30" s="29" t="str">
        <f>IFERROR(VLOOKUP($B30&amp;I$18,스킬DB!$G:$I,2,0)," ")</f>
        <v xml:space="preserve"> </v>
      </c>
      <c r="J30" s="30">
        <f t="shared" si="1"/>
        <v>0</v>
      </c>
      <c r="K30" s="31"/>
      <c r="L30" s="29" t="str">
        <f>IFERROR(VLOOKUP($B30&amp;L$18,스킬DB!$G:$I,2,0)," ")</f>
        <v xml:space="preserve"> </v>
      </c>
      <c r="M30" s="30">
        <f t="shared" si="2"/>
        <v>0</v>
      </c>
      <c r="N30" s="31"/>
      <c r="O30" s="32" t="str">
        <f>IFERROR(VLOOKUP($B30&amp;O$18,스킬DB!$G:$I,2,0)," ")</f>
        <v xml:space="preserve"> </v>
      </c>
      <c r="P30" s="33">
        <f t="shared" si="3"/>
        <v>0</v>
      </c>
      <c r="Q30" s="34"/>
      <c r="R30" s="32" t="str">
        <f>IFERROR(VLOOKUP($B30&amp;R$18,스킬DB!$G:$I,2,0)," ")</f>
        <v xml:space="preserve"> </v>
      </c>
      <c r="S30" s="33">
        <f t="shared" si="4"/>
        <v>0</v>
      </c>
      <c r="T30" s="34"/>
      <c r="U30" s="32" t="str">
        <f>IFERROR(VLOOKUP($B30&amp;U$18,스킬DB!$G:$I,2,0)," ")</f>
        <v xml:space="preserve"> </v>
      </c>
      <c r="V30" s="33">
        <f t="shared" si="5"/>
        <v>0</v>
      </c>
      <c r="W30" s="34"/>
      <c r="X30" s="29" t="str">
        <f>IFERROR(VLOOKUP($B30&amp;X$18,스킬DB!$G:$I,2,0)," ")</f>
        <v xml:space="preserve"> </v>
      </c>
      <c r="Y30" s="30">
        <f t="shared" si="6"/>
        <v>0</v>
      </c>
      <c r="Z30" s="31"/>
      <c r="AA30" s="29" t="str">
        <f>IFERROR(VLOOKUP($B30&amp;AA$18,스킬DB!$G:$I,2,0)," ")</f>
        <v xml:space="preserve"> </v>
      </c>
      <c r="AB30" s="30">
        <f t="shared" si="7"/>
        <v>0</v>
      </c>
      <c r="AC30" s="31"/>
      <c r="AI30" s="21" t="str">
        <f>$P11</f>
        <v/>
      </c>
    </row>
    <row r="31" spans="1:35" x14ac:dyDescent="0.3">
      <c r="A31" s="28">
        <v>13</v>
      </c>
      <c r="B31" s="39" t="str">
        <f>IFERROR(VLOOKUP($B$1&amp;A31,스킬DB!R:S,2,0),"스킬없음")</f>
        <v>스킬없음</v>
      </c>
      <c r="C31" s="39"/>
      <c r="D31" s="39"/>
      <c r="E31" s="39"/>
      <c r="F31" s="29" t="str">
        <f>IFERROR(VLOOKUP($B31&amp;F$18,스킬DB!$G:$I,2,0)," ")</f>
        <v xml:space="preserve"> </v>
      </c>
      <c r="G31" s="30">
        <f t="shared" si="0"/>
        <v>0</v>
      </c>
      <c r="H31" s="31"/>
      <c r="I31" s="29" t="str">
        <f>IFERROR(VLOOKUP($B31&amp;I$18,스킬DB!$G:$I,2,0)," ")</f>
        <v xml:space="preserve"> </v>
      </c>
      <c r="J31" s="30">
        <f t="shared" si="1"/>
        <v>0</v>
      </c>
      <c r="K31" s="31"/>
      <c r="L31" s="29" t="str">
        <f>IFERROR(VLOOKUP($B31&amp;L$18,스킬DB!$G:$I,2,0)," ")</f>
        <v xml:space="preserve"> </v>
      </c>
      <c r="M31" s="30">
        <f t="shared" si="2"/>
        <v>0</v>
      </c>
      <c r="N31" s="31"/>
      <c r="O31" s="32" t="str">
        <f>IFERROR(VLOOKUP($B31&amp;O$18,스킬DB!$G:$I,2,0)," ")</f>
        <v xml:space="preserve"> </v>
      </c>
      <c r="P31" s="33">
        <f t="shared" si="3"/>
        <v>0</v>
      </c>
      <c r="Q31" s="34"/>
      <c r="R31" s="32" t="str">
        <f>IFERROR(VLOOKUP($B31&amp;R$18,스킬DB!$G:$I,2,0)," ")</f>
        <v xml:space="preserve"> </v>
      </c>
      <c r="S31" s="33">
        <f t="shared" si="4"/>
        <v>0</v>
      </c>
      <c r="T31" s="34"/>
      <c r="U31" s="32" t="str">
        <f>IFERROR(VLOOKUP($B31&amp;U$18,스킬DB!$G:$I,2,0)," ")</f>
        <v xml:space="preserve"> </v>
      </c>
      <c r="V31" s="33">
        <f t="shared" si="5"/>
        <v>0</v>
      </c>
      <c r="W31" s="34"/>
      <c r="X31" s="29" t="str">
        <f>IFERROR(VLOOKUP($B31&amp;X$18,스킬DB!$G:$I,2,0)," ")</f>
        <v xml:space="preserve"> </v>
      </c>
      <c r="Y31" s="30">
        <f t="shared" si="6"/>
        <v>0</v>
      </c>
      <c r="Z31" s="31"/>
      <c r="AA31" s="29" t="str">
        <f>IFERROR(VLOOKUP($B31&amp;AA$18,스킬DB!$G:$I,2,0)," ")</f>
        <v xml:space="preserve"> </v>
      </c>
      <c r="AB31" s="30">
        <f t="shared" si="7"/>
        <v>0</v>
      </c>
      <c r="AC31" s="31"/>
      <c r="AI31" s="21" t="str">
        <f>$S11</f>
        <v/>
      </c>
    </row>
    <row r="32" spans="1:35" x14ac:dyDescent="0.3">
      <c r="A32" s="28">
        <v>14</v>
      </c>
      <c r="B32" s="39" t="str">
        <f>IFERROR(VLOOKUP($B$1&amp;A32,스킬DB!R:S,2,0),"스킬없음")</f>
        <v>스킬없음</v>
      </c>
      <c r="C32" s="39"/>
      <c r="D32" s="39"/>
      <c r="E32" s="39"/>
      <c r="F32" s="29" t="str">
        <f>IFERROR(VLOOKUP($B32&amp;F$18,스킬DB!$G:$I,2,0)," ")</f>
        <v xml:space="preserve"> </v>
      </c>
      <c r="G32" s="30">
        <f t="shared" si="0"/>
        <v>0</v>
      </c>
      <c r="H32" s="31"/>
      <c r="I32" s="29" t="str">
        <f>IFERROR(VLOOKUP($B32&amp;I$18,스킬DB!$G:$I,2,0)," ")</f>
        <v xml:space="preserve"> </v>
      </c>
      <c r="J32" s="30">
        <f t="shared" si="1"/>
        <v>0</v>
      </c>
      <c r="K32" s="31"/>
      <c r="L32" s="29" t="str">
        <f>IFERROR(VLOOKUP($B32&amp;L$18,스킬DB!$G:$I,2,0)," ")</f>
        <v xml:space="preserve"> </v>
      </c>
      <c r="M32" s="30">
        <f t="shared" si="2"/>
        <v>0</v>
      </c>
      <c r="N32" s="31"/>
      <c r="O32" s="32" t="str">
        <f>IFERROR(VLOOKUP($B32&amp;O$18,스킬DB!$G:$I,2,0)," ")</f>
        <v xml:space="preserve"> </v>
      </c>
      <c r="P32" s="33">
        <f t="shared" si="3"/>
        <v>0</v>
      </c>
      <c r="Q32" s="34"/>
      <c r="R32" s="32" t="str">
        <f>IFERROR(VLOOKUP($B32&amp;R$18,스킬DB!$G:$I,2,0)," ")</f>
        <v xml:space="preserve"> </v>
      </c>
      <c r="S32" s="33">
        <f t="shared" si="4"/>
        <v>0</v>
      </c>
      <c r="T32" s="34"/>
      <c r="U32" s="32" t="str">
        <f>IFERROR(VLOOKUP($B32&amp;U$18,스킬DB!$G:$I,2,0)," ")</f>
        <v xml:space="preserve"> </v>
      </c>
      <c r="V32" s="33">
        <f t="shared" si="5"/>
        <v>0</v>
      </c>
      <c r="W32" s="34"/>
      <c r="X32" s="29" t="str">
        <f>IFERROR(VLOOKUP($B32&amp;X$18,스킬DB!$G:$I,2,0)," ")</f>
        <v xml:space="preserve"> </v>
      </c>
      <c r="Y32" s="30">
        <f t="shared" si="6"/>
        <v>0</v>
      </c>
      <c r="Z32" s="31"/>
      <c r="AA32" s="29" t="str">
        <f>IFERROR(VLOOKUP($B32&amp;AA$18,스킬DB!$G:$I,2,0)," ")</f>
        <v xml:space="preserve"> </v>
      </c>
      <c r="AB32" s="30">
        <f t="shared" si="7"/>
        <v>0</v>
      </c>
      <c r="AC32" s="31"/>
      <c r="AI32" s="21" t="str">
        <f>$V11</f>
        <v/>
      </c>
    </row>
    <row r="33" spans="1:35" x14ac:dyDescent="0.3">
      <c r="A33" s="28">
        <v>15</v>
      </c>
      <c r="B33" s="39" t="str">
        <f>IFERROR(VLOOKUP($B$1&amp;A33,스킬DB!R:S,2,0),"스킬없음")</f>
        <v>스킬없음</v>
      </c>
      <c r="C33" s="39"/>
      <c r="D33" s="39"/>
      <c r="E33" s="39"/>
      <c r="F33" s="29" t="str">
        <f>IFERROR(VLOOKUP($B33&amp;F$18,스킬DB!$G:$I,2,0)," ")</f>
        <v xml:space="preserve"> </v>
      </c>
      <c r="G33" s="30">
        <f t="shared" si="0"/>
        <v>0</v>
      </c>
      <c r="H33" s="31"/>
      <c r="I33" s="29" t="str">
        <f>IFERROR(VLOOKUP($B33&amp;I$18,스킬DB!$G:$I,2,0)," ")</f>
        <v xml:space="preserve"> </v>
      </c>
      <c r="J33" s="30">
        <f t="shared" si="1"/>
        <v>0</v>
      </c>
      <c r="K33" s="31"/>
      <c r="L33" s="29" t="str">
        <f>IFERROR(VLOOKUP($B33&amp;L$18,스킬DB!$G:$I,2,0)," ")</f>
        <v xml:space="preserve"> </v>
      </c>
      <c r="M33" s="30">
        <f t="shared" si="2"/>
        <v>0</v>
      </c>
      <c r="N33" s="31"/>
      <c r="O33" s="32" t="str">
        <f>IFERROR(VLOOKUP($B33&amp;O$18,스킬DB!$G:$I,2,0)," ")</f>
        <v xml:space="preserve"> </v>
      </c>
      <c r="P33" s="33">
        <f t="shared" si="3"/>
        <v>0</v>
      </c>
      <c r="Q33" s="34"/>
      <c r="R33" s="32" t="str">
        <f>IFERROR(VLOOKUP($B33&amp;R$18,스킬DB!$G:$I,2,0)," ")</f>
        <v xml:space="preserve"> </v>
      </c>
      <c r="S33" s="33">
        <f t="shared" si="4"/>
        <v>0</v>
      </c>
      <c r="T33" s="34"/>
      <c r="U33" s="32" t="str">
        <f>IFERROR(VLOOKUP($B33&amp;U$18,스킬DB!$G:$I,2,0)," ")</f>
        <v xml:space="preserve"> </v>
      </c>
      <c r="V33" s="33">
        <f t="shared" si="5"/>
        <v>0</v>
      </c>
      <c r="W33" s="34"/>
      <c r="X33" s="29" t="str">
        <f>IFERROR(VLOOKUP($B33&amp;X$18,스킬DB!$G:$I,2,0)," ")</f>
        <v xml:space="preserve"> </v>
      </c>
      <c r="Y33" s="30">
        <f t="shared" si="6"/>
        <v>0</v>
      </c>
      <c r="Z33" s="31"/>
      <c r="AA33" s="29" t="str">
        <f>IFERROR(VLOOKUP($B33&amp;AA$18,스킬DB!$G:$I,2,0)," ")</f>
        <v xml:space="preserve"> </v>
      </c>
      <c r="AB33" s="30">
        <f t="shared" si="7"/>
        <v>0</v>
      </c>
      <c r="AC33" s="31"/>
      <c r="AI33" s="21" t="str">
        <f>$D13</f>
        <v/>
      </c>
    </row>
    <row r="34" spans="1:35" x14ac:dyDescent="0.3">
      <c r="A34" s="28">
        <v>16</v>
      </c>
      <c r="B34" s="39" t="str">
        <f>IFERROR(VLOOKUP($B$1&amp;A34,스킬DB!R:S,2,0),"스킬없음")</f>
        <v>스킬없음</v>
      </c>
      <c r="C34" s="39"/>
      <c r="D34" s="39"/>
      <c r="E34" s="39"/>
      <c r="F34" s="29" t="str">
        <f>IFERROR(VLOOKUP($B34&amp;F$18,스킬DB!$G:$I,2,0)," ")</f>
        <v xml:space="preserve"> </v>
      </c>
      <c r="G34" s="30">
        <f t="shared" si="0"/>
        <v>0</v>
      </c>
      <c r="H34" s="31"/>
      <c r="I34" s="29" t="str">
        <f>IFERROR(VLOOKUP($B34&amp;I$18,스킬DB!$G:$I,2,0)," ")</f>
        <v xml:space="preserve"> </v>
      </c>
      <c r="J34" s="30">
        <f t="shared" si="1"/>
        <v>0</v>
      </c>
      <c r="K34" s="31"/>
      <c r="L34" s="29" t="str">
        <f>IFERROR(VLOOKUP($B34&amp;L$18,스킬DB!$G:$I,2,0)," ")</f>
        <v xml:space="preserve"> </v>
      </c>
      <c r="M34" s="30">
        <f t="shared" si="2"/>
        <v>0</v>
      </c>
      <c r="N34" s="31"/>
      <c r="O34" s="32" t="str">
        <f>IFERROR(VLOOKUP($B34&amp;O$18,스킬DB!$G:$I,2,0)," ")</f>
        <v xml:space="preserve"> </v>
      </c>
      <c r="P34" s="33">
        <f t="shared" si="3"/>
        <v>0</v>
      </c>
      <c r="Q34" s="34"/>
      <c r="R34" s="32" t="str">
        <f>IFERROR(VLOOKUP($B34&amp;R$18,스킬DB!$G:$I,2,0)," ")</f>
        <v xml:space="preserve"> </v>
      </c>
      <c r="S34" s="33">
        <f t="shared" si="4"/>
        <v>0</v>
      </c>
      <c r="T34" s="34"/>
      <c r="U34" s="32" t="str">
        <f>IFERROR(VLOOKUP($B34&amp;U$18,스킬DB!$G:$I,2,0)," ")</f>
        <v xml:space="preserve"> </v>
      </c>
      <c r="V34" s="33">
        <f t="shared" si="5"/>
        <v>0</v>
      </c>
      <c r="W34" s="34"/>
      <c r="X34" s="29" t="str">
        <f>IFERROR(VLOOKUP($B34&amp;X$18,스킬DB!$G:$I,2,0)," ")</f>
        <v xml:space="preserve"> </v>
      </c>
      <c r="Y34" s="30">
        <f t="shared" si="6"/>
        <v>0</v>
      </c>
      <c r="Z34" s="31"/>
      <c r="AA34" s="29" t="str">
        <f>IFERROR(VLOOKUP($B34&amp;AA$18,스킬DB!$G:$I,2,0)," ")</f>
        <v xml:space="preserve"> </v>
      </c>
      <c r="AB34" s="30">
        <f t="shared" si="7"/>
        <v>0</v>
      </c>
      <c r="AC34" s="31"/>
      <c r="AI34" s="21" t="str">
        <f>$G13</f>
        <v/>
      </c>
    </row>
    <row r="35" spans="1:35" x14ac:dyDescent="0.3">
      <c r="A35" s="28">
        <v>17</v>
      </c>
      <c r="B35" s="39" t="str">
        <f>IFERROR(VLOOKUP($B$1&amp;A35,스킬DB!R:S,2,0),"스킬없음")</f>
        <v>스킬없음</v>
      </c>
      <c r="C35" s="39"/>
      <c r="D35" s="39"/>
      <c r="E35" s="39"/>
      <c r="F35" s="29" t="str">
        <f>IFERROR(VLOOKUP($B35&amp;F$18,스킬DB!$G:$I,2,0)," ")</f>
        <v xml:space="preserve"> </v>
      </c>
      <c r="G35" s="30">
        <f t="shared" si="0"/>
        <v>0</v>
      </c>
      <c r="H35" s="31"/>
      <c r="I35" s="29" t="str">
        <f>IFERROR(VLOOKUP($B35&amp;I$18,스킬DB!$G:$I,2,0)," ")</f>
        <v xml:space="preserve"> </v>
      </c>
      <c r="J35" s="30">
        <f t="shared" si="1"/>
        <v>0</v>
      </c>
      <c r="K35" s="31"/>
      <c r="L35" s="29" t="str">
        <f>IFERROR(VLOOKUP($B35&amp;L$18,스킬DB!$G:$I,2,0)," ")</f>
        <v xml:space="preserve"> </v>
      </c>
      <c r="M35" s="30">
        <f t="shared" si="2"/>
        <v>0</v>
      </c>
      <c r="N35" s="31"/>
      <c r="O35" s="32" t="str">
        <f>IFERROR(VLOOKUP($B35&amp;O$18,스킬DB!$G:$I,2,0)," ")</f>
        <v xml:space="preserve"> </v>
      </c>
      <c r="P35" s="33">
        <f t="shared" si="3"/>
        <v>0</v>
      </c>
      <c r="Q35" s="34"/>
      <c r="R35" s="32" t="str">
        <f>IFERROR(VLOOKUP($B35&amp;R$18,스킬DB!$G:$I,2,0)," ")</f>
        <v xml:space="preserve"> </v>
      </c>
      <c r="S35" s="33">
        <f t="shared" si="4"/>
        <v>0</v>
      </c>
      <c r="T35" s="34"/>
      <c r="U35" s="32" t="str">
        <f>IFERROR(VLOOKUP($B35&amp;U$18,스킬DB!$G:$I,2,0)," ")</f>
        <v xml:space="preserve"> </v>
      </c>
      <c r="V35" s="33">
        <f t="shared" si="5"/>
        <v>0</v>
      </c>
      <c r="W35" s="34"/>
      <c r="X35" s="29" t="str">
        <f>IFERROR(VLOOKUP($B35&amp;X$18,스킬DB!$G:$I,2,0)," ")</f>
        <v xml:space="preserve"> </v>
      </c>
      <c r="Y35" s="30">
        <f t="shared" si="6"/>
        <v>0</v>
      </c>
      <c r="Z35" s="31"/>
      <c r="AA35" s="29" t="str">
        <f>IFERROR(VLOOKUP($B35&amp;AA$18,스킬DB!$G:$I,2,0)," ")</f>
        <v xml:space="preserve"> </v>
      </c>
      <c r="AB35" s="30">
        <f t="shared" si="7"/>
        <v>0</v>
      </c>
      <c r="AC35" s="31"/>
      <c r="AI35" s="21" t="str">
        <f>$J13</f>
        <v/>
      </c>
    </row>
    <row r="36" spans="1:35" x14ac:dyDescent="0.3">
      <c r="A36" s="28">
        <v>18</v>
      </c>
      <c r="B36" s="39" t="str">
        <f>IFERROR(VLOOKUP($B$1&amp;A36,스킬DB!R:S,2,0),"스킬없음")</f>
        <v>스킬없음</v>
      </c>
      <c r="C36" s="39"/>
      <c r="D36" s="39"/>
      <c r="E36" s="39"/>
      <c r="F36" s="29" t="str">
        <f>IFERROR(VLOOKUP($B36&amp;F$18,스킬DB!$G:$I,2,0)," ")</f>
        <v xml:space="preserve"> </v>
      </c>
      <c r="G36" s="30">
        <f t="shared" si="0"/>
        <v>0</v>
      </c>
      <c r="H36" s="31"/>
      <c r="I36" s="29" t="str">
        <f>IFERROR(VLOOKUP($B36&amp;I$18,스킬DB!$G:$I,2,0)," ")</f>
        <v xml:space="preserve"> </v>
      </c>
      <c r="J36" s="30">
        <f t="shared" si="1"/>
        <v>0</v>
      </c>
      <c r="K36" s="31"/>
      <c r="L36" s="29" t="str">
        <f>IFERROR(VLOOKUP($B36&amp;L$18,스킬DB!$G:$I,2,0)," ")</f>
        <v xml:space="preserve"> </v>
      </c>
      <c r="M36" s="30">
        <f t="shared" si="2"/>
        <v>0</v>
      </c>
      <c r="N36" s="31"/>
      <c r="O36" s="32" t="str">
        <f>IFERROR(VLOOKUP($B36&amp;O$18,스킬DB!$G:$I,2,0)," ")</f>
        <v xml:space="preserve"> </v>
      </c>
      <c r="P36" s="33">
        <f t="shared" si="3"/>
        <v>0</v>
      </c>
      <c r="Q36" s="34"/>
      <c r="R36" s="32" t="str">
        <f>IFERROR(VLOOKUP($B36&amp;R$18,스킬DB!$G:$I,2,0)," ")</f>
        <v xml:space="preserve"> </v>
      </c>
      <c r="S36" s="33">
        <f t="shared" si="4"/>
        <v>0</v>
      </c>
      <c r="T36" s="34"/>
      <c r="U36" s="32" t="str">
        <f>IFERROR(VLOOKUP($B36&amp;U$18,스킬DB!$G:$I,2,0)," ")</f>
        <v xml:space="preserve"> </v>
      </c>
      <c r="V36" s="33">
        <f t="shared" si="5"/>
        <v>0</v>
      </c>
      <c r="W36" s="34"/>
      <c r="X36" s="29" t="str">
        <f>IFERROR(VLOOKUP($B36&amp;X$18,스킬DB!$G:$I,2,0)," ")</f>
        <v xml:space="preserve"> </v>
      </c>
      <c r="Y36" s="30">
        <f t="shared" si="6"/>
        <v>0</v>
      </c>
      <c r="Z36" s="31"/>
      <c r="AA36" s="29" t="str">
        <f>IFERROR(VLOOKUP($B36&amp;AA$18,스킬DB!$G:$I,2,0)," ")</f>
        <v xml:space="preserve"> </v>
      </c>
      <c r="AB36" s="30">
        <f t="shared" si="7"/>
        <v>0</v>
      </c>
      <c r="AC36" s="31"/>
      <c r="AI36" s="21" t="str">
        <f>$M13</f>
        <v/>
      </c>
    </row>
    <row r="37" spans="1:35" x14ac:dyDescent="0.3">
      <c r="A37" s="28">
        <v>19</v>
      </c>
      <c r="B37" s="39" t="str">
        <f>IFERROR(VLOOKUP($B$1&amp;A37,스킬DB!R:S,2,0),"스킬없음")</f>
        <v>스킬없음</v>
      </c>
      <c r="C37" s="39"/>
      <c r="D37" s="39"/>
      <c r="E37" s="39"/>
      <c r="F37" s="29" t="str">
        <f>IFERROR(VLOOKUP($B37&amp;F$18,스킬DB!$G:$I,2,0)," ")</f>
        <v xml:space="preserve"> </v>
      </c>
      <c r="G37" s="30">
        <f t="shared" si="0"/>
        <v>0</v>
      </c>
      <c r="H37" s="31"/>
      <c r="I37" s="29" t="str">
        <f>IFERROR(VLOOKUP($B37&amp;I$18,스킬DB!$G:$I,2,0)," ")</f>
        <v xml:space="preserve"> </v>
      </c>
      <c r="J37" s="30">
        <f t="shared" si="1"/>
        <v>0</v>
      </c>
      <c r="K37" s="31"/>
      <c r="L37" s="29" t="str">
        <f>IFERROR(VLOOKUP($B37&amp;L$18,스킬DB!$G:$I,2,0)," ")</f>
        <v xml:space="preserve"> </v>
      </c>
      <c r="M37" s="30">
        <f t="shared" si="2"/>
        <v>0</v>
      </c>
      <c r="N37" s="31"/>
      <c r="O37" s="32" t="str">
        <f>IFERROR(VLOOKUP($B37&amp;O$18,스킬DB!$G:$I,2,0)," ")</f>
        <v xml:space="preserve"> </v>
      </c>
      <c r="P37" s="33">
        <f t="shared" si="3"/>
        <v>0</v>
      </c>
      <c r="Q37" s="34"/>
      <c r="R37" s="32" t="str">
        <f>IFERROR(VLOOKUP($B37&amp;R$18,스킬DB!$G:$I,2,0)," ")</f>
        <v xml:space="preserve"> </v>
      </c>
      <c r="S37" s="33">
        <f t="shared" si="4"/>
        <v>0</v>
      </c>
      <c r="T37" s="34"/>
      <c r="U37" s="32" t="str">
        <f>IFERROR(VLOOKUP($B37&amp;U$18,스킬DB!$G:$I,2,0)," ")</f>
        <v xml:space="preserve"> </v>
      </c>
      <c r="V37" s="33">
        <f t="shared" si="5"/>
        <v>0</v>
      </c>
      <c r="W37" s="34"/>
      <c r="X37" s="29" t="str">
        <f>IFERROR(VLOOKUP($B37&amp;X$18,스킬DB!$G:$I,2,0)," ")</f>
        <v xml:space="preserve"> </v>
      </c>
      <c r="Y37" s="30">
        <f t="shared" si="6"/>
        <v>0</v>
      </c>
      <c r="Z37" s="31"/>
      <c r="AA37" s="29" t="str">
        <f>IFERROR(VLOOKUP($B37&amp;AA$18,스킬DB!$G:$I,2,0)," ")</f>
        <v xml:space="preserve"> </v>
      </c>
      <c r="AB37" s="30">
        <f t="shared" si="7"/>
        <v>0</v>
      </c>
      <c r="AC37" s="31"/>
      <c r="AI37" s="21" t="str">
        <f>$P13</f>
        <v/>
      </c>
    </row>
    <row r="38" spans="1:35" x14ac:dyDescent="0.3">
      <c r="A38" s="28">
        <v>20</v>
      </c>
      <c r="B38" s="39" t="str">
        <f>IFERROR(VLOOKUP($B$1&amp;A38,스킬DB!R:S,2,0),"스킬없음")</f>
        <v>스킬없음</v>
      </c>
      <c r="C38" s="39"/>
      <c r="D38" s="39"/>
      <c r="E38" s="39"/>
      <c r="F38" s="29" t="str">
        <f>IFERROR(VLOOKUP($B38&amp;F$18,스킬DB!$G:$I,2,0)," ")</f>
        <v xml:space="preserve"> </v>
      </c>
      <c r="G38" s="30">
        <f t="shared" si="0"/>
        <v>0</v>
      </c>
      <c r="H38" s="31"/>
      <c r="I38" s="29" t="str">
        <f>IFERROR(VLOOKUP($B38&amp;I$18,스킬DB!$G:$I,2,0)," ")</f>
        <v xml:space="preserve"> </v>
      </c>
      <c r="J38" s="30">
        <f t="shared" si="1"/>
        <v>0</v>
      </c>
      <c r="K38" s="31"/>
      <c r="L38" s="29" t="str">
        <f>IFERROR(VLOOKUP($B38&amp;L$18,스킬DB!$G:$I,2,0)," ")</f>
        <v xml:space="preserve"> </v>
      </c>
      <c r="M38" s="30">
        <f t="shared" si="2"/>
        <v>0</v>
      </c>
      <c r="N38" s="31"/>
      <c r="O38" s="32" t="str">
        <f>IFERROR(VLOOKUP($B38&amp;O$18,스킬DB!$G:$I,2,0)," ")</f>
        <v xml:space="preserve"> </v>
      </c>
      <c r="P38" s="33">
        <f t="shared" si="3"/>
        <v>0</v>
      </c>
      <c r="Q38" s="34"/>
      <c r="R38" s="32" t="str">
        <f>IFERROR(VLOOKUP($B38&amp;R$18,스킬DB!$G:$I,2,0)," ")</f>
        <v xml:space="preserve"> </v>
      </c>
      <c r="S38" s="33">
        <f t="shared" si="4"/>
        <v>0</v>
      </c>
      <c r="T38" s="34"/>
      <c r="U38" s="32" t="str">
        <f>IFERROR(VLOOKUP($B38&amp;U$18,스킬DB!$G:$I,2,0)," ")</f>
        <v xml:space="preserve"> </v>
      </c>
      <c r="V38" s="33">
        <f t="shared" si="5"/>
        <v>0</v>
      </c>
      <c r="W38" s="34"/>
      <c r="X38" s="29" t="str">
        <f>IFERROR(VLOOKUP($B38&amp;X$18,스킬DB!$G:$I,2,0)," ")</f>
        <v xml:space="preserve"> </v>
      </c>
      <c r="Y38" s="30">
        <f t="shared" si="6"/>
        <v>0</v>
      </c>
      <c r="Z38" s="31"/>
      <c r="AA38" s="29" t="str">
        <f>IFERROR(VLOOKUP($B38&amp;AA$18,스킬DB!$G:$I,2,0)," ")</f>
        <v xml:space="preserve"> </v>
      </c>
      <c r="AB38" s="30">
        <f t="shared" si="7"/>
        <v>0</v>
      </c>
      <c r="AC38" s="31"/>
      <c r="AI38" s="21" t="str">
        <f>$S13</f>
        <v/>
      </c>
    </row>
    <row r="39" spans="1:35" x14ac:dyDescent="0.3">
      <c r="A39" s="28">
        <v>21</v>
      </c>
      <c r="B39" s="39" t="str">
        <f>IFERROR(VLOOKUP($B$1&amp;A39,스킬DB!R:S,2,0),"스킬없음")</f>
        <v>스킬없음</v>
      </c>
      <c r="C39" s="39"/>
      <c r="D39" s="39"/>
      <c r="E39" s="39"/>
      <c r="F39" s="29" t="str">
        <f>IFERROR(VLOOKUP($B39&amp;F$18,스킬DB!$G:$I,2,0)," ")</f>
        <v xml:space="preserve"> </v>
      </c>
      <c r="G39" s="30">
        <f t="shared" si="0"/>
        <v>0</v>
      </c>
      <c r="H39" s="31"/>
      <c r="I39" s="29" t="str">
        <f>IFERROR(VLOOKUP($B39&amp;I$18,스킬DB!$G:$I,2,0)," ")</f>
        <v xml:space="preserve"> </v>
      </c>
      <c r="J39" s="30">
        <f t="shared" si="1"/>
        <v>0</v>
      </c>
      <c r="K39" s="31"/>
      <c r="L39" s="29" t="str">
        <f>IFERROR(VLOOKUP($B39&amp;L$18,스킬DB!$G:$I,2,0)," ")</f>
        <v xml:space="preserve"> </v>
      </c>
      <c r="M39" s="30">
        <f t="shared" si="2"/>
        <v>0</v>
      </c>
      <c r="N39" s="31"/>
      <c r="O39" s="32" t="str">
        <f>IFERROR(VLOOKUP($B39&amp;O$18,스킬DB!$G:$I,2,0)," ")</f>
        <v xml:space="preserve"> </v>
      </c>
      <c r="P39" s="33">
        <f t="shared" si="3"/>
        <v>0</v>
      </c>
      <c r="Q39" s="34"/>
      <c r="R39" s="32" t="str">
        <f>IFERROR(VLOOKUP($B39&amp;R$18,스킬DB!$G:$I,2,0)," ")</f>
        <v xml:space="preserve"> </v>
      </c>
      <c r="S39" s="33">
        <f t="shared" si="4"/>
        <v>0</v>
      </c>
      <c r="T39" s="34"/>
      <c r="U39" s="32" t="str">
        <f>IFERROR(VLOOKUP($B39&amp;U$18,스킬DB!$G:$I,2,0)," ")</f>
        <v xml:space="preserve"> </v>
      </c>
      <c r="V39" s="33">
        <f t="shared" si="5"/>
        <v>0</v>
      </c>
      <c r="W39" s="34"/>
      <c r="X39" s="29" t="str">
        <f>IFERROR(VLOOKUP($B39&amp;X$18,스킬DB!$G:$I,2,0)," ")</f>
        <v xml:space="preserve"> </v>
      </c>
      <c r="Y39" s="30">
        <f t="shared" si="6"/>
        <v>0</v>
      </c>
      <c r="Z39" s="31"/>
      <c r="AA39" s="29" t="str">
        <f>IFERROR(VLOOKUP($B39&amp;AA$18,스킬DB!$G:$I,2,0)," ")</f>
        <v xml:space="preserve"> </v>
      </c>
      <c r="AB39" s="30">
        <f t="shared" si="7"/>
        <v>0</v>
      </c>
      <c r="AC39" s="31"/>
      <c r="AI39" s="21" t="str">
        <f>$V13</f>
        <v/>
      </c>
    </row>
    <row r="40" spans="1:35" x14ac:dyDescent="0.3">
      <c r="AI40" s="21" t="str">
        <f>$D15</f>
        <v/>
      </c>
    </row>
    <row r="41" spans="1:35" x14ac:dyDescent="0.3">
      <c r="AI41" s="21" t="str">
        <f>$G15</f>
        <v/>
      </c>
    </row>
    <row r="42" spans="1:35" x14ac:dyDescent="0.3">
      <c r="AI42" s="21" t="str">
        <f>$J15</f>
        <v/>
      </c>
    </row>
    <row r="43" spans="1:35" x14ac:dyDescent="0.3">
      <c r="AI43" s="21" t="str">
        <f>$M15</f>
        <v/>
      </c>
    </row>
    <row r="44" spans="1:35" x14ac:dyDescent="0.3">
      <c r="AI44" s="21" t="str">
        <f>$P15</f>
        <v/>
      </c>
    </row>
    <row r="45" spans="1:35" x14ac:dyDescent="0.3">
      <c r="AI45" s="21" t="str">
        <f>$S15</f>
        <v/>
      </c>
    </row>
    <row r="46" spans="1:35" x14ac:dyDescent="0.3">
      <c r="AI46" s="21" t="str">
        <f>$V15</f>
        <v/>
      </c>
    </row>
    <row r="47" spans="1:35" x14ac:dyDescent="0.3">
      <c r="AI47" s="21" t="str">
        <f>Y5</f>
        <v/>
      </c>
    </row>
    <row r="48" spans="1:35" x14ac:dyDescent="0.3">
      <c r="AI48" s="21" t="str">
        <f>Y7</f>
        <v/>
      </c>
    </row>
    <row r="49" spans="35:35" x14ac:dyDescent="0.3">
      <c r="AI49" s="21" t="str">
        <f>Y9</f>
        <v/>
      </c>
    </row>
    <row r="50" spans="35:35" x14ac:dyDescent="0.3">
      <c r="AI50" s="21" t="str">
        <f>Y11</f>
        <v/>
      </c>
    </row>
    <row r="51" spans="35:35" x14ac:dyDescent="0.3">
      <c r="AI51" s="21" t="str">
        <f>Y13</f>
        <v/>
      </c>
    </row>
    <row r="52" spans="35:35" x14ac:dyDescent="0.3">
      <c r="AI52" s="21" t="str">
        <f>Y15</f>
        <v/>
      </c>
    </row>
    <row r="53" spans="35:35" x14ac:dyDescent="0.3">
      <c r="AI53" s="21" t="str">
        <f>AB5</f>
        <v/>
      </c>
    </row>
    <row r="54" spans="35:35" x14ac:dyDescent="0.3">
      <c r="AI54" s="21" t="str">
        <f>AB7</f>
        <v/>
      </c>
    </row>
    <row r="55" spans="35:35" x14ac:dyDescent="0.3">
      <c r="AI55" s="21" t="str">
        <f>AB9</f>
        <v/>
      </c>
    </row>
    <row r="56" spans="35:35" x14ac:dyDescent="0.3">
      <c r="AI56" s="21" t="str">
        <f>AB11</f>
        <v/>
      </c>
    </row>
    <row r="57" spans="35:35" x14ac:dyDescent="0.3">
      <c r="AI57" s="21" t="str">
        <f>AB13</f>
        <v/>
      </c>
    </row>
    <row r="58" spans="35:35" x14ac:dyDescent="0.3">
      <c r="AI58" s="21" t="str">
        <f>AB15</f>
        <v/>
      </c>
    </row>
  </sheetData>
  <sheetProtection password="C643" sheet="1" objects="1" scenarios="1"/>
  <mergeCells count="103">
    <mergeCell ref="F1:H1"/>
    <mergeCell ref="I1:K1"/>
    <mergeCell ref="R3:T3"/>
    <mergeCell ref="U3:W3"/>
    <mergeCell ref="X3:Z3"/>
    <mergeCell ref="AA3:AC3"/>
    <mergeCell ref="A4:A5"/>
    <mergeCell ref="C4:E4"/>
    <mergeCell ref="F4:H4"/>
    <mergeCell ref="I4:K4"/>
    <mergeCell ref="L4:N4"/>
    <mergeCell ref="O4:Q4"/>
    <mergeCell ref="A3:B3"/>
    <mergeCell ref="C3:E3"/>
    <mergeCell ref="F3:H3"/>
    <mergeCell ref="I3:K3"/>
    <mergeCell ref="L3:N3"/>
    <mergeCell ref="O3:Q3"/>
    <mergeCell ref="R4:T4"/>
    <mergeCell ref="U4:W4"/>
    <mergeCell ref="X4:Z4"/>
    <mergeCell ref="AA4:AC4"/>
    <mergeCell ref="AA6:AC6"/>
    <mergeCell ref="A8:A9"/>
    <mergeCell ref="C8:E8"/>
    <mergeCell ref="F8:H8"/>
    <mergeCell ref="I8:K8"/>
    <mergeCell ref="L8:N8"/>
    <mergeCell ref="O8:Q8"/>
    <mergeCell ref="R8:T8"/>
    <mergeCell ref="U8:W8"/>
    <mergeCell ref="X8:Z8"/>
    <mergeCell ref="AA8:AC8"/>
    <mergeCell ref="A6:A7"/>
    <mergeCell ref="C6:E6"/>
    <mergeCell ref="F6:H6"/>
    <mergeCell ref="I6:K6"/>
    <mergeCell ref="L6:N6"/>
    <mergeCell ref="O6:Q6"/>
    <mergeCell ref="R6:T6"/>
    <mergeCell ref="U6:W6"/>
    <mergeCell ref="X6:Z6"/>
    <mergeCell ref="AA10:AC10"/>
    <mergeCell ref="A12:A13"/>
    <mergeCell ref="C12:E12"/>
    <mergeCell ref="F12:H12"/>
    <mergeCell ref="I12:K12"/>
    <mergeCell ref="L12:N12"/>
    <mergeCell ref="O12:Q12"/>
    <mergeCell ref="R12:T12"/>
    <mergeCell ref="U12:W12"/>
    <mergeCell ref="X12:Z12"/>
    <mergeCell ref="AA12:AC12"/>
    <mergeCell ref="A10:A11"/>
    <mergeCell ref="C10:E10"/>
    <mergeCell ref="F10:H10"/>
    <mergeCell ref="I10:K10"/>
    <mergeCell ref="L10:N10"/>
    <mergeCell ref="O10:Q10"/>
    <mergeCell ref="R10:T10"/>
    <mergeCell ref="U10:W10"/>
    <mergeCell ref="X10:Z10"/>
    <mergeCell ref="A14:A15"/>
    <mergeCell ref="C14:E14"/>
    <mergeCell ref="F14:H14"/>
    <mergeCell ref="I14:K14"/>
    <mergeCell ref="L14:N14"/>
    <mergeCell ref="O14:Q14"/>
    <mergeCell ref="AA18:AC18"/>
    <mergeCell ref="B19:E19"/>
    <mergeCell ref="B20:E20"/>
    <mergeCell ref="R14:T14"/>
    <mergeCell ref="U14:W14"/>
    <mergeCell ref="X14:Z14"/>
    <mergeCell ref="AA14:AC14"/>
    <mergeCell ref="A17:C17"/>
    <mergeCell ref="B18:E18"/>
    <mergeCell ref="F18:H18"/>
    <mergeCell ref="I18:K18"/>
    <mergeCell ref="L18:N18"/>
    <mergeCell ref="O18:Q18"/>
    <mergeCell ref="B21:E21"/>
    <mergeCell ref="B22:E22"/>
    <mergeCell ref="B23:E23"/>
    <mergeCell ref="B24:E24"/>
    <mergeCell ref="B25:E25"/>
    <mergeCell ref="B26:E26"/>
    <mergeCell ref="R18:T18"/>
    <mergeCell ref="U18:W18"/>
    <mergeCell ref="X18:Z18"/>
    <mergeCell ref="B39:E39"/>
    <mergeCell ref="B33:E33"/>
    <mergeCell ref="B34:E34"/>
    <mergeCell ref="B35:E35"/>
    <mergeCell ref="B36:E36"/>
    <mergeCell ref="B37:E37"/>
    <mergeCell ref="B38:E38"/>
    <mergeCell ref="B27:E27"/>
    <mergeCell ref="B28:E28"/>
    <mergeCell ref="B29:E29"/>
    <mergeCell ref="B30:E30"/>
    <mergeCell ref="B31:E31"/>
    <mergeCell ref="B32:E32"/>
  </mergeCells>
  <phoneticPr fontId="1" type="noConversion"/>
  <conditionalFormatting sqref="C5">
    <cfRule type="expression" dxfId="557" priority="185">
      <formula>E5="최대레벨"</formula>
    </cfRule>
    <cfRule type="expression" dxfId="556" priority="186">
      <formula>C4=""</formula>
    </cfRule>
  </conditionalFormatting>
  <conditionalFormatting sqref="E5">
    <cfRule type="expression" dxfId="555" priority="184">
      <formula>E5="공란"</formula>
    </cfRule>
  </conditionalFormatting>
  <conditionalFormatting sqref="L15">
    <cfRule type="expression" dxfId="554" priority="116">
      <formula>N15="최대레벨"</formula>
    </cfRule>
    <cfRule type="expression" dxfId="553" priority="117">
      <formula>L14=""</formula>
    </cfRule>
  </conditionalFormatting>
  <conditionalFormatting sqref="R11">
    <cfRule type="expression" dxfId="552" priority="86">
      <formula>T11="최대레벨"</formula>
    </cfRule>
    <cfRule type="expression" dxfId="551" priority="87">
      <formula>R10=""</formula>
    </cfRule>
  </conditionalFormatting>
  <conditionalFormatting sqref="I15">
    <cfRule type="expression" dxfId="550" priority="134">
      <formula>K15="최대레벨"</formula>
    </cfRule>
    <cfRule type="expression" dxfId="549" priority="135">
      <formula>I14=""</formula>
    </cfRule>
  </conditionalFormatting>
  <conditionalFormatting sqref="C7">
    <cfRule type="expression" dxfId="548" priority="182">
      <formula>E7="최대레벨"</formula>
    </cfRule>
    <cfRule type="expression" dxfId="547" priority="183">
      <formula>C6=""</formula>
    </cfRule>
  </conditionalFormatting>
  <conditionalFormatting sqref="E7">
    <cfRule type="expression" dxfId="546" priority="181">
      <formula>E7="공란"</formula>
    </cfRule>
  </conditionalFormatting>
  <conditionalFormatting sqref="C9">
    <cfRule type="expression" dxfId="545" priority="179">
      <formula>E9="최대레벨"</formula>
    </cfRule>
    <cfRule type="expression" dxfId="544" priority="180">
      <formula>C8=""</formula>
    </cfRule>
  </conditionalFormatting>
  <conditionalFormatting sqref="E9">
    <cfRule type="expression" dxfId="543" priority="178">
      <formula>E9="공란"</formula>
    </cfRule>
  </conditionalFormatting>
  <conditionalFormatting sqref="C11">
    <cfRule type="expression" dxfId="542" priority="176">
      <formula>E11="최대레벨"</formula>
    </cfRule>
    <cfRule type="expression" dxfId="541" priority="177">
      <formula>C10=""</formula>
    </cfRule>
  </conditionalFormatting>
  <conditionalFormatting sqref="E11">
    <cfRule type="expression" dxfId="540" priority="175">
      <formula>E11="공란"</formula>
    </cfRule>
  </conditionalFormatting>
  <conditionalFormatting sqref="C13">
    <cfRule type="expression" dxfId="539" priority="173">
      <formula>E13="최대레벨"</formula>
    </cfRule>
    <cfRule type="expression" dxfId="538" priority="174">
      <formula>C12=""</formula>
    </cfRule>
  </conditionalFormatting>
  <conditionalFormatting sqref="E13">
    <cfRule type="expression" dxfId="537" priority="172">
      <formula>E13="공란"</formula>
    </cfRule>
  </conditionalFormatting>
  <conditionalFormatting sqref="C15">
    <cfRule type="expression" dxfId="536" priority="170">
      <formula>E15="최대레벨"</formula>
    </cfRule>
    <cfRule type="expression" dxfId="535" priority="171">
      <formula>C14=""</formula>
    </cfRule>
  </conditionalFormatting>
  <conditionalFormatting sqref="E15">
    <cfRule type="expression" dxfId="534" priority="169">
      <formula>E15="공란"</formula>
    </cfRule>
  </conditionalFormatting>
  <conditionalFormatting sqref="F5">
    <cfRule type="expression" dxfId="533" priority="167">
      <formula>H5="최대레벨"</formula>
    </cfRule>
    <cfRule type="expression" dxfId="532" priority="168">
      <formula>F4=""</formula>
    </cfRule>
  </conditionalFormatting>
  <conditionalFormatting sqref="H5">
    <cfRule type="expression" dxfId="531" priority="166">
      <formula>H5="공란"</formula>
    </cfRule>
  </conditionalFormatting>
  <conditionalFormatting sqref="F7">
    <cfRule type="expression" dxfId="530" priority="164">
      <formula>H7="최대레벨"</formula>
    </cfRule>
    <cfRule type="expression" dxfId="529" priority="165">
      <formula>F6=""</formula>
    </cfRule>
  </conditionalFormatting>
  <conditionalFormatting sqref="H7">
    <cfRule type="expression" dxfId="528" priority="163">
      <formula>H7="공란"</formula>
    </cfRule>
  </conditionalFormatting>
  <conditionalFormatting sqref="F9">
    <cfRule type="expression" dxfId="527" priority="161">
      <formula>H9="최대레벨"</formula>
    </cfRule>
    <cfRule type="expression" dxfId="526" priority="162">
      <formula>F8=""</formula>
    </cfRule>
  </conditionalFormatting>
  <conditionalFormatting sqref="H9">
    <cfRule type="expression" dxfId="525" priority="160">
      <formula>H9="공란"</formula>
    </cfRule>
  </conditionalFormatting>
  <conditionalFormatting sqref="F11">
    <cfRule type="expression" dxfId="524" priority="158">
      <formula>H11="최대레벨"</formula>
    </cfRule>
    <cfRule type="expression" dxfId="523" priority="159">
      <formula>F10=""</formula>
    </cfRule>
  </conditionalFormatting>
  <conditionalFormatting sqref="H11">
    <cfRule type="expression" dxfId="522" priority="157">
      <formula>H11="공란"</formula>
    </cfRule>
  </conditionalFormatting>
  <conditionalFormatting sqref="F13">
    <cfRule type="expression" dxfId="521" priority="155">
      <formula>H13="최대레벨"</formula>
    </cfRule>
    <cfRule type="expression" dxfId="520" priority="156">
      <formula>F12=""</formula>
    </cfRule>
  </conditionalFormatting>
  <conditionalFormatting sqref="H13">
    <cfRule type="expression" dxfId="519" priority="154">
      <formula>H13="공란"</formula>
    </cfRule>
  </conditionalFormatting>
  <conditionalFormatting sqref="F15">
    <cfRule type="expression" dxfId="518" priority="152">
      <formula>H15="최대레벨"</formula>
    </cfRule>
    <cfRule type="expression" dxfId="517" priority="153">
      <formula>F14=""</formula>
    </cfRule>
  </conditionalFormatting>
  <conditionalFormatting sqref="H15">
    <cfRule type="expression" dxfId="516" priority="151">
      <formula>H15="공란"</formula>
    </cfRule>
  </conditionalFormatting>
  <conditionalFormatting sqref="I5">
    <cfRule type="expression" dxfId="515" priority="149">
      <formula>K5="최대레벨"</formula>
    </cfRule>
    <cfRule type="expression" dxfId="514" priority="150">
      <formula>I4=""</formula>
    </cfRule>
  </conditionalFormatting>
  <conditionalFormatting sqref="K5">
    <cfRule type="expression" dxfId="513" priority="148">
      <formula>K5="공란"</formula>
    </cfRule>
  </conditionalFormatting>
  <conditionalFormatting sqref="I7">
    <cfRule type="expression" dxfId="512" priority="146">
      <formula>K7="최대레벨"</formula>
    </cfRule>
    <cfRule type="expression" dxfId="511" priority="147">
      <formula>I6=""</formula>
    </cfRule>
  </conditionalFormatting>
  <conditionalFormatting sqref="K7">
    <cfRule type="expression" dxfId="510" priority="145">
      <formula>K7="공란"</formula>
    </cfRule>
  </conditionalFormatting>
  <conditionalFormatting sqref="I9">
    <cfRule type="expression" dxfId="509" priority="143">
      <formula>K9="최대레벨"</formula>
    </cfRule>
    <cfRule type="expression" dxfId="508" priority="144">
      <formula>I8=""</formula>
    </cfRule>
  </conditionalFormatting>
  <conditionalFormatting sqref="K9">
    <cfRule type="expression" dxfId="507" priority="142">
      <formula>K9="공란"</formula>
    </cfRule>
  </conditionalFormatting>
  <conditionalFormatting sqref="I11">
    <cfRule type="expression" dxfId="506" priority="140">
      <formula>K11="최대레벨"</formula>
    </cfRule>
    <cfRule type="expression" dxfId="505" priority="141">
      <formula>I10=""</formula>
    </cfRule>
  </conditionalFormatting>
  <conditionalFormatting sqref="K11">
    <cfRule type="expression" dxfId="504" priority="139">
      <formula>K11="공란"</formula>
    </cfRule>
  </conditionalFormatting>
  <conditionalFormatting sqref="I13">
    <cfRule type="expression" dxfId="503" priority="137">
      <formula>K13="최대레벨"</formula>
    </cfRule>
    <cfRule type="expression" dxfId="502" priority="138">
      <formula>I12=""</formula>
    </cfRule>
  </conditionalFormatting>
  <conditionalFormatting sqref="K13">
    <cfRule type="expression" dxfId="501" priority="136">
      <formula>K13="공란"</formula>
    </cfRule>
  </conditionalFormatting>
  <conditionalFormatting sqref="K15">
    <cfRule type="expression" dxfId="500" priority="133">
      <formula>K15="공란"</formula>
    </cfRule>
  </conditionalFormatting>
  <conditionalFormatting sqref="L5">
    <cfRule type="expression" dxfId="499" priority="131">
      <formula>N5="최대레벨"</formula>
    </cfRule>
    <cfRule type="expression" dxfId="498" priority="132">
      <formula>L4=""</formula>
    </cfRule>
  </conditionalFormatting>
  <conditionalFormatting sqref="N5">
    <cfRule type="expression" dxfId="497" priority="130">
      <formula>N5="공란"</formula>
    </cfRule>
  </conditionalFormatting>
  <conditionalFormatting sqref="L7">
    <cfRule type="expression" dxfId="496" priority="128">
      <formula>N7="최대레벨"</formula>
    </cfRule>
    <cfRule type="expression" dxfId="495" priority="129">
      <formula>L6=""</formula>
    </cfRule>
  </conditionalFormatting>
  <conditionalFormatting sqref="N7">
    <cfRule type="expression" dxfId="494" priority="127">
      <formula>N7="공란"</formula>
    </cfRule>
  </conditionalFormatting>
  <conditionalFormatting sqref="L9">
    <cfRule type="expression" dxfId="493" priority="125">
      <formula>N9="최대레벨"</formula>
    </cfRule>
    <cfRule type="expression" dxfId="492" priority="126">
      <formula>L8=""</formula>
    </cfRule>
  </conditionalFormatting>
  <conditionalFormatting sqref="N9">
    <cfRule type="expression" dxfId="491" priority="124">
      <formula>N9="공란"</formula>
    </cfRule>
  </conditionalFormatting>
  <conditionalFormatting sqref="L11">
    <cfRule type="expression" dxfId="490" priority="122">
      <formula>N11="최대레벨"</formula>
    </cfRule>
    <cfRule type="expression" dxfId="489" priority="123">
      <formula>L10=""</formula>
    </cfRule>
  </conditionalFormatting>
  <conditionalFormatting sqref="N11">
    <cfRule type="expression" dxfId="488" priority="121">
      <formula>N11="공란"</formula>
    </cfRule>
  </conditionalFormatting>
  <conditionalFormatting sqref="L13">
    <cfRule type="expression" dxfId="487" priority="119">
      <formula>N13="최대레벨"</formula>
    </cfRule>
    <cfRule type="expression" dxfId="486" priority="120">
      <formula>L12=""</formula>
    </cfRule>
  </conditionalFormatting>
  <conditionalFormatting sqref="N13">
    <cfRule type="expression" dxfId="485" priority="118">
      <formula>N13="공란"</formula>
    </cfRule>
  </conditionalFormatting>
  <conditionalFormatting sqref="N15">
    <cfRule type="expression" dxfId="484" priority="115">
      <formula>N15="공란"</formula>
    </cfRule>
  </conditionalFormatting>
  <conditionalFormatting sqref="O5">
    <cfRule type="expression" dxfId="483" priority="113">
      <formula>Q5="최대레벨"</formula>
    </cfRule>
    <cfRule type="expression" dxfId="482" priority="114">
      <formula>O4=""</formula>
    </cfRule>
  </conditionalFormatting>
  <conditionalFormatting sqref="Q5">
    <cfRule type="expression" dxfId="481" priority="112">
      <formula>Q5="공란"</formula>
    </cfRule>
  </conditionalFormatting>
  <conditionalFormatting sqref="O7">
    <cfRule type="expression" dxfId="480" priority="110">
      <formula>Q7="최대레벨"</formula>
    </cfRule>
    <cfRule type="expression" dxfId="479" priority="111">
      <formula>O6=""</formula>
    </cfRule>
  </conditionalFormatting>
  <conditionalFormatting sqref="Q7">
    <cfRule type="expression" dxfId="478" priority="109">
      <formula>Q7="공란"</formula>
    </cfRule>
  </conditionalFormatting>
  <conditionalFormatting sqref="O9">
    <cfRule type="expression" dxfId="477" priority="107">
      <formula>Q9="최대레벨"</formula>
    </cfRule>
    <cfRule type="expression" dxfId="476" priority="108">
      <formula>O8=""</formula>
    </cfRule>
  </conditionalFormatting>
  <conditionalFormatting sqref="Q9">
    <cfRule type="expression" dxfId="475" priority="106">
      <formula>Q9="공란"</formula>
    </cfRule>
  </conditionalFormatting>
  <conditionalFormatting sqref="O11">
    <cfRule type="expression" dxfId="474" priority="104">
      <formula>Q11="최대레벨"</formula>
    </cfRule>
    <cfRule type="expression" dxfId="473" priority="105">
      <formula>O10=""</formula>
    </cfRule>
  </conditionalFormatting>
  <conditionalFormatting sqref="Q11">
    <cfRule type="expression" dxfId="472" priority="103">
      <formula>Q11="공란"</formula>
    </cfRule>
  </conditionalFormatting>
  <conditionalFormatting sqref="O13">
    <cfRule type="expression" dxfId="471" priority="101">
      <formula>Q13="최대레벨"</formula>
    </cfRule>
    <cfRule type="expression" dxfId="470" priority="102">
      <formula>O12=""</formula>
    </cfRule>
  </conditionalFormatting>
  <conditionalFormatting sqref="Q13">
    <cfRule type="expression" dxfId="469" priority="100">
      <formula>Q13="공란"</formula>
    </cfRule>
  </conditionalFormatting>
  <conditionalFormatting sqref="O15">
    <cfRule type="expression" dxfId="468" priority="98">
      <formula>Q15="최대레벨"</formula>
    </cfRule>
    <cfRule type="expression" dxfId="467" priority="99">
      <formula>O14=""</formula>
    </cfRule>
  </conditionalFormatting>
  <conditionalFormatting sqref="Q15">
    <cfRule type="expression" dxfId="466" priority="97">
      <formula>Q15="공란"</formula>
    </cfRule>
  </conditionalFormatting>
  <conditionalFormatting sqref="R5">
    <cfRule type="expression" dxfId="465" priority="95">
      <formula>T5="최대레벨"</formula>
    </cfRule>
    <cfRule type="expression" dxfId="464" priority="96">
      <formula>R4=""</formula>
    </cfRule>
  </conditionalFormatting>
  <conditionalFormatting sqref="T5">
    <cfRule type="expression" dxfId="463" priority="94">
      <formula>T5="공란"</formula>
    </cfRule>
  </conditionalFormatting>
  <conditionalFormatting sqref="R7">
    <cfRule type="expression" dxfId="462" priority="92">
      <formula>T7="최대레벨"</formula>
    </cfRule>
    <cfRule type="expression" dxfId="461" priority="93">
      <formula>R6=""</formula>
    </cfRule>
  </conditionalFormatting>
  <conditionalFormatting sqref="T7">
    <cfRule type="expression" dxfId="460" priority="91">
      <formula>T7="공란"</formula>
    </cfRule>
  </conditionalFormatting>
  <conditionalFormatting sqref="R9">
    <cfRule type="expression" dxfId="459" priority="89">
      <formula>T9="최대레벨"</formula>
    </cfRule>
    <cfRule type="expression" dxfId="458" priority="90">
      <formula>R8=""</formula>
    </cfRule>
  </conditionalFormatting>
  <conditionalFormatting sqref="T9">
    <cfRule type="expression" dxfId="457" priority="88">
      <formula>T9="공란"</formula>
    </cfRule>
  </conditionalFormatting>
  <conditionalFormatting sqref="T11">
    <cfRule type="expression" dxfId="456" priority="85">
      <formula>T11="공란"</formula>
    </cfRule>
  </conditionalFormatting>
  <conditionalFormatting sqref="R13">
    <cfRule type="expression" dxfId="455" priority="83">
      <formula>T13="최대레벨"</formula>
    </cfRule>
    <cfRule type="expression" dxfId="454" priority="84">
      <formula>R12=""</formula>
    </cfRule>
  </conditionalFormatting>
  <conditionalFormatting sqref="T13">
    <cfRule type="expression" dxfId="453" priority="82">
      <formula>T13="공란"</formula>
    </cfRule>
  </conditionalFormatting>
  <conditionalFormatting sqref="R15">
    <cfRule type="expression" dxfId="452" priority="80">
      <formula>T15="최대레벨"</formula>
    </cfRule>
    <cfRule type="expression" dxfId="451" priority="81">
      <formula>R14=""</formula>
    </cfRule>
  </conditionalFormatting>
  <conditionalFormatting sqref="T15">
    <cfRule type="expression" dxfId="450" priority="79">
      <formula>T15="공란"</formula>
    </cfRule>
  </conditionalFormatting>
  <conditionalFormatting sqref="U5">
    <cfRule type="expression" dxfId="449" priority="77">
      <formula>W5="최대레벨"</formula>
    </cfRule>
    <cfRule type="expression" dxfId="448" priority="78">
      <formula>U4=""</formula>
    </cfRule>
  </conditionalFormatting>
  <conditionalFormatting sqref="W5">
    <cfRule type="expression" dxfId="447" priority="76">
      <formula>W5="공란"</formula>
    </cfRule>
  </conditionalFormatting>
  <conditionalFormatting sqref="U7">
    <cfRule type="expression" dxfId="446" priority="74">
      <formula>W7="최대레벨"</formula>
    </cfRule>
    <cfRule type="expression" dxfId="445" priority="75">
      <formula>U6=""</formula>
    </cfRule>
  </conditionalFormatting>
  <conditionalFormatting sqref="W7">
    <cfRule type="expression" dxfId="444" priority="73">
      <formula>W7="공란"</formula>
    </cfRule>
  </conditionalFormatting>
  <conditionalFormatting sqref="U9">
    <cfRule type="expression" dxfId="443" priority="71">
      <formula>W9="최대레벨"</formula>
    </cfRule>
    <cfRule type="expression" dxfId="442" priority="72">
      <formula>U8=""</formula>
    </cfRule>
  </conditionalFormatting>
  <conditionalFormatting sqref="W9">
    <cfRule type="expression" dxfId="441" priority="70">
      <formula>W9="공란"</formula>
    </cfRule>
  </conditionalFormatting>
  <conditionalFormatting sqref="U11">
    <cfRule type="expression" dxfId="440" priority="68">
      <formula>W11="최대레벨"</formula>
    </cfRule>
    <cfRule type="expression" dxfId="439" priority="69">
      <formula>U10=""</formula>
    </cfRule>
  </conditionalFormatting>
  <conditionalFormatting sqref="W11">
    <cfRule type="expression" dxfId="438" priority="67">
      <formula>W11="공란"</formula>
    </cfRule>
  </conditionalFormatting>
  <conditionalFormatting sqref="U13">
    <cfRule type="expression" dxfId="437" priority="65">
      <formula>W13="최대레벨"</formula>
    </cfRule>
    <cfRule type="expression" dxfId="436" priority="66">
      <formula>U12=""</formula>
    </cfRule>
  </conditionalFormatting>
  <conditionalFormatting sqref="W13">
    <cfRule type="expression" dxfId="435" priority="64">
      <formula>W13="공란"</formula>
    </cfRule>
  </conditionalFormatting>
  <conditionalFormatting sqref="U15">
    <cfRule type="expression" dxfId="434" priority="62">
      <formula>W15="최대레벨"</formula>
    </cfRule>
    <cfRule type="expression" dxfId="433" priority="63">
      <formula>U14=""</formula>
    </cfRule>
  </conditionalFormatting>
  <conditionalFormatting sqref="W15">
    <cfRule type="expression" dxfId="432" priority="61">
      <formula>W15="공란"</formula>
    </cfRule>
  </conditionalFormatting>
  <conditionalFormatting sqref="F19:F39">
    <cfRule type="expression" dxfId="431" priority="59">
      <formula>G19=1</formula>
    </cfRule>
  </conditionalFormatting>
  <conditionalFormatting sqref="R19:R39">
    <cfRule type="expression" dxfId="430" priority="55">
      <formula>S19=1</formula>
    </cfRule>
  </conditionalFormatting>
  <conditionalFormatting sqref="I19:I39">
    <cfRule type="expression" dxfId="429" priority="58">
      <formula>J19=1</formula>
    </cfRule>
  </conditionalFormatting>
  <conditionalFormatting sqref="L19:L39">
    <cfRule type="expression" dxfId="428" priority="57">
      <formula>M19=1</formula>
    </cfRule>
  </conditionalFormatting>
  <conditionalFormatting sqref="O19:O39">
    <cfRule type="expression" dxfId="427" priority="56">
      <formula>P19=1</formula>
    </cfRule>
  </conditionalFormatting>
  <conditionalFormatting sqref="U19:U39">
    <cfRule type="expression" dxfId="426" priority="54">
      <formula>V19=1</formula>
    </cfRule>
  </conditionalFormatting>
  <conditionalFormatting sqref="X19:X39">
    <cfRule type="expression" dxfId="425" priority="53">
      <formula>Y19=1</formula>
    </cfRule>
  </conditionalFormatting>
  <conditionalFormatting sqref="AA19:AA39">
    <cfRule type="expression" dxfId="424" priority="52">
      <formula>AB19=1</formula>
    </cfRule>
  </conditionalFormatting>
  <conditionalFormatting sqref="F40:AB40 F19:S39 U19:V39 X19:Y39 AA19:AB39">
    <cfRule type="expression" dxfId="423" priority="60">
      <formula>H19=TRUE</formula>
    </cfRule>
  </conditionalFormatting>
  <conditionalFormatting sqref="T19:T39">
    <cfRule type="expression" dxfId="422" priority="51">
      <formula>V19=TRUE</formula>
    </cfRule>
  </conditionalFormatting>
  <conditionalFormatting sqref="W19:W39">
    <cfRule type="expression" dxfId="421" priority="50">
      <formula>Y19=TRUE</formula>
    </cfRule>
  </conditionalFormatting>
  <conditionalFormatting sqref="Z19:Z39">
    <cfRule type="expression" dxfId="420" priority="49">
      <formula>AB19=TRUE</formula>
    </cfRule>
  </conditionalFormatting>
  <conditionalFormatting sqref="AC19:AC39">
    <cfRule type="expression" dxfId="419" priority="48">
      <formula>AE19=TRUE</formula>
    </cfRule>
  </conditionalFormatting>
  <conditionalFormatting sqref="A18:AC39">
    <cfRule type="expression" dxfId="418" priority="45">
      <formula>$B18="스킬없음"</formula>
    </cfRule>
    <cfRule type="expression" dxfId="417" priority="46">
      <formula>$B18=""</formula>
    </cfRule>
    <cfRule type="expression" dxfId="416" priority="47">
      <formula>$B18&lt;&gt;""</formula>
    </cfRule>
  </conditionalFormatting>
  <conditionalFormatting sqref="X5">
    <cfRule type="expression" dxfId="415" priority="35">
      <formula>Z5="최대레벨"</formula>
    </cfRule>
    <cfRule type="expression" dxfId="414" priority="36">
      <formula>X4=""</formula>
    </cfRule>
  </conditionalFormatting>
  <conditionalFormatting sqref="Z5">
    <cfRule type="expression" dxfId="413" priority="34">
      <formula>Z5="공란"</formula>
    </cfRule>
  </conditionalFormatting>
  <conditionalFormatting sqref="X7">
    <cfRule type="expression" dxfId="412" priority="32">
      <formula>Z7="최대레벨"</formula>
    </cfRule>
    <cfRule type="expression" dxfId="411" priority="33">
      <formula>X6=""</formula>
    </cfRule>
  </conditionalFormatting>
  <conditionalFormatting sqref="Z7">
    <cfRule type="expression" dxfId="410" priority="31">
      <formula>Z7="공란"</formula>
    </cfRule>
  </conditionalFormatting>
  <conditionalFormatting sqref="X9">
    <cfRule type="expression" dxfId="409" priority="29">
      <formula>Z9="최대레벨"</formula>
    </cfRule>
    <cfRule type="expression" dxfId="408" priority="30">
      <formula>X8=""</formula>
    </cfRule>
  </conditionalFormatting>
  <conditionalFormatting sqref="Z9">
    <cfRule type="expression" dxfId="407" priority="28">
      <formula>Z9="공란"</formula>
    </cfRule>
  </conditionalFormatting>
  <conditionalFormatting sqref="X11">
    <cfRule type="expression" dxfId="406" priority="26">
      <formula>Z11="최대레벨"</formula>
    </cfRule>
    <cfRule type="expression" dxfId="405" priority="27">
      <formula>X10=""</formula>
    </cfRule>
  </conditionalFormatting>
  <conditionalFormatting sqref="Z11">
    <cfRule type="expression" dxfId="404" priority="25">
      <formula>Z11="공란"</formula>
    </cfRule>
  </conditionalFormatting>
  <conditionalFormatting sqref="X13">
    <cfRule type="expression" dxfId="403" priority="23">
      <formula>Z13="최대레벨"</formula>
    </cfRule>
    <cfRule type="expression" dxfId="402" priority="24">
      <formula>X12=""</formula>
    </cfRule>
  </conditionalFormatting>
  <conditionalFormatting sqref="Z13">
    <cfRule type="expression" dxfId="401" priority="22">
      <formula>Z13="공란"</formula>
    </cfRule>
  </conditionalFormatting>
  <conditionalFormatting sqref="X15">
    <cfRule type="expression" dxfId="400" priority="20">
      <formula>Z15="최대레벨"</formula>
    </cfRule>
    <cfRule type="expression" dxfId="399" priority="21">
      <formula>X14=""</formula>
    </cfRule>
  </conditionalFormatting>
  <conditionalFormatting sqref="Z15">
    <cfRule type="expression" dxfId="398" priority="19">
      <formula>Z15="공란"</formula>
    </cfRule>
  </conditionalFormatting>
  <conditionalFormatting sqref="AA5">
    <cfRule type="expression" dxfId="397" priority="17">
      <formula>AC5="최대레벨"</formula>
    </cfRule>
    <cfRule type="expression" dxfId="396" priority="18">
      <formula>AA4=""</formula>
    </cfRule>
  </conditionalFormatting>
  <conditionalFormatting sqref="AC5">
    <cfRule type="expression" dxfId="395" priority="16">
      <formula>AC5="공란"</formula>
    </cfRule>
  </conditionalFormatting>
  <conditionalFormatting sqref="AA7">
    <cfRule type="expression" dxfId="394" priority="14">
      <formula>AC7="최대레벨"</formula>
    </cfRule>
    <cfRule type="expression" dxfId="393" priority="15">
      <formula>AA6=""</formula>
    </cfRule>
  </conditionalFormatting>
  <conditionalFormatting sqref="AC7">
    <cfRule type="expression" dxfId="392" priority="13">
      <formula>AC7="공란"</formula>
    </cfRule>
  </conditionalFormatting>
  <conditionalFormatting sqref="AA9">
    <cfRule type="expression" dxfId="391" priority="11">
      <formula>AC9="최대레벨"</formula>
    </cfRule>
    <cfRule type="expression" dxfId="390" priority="12">
      <formula>AA8=""</formula>
    </cfRule>
  </conditionalFormatting>
  <conditionalFormatting sqref="AC9">
    <cfRule type="expression" dxfId="389" priority="10">
      <formula>AC9="공란"</formula>
    </cfRule>
  </conditionalFormatting>
  <conditionalFormatting sqref="AA11">
    <cfRule type="expression" dxfId="388" priority="8">
      <formula>AC11="최대레벨"</formula>
    </cfRule>
    <cfRule type="expression" dxfId="387" priority="9">
      <formula>AA10=""</formula>
    </cfRule>
  </conditionalFormatting>
  <conditionalFormatting sqref="AC11">
    <cfRule type="expression" dxfId="386" priority="7">
      <formula>AC11="공란"</formula>
    </cfRule>
  </conditionalFormatting>
  <conditionalFormatting sqref="AA13">
    <cfRule type="expression" dxfId="385" priority="5">
      <formula>AC13="최대레벨"</formula>
    </cfRule>
    <cfRule type="expression" dxfId="384" priority="6">
      <formula>AA12=""</formula>
    </cfRule>
  </conditionalFormatting>
  <conditionalFormatting sqref="AC13">
    <cfRule type="expression" dxfId="383" priority="4">
      <formula>AC13="공란"</formula>
    </cfRule>
  </conditionalFormatting>
  <conditionalFormatting sqref="AA15">
    <cfRule type="expression" dxfId="382" priority="2">
      <formula>AC15="최대레벨"</formula>
    </cfRule>
    <cfRule type="expression" dxfId="381" priority="3">
      <formula>AA14=""</formula>
    </cfRule>
  </conditionalFormatting>
  <conditionalFormatting sqref="AC15">
    <cfRule type="expression" dxfId="380" priority="1">
      <formula>AC15="공란"</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76200</xdr:colOff>
                    <xdr:row>18</xdr:row>
                    <xdr:rowOff>19050</xdr:rowOff>
                  </from>
                  <to>
                    <xdr:col>7</xdr:col>
                    <xdr:colOff>323850</xdr:colOff>
                    <xdr:row>18</xdr:row>
                    <xdr:rowOff>200025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76200</xdr:colOff>
                    <xdr:row>19</xdr:row>
                    <xdr:rowOff>19050</xdr:rowOff>
                  </from>
                  <to>
                    <xdr:col>7</xdr:col>
                    <xdr:colOff>323850</xdr:colOff>
                    <xdr:row>19</xdr:row>
                    <xdr:rowOff>200025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76200</xdr:colOff>
                    <xdr:row>20</xdr:row>
                    <xdr:rowOff>19050</xdr:rowOff>
                  </from>
                  <to>
                    <xdr:col>7</xdr:col>
                    <xdr:colOff>323850</xdr:colOff>
                    <xdr:row>20</xdr:row>
                    <xdr:rowOff>200025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76200</xdr:colOff>
                    <xdr:row>21</xdr:row>
                    <xdr:rowOff>19050</xdr:rowOff>
                  </from>
                  <to>
                    <xdr:col>7</xdr:col>
                    <xdr:colOff>323850</xdr:colOff>
                    <xdr:row>21</xdr:row>
                    <xdr:rowOff>200025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7</xdr:col>
                    <xdr:colOff>76200</xdr:colOff>
                    <xdr:row>22</xdr:row>
                    <xdr:rowOff>19050</xdr:rowOff>
                  </from>
                  <to>
                    <xdr:col>7</xdr:col>
                    <xdr:colOff>323850</xdr:colOff>
                    <xdr:row>22</xdr:row>
                    <xdr:rowOff>200025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76200</xdr:colOff>
                    <xdr:row>23</xdr:row>
                    <xdr:rowOff>19050</xdr:rowOff>
                  </from>
                  <to>
                    <xdr:col>7</xdr:col>
                    <xdr:colOff>323850</xdr:colOff>
                    <xdr:row>23</xdr:row>
                    <xdr:rowOff>200025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76200</xdr:colOff>
                    <xdr:row>24</xdr:row>
                    <xdr:rowOff>19050</xdr:rowOff>
                  </from>
                  <to>
                    <xdr:col>7</xdr:col>
                    <xdr:colOff>323850</xdr:colOff>
                    <xdr:row>24</xdr:row>
                    <xdr:rowOff>200025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76200</xdr:colOff>
                    <xdr:row>25</xdr:row>
                    <xdr:rowOff>19050</xdr:rowOff>
                  </from>
                  <to>
                    <xdr:col>7</xdr:col>
                    <xdr:colOff>323850</xdr:colOff>
                    <xdr:row>25</xdr:row>
                    <xdr:rowOff>200025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76200</xdr:colOff>
                    <xdr:row>26</xdr:row>
                    <xdr:rowOff>19050</xdr:rowOff>
                  </from>
                  <to>
                    <xdr:col>7</xdr:col>
                    <xdr:colOff>323850</xdr:colOff>
                    <xdr:row>26</xdr:row>
                    <xdr:rowOff>200025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76200</xdr:colOff>
                    <xdr:row>27</xdr:row>
                    <xdr:rowOff>19050</xdr:rowOff>
                  </from>
                  <to>
                    <xdr:col>7</xdr:col>
                    <xdr:colOff>323850</xdr:colOff>
                    <xdr:row>27</xdr:row>
                    <xdr:rowOff>200025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7</xdr:col>
                    <xdr:colOff>76200</xdr:colOff>
                    <xdr:row>28</xdr:row>
                    <xdr:rowOff>19050</xdr:rowOff>
                  </from>
                  <to>
                    <xdr:col>7</xdr:col>
                    <xdr:colOff>323850</xdr:colOff>
                    <xdr:row>28</xdr:row>
                    <xdr:rowOff>200025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7</xdr:col>
                    <xdr:colOff>76200</xdr:colOff>
                    <xdr:row>29</xdr:row>
                    <xdr:rowOff>19050</xdr:rowOff>
                  </from>
                  <to>
                    <xdr:col>7</xdr:col>
                    <xdr:colOff>323850</xdr:colOff>
                    <xdr:row>29</xdr:row>
                    <xdr:rowOff>200025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7</xdr:col>
                    <xdr:colOff>76200</xdr:colOff>
                    <xdr:row>30</xdr:row>
                    <xdr:rowOff>19050</xdr:rowOff>
                  </from>
                  <to>
                    <xdr:col>7</xdr:col>
                    <xdr:colOff>323850</xdr:colOff>
                    <xdr:row>30</xdr:row>
                    <xdr:rowOff>200025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76200</xdr:colOff>
                    <xdr:row>31</xdr:row>
                    <xdr:rowOff>19050</xdr:rowOff>
                  </from>
                  <to>
                    <xdr:col>7</xdr:col>
                    <xdr:colOff>323850</xdr:colOff>
                    <xdr:row>31</xdr:row>
                    <xdr:rowOff>200025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7</xdr:col>
                    <xdr:colOff>76200</xdr:colOff>
                    <xdr:row>32</xdr:row>
                    <xdr:rowOff>19050</xdr:rowOff>
                  </from>
                  <to>
                    <xdr:col>7</xdr:col>
                    <xdr:colOff>323850</xdr:colOff>
                    <xdr:row>32</xdr:row>
                    <xdr:rowOff>200025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7</xdr:col>
                    <xdr:colOff>76200</xdr:colOff>
                    <xdr:row>33</xdr:row>
                    <xdr:rowOff>19050</xdr:rowOff>
                  </from>
                  <to>
                    <xdr:col>7</xdr:col>
                    <xdr:colOff>323850</xdr:colOff>
                    <xdr:row>33</xdr:row>
                    <xdr:rowOff>200025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7</xdr:col>
                    <xdr:colOff>76200</xdr:colOff>
                    <xdr:row>34</xdr:row>
                    <xdr:rowOff>19050</xdr:rowOff>
                  </from>
                  <to>
                    <xdr:col>7</xdr:col>
                    <xdr:colOff>323850</xdr:colOff>
                    <xdr:row>34</xdr:row>
                    <xdr:rowOff>200025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7</xdr:col>
                    <xdr:colOff>76200</xdr:colOff>
                    <xdr:row>35</xdr:row>
                    <xdr:rowOff>19050</xdr:rowOff>
                  </from>
                  <to>
                    <xdr:col>7</xdr:col>
                    <xdr:colOff>323850</xdr:colOff>
                    <xdr:row>35</xdr:row>
                    <xdr:rowOff>200025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7</xdr:col>
                    <xdr:colOff>76200</xdr:colOff>
                    <xdr:row>36</xdr:row>
                    <xdr:rowOff>19050</xdr:rowOff>
                  </from>
                  <to>
                    <xdr:col>7</xdr:col>
                    <xdr:colOff>323850</xdr:colOff>
                    <xdr:row>36</xdr:row>
                    <xdr:rowOff>200025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7</xdr:col>
                    <xdr:colOff>76200</xdr:colOff>
                    <xdr:row>37</xdr:row>
                    <xdr:rowOff>19050</xdr:rowOff>
                  </from>
                  <to>
                    <xdr:col>7</xdr:col>
                    <xdr:colOff>323850</xdr:colOff>
                    <xdr:row>37</xdr:row>
                    <xdr:rowOff>200025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7</xdr:col>
                    <xdr:colOff>76200</xdr:colOff>
                    <xdr:row>38</xdr:row>
                    <xdr:rowOff>19050</xdr:rowOff>
                  </from>
                  <to>
                    <xdr:col>7</xdr:col>
                    <xdr:colOff>323850</xdr:colOff>
                    <xdr:row>38</xdr:row>
                    <xdr:rowOff>200025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10</xdr:col>
                    <xdr:colOff>76200</xdr:colOff>
                    <xdr:row>18</xdr:row>
                    <xdr:rowOff>19050</xdr:rowOff>
                  </from>
                  <to>
                    <xdr:col>10</xdr:col>
                    <xdr:colOff>323850</xdr:colOff>
                    <xdr:row>18</xdr:row>
                    <xdr:rowOff>200025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10</xdr:col>
                    <xdr:colOff>76200</xdr:colOff>
                    <xdr:row>19</xdr:row>
                    <xdr:rowOff>19050</xdr:rowOff>
                  </from>
                  <to>
                    <xdr:col>10</xdr:col>
                    <xdr:colOff>323850</xdr:colOff>
                    <xdr:row>19</xdr:row>
                    <xdr:rowOff>200025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10</xdr:col>
                    <xdr:colOff>76200</xdr:colOff>
                    <xdr:row>20</xdr:row>
                    <xdr:rowOff>19050</xdr:rowOff>
                  </from>
                  <to>
                    <xdr:col>10</xdr:col>
                    <xdr:colOff>323850</xdr:colOff>
                    <xdr:row>20</xdr:row>
                    <xdr:rowOff>200025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10</xdr:col>
                    <xdr:colOff>76200</xdr:colOff>
                    <xdr:row>21</xdr:row>
                    <xdr:rowOff>19050</xdr:rowOff>
                  </from>
                  <to>
                    <xdr:col>10</xdr:col>
                    <xdr:colOff>323850</xdr:colOff>
                    <xdr:row>21</xdr:row>
                    <xdr:rowOff>200025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10</xdr:col>
                    <xdr:colOff>76200</xdr:colOff>
                    <xdr:row>22</xdr:row>
                    <xdr:rowOff>19050</xdr:rowOff>
                  </from>
                  <to>
                    <xdr:col>10</xdr:col>
                    <xdr:colOff>323850</xdr:colOff>
                    <xdr:row>22</xdr:row>
                    <xdr:rowOff>200025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10</xdr:col>
                    <xdr:colOff>76200</xdr:colOff>
                    <xdr:row>23</xdr:row>
                    <xdr:rowOff>19050</xdr:rowOff>
                  </from>
                  <to>
                    <xdr:col>10</xdr:col>
                    <xdr:colOff>323850</xdr:colOff>
                    <xdr:row>23</xdr:row>
                    <xdr:rowOff>200025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10</xdr:col>
                    <xdr:colOff>76200</xdr:colOff>
                    <xdr:row>24</xdr:row>
                    <xdr:rowOff>19050</xdr:rowOff>
                  </from>
                  <to>
                    <xdr:col>10</xdr:col>
                    <xdr:colOff>323850</xdr:colOff>
                    <xdr:row>24</xdr:row>
                    <xdr:rowOff>200025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10</xdr:col>
                    <xdr:colOff>76200</xdr:colOff>
                    <xdr:row>25</xdr:row>
                    <xdr:rowOff>19050</xdr:rowOff>
                  </from>
                  <to>
                    <xdr:col>10</xdr:col>
                    <xdr:colOff>323850</xdr:colOff>
                    <xdr:row>25</xdr:row>
                    <xdr:rowOff>200025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10</xdr:col>
                    <xdr:colOff>76200</xdr:colOff>
                    <xdr:row>26</xdr:row>
                    <xdr:rowOff>19050</xdr:rowOff>
                  </from>
                  <to>
                    <xdr:col>10</xdr:col>
                    <xdr:colOff>323850</xdr:colOff>
                    <xdr:row>26</xdr:row>
                    <xdr:rowOff>200025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10</xdr:col>
                    <xdr:colOff>76200</xdr:colOff>
                    <xdr:row>27</xdr:row>
                    <xdr:rowOff>19050</xdr:rowOff>
                  </from>
                  <to>
                    <xdr:col>10</xdr:col>
                    <xdr:colOff>323850</xdr:colOff>
                    <xdr:row>27</xdr:row>
                    <xdr:rowOff>200025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10</xdr:col>
                    <xdr:colOff>76200</xdr:colOff>
                    <xdr:row>28</xdr:row>
                    <xdr:rowOff>19050</xdr:rowOff>
                  </from>
                  <to>
                    <xdr:col>10</xdr:col>
                    <xdr:colOff>323850</xdr:colOff>
                    <xdr:row>28</xdr:row>
                    <xdr:rowOff>200025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10</xdr:col>
                    <xdr:colOff>76200</xdr:colOff>
                    <xdr:row>29</xdr:row>
                    <xdr:rowOff>19050</xdr:rowOff>
                  </from>
                  <to>
                    <xdr:col>10</xdr:col>
                    <xdr:colOff>323850</xdr:colOff>
                    <xdr:row>29</xdr:row>
                    <xdr:rowOff>200025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10</xdr:col>
                    <xdr:colOff>76200</xdr:colOff>
                    <xdr:row>30</xdr:row>
                    <xdr:rowOff>19050</xdr:rowOff>
                  </from>
                  <to>
                    <xdr:col>10</xdr:col>
                    <xdr:colOff>323850</xdr:colOff>
                    <xdr:row>30</xdr:row>
                    <xdr:rowOff>200025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10</xdr:col>
                    <xdr:colOff>76200</xdr:colOff>
                    <xdr:row>31</xdr:row>
                    <xdr:rowOff>19050</xdr:rowOff>
                  </from>
                  <to>
                    <xdr:col>10</xdr:col>
                    <xdr:colOff>323850</xdr:colOff>
                    <xdr:row>31</xdr:row>
                    <xdr:rowOff>200025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10</xdr:col>
                    <xdr:colOff>76200</xdr:colOff>
                    <xdr:row>32</xdr:row>
                    <xdr:rowOff>19050</xdr:rowOff>
                  </from>
                  <to>
                    <xdr:col>10</xdr:col>
                    <xdr:colOff>323850</xdr:colOff>
                    <xdr:row>32</xdr:row>
                    <xdr:rowOff>200025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10</xdr:col>
                    <xdr:colOff>76200</xdr:colOff>
                    <xdr:row>33</xdr:row>
                    <xdr:rowOff>19050</xdr:rowOff>
                  </from>
                  <to>
                    <xdr:col>10</xdr:col>
                    <xdr:colOff>323850</xdr:colOff>
                    <xdr:row>33</xdr:row>
                    <xdr:rowOff>200025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10</xdr:col>
                    <xdr:colOff>76200</xdr:colOff>
                    <xdr:row>34</xdr:row>
                    <xdr:rowOff>19050</xdr:rowOff>
                  </from>
                  <to>
                    <xdr:col>10</xdr:col>
                    <xdr:colOff>323850</xdr:colOff>
                    <xdr:row>34</xdr:row>
                    <xdr:rowOff>200025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10</xdr:col>
                    <xdr:colOff>76200</xdr:colOff>
                    <xdr:row>35</xdr:row>
                    <xdr:rowOff>19050</xdr:rowOff>
                  </from>
                  <to>
                    <xdr:col>10</xdr:col>
                    <xdr:colOff>323850</xdr:colOff>
                    <xdr:row>35</xdr:row>
                    <xdr:rowOff>200025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10</xdr:col>
                    <xdr:colOff>76200</xdr:colOff>
                    <xdr:row>36</xdr:row>
                    <xdr:rowOff>19050</xdr:rowOff>
                  </from>
                  <to>
                    <xdr:col>10</xdr:col>
                    <xdr:colOff>323850</xdr:colOff>
                    <xdr:row>36</xdr:row>
                    <xdr:rowOff>200025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10</xdr:col>
                    <xdr:colOff>76200</xdr:colOff>
                    <xdr:row>37</xdr:row>
                    <xdr:rowOff>19050</xdr:rowOff>
                  </from>
                  <to>
                    <xdr:col>10</xdr:col>
                    <xdr:colOff>323850</xdr:colOff>
                    <xdr:row>37</xdr:row>
                    <xdr:rowOff>200025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10</xdr:col>
                    <xdr:colOff>76200</xdr:colOff>
                    <xdr:row>38</xdr:row>
                    <xdr:rowOff>19050</xdr:rowOff>
                  </from>
                  <to>
                    <xdr:col>10</xdr:col>
                    <xdr:colOff>323850</xdr:colOff>
                    <xdr:row>38</xdr:row>
                    <xdr:rowOff>200025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13</xdr:col>
                    <xdr:colOff>76200</xdr:colOff>
                    <xdr:row>18</xdr:row>
                    <xdr:rowOff>19050</xdr:rowOff>
                  </from>
                  <to>
                    <xdr:col>13</xdr:col>
                    <xdr:colOff>323850</xdr:colOff>
                    <xdr:row>18</xdr:row>
                    <xdr:rowOff>200025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13</xdr:col>
                    <xdr:colOff>76200</xdr:colOff>
                    <xdr:row>19</xdr:row>
                    <xdr:rowOff>19050</xdr:rowOff>
                  </from>
                  <to>
                    <xdr:col>13</xdr:col>
                    <xdr:colOff>323850</xdr:colOff>
                    <xdr:row>19</xdr:row>
                    <xdr:rowOff>200025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13</xdr:col>
                    <xdr:colOff>76200</xdr:colOff>
                    <xdr:row>20</xdr:row>
                    <xdr:rowOff>19050</xdr:rowOff>
                  </from>
                  <to>
                    <xdr:col>13</xdr:col>
                    <xdr:colOff>323850</xdr:colOff>
                    <xdr:row>20</xdr:row>
                    <xdr:rowOff>200025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13</xdr:col>
                    <xdr:colOff>76200</xdr:colOff>
                    <xdr:row>21</xdr:row>
                    <xdr:rowOff>19050</xdr:rowOff>
                  </from>
                  <to>
                    <xdr:col>13</xdr:col>
                    <xdr:colOff>323850</xdr:colOff>
                    <xdr:row>21</xdr:row>
                    <xdr:rowOff>200025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13</xdr:col>
                    <xdr:colOff>76200</xdr:colOff>
                    <xdr:row>22</xdr:row>
                    <xdr:rowOff>19050</xdr:rowOff>
                  </from>
                  <to>
                    <xdr:col>13</xdr:col>
                    <xdr:colOff>323850</xdr:colOff>
                    <xdr:row>22</xdr:row>
                    <xdr:rowOff>200025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13</xdr:col>
                    <xdr:colOff>76200</xdr:colOff>
                    <xdr:row>23</xdr:row>
                    <xdr:rowOff>19050</xdr:rowOff>
                  </from>
                  <to>
                    <xdr:col>13</xdr:col>
                    <xdr:colOff>323850</xdr:colOff>
                    <xdr:row>23</xdr:row>
                    <xdr:rowOff>200025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13</xdr:col>
                    <xdr:colOff>76200</xdr:colOff>
                    <xdr:row>24</xdr:row>
                    <xdr:rowOff>19050</xdr:rowOff>
                  </from>
                  <to>
                    <xdr:col>13</xdr:col>
                    <xdr:colOff>323850</xdr:colOff>
                    <xdr:row>24</xdr:row>
                    <xdr:rowOff>200025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13</xdr:col>
                    <xdr:colOff>76200</xdr:colOff>
                    <xdr:row>25</xdr:row>
                    <xdr:rowOff>19050</xdr:rowOff>
                  </from>
                  <to>
                    <xdr:col>13</xdr:col>
                    <xdr:colOff>323850</xdr:colOff>
                    <xdr:row>25</xdr:row>
                    <xdr:rowOff>200025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13</xdr:col>
                    <xdr:colOff>76200</xdr:colOff>
                    <xdr:row>26</xdr:row>
                    <xdr:rowOff>19050</xdr:rowOff>
                  </from>
                  <to>
                    <xdr:col>13</xdr:col>
                    <xdr:colOff>323850</xdr:colOff>
                    <xdr:row>26</xdr:row>
                    <xdr:rowOff>200025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13</xdr:col>
                    <xdr:colOff>76200</xdr:colOff>
                    <xdr:row>27</xdr:row>
                    <xdr:rowOff>19050</xdr:rowOff>
                  </from>
                  <to>
                    <xdr:col>13</xdr:col>
                    <xdr:colOff>323850</xdr:colOff>
                    <xdr:row>27</xdr:row>
                    <xdr:rowOff>200025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13</xdr:col>
                    <xdr:colOff>76200</xdr:colOff>
                    <xdr:row>28</xdr:row>
                    <xdr:rowOff>19050</xdr:rowOff>
                  </from>
                  <to>
                    <xdr:col>13</xdr:col>
                    <xdr:colOff>323850</xdr:colOff>
                    <xdr:row>28</xdr:row>
                    <xdr:rowOff>200025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13</xdr:col>
                    <xdr:colOff>76200</xdr:colOff>
                    <xdr:row>29</xdr:row>
                    <xdr:rowOff>19050</xdr:rowOff>
                  </from>
                  <to>
                    <xdr:col>13</xdr:col>
                    <xdr:colOff>323850</xdr:colOff>
                    <xdr:row>29</xdr:row>
                    <xdr:rowOff>200025</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13</xdr:col>
                    <xdr:colOff>76200</xdr:colOff>
                    <xdr:row>30</xdr:row>
                    <xdr:rowOff>19050</xdr:rowOff>
                  </from>
                  <to>
                    <xdr:col>13</xdr:col>
                    <xdr:colOff>323850</xdr:colOff>
                    <xdr:row>30</xdr:row>
                    <xdr:rowOff>200025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13</xdr:col>
                    <xdr:colOff>76200</xdr:colOff>
                    <xdr:row>31</xdr:row>
                    <xdr:rowOff>19050</xdr:rowOff>
                  </from>
                  <to>
                    <xdr:col>13</xdr:col>
                    <xdr:colOff>323850</xdr:colOff>
                    <xdr:row>31</xdr:row>
                    <xdr:rowOff>200025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13</xdr:col>
                    <xdr:colOff>76200</xdr:colOff>
                    <xdr:row>32</xdr:row>
                    <xdr:rowOff>19050</xdr:rowOff>
                  </from>
                  <to>
                    <xdr:col>13</xdr:col>
                    <xdr:colOff>323850</xdr:colOff>
                    <xdr:row>32</xdr:row>
                    <xdr:rowOff>200025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13</xdr:col>
                    <xdr:colOff>76200</xdr:colOff>
                    <xdr:row>33</xdr:row>
                    <xdr:rowOff>19050</xdr:rowOff>
                  </from>
                  <to>
                    <xdr:col>13</xdr:col>
                    <xdr:colOff>323850</xdr:colOff>
                    <xdr:row>33</xdr:row>
                    <xdr:rowOff>200025</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13</xdr:col>
                    <xdr:colOff>76200</xdr:colOff>
                    <xdr:row>34</xdr:row>
                    <xdr:rowOff>19050</xdr:rowOff>
                  </from>
                  <to>
                    <xdr:col>13</xdr:col>
                    <xdr:colOff>323850</xdr:colOff>
                    <xdr:row>34</xdr:row>
                    <xdr:rowOff>200025</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13</xdr:col>
                    <xdr:colOff>76200</xdr:colOff>
                    <xdr:row>35</xdr:row>
                    <xdr:rowOff>19050</xdr:rowOff>
                  </from>
                  <to>
                    <xdr:col>13</xdr:col>
                    <xdr:colOff>323850</xdr:colOff>
                    <xdr:row>35</xdr:row>
                    <xdr:rowOff>200025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13</xdr:col>
                    <xdr:colOff>76200</xdr:colOff>
                    <xdr:row>36</xdr:row>
                    <xdr:rowOff>19050</xdr:rowOff>
                  </from>
                  <to>
                    <xdr:col>13</xdr:col>
                    <xdr:colOff>323850</xdr:colOff>
                    <xdr:row>36</xdr:row>
                    <xdr:rowOff>200025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13</xdr:col>
                    <xdr:colOff>76200</xdr:colOff>
                    <xdr:row>37</xdr:row>
                    <xdr:rowOff>19050</xdr:rowOff>
                  </from>
                  <to>
                    <xdr:col>13</xdr:col>
                    <xdr:colOff>323850</xdr:colOff>
                    <xdr:row>37</xdr:row>
                    <xdr:rowOff>200025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13</xdr:col>
                    <xdr:colOff>76200</xdr:colOff>
                    <xdr:row>38</xdr:row>
                    <xdr:rowOff>19050</xdr:rowOff>
                  </from>
                  <to>
                    <xdr:col>13</xdr:col>
                    <xdr:colOff>323850</xdr:colOff>
                    <xdr:row>38</xdr:row>
                    <xdr:rowOff>200025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16</xdr:col>
                    <xdr:colOff>76200</xdr:colOff>
                    <xdr:row>18</xdr:row>
                    <xdr:rowOff>19050</xdr:rowOff>
                  </from>
                  <to>
                    <xdr:col>16</xdr:col>
                    <xdr:colOff>323850</xdr:colOff>
                    <xdr:row>18</xdr:row>
                    <xdr:rowOff>200025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16</xdr:col>
                    <xdr:colOff>76200</xdr:colOff>
                    <xdr:row>19</xdr:row>
                    <xdr:rowOff>19050</xdr:rowOff>
                  </from>
                  <to>
                    <xdr:col>16</xdr:col>
                    <xdr:colOff>323850</xdr:colOff>
                    <xdr:row>19</xdr:row>
                    <xdr:rowOff>200025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16</xdr:col>
                    <xdr:colOff>76200</xdr:colOff>
                    <xdr:row>20</xdr:row>
                    <xdr:rowOff>19050</xdr:rowOff>
                  </from>
                  <to>
                    <xdr:col>16</xdr:col>
                    <xdr:colOff>323850</xdr:colOff>
                    <xdr:row>20</xdr:row>
                    <xdr:rowOff>200025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16</xdr:col>
                    <xdr:colOff>76200</xdr:colOff>
                    <xdr:row>21</xdr:row>
                    <xdr:rowOff>19050</xdr:rowOff>
                  </from>
                  <to>
                    <xdr:col>16</xdr:col>
                    <xdr:colOff>323850</xdr:colOff>
                    <xdr:row>21</xdr:row>
                    <xdr:rowOff>200025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16</xdr:col>
                    <xdr:colOff>76200</xdr:colOff>
                    <xdr:row>22</xdr:row>
                    <xdr:rowOff>19050</xdr:rowOff>
                  </from>
                  <to>
                    <xdr:col>16</xdr:col>
                    <xdr:colOff>323850</xdr:colOff>
                    <xdr:row>22</xdr:row>
                    <xdr:rowOff>200025</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16</xdr:col>
                    <xdr:colOff>76200</xdr:colOff>
                    <xdr:row>23</xdr:row>
                    <xdr:rowOff>19050</xdr:rowOff>
                  </from>
                  <to>
                    <xdr:col>16</xdr:col>
                    <xdr:colOff>323850</xdr:colOff>
                    <xdr:row>23</xdr:row>
                    <xdr:rowOff>200025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16</xdr:col>
                    <xdr:colOff>76200</xdr:colOff>
                    <xdr:row>24</xdr:row>
                    <xdr:rowOff>19050</xdr:rowOff>
                  </from>
                  <to>
                    <xdr:col>16</xdr:col>
                    <xdr:colOff>323850</xdr:colOff>
                    <xdr:row>24</xdr:row>
                    <xdr:rowOff>200025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16</xdr:col>
                    <xdr:colOff>76200</xdr:colOff>
                    <xdr:row>25</xdr:row>
                    <xdr:rowOff>19050</xdr:rowOff>
                  </from>
                  <to>
                    <xdr:col>16</xdr:col>
                    <xdr:colOff>323850</xdr:colOff>
                    <xdr:row>25</xdr:row>
                    <xdr:rowOff>200025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16</xdr:col>
                    <xdr:colOff>76200</xdr:colOff>
                    <xdr:row>26</xdr:row>
                    <xdr:rowOff>19050</xdr:rowOff>
                  </from>
                  <to>
                    <xdr:col>16</xdr:col>
                    <xdr:colOff>323850</xdr:colOff>
                    <xdr:row>26</xdr:row>
                    <xdr:rowOff>200025</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16</xdr:col>
                    <xdr:colOff>76200</xdr:colOff>
                    <xdr:row>27</xdr:row>
                    <xdr:rowOff>19050</xdr:rowOff>
                  </from>
                  <to>
                    <xdr:col>16</xdr:col>
                    <xdr:colOff>323850</xdr:colOff>
                    <xdr:row>27</xdr:row>
                    <xdr:rowOff>200025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16</xdr:col>
                    <xdr:colOff>76200</xdr:colOff>
                    <xdr:row>28</xdr:row>
                    <xdr:rowOff>19050</xdr:rowOff>
                  </from>
                  <to>
                    <xdr:col>16</xdr:col>
                    <xdr:colOff>323850</xdr:colOff>
                    <xdr:row>28</xdr:row>
                    <xdr:rowOff>200025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16</xdr:col>
                    <xdr:colOff>76200</xdr:colOff>
                    <xdr:row>29</xdr:row>
                    <xdr:rowOff>19050</xdr:rowOff>
                  </from>
                  <to>
                    <xdr:col>16</xdr:col>
                    <xdr:colOff>323850</xdr:colOff>
                    <xdr:row>29</xdr:row>
                    <xdr:rowOff>200025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16</xdr:col>
                    <xdr:colOff>76200</xdr:colOff>
                    <xdr:row>30</xdr:row>
                    <xdr:rowOff>19050</xdr:rowOff>
                  </from>
                  <to>
                    <xdr:col>16</xdr:col>
                    <xdr:colOff>323850</xdr:colOff>
                    <xdr:row>30</xdr:row>
                    <xdr:rowOff>200025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16</xdr:col>
                    <xdr:colOff>76200</xdr:colOff>
                    <xdr:row>31</xdr:row>
                    <xdr:rowOff>19050</xdr:rowOff>
                  </from>
                  <to>
                    <xdr:col>16</xdr:col>
                    <xdr:colOff>323850</xdr:colOff>
                    <xdr:row>31</xdr:row>
                    <xdr:rowOff>200025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16</xdr:col>
                    <xdr:colOff>76200</xdr:colOff>
                    <xdr:row>32</xdr:row>
                    <xdr:rowOff>19050</xdr:rowOff>
                  </from>
                  <to>
                    <xdr:col>16</xdr:col>
                    <xdr:colOff>323850</xdr:colOff>
                    <xdr:row>32</xdr:row>
                    <xdr:rowOff>200025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16</xdr:col>
                    <xdr:colOff>76200</xdr:colOff>
                    <xdr:row>33</xdr:row>
                    <xdr:rowOff>19050</xdr:rowOff>
                  </from>
                  <to>
                    <xdr:col>16</xdr:col>
                    <xdr:colOff>323850</xdr:colOff>
                    <xdr:row>33</xdr:row>
                    <xdr:rowOff>200025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16</xdr:col>
                    <xdr:colOff>76200</xdr:colOff>
                    <xdr:row>34</xdr:row>
                    <xdr:rowOff>19050</xdr:rowOff>
                  </from>
                  <to>
                    <xdr:col>16</xdr:col>
                    <xdr:colOff>323850</xdr:colOff>
                    <xdr:row>34</xdr:row>
                    <xdr:rowOff>200025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16</xdr:col>
                    <xdr:colOff>76200</xdr:colOff>
                    <xdr:row>35</xdr:row>
                    <xdr:rowOff>19050</xdr:rowOff>
                  </from>
                  <to>
                    <xdr:col>16</xdr:col>
                    <xdr:colOff>323850</xdr:colOff>
                    <xdr:row>35</xdr:row>
                    <xdr:rowOff>200025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16</xdr:col>
                    <xdr:colOff>76200</xdr:colOff>
                    <xdr:row>36</xdr:row>
                    <xdr:rowOff>19050</xdr:rowOff>
                  </from>
                  <to>
                    <xdr:col>16</xdr:col>
                    <xdr:colOff>323850</xdr:colOff>
                    <xdr:row>36</xdr:row>
                    <xdr:rowOff>200025</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16</xdr:col>
                    <xdr:colOff>76200</xdr:colOff>
                    <xdr:row>37</xdr:row>
                    <xdr:rowOff>19050</xdr:rowOff>
                  </from>
                  <to>
                    <xdr:col>16</xdr:col>
                    <xdr:colOff>323850</xdr:colOff>
                    <xdr:row>37</xdr:row>
                    <xdr:rowOff>200025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16</xdr:col>
                    <xdr:colOff>76200</xdr:colOff>
                    <xdr:row>38</xdr:row>
                    <xdr:rowOff>19050</xdr:rowOff>
                  </from>
                  <to>
                    <xdr:col>16</xdr:col>
                    <xdr:colOff>323850</xdr:colOff>
                    <xdr:row>38</xdr:row>
                    <xdr:rowOff>200025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19</xdr:col>
                    <xdr:colOff>76200</xdr:colOff>
                    <xdr:row>18</xdr:row>
                    <xdr:rowOff>19050</xdr:rowOff>
                  </from>
                  <to>
                    <xdr:col>19</xdr:col>
                    <xdr:colOff>323850</xdr:colOff>
                    <xdr:row>18</xdr:row>
                    <xdr:rowOff>200025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19</xdr:col>
                    <xdr:colOff>76200</xdr:colOff>
                    <xdr:row>19</xdr:row>
                    <xdr:rowOff>19050</xdr:rowOff>
                  </from>
                  <to>
                    <xdr:col>19</xdr:col>
                    <xdr:colOff>323850</xdr:colOff>
                    <xdr:row>19</xdr:row>
                    <xdr:rowOff>200025</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19</xdr:col>
                    <xdr:colOff>76200</xdr:colOff>
                    <xdr:row>20</xdr:row>
                    <xdr:rowOff>19050</xdr:rowOff>
                  </from>
                  <to>
                    <xdr:col>19</xdr:col>
                    <xdr:colOff>323850</xdr:colOff>
                    <xdr:row>20</xdr:row>
                    <xdr:rowOff>200025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19</xdr:col>
                    <xdr:colOff>76200</xdr:colOff>
                    <xdr:row>21</xdr:row>
                    <xdr:rowOff>19050</xdr:rowOff>
                  </from>
                  <to>
                    <xdr:col>19</xdr:col>
                    <xdr:colOff>323850</xdr:colOff>
                    <xdr:row>21</xdr:row>
                    <xdr:rowOff>200025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19</xdr:col>
                    <xdr:colOff>76200</xdr:colOff>
                    <xdr:row>22</xdr:row>
                    <xdr:rowOff>19050</xdr:rowOff>
                  </from>
                  <to>
                    <xdr:col>19</xdr:col>
                    <xdr:colOff>323850</xdr:colOff>
                    <xdr:row>22</xdr:row>
                    <xdr:rowOff>200025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19</xdr:col>
                    <xdr:colOff>76200</xdr:colOff>
                    <xdr:row>23</xdr:row>
                    <xdr:rowOff>19050</xdr:rowOff>
                  </from>
                  <to>
                    <xdr:col>19</xdr:col>
                    <xdr:colOff>323850</xdr:colOff>
                    <xdr:row>23</xdr:row>
                    <xdr:rowOff>200025</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19</xdr:col>
                    <xdr:colOff>76200</xdr:colOff>
                    <xdr:row>24</xdr:row>
                    <xdr:rowOff>19050</xdr:rowOff>
                  </from>
                  <to>
                    <xdr:col>19</xdr:col>
                    <xdr:colOff>323850</xdr:colOff>
                    <xdr:row>24</xdr:row>
                    <xdr:rowOff>200025</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19</xdr:col>
                    <xdr:colOff>76200</xdr:colOff>
                    <xdr:row>25</xdr:row>
                    <xdr:rowOff>19050</xdr:rowOff>
                  </from>
                  <to>
                    <xdr:col>19</xdr:col>
                    <xdr:colOff>323850</xdr:colOff>
                    <xdr:row>25</xdr:row>
                    <xdr:rowOff>200025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19</xdr:col>
                    <xdr:colOff>76200</xdr:colOff>
                    <xdr:row>26</xdr:row>
                    <xdr:rowOff>19050</xdr:rowOff>
                  </from>
                  <to>
                    <xdr:col>19</xdr:col>
                    <xdr:colOff>323850</xdr:colOff>
                    <xdr:row>26</xdr:row>
                    <xdr:rowOff>200025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19</xdr:col>
                    <xdr:colOff>76200</xdr:colOff>
                    <xdr:row>27</xdr:row>
                    <xdr:rowOff>19050</xdr:rowOff>
                  </from>
                  <to>
                    <xdr:col>19</xdr:col>
                    <xdr:colOff>323850</xdr:colOff>
                    <xdr:row>27</xdr:row>
                    <xdr:rowOff>200025</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19</xdr:col>
                    <xdr:colOff>76200</xdr:colOff>
                    <xdr:row>28</xdr:row>
                    <xdr:rowOff>19050</xdr:rowOff>
                  </from>
                  <to>
                    <xdr:col>19</xdr:col>
                    <xdr:colOff>323850</xdr:colOff>
                    <xdr:row>28</xdr:row>
                    <xdr:rowOff>200025</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19</xdr:col>
                    <xdr:colOff>76200</xdr:colOff>
                    <xdr:row>29</xdr:row>
                    <xdr:rowOff>19050</xdr:rowOff>
                  </from>
                  <to>
                    <xdr:col>19</xdr:col>
                    <xdr:colOff>323850</xdr:colOff>
                    <xdr:row>29</xdr:row>
                    <xdr:rowOff>200025</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19</xdr:col>
                    <xdr:colOff>76200</xdr:colOff>
                    <xdr:row>30</xdr:row>
                    <xdr:rowOff>19050</xdr:rowOff>
                  </from>
                  <to>
                    <xdr:col>19</xdr:col>
                    <xdr:colOff>323850</xdr:colOff>
                    <xdr:row>30</xdr:row>
                    <xdr:rowOff>200025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19</xdr:col>
                    <xdr:colOff>76200</xdr:colOff>
                    <xdr:row>31</xdr:row>
                    <xdr:rowOff>19050</xdr:rowOff>
                  </from>
                  <to>
                    <xdr:col>19</xdr:col>
                    <xdr:colOff>323850</xdr:colOff>
                    <xdr:row>31</xdr:row>
                    <xdr:rowOff>200025</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19</xdr:col>
                    <xdr:colOff>76200</xdr:colOff>
                    <xdr:row>32</xdr:row>
                    <xdr:rowOff>19050</xdr:rowOff>
                  </from>
                  <to>
                    <xdr:col>19</xdr:col>
                    <xdr:colOff>323850</xdr:colOff>
                    <xdr:row>32</xdr:row>
                    <xdr:rowOff>200025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19</xdr:col>
                    <xdr:colOff>76200</xdr:colOff>
                    <xdr:row>33</xdr:row>
                    <xdr:rowOff>19050</xdr:rowOff>
                  </from>
                  <to>
                    <xdr:col>19</xdr:col>
                    <xdr:colOff>323850</xdr:colOff>
                    <xdr:row>33</xdr:row>
                    <xdr:rowOff>200025</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19</xdr:col>
                    <xdr:colOff>76200</xdr:colOff>
                    <xdr:row>34</xdr:row>
                    <xdr:rowOff>19050</xdr:rowOff>
                  </from>
                  <to>
                    <xdr:col>19</xdr:col>
                    <xdr:colOff>323850</xdr:colOff>
                    <xdr:row>34</xdr:row>
                    <xdr:rowOff>200025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19</xdr:col>
                    <xdr:colOff>76200</xdr:colOff>
                    <xdr:row>35</xdr:row>
                    <xdr:rowOff>19050</xdr:rowOff>
                  </from>
                  <to>
                    <xdr:col>19</xdr:col>
                    <xdr:colOff>323850</xdr:colOff>
                    <xdr:row>35</xdr:row>
                    <xdr:rowOff>200025</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19</xdr:col>
                    <xdr:colOff>76200</xdr:colOff>
                    <xdr:row>36</xdr:row>
                    <xdr:rowOff>19050</xdr:rowOff>
                  </from>
                  <to>
                    <xdr:col>19</xdr:col>
                    <xdr:colOff>323850</xdr:colOff>
                    <xdr:row>36</xdr:row>
                    <xdr:rowOff>200025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19</xdr:col>
                    <xdr:colOff>76200</xdr:colOff>
                    <xdr:row>37</xdr:row>
                    <xdr:rowOff>19050</xdr:rowOff>
                  </from>
                  <to>
                    <xdr:col>19</xdr:col>
                    <xdr:colOff>323850</xdr:colOff>
                    <xdr:row>37</xdr:row>
                    <xdr:rowOff>200025</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19</xdr:col>
                    <xdr:colOff>76200</xdr:colOff>
                    <xdr:row>38</xdr:row>
                    <xdr:rowOff>19050</xdr:rowOff>
                  </from>
                  <to>
                    <xdr:col>19</xdr:col>
                    <xdr:colOff>323850</xdr:colOff>
                    <xdr:row>38</xdr:row>
                    <xdr:rowOff>200025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22</xdr:col>
                    <xdr:colOff>76200</xdr:colOff>
                    <xdr:row>18</xdr:row>
                    <xdr:rowOff>19050</xdr:rowOff>
                  </from>
                  <to>
                    <xdr:col>22</xdr:col>
                    <xdr:colOff>323850</xdr:colOff>
                    <xdr:row>18</xdr:row>
                    <xdr:rowOff>200025</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22</xdr:col>
                    <xdr:colOff>76200</xdr:colOff>
                    <xdr:row>19</xdr:row>
                    <xdr:rowOff>19050</xdr:rowOff>
                  </from>
                  <to>
                    <xdr:col>22</xdr:col>
                    <xdr:colOff>323850</xdr:colOff>
                    <xdr:row>19</xdr:row>
                    <xdr:rowOff>200025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22</xdr:col>
                    <xdr:colOff>76200</xdr:colOff>
                    <xdr:row>20</xdr:row>
                    <xdr:rowOff>19050</xdr:rowOff>
                  </from>
                  <to>
                    <xdr:col>22</xdr:col>
                    <xdr:colOff>323850</xdr:colOff>
                    <xdr:row>20</xdr:row>
                    <xdr:rowOff>200025</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22</xdr:col>
                    <xdr:colOff>76200</xdr:colOff>
                    <xdr:row>21</xdr:row>
                    <xdr:rowOff>19050</xdr:rowOff>
                  </from>
                  <to>
                    <xdr:col>22</xdr:col>
                    <xdr:colOff>323850</xdr:colOff>
                    <xdr:row>21</xdr:row>
                    <xdr:rowOff>200025</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22</xdr:col>
                    <xdr:colOff>76200</xdr:colOff>
                    <xdr:row>22</xdr:row>
                    <xdr:rowOff>19050</xdr:rowOff>
                  </from>
                  <to>
                    <xdr:col>22</xdr:col>
                    <xdr:colOff>323850</xdr:colOff>
                    <xdr:row>22</xdr:row>
                    <xdr:rowOff>200025</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22</xdr:col>
                    <xdr:colOff>76200</xdr:colOff>
                    <xdr:row>23</xdr:row>
                    <xdr:rowOff>19050</xdr:rowOff>
                  </from>
                  <to>
                    <xdr:col>22</xdr:col>
                    <xdr:colOff>323850</xdr:colOff>
                    <xdr:row>23</xdr:row>
                    <xdr:rowOff>200025</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22</xdr:col>
                    <xdr:colOff>76200</xdr:colOff>
                    <xdr:row>24</xdr:row>
                    <xdr:rowOff>19050</xdr:rowOff>
                  </from>
                  <to>
                    <xdr:col>22</xdr:col>
                    <xdr:colOff>323850</xdr:colOff>
                    <xdr:row>24</xdr:row>
                    <xdr:rowOff>200025</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22</xdr:col>
                    <xdr:colOff>76200</xdr:colOff>
                    <xdr:row>25</xdr:row>
                    <xdr:rowOff>19050</xdr:rowOff>
                  </from>
                  <to>
                    <xdr:col>22</xdr:col>
                    <xdr:colOff>323850</xdr:colOff>
                    <xdr:row>25</xdr:row>
                    <xdr:rowOff>200025</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22</xdr:col>
                    <xdr:colOff>76200</xdr:colOff>
                    <xdr:row>26</xdr:row>
                    <xdr:rowOff>19050</xdr:rowOff>
                  </from>
                  <to>
                    <xdr:col>22</xdr:col>
                    <xdr:colOff>323850</xdr:colOff>
                    <xdr:row>26</xdr:row>
                    <xdr:rowOff>200025</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22</xdr:col>
                    <xdr:colOff>76200</xdr:colOff>
                    <xdr:row>27</xdr:row>
                    <xdr:rowOff>19050</xdr:rowOff>
                  </from>
                  <to>
                    <xdr:col>22</xdr:col>
                    <xdr:colOff>323850</xdr:colOff>
                    <xdr:row>27</xdr:row>
                    <xdr:rowOff>200025</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22</xdr:col>
                    <xdr:colOff>76200</xdr:colOff>
                    <xdr:row>28</xdr:row>
                    <xdr:rowOff>19050</xdr:rowOff>
                  </from>
                  <to>
                    <xdr:col>22</xdr:col>
                    <xdr:colOff>323850</xdr:colOff>
                    <xdr:row>28</xdr:row>
                    <xdr:rowOff>200025</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22</xdr:col>
                    <xdr:colOff>76200</xdr:colOff>
                    <xdr:row>29</xdr:row>
                    <xdr:rowOff>19050</xdr:rowOff>
                  </from>
                  <to>
                    <xdr:col>22</xdr:col>
                    <xdr:colOff>323850</xdr:colOff>
                    <xdr:row>29</xdr:row>
                    <xdr:rowOff>200025</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22</xdr:col>
                    <xdr:colOff>76200</xdr:colOff>
                    <xdr:row>30</xdr:row>
                    <xdr:rowOff>19050</xdr:rowOff>
                  </from>
                  <to>
                    <xdr:col>22</xdr:col>
                    <xdr:colOff>323850</xdr:colOff>
                    <xdr:row>30</xdr:row>
                    <xdr:rowOff>200025</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22</xdr:col>
                    <xdr:colOff>76200</xdr:colOff>
                    <xdr:row>31</xdr:row>
                    <xdr:rowOff>19050</xdr:rowOff>
                  </from>
                  <to>
                    <xdr:col>22</xdr:col>
                    <xdr:colOff>323850</xdr:colOff>
                    <xdr:row>31</xdr:row>
                    <xdr:rowOff>200025</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22</xdr:col>
                    <xdr:colOff>76200</xdr:colOff>
                    <xdr:row>32</xdr:row>
                    <xdr:rowOff>19050</xdr:rowOff>
                  </from>
                  <to>
                    <xdr:col>22</xdr:col>
                    <xdr:colOff>323850</xdr:colOff>
                    <xdr:row>32</xdr:row>
                    <xdr:rowOff>200025</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from>
                    <xdr:col>22</xdr:col>
                    <xdr:colOff>76200</xdr:colOff>
                    <xdr:row>33</xdr:row>
                    <xdr:rowOff>19050</xdr:rowOff>
                  </from>
                  <to>
                    <xdr:col>22</xdr:col>
                    <xdr:colOff>323850</xdr:colOff>
                    <xdr:row>33</xdr:row>
                    <xdr:rowOff>200025</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from>
                    <xdr:col>22</xdr:col>
                    <xdr:colOff>76200</xdr:colOff>
                    <xdr:row>34</xdr:row>
                    <xdr:rowOff>19050</xdr:rowOff>
                  </from>
                  <to>
                    <xdr:col>22</xdr:col>
                    <xdr:colOff>323850</xdr:colOff>
                    <xdr:row>34</xdr:row>
                    <xdr:rowOff>200025</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from>
                    <xdr:col>22</xdr:col>
                    <xdr:colOff>76200</xdr:colOff>
                    <xdr:row>35</xdr:row>
                    <xdr:rowOff>19050</xdr:rowOff>
                  </from>
                  <to>
                    <xdr:col>22</xdr:col>
                    <xdr:colOff>323850</xdr:colOff>
                    <xdr:row>35</xdr:row>
                    <xdr:rowOff>200025</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from>
                    <xdr:col>22</xdr:col>
                    <xdr:colOff>76200</xdr:colOff>
                    <xdr:row>36</xdr:row>
                    <xdr:rowOff>19050</xdr:rowOff>
                  </from>
                  <to>
                    <xdr:col>22</xdr:col>
                    <xdr:colOff>323850</xdr:colOff>
                    <xdr:row>36</xdr:row>
                    <xdr:rowOff>200025</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from>
                    <xdr:col>22</xdr:col>
                    <xdr:colOff>76200</xdr:colOff>
                    <xdr:row>37</xdr:row>
                    <xdr:rowOff>19050</xdr:rowOff>
                  </from>
                  <to>
                    <xdr:col>22</xdr:col>
                    <xdr:colOff>323850</xdr:colOff>
                    <xdr:row>37</xdr:row>
                    <xdr:rowOff>200025</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from>
                    <xdr:col>22</xdr:col>
                    <xdr:colOff>76200</xdr:colOff>
                    <xdr:row>38</xdr:row>
                    <xdr:rowOff>19050</xdr:rowOff>
                  </from>
                  <to>
                    <xdr:col>22</xdr:col>
                    <xdr:colOff>323850</xdr:colOff>
                    <xdr:row>38</xdr:row>
                    <xdr:rowOff>200025</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from>
                    <xdr:col>25</xdr:col>
                    <xdr:colOff>76200</xdr:colOff>
                    <xdr:row>18</xdr:row>
                    <xdr:rowOff>19050</xdr:rowOff>
                  </from>
                  <to>
                    <xdr:col>26</xdr:col>
                    <xdr:colOff>28575</xdr:colOff>
                    <xdr:row>18</xdr:row>
                    <xdr:rowOff>200025</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from>
                    <xdr:col>25</xdr:col>
                    <xdr:colOff>76200</xdr:colOff>
                    <xdr:row>19</xdr:row>
                    <xdr:rowOff>19050</xdr:rowOff>
                  </from>
                  <to>
                    <xdr:col>26</xdr:col>
                    <xdr:colOff>28575</xdr:colOff>
                    <xdr:row>19</xdr:row>
                    <xdr:rowOff>200025</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from>
                    <xdr:col>25</xdr:col>
                    <xdr:colOff>76200</xdr:colOff>
                    <xdr:row>20</xdr:row>
                    <xdr:rowOff>19050</xdr:rowOff>
                  </from>
                  <to>
                    <xdr:col>26</xdr:col>
                    <xdr:colOff>28575</xdr:colOff>
                    <xdr:row>20</xdr:row>
                    <xdr:rowOff>200025</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from>
                    <xdr:col>25</xdr:col>
                    <xdr:colOff>76200</xdr:colOff>
                    <xdr:row>21</xdr:row>
                    <xdr:rowOff>19050</xdr:rowOff>
                  </from>
                  <to>
                    <xdr:col>26</xdr:col>
                    <xdr:colOff>28575</xdr:colOff>
                    <xdr:row>21</xdr:row>
                    <xdr:rowOff>200025</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from>
                    <xdr:col>25</xdr:col>
                    <xdr:colOff>76200</xdr:colOff>
                    <xdr:row>22</xdr:row>
                    <xdr:rowOff>19050</xdr:rowOff>
                  </from>
                  <to>
                    <xdr:col>26</xdr:col>
                    <xdr:colOff>28575</xdr:colOff>
                    <xdr:row>22</xdr:row>
                    <xdr:rowOff>200025</xdr:rowOff>
                  </to>
                </anchor>
              </controlPr>
            </control>
          </mc:Choice>
        </mc:AlternateContent>
        <mc:AlternateContent xmlns:mc="http://schemas.openxmlformats.org/markup-compatibility/2006">
          <mc:Choice Requires="x14">
            <control shapeId="9348" r:id="rId135" name="Check Box 132">
              <controlPr defaultSize="0" autoFill="0" autoLine="0" autoPict="0">
                <anchor moveWithCells="1">
                  <from>
                    <xdr:col>25</xdr:col>
                    <xdr:colOff>76200</xdr:colOff>
                    <xdr:row>23</xdr:row>
                    <xdr:rowOff>19050</xdr:rowOff>
                  </from>
                  <to>
                    <xdr:col>26</xdr:col>
                    <xdr:colOff>28575</xdr:colOff>
                    <xdr:row>23</xdr:row>
                    <xdr:rowOff>200025</xdr:rowOff>
                  </to>
                </anchor>
              </controlPr>
            </control>
          </mc:Choice>
        </mc:AlternateContent>
        <mc:AlternateContent xmlns:mc="http://schemas.openxmlformats.org/markup-compatibility/2006">
          <mc:Choice Requires="x14">
            <control shapeId="9349" r:id="rId136" name="Check Box 133">
              <controlPr defaultSize="0" autoFill="0" autoLine="0" autoPict="0">
                <anchor moveWithCells="1">
                  <from>
                    <xdr:col>25</xdr:col>
                    <xdr:colOff>76200</xdr:colOff>
                    <xdr:row>24</xdr:row>
                    <xdr:rowOff>19050</xdr:rowOff>
                  </from>
                  <to>
                    <xdr:col>26</xdr:col>
                    <xdr:colOff>28575</xdr:colOff>
                    <xdr:row>24</xdr:row>
                    <xdr:rowOff>200025</xdr:rowOff>
                  </to>
                </anchor>
              </controlPr>
            </control>
          </mc:Choice>
        </mc:AlternateContent>
        <mc:AlternateContent xmlns:mc="http://schemas.openxmlformats.org/markup-compatibility/2006">
          <mc:Choice Requires="x14">
            <control shapeId="9350" r:id="rId137" name="Check Box 134">
              <controlPr defaultSize="0" autoFill="0" autoLine="0" autoPict="0">
                <anchor moveWithCells="1">
                  <from>
                    <xdr:col>25</xdr:col>
                    <xdr:colOff>76200</xdr:colOff>
                    <xdr:row>25</xdr:row>
                    <xdr:rowOff>19050</xdr:rowOff>
                  </from>
                  <to>
                    <xdr:col>26</xdr:col>
                    <xdr:colOff>28575</xdr:colOff>
                    <xdr:row>25</xdr:row>
                    <xdr:rowOff>200025</xdr:rowOff>
                  </to>
                </anchor>
              </controlPr>
            </control>
          </mc:Choice>
        </mc:AlternateContent>
        <mc:AlternateContent xmlns:mc="http://schemas.openxmlformats.org/markup-compatibility/2006">
          <mc:Choice Requires="x14">
            <control shapeId="9351" r:id="rId138" name="Check Box 135">
              <controlPr defaultSize="0" autoFill="0" autoLine="0" autoPict="0">
                <anchor moveWithCells="1">
                  <from>
                    <xdr:col>25</xdr:col>
                    <xdr:colOff>76200</xdr:colOff>
                    <xdr:row>26</xdr:row>
                    <xdr:rowOff>19050</xdr:rowOff>
                  </from>
                  <to>
                    <xdr:col>26</xdr:col>
                    <xdr:colOff>28575</xdr:colOff>
                    <xdr:row>26</xdr:row>
                    <xdr:rowOff>200025</xdr:rowOff>
                  </to>
                </anchor>
              </controlPr>
            </control>
          </mc:Choice>
        </mc:AlternateContent>
        <mc:AlternateContent xmlns:mc="http://schemas.openxmlformats.org/markup-compatibility/2006">
          <mc:Choice Requires="x14">
            <control shapeId="9352" r:id="rId139" name="Check Box 136">
              <controlPr defaultSize="0" autoFill="0" autoLine="0" autoPict="0">
                <anchor moveWithCells="1">
                  <from>
                    <xdr:col>25</xdr:col>
                    <xdr:colOff>76200</xdr:colOff>
                    <xdr:row>27</xdr:row>
                    <xdr:rowOff>19050</xdr:rowOff>
                  </from>
                  <to>
                    <xdr:col>26</xdr:col>
                    <xdr:colOff>28575</xdr:colOff>
                    <xdr:row>27</xdr:row>
                    <xdr:rowOff>200025</xdr:rowOff>
                  </to>
                </anchor>
              </controlPr>
            </control>
          </mc:Choice>
        </mc:AlternateContent>
        <mc:AlternateContent xmlns:mc="http://schemas.openxmlformats.org/markup-compatibility/2006">
          <mc:Choice Requires="x14">
            <control shapeId="9353" r:id="rId140" name="Check Box 137">
              <controlPr defaultSize="0" autoFill="0" autoLine="0" autoPict="0">
                <anchor moveWithCells="1">
                  <from>
                    <xdr:col>25</xdr:col>
                    <xdr:colOff>76200</xdr:colOff>
                    <xdr:row>28</xdr:row>
                    <xdr:rowOff>19050</xdr:rowOff>
                  </from>
                  <to>
                    <xdr:col>26</xdr:col>
                    <xdr:colOff>28575</xdr:colOff>
                    <xdr:row>28</xdr:row>
                    <xdr:rowOff>200025</xdr:rowOff>
                  </to>
                </anchor>
              </controlPr>
            </control>
          </mc:Choice>
        </mc:AlternateContent>
        <mc:AlternateContent xmlns:mc="http://schemas.openxmlformats.org/markup-compatibility/2006">
          <mc:Choice Requires="x14">
            <control shapeId="9354" r:id="rId141" name="Check Box 138">
              <controlPr defaultSize="0" autoFill="0" autoLine="0" autoPict="0">
                <anchor moveWithCells="1">
                  <from>
                    <xdr:col>25</xdr:col>
                    <xdr:colOff>76200</xdr:colOff>
                    <xdr:row>29</xdr:row>
                    <xdr:rowOff>19050</xdr:rowOff>
                  </from>
                  <to>
                    <xdr:col>26</xdr:col>
                    <xdr:colOff>28575</xdr:colOff>
                    <xdr:row>29</xdr:row>
                    <xdr:rowOff>200025</xdr:rowOff>
                  </to>
                </anchor>
              </controlPr>
            </control>
          </mc:Choice>
        </mc:AlternateContent>
        <mc:AlternateContent xmlns:mc="http://schemas.openxmlformats.org/markup-compatibility/2006">
          <mc:Choice Requires="x14">
            <control shapeId="9355" r:id="rId142" name="Check Box 139">
              <controlPr defaultSize="0" autoFill="0" autoLine="0" autoPict="0">
                <anchor moveWithCells="1">
                  <from>
                    <xdr:col>25</xdr:col>
                    <xdr:colOff>76200</xdr:colOff>
                    <xdr:row>30</xdr:row>
                    <xdr:rowOff>19050</xdr:rowOff>
                  </from>
                  <to>
                    <xdr:col>26</xdr:col>
                    <xdr:colOff>28575</xdr:colOff>
                    <xdr:row>30</xdr:row>
                    <xdr:rowOff>200025</xdr:rowOff>
                  </to>
                </anchor>
              </controlPr>
            </control>
          </mc:Choice>
        </mc:AlternateContent>
        <mc:AlternateContent xmlns:mc="http://schemas.openxmlformats.org/markup-compatibility/2006">
          <mc:Choice Requires="x14">
            <control shapeId="9356" r:id="rId143" name="Check Box 140">
              <controlPr defaultSize="0" autoFill="0" autoLine="0" autoPict="0">
                <anchor moveWithCells="1">
                  <from>
                    <xdr:col>25</xdr:col>
                    <xdr:colOff>76200</xdr:colOff>
                    <xdr:row>31</xdr:row>
                    <xdr:rowOff>19050</xdr:rowOff>
                  </from>
                  <to>
                    <xdr:col>26</xdr:col>
                    <xdr:colOff>28575</xdr:colOff>
                    <xdr:row>31</xdr:row>
                    <xdr:rowOff>200025</xdr:rowOff>
                  </to>
                </anchor>
              </controlPr>
            </control>
          </mc:Choice>
        </mc:AlternateContent>
        <mc:AlternateContent xmlns:mc="http://schemas.openxmlformats.org/markup-compatibility/2006">
          <mc:Choice Requires="x14">
            <control shapeId="9357" r:id="rId144" name="Check Box 141">
              <controlPr defaultSize="0" autoFill="0" autoLine="0" autoPict="0">
                <anchor moveWithCells="1">
                  <from>
                    <xdr:col>25</xdr:col>
                    <xdr:colOff>76200</xdr:colOff>
                    <xdr:row>32</xdr:row>
                    <xdr:rowOff>19050</xdr:rowOff>
                  </from>
                  <to>
                    <xdr:col>26</xdr:col>
                    <xdr:colOff>28575</xdr:colOff>
                    <xdr:row>32</xdr:row>
                    <xdr:rowOff>200025</xdr:rowOff>
                  </to>
                </anchor>
              </controlPr>
            </control>
          </mc:Choice>
        </mc:AlternateContent>
        <mc:AlternateContent xmlns:mc="http://schemas.openxmlformats.org/markup-compatibility/2006">
          <mc:Choice Requires="x14">
            <control shapeId="9358" r:id="rId145" name="Check Box 142">
              <controlPr defaultSize="0" autoFill="0" autoLine="0" autoPict="0">
                <anchor moveWithCells="1">
                  <from>
                    <xdr:col>25</xdr:col>
                    <xdr:colOff>76200</xdr:colOff>
                    <xdr:row>33</xdr:row>
                    <xdr:rowOff>19050</xdr:rowOff>
                  </from>
                  <to>
                    <xdr:col>26</xdr:col>
                    <xdr:colOff>28575</xdr:colOff>
                    <xdr:row>33</xdr:row>
                    <xdr:rowOff>200025</xdr:rowOff>
                  </to>
                </anchor>
              </controlPr>
            </control>
          </mc:Choice>
        </mc:AlternateContent>
        <mc:AlternateContent xmlns:mc="http://schemas.openxmlformats.org/markup-compatibility/2006">
          <mc:Choice Requires="x14">
            <control shapeId="9359" r:id="rId146" name="Check Box 143">
              <controlPr defaultSize="0" autoFill="0" autoLine="0" autoPict="0">
                <anchor moveWithCells="1">
                  <from>
                    <xdr:col>25</xdr:col>
                    <xdr:colOff>76200</xdr:colOff>
                    <xdr:row>34</xdr:row>
                    <xdr:rowOff>19050</xdr:rowOff>
                  </from>
                  <to>
                    <xdr:col>26</xdr:col>
                    <xdr:colOff>28575</xdr:colOff>
                    <xdr:row>34</xdr:row>
                    <xdr:rowOff>200025</xdr:rowOff>
                  </to>
                </anchor>
              </controlPr>
            </control>
          </mc:Choice>
        </mc:AlternateContent>
        <mc:AlternateContent xmlns:mc="http://schemas.openxmlformats.org/markup-compatibility/2006">
          <mc:Choice Requires="x14">
            <control shapeId="9360" r:id="rId147" name="Check Box 144">
              <controlPr defaultSize="0" autoFill="0" autoLine="0" autoPict="0">
                <anchor moveWithCells="1">
                  <from>
                    <xdr:col>25</xdr:col>
                    <xdr:colOff>76200</xdr:colOff>
                    <xdr:row>35</xdr:row>
                    <xdr:rowOff>19050</xdr:rowOff>
                  </from>
                  <to>
                    <xdr:col>26</xdr:col>
                    <xdr:colOff>28575</xdr:colOff>
                    <xdr:row>35</xdr:row>
                    <xdr:rowOff>200025</xdr:rowOff>
                  </to>
                </anchor>
              </controlPr>
            </control>
          </mc:Choice>
        </mc:AlternateContent>
        <mc:AlternateContent xmlns:mc="http://schemas.openxmlformats.org/markup-compatibility/2006">
          <mc:Choice Requires="x14">
            <control shapeId="9361" r:id="rId148" name="Check Box 145">
              <controlPr defaultSize="0" autoFill="0" autoLine="0" autoPict="0">
                <anchor moveWithCells="1">
                  <from>
                    <xdr:col>25</xdr:col>
                    <xdr:colOff>76200</xdr:colOff>
                    <xdr:row>36</xdr:row>
                    <xdr:rowOff>19050</xdr:rowOff>
                  </from>
                  <to>
                    <xdr:col>26</xdr:col>
                    <xdr:colOff>28575</xdr:colOff>
                    <xdr:row>36</xdr:row>
                    <xdr:rowOff>200025</xdr:rowOff>
                  </to>
                </anchor>
              </controlPr>
            </control>
          </mc:Choice>
        </mc:AlternateContent>
        <mc:AlternateContent xmlns:mc="http://schemas.openxmlformats.org/markup-compatibility/2006">
          <mc:Choice Requires="x14">
            <control shapeId="9362" r:id="rId149" name="Check Box 146">
              <controlPr defaultSize="0" autoFill="0" autoLine="0" autoPict="0">
                <anchor moveWithCells="1">
                  <from>
                    <xdr:col>25</xdr:col>
                    <xdr:colOff>76200</xdr:colOff>
                    <xdr:row>37</xdr:row>
                    <xdr:rowOff>19050</xdr:rowOff>
                  </from>
                  <to>
                    <xdr:col>26</xdr:col>
                    <xdr:colOff>28575</xdr:colOff>
                    <xdr:row>37</xdr:row>
                    <xdr:rowOff>200025</xdr:rowOff>
                  </to>
                </anchor>
              </controlPr>
            </control>
          </mc:Choice>
        </mc:AlternateContent>
        <mc:AlternateContent xmlns:mc="http://schemas.openxmlformats.org/markup-compatibility/2006">
          <mc:Choice Requires="x14">
            <control shapeId="9363" r:id="rId150" name="Check Box 147">
              <controlPr defaultSize="0" autoFill="0" autoLine="0" autoPict="0">
                <anchor moveWithCells="1">
                  <from>
                    <xdr:col>25</xdr:col>
                    <xdr:colOff>76200</xdr:colOff>
                    <xdr:row>38</xdr:row>
                    <xdr:rowOff>19050</xdr:rowOff>
                  </from>
                  <to>
                    <xdr:col>26</xdr:col>
                    <xdr:colOff>28575</xdr:colOff>
                    <xdr:row>38</xdr:row>
                    <xdr:rowOff>200025</xdr:rowOff>
                  </to>
                </anchor>
              </controlPr>
            </control>
          </mc:Choice>
        </mc:AlternateContent>
        <mc:AlternateContent xmlns:mc="http://schemas.openxmlformats.org/markup-compatibility/2006">
          <mc:Choice Requires="x14">
            <control shapeId="9364" r:id="rId151" name="Check Box 148">
              <controlPr defaultSize="0" autoFill="0" autoLine="0" autoPict="0">
                <anchor moveWithCells="1">
                  <from>
                    <xdr:col>28</xdr:col>
                    <xdr:colOff>76200</xdr:colOff>
                    <xdr:row>18</xdr:row>
                    <xdr:rowOff>19050</xdr:rowOff>
                  </from>
                  <to>
                    <xdr:col>29</xdr:col>
                    <xdr:colOff>28575</xdr:colOff>
                    <xdr:row>18</xdr:row>
                    <xdr:rowOff>200025</xdr:rowOff>
                  </to>
                </anchor>
              </controlPr>
            </control>
          </mc:Choice>
        </mc:AlternateContent>
        <mc:AlternateContent xmlns:mc="http://schemas.openxmlformats.org/markup-compatibility/2006">
          <mc:Choice Requires="x14">
            <control shapeId="9365" r:id="rId152" name="Check Box 149">
              <controlPr defaultSize="0" autoFill="0" autoLine="0" autoPict="0">
                <anchor moveWithCells="1">
                  <from>
                    <xdr:col>28</xdr:col>
                    <xdr:colOff>76200</xdr:colOff>
                    <xdr:row>19</xdr:row>
                    <xdr:rowOff>19050</xdr:rowOff>
                  </from>
                  <to>
                    <xdr:col>29</xdr:col>
                    <xdr:colOff>28575</xdr:colOff>
                    <xdr:row>19</xdr:row>
                    <xdr:rowOff>200025</xdr:rowOff>
                  </to>
                </anchor>
              </controlPr>
            </control>
          </mc:Choice>
        </mc:AlternateContent>
        <mc:AlternateContent xmlns:mc="http://schemas.openxmlformats.org/markup-compatibility/2006">
          <mc:Choice Requires="x14">
            <control shapeId="9366" r:id="rId153" name="Check Box 150">
              <controlPr defaultSize="0" autoFill="0" autoLine="0" autoPict="0">
                <anchor moveWithCells="1">
                  <from>
                    <xdr:col>28</xdr:col>
                    <xdr:colOff>76200</xdr:colOff>
                    <xdr:row>20</xdr:row>
                    <xdr:rowOff>9525</xdr:rowOff>
                  </from>
                  <to>
                    <xdr:col>29</xdr:col>
                    <xdr:colOff>28575</xdr:colOff>
                    <xdr:row>20</xdr:row>
                    <xdr:rowOff>190500</xdr:rowOff>
                  </to>
                </anchor>
              </controlPr>
            </control>
          </mc:Choice>
        </mc:AlternateContent>
        <mc:AlternateContent xmlns:mc="http://schemas.openxmlformats.org/markup-compatibility/2006">
          <mc:Choice Requires="x14">
            <control shapeId="9367" r:id="rId154" name="Check Box 151">
              <controlPr defaultSize="0" autoFill="0" autoLine="0" autoPict="0">
                <anchor moveWithCells="1">
                  <from>
                    <xdr:col>28</xdr:col>
                    <xdr:colOff>76200</xdr:colOff>
                    <xdr:row>21</xdr:row>
                    <xdr:rowOff>19050</xdr:rowOff>
                  </from>
                  <to>
                    <xdr:col>29</xdr:col>
                    <xdr:colOff>28575</xdr:colOff>
                    <xdr:row>21</xdr:row>
                    <xdr:rowOff>200025</xdr:rowOff>
                  </to>
                </anchor>
              </controlPr>
            </control>
          </mc:Choice>
        </mc:AlternateContent>
        <mc:AlternateContent xmlns:mc="http://schemas.openxmlformats.org/markup-compatibility/2006">
          <mc:Choice Requires="x14">
            <control shapeId="9368" r:id="rId155" name="Check Box 152">
              <controlPr defaultSize="0" autoFill="0" autoLine="0" autoPict="0">
                <anchor moveWithCells="1">
                  <from>
                    <xdr:col>28</xdr:col>
                    <xdr:colOff>76200</xdr:colOff>
                    <xdr:row>22</xdr:row>
                    <xdr:rowOff>19050</xdr:rowOff>
                  </from>
                  <to>
                    <xdr:col>29</xdr:col>
                    <xdr:colOff>28575</xdr:colOff>
                    <xdr:row>22</xdr:row>
                    <xdr:rowOff>200025</xdr:rowOff>
                  </to>
                </anchor>
              </controlPr>
            </control>
          </mc:Choice>
        </mc:AlternateContent>
        <mc:AlternateContent xmlns:mc="http://schemas.openxmlformats.org/markup-compatibility/2006">
          <mc:Choice Requires="x14">
            <control shapeId="9369" r:id="rId156" name="Check Box 153">
              <controlPr defaultSize="0" autoFill="0" autoLine="0" autoPict="0">
                <anchor moveWithCells="1">
                  <from>
                    <xdr:col>28</xdr:col>
                    <xdr:colOff>76200</xdr:colOff>
                    <xdr:row>23</xdr:row>
                    <xdr:rowOff>19050</xdr:rowOff>
                  </from>
                  <to>
                    <xdr:col>29</xdr:col>
                    <xdr:colOff>28575</xdr:colOff>
                    <xdr:row>23</xdr:row>
                    <xdr:rowOff>200025</xdr:rowOff>
                  </to>
                </anchor>
              </controlPr>
            </control>
          </mc:Choice>
        </mc:AlternateContent>
        <mc:AlternateContent xmlns:mc="http://schemas.openxmlformats.org/markup-compatibility/2006">
          <mc:Choice Requires="x14">
            <control shapeId="9370" r:id="rId157" name="Check Box 154">
              <controlPr defaultSize="0" autoFill="0" autoLine="0" autoPict="0">
                <anchor moveWithCells="1">
                  <from>
                    <xdr:col>28</xdr:col>
                    <xdr:colOff>76200</xdr:colOff>
                    <xdr:row>24</xdr:row>
                    <xdr:rowOff>19050</xdr:rowOff>
                  </from>
                  <to>
                    <xdr:col>29</xdr:col>
                    <xdr:colOff>28575</xdr:colOff>
                    <xdr:row>24</xdr:row>
                    <xdr:rowOff>200025</xdr:rowOff>
                  </to>
                </anchor>
              </controlPr>
            </control>
          </mc:Choice>
        </mc:AlternateContent>
        <mc:AlternateContent xmlns:mc="http://schemas.openxmlformats.org/markup-compatibility/2006">
          <mc:Choice Requires="x14">
            <control shapeId="9371" r:id="rId158" name="Check Box 155">
              <controlPr defaultSize="0" autoFill="0" autoLine="0" autoPict="0">
                <anchor moveWithCells="1">
                  <from>
                    <xdr:col>28</xdr:col>
                    <xdr:colOff>76200</xdr:colOff>
                    <xdr:row>25</xdr:row>
                    <xdr:rowOff>19050</xdr:rowOff>
                  </from>
                  <to>
                    <xdr:col>29</xdr:col>
                    <xdr:colOff>28575</xdr:colOff>
                    <xdr:row>25</xdr:row>
                    <xdr:rowOff>200025</xdr:rowOff>
                  </to>
                </anchor>
              </controlPr>
            </control>
          </mc:Choice>
        </mc:AlternateContent>
        <mc:AlternateContent xmlns:mc="http://schemas.openxmlformats.org/markup-compatibility/2006">
          <mc:Choice Requires="x14">
            <control shapeId="9372" r:id="rId159" name="Check Box 156">
              <controlPr defaultSize="0" autoFill="0" autoLine="0" autoPict="0">
                <anchor moveWithCells="1">
                  <from>
                    <xdr:col>28</xdr:col>
                    <xdr:colOff>76200</xdr:colOff>
                    <xdr:row>26</xdr:row>
                    <xdr:rowOff>19050</xdr:rowOff>
                  </from>
                  <to>
                    <xdr:col>29</xdr:col>
                    <xdr:colOff>28575</xdr:colOff>
                    <xdr:row>26</xdr:row>
                    <xdr:rowOff>200025</xdr:rowOff>
                  </to>
                </anchor>
              </controlPr>
            </control>
          </mc:Choice>
        </mc:AlternateContent>
        <mc:AlternateContent xmlns:mc="http://schemas.openxmlformats.org/markup-compatibility/2006">
          <mc:Choice Requires="x14">
            <control shapeId="9373" r:id="rId160" name="Check Box 157">
              <controlPr defaultSize="0" autoFill="0" autoLine="0" autoPict="0">
                <anchor moveWithCells="1">
                  <from>
                    <xdr:col>28</xdr:col>
                    <xdr:colOff>76200</xdr:colOff>
                    <xdr:row>27</xdr:row>
                    <xdr:rowOff>19050</xdr:rowOff>
                  </from>
                  <to>
                    <xdr:col>29</xdr:col>
                    <xdr:colOff>28575</xdr:colOff>
                    <xdr:row>27</xdr:row>
                    <xdr:rowOff>200025</xdr:rowOff>
                  </to>
                </anchor>
              </controlPr>
            </control>
          </mc:Choice>
        </mc:AlternateContent>
        <mc:AlternateContent xmlns:mc="http://schemas.openxmlformats.org/markup-compatibility/2006">
          <mc:Choice Requires="x14">
            <control shapeId="9374" r:id="rId161" name="Check Box 158">
              <controlPr defaultSize="0" autoFill="0" autoLine="0" autoPict="0">
                <anchor moveWithCells="1">
                  <from>
                    <xdr:col>28</xdr:col>
                    <xdr:colOff>76200</xdr:colOff>
                    <xdr:row>28</xdr:row>
                    <xdr:rowOff>19050</xdr:rowOff>
                  </from>
                  <to>
                    <xdr:col>29</xdr:col>
                    <xdr:colOff>28575</xdr:colOff>
                    <xdr:row>28</xdr:row>
                    <xdr:rowOff>200025</xdr:rowOff>
                  </to>
                </anchor>
              </controlPr>
            </control>
          </mc:Choice>
        </mc:AlternateContent>
        <mc:AlternateContent xmlns:mc="http://schemas.openxmlformats.org/markup-compatibility/2006">
          <mc:Choice Requires="x14">
            <control shapeId="9375" r:id="rId162" name="Check Box 159">
              <controlPr defaultSize="0" autoFill="0" autoLine="0" autoPict="0">
                <anchor moveWithCells="1">
                  <from>
                    <xdr:col>28</xdr:col>
                    <xdr:colOff>76200</xdr:colOff>
                    <xdr:row>29</xdr:row>
                    <xdr:rowOff>19050</xdr:rowOff>
                  </from>
                  <to>
                    <xdr:col>29</xdr:col>
                    <xdr:colOff>28575</xdr:colOff>
                    <xdr:row>29</xdr:row>
                    <xdr:rowOff>200025</xdr:rowOff>
                  </to>
                </anchor>
              </controlPr>
            </control>
          </mc:Choice>
        </mc:AlternateContent>
        <mc:AlternateContent xmlns:mc="http://schemas.openxmlformats.org/markup-compatibility/2006">
          <mc:Choice Requires="x14">
            <control shapeId="9376" r:id="rId163" name="Check Box 160">
              <controlPr defaultSize="0" autoFill="0" autoLine="0" autoPict="0">
                <anchor moveWithCells="1">
                  <from>
                    <xdr:col>28</xdr:col>
                    <xdr:colOff>76200</xdr:colOff>
                    <xdr:row>30</xdr:row>
                    <xdr:rowOff>19050</xdr:rowOff>
                  </from>
                  <to>
                    <xdr:col>29</xdr:col>
                    <xdr:colOff>28575</xdr:colOff>
                    <xdr:row>30</xdr:row>
                    <xdr:rowOff>200025</xdr:rowOff>
                  </to>
                </anchor>
              </controlPr>
            </control>
          </mc:Choice>
        </mc:AlternateContent>
        <mc:AlternateContent xmlns:mc="http://schemas.openxmlformats.org/markup-compatibility/2006">
          <mc:Choice Requires="x14">
            <control shapeId="9377" r:id="rId164" name="Check Box 161">
              <controlPr defaultSize="0" autoFill="0" autoLine="0" autoPict="0">
                <anchor moveWithCells="1">
                  <from>
                    <xdr:col>28</xdr:col>
                    <xdr:colOff>76200</xdr:colOff>
                    <xdr:row>31</xdr:row>
                    <xdr:rowOff>19050</xdr:rowOff>
                  </from>
                  <to>
                    <xdr:col>29</xdr:col>
                    <xdr:colOff>28575</xdr:colOff>
                    <xdr:row>31</xdr:row>
                    <xdr:rowOff>200025</xdr:rowOff>
                  </to>
                </anchor>
              </controlPr>
            </control>
          </mc:Choice>
        </mc:AlternateContent>
        <mc:AlternateContent xmlns:mc="http://schemas.openxmlformats.org/markup-compatibility/2006">
          <mc:Choice Requires="x14">
            <control shapeId="9378" r:id="rId165" name="Check Box 162">
              <controlPr defaultSize="0" autoFill="0" autoLine="0" autoPict="0">
                <anchor moveWithCells="1">
                  <from>
                    <xdr:col>28</xdr:col>
                    <xdr:colOff>76200</xdr:colOff>
                    <xdr:row>32</xdr:row>
                    <xdr:rowOff>19050</xdr:rowOff>
                  </from>
                  <to>
                    <xdr:col>29</xdr:col>
                    <xdr:colOff>28575</xdr:colOff>
                    <xdr:row>32</xdr:row>
                    <xdr:rowOff>200025</xdr:rowOff>
                  </to>
                </anchor>
              </controlPr>
            </control>
          </mc:Choice>
        </mc:AlternateContent>
        <mc:AlternateContent xmlns:mc="http://schemas.openxmlformats.org/markup-compatibility/2006">
          <mc:Choice Requires="x14">
            <control shapeId="9379" r:id="rId166" name="Check Box 163">
              <controlPr defaultSize="0" autoFill="0" autoLine="0" autoPict="0">
                <anchor moveWithCells="1">
                  <from>
                    <xdr:col>28</xdr:col>
                    <xdr:colOff>76200</xdr:colOff>
                    <xdr:row>33</xdr:row>
                    <xdr:rowOff>19050</xdr:rowOff>
                  </from>
                  <to>
                    <xdr:col>29</xdr:col>
                    <xdr:colOff>28575</xdr:colOff>
                    <xdr:row>33</xdr:row>
                    <xdr:rowOff>200025</xdr:rowOff>
                  </to>
                </anchor>
              </controlPr>
            </control>
          </mc:Choice>
        </mc:AlternateContent>
        <mc:AlternateContent xmlns:mc="http://schemas.openxmlformats.org/markup-compatibility/2006">
          <mc:Choice Requires="x14">
            <control shapeId="9380" r:id="rId167" name="Check Box 164">
              <controlPr defaultSize="0" autoFill="0" autoLine="0" autoPict="0">
                <anchor moveWithCells="1">
                  <from>
                    <xdr:col>28</xdr:col>
                    <xdr:colOff>76200</xdr:colOff>
                    <xdr:row>34</xdr:row>
                    <xdr:rowOff>19050</xdr:rowOff>
                  </from>
                  <to>
                    <xdr:col>29</xdr:col>
                    <xdr:colOff>28575</xdr:colOff>
                    <xdr:row>34</xdr:row>
                    <xdr:rowOff>200025</xdr:rowOff>
                  </to>
                </anchor>
              </controlPr>
            </control>
          </mc:Choice>
        </mc:AlternateContent>
        <mc:AlternateContent xmlns:mc="http://schemas.openxmlformats.org/markup-compatibility/2006">
          <mc:Choice Requires="x14">
            <control shapeId="9381" r:id="rId168" name="Check Box 165">
              <controlPr defaultSize="0" autoFill="0" autoLine="0" autoPict="0">
                <anchor moveWithCells="1">
                  <from>
                    <xdr:col>28</xdr:col>
                    <xdr:colOff>76200</xdr:colOff>
                    <xdr:row>35</xdr:row>
                    <xdr:rowOff>19050</xdr:rowOff>
                  </from>
                  <to>
                    <xdr:col>29</xdr:col>
                    <xdr:colOff>28575</xdr:colOff>
                    <xdr:row>35</xdr:row>
                    <xdr:rowOff>200025</xdr:rowOff>
                  </to>
                </anchor>
              </controlPr>
            </control>
          </mc:Choice>
        </mc:AlternateContent>
        <mc:AlternateContent xmlns:mc="http://schemas.openxmlformats.org/markup-compatibility/2006">
          <mc:Choice Requires="x14">
            <control shapeId="9382" r:id="rId169" name="Check Box 166">
              <controlPr defaultSize="0" autoFill="0" autoLine="0" autoPict="0">
                <anchor moveWithCells="1">
                  <from>
                    <xdr:col>28</xdr:col>
                    <xdr:colOff>76200</xdr:colOff>
                    <xdr:row>36</xdr:row>
                    <xdr:rowOff>19050</xdr:rowOff>
                  </from>
                  <to>
                    <xdr:col>29</xdr:col>
                    <xdr:colOff>28575</xdr:colOff>
                    <xdr:row>36</xdr:row>
                    <xdr:rowOff>200025</xdr:rowOff>
                  </to>
                </anchor>
              </controlPr>
            </control>
          </mc:Choice>
        </mc:AlternateContent>
        <mc:AlternateContent xmlns:mc="http://schemas.openxmlformats.org/markup-compatibility/2006">
          <mc:Choice Requires="x14">
            <control shapeId="9383" r:id="rId170" name="Check Box 167">
              <controlPr defaultSize="0" autoFill="0" autoLine="0" autoPict="0">
                <anchor moveWithCells="1">
                  <from>
                    <xdr:col>28</xdr:col>
                    <xdr:colOff>76200</xdr:colOff>
                    <xdr:row>37</xdr:row>
                    <xdr:rowOff>19050</xdr:rowOff>
                  </from>
                  <to>
                    <xdr:col>29</xdr:col>
                    <xdr:colOff>28575</xdr:colOff>
                    <xdr:row>37</xdr:row>
                    <xdr:rowOff>200025</xdr:rowOff>
                  </to>
                </anchor>
              </controlPr>
            </control>
          </mc:Choice>
        </mc:AlternateContent>
        <mc:AlternateContent xmlns:mc="http://schemas.openxmlformats.org/markup-compatibility/2006">
          <mc:Choice Requires="x14">
            <control shapeId="9384" r:id="rId171" name="Check Box 168">
              <controlPr defaultSize="0" autoFill="0" autoLine="0" autoPict="0">
                <anchor moveWithCells="1">
                  <from>
                    <xdr:col>28</xdr:col>
                    <xdr:colOff>76200</xdr:colOff>
                    <xdr:row>38</xdr:row>
                    <xdr:rowOff>19050</xdr:rowOff>
                  </from>
                  <to>
                    <xdr:col>29</xdr:col>
                    <xdr:colOff>28575</xdr:colOff>
                    <xdr:row>38</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6953B6D2-CF43-498E-9347-091E0E5B0476}">
            <xm:f>VLOOKUP(B19&amp;F19,스킬DB!$C:$E,3,0)=1</xm:f>
            <x14:dxf>
              <fill>
                <patternFill>
                  <bgColor theme="5"/>
                </patternFill>
              </fill>
            </x14:dxf>
          </x14:cfRule>
          <xm:sqref>F19:H39</xm:sqref>
        </x14:conditionalFormatting>
        <x14:conditionalFormatting xmlns:xm="http://schemas.microsoft.com/office/excel/2006/main">
          <x14:cfRule type="expression" priority="43" id="{40A2B4A2-7254-4DC5-B7AF-0964236425CA}">
            <xm:f>VLOOKUP(B19&amp;I19,스킬DB!$C:$E,3,0)=1</xm:f>
            <x14:dxf>
              <fill>
                <patternFill>
                  <bgColor theme="5"/>
                </patternFill>
              </fill>
            </x14:dxf>
          </x14:cfRule>
          <xm:sqref>I19:K39</xm:sqref>
        </x14:conditionalFormatting>
        <x14:conditionalFormatting xmlns:xm="http://schemas.microsoft.com/office/excel/2006/main">
          <x14:cfRule type="expression" priority="42" id="{F2C962E4-9075-48F5-B611-7576725ACBF7}">
            <xm:f>VLOOKUP(B19&amp;L19,스킬DB!$C:$E,3,0)=1</xm:f>
            <x14:dxf>
              <fill>
                <patternFill>
                  <bgColor theme="5"/>
                </patternFill>
              </fill>
            </x14:dxf>
          </x14:cfRule>
          <xm:sqref>L19:N39</xm:sqref>
        </x14:conditionalFormatting>
        <x14:conditionalFormatting xmlns:xm="http://schemas.microsoft.com/office/excel/2006/main">
          <x14:cfRule type="expression" priority="41" id="{49B053C3-122D-4A69-891B-6D237270413A}">
            <xm:f>VLOOKUP(B19&amp;O19,스킬DB!$C:$E,3,0)=1</xm:f>
            <x14:dxf>
              <fill>
                <patternFill>
                  <bgColor theme="5"/>
                </patternFill>
              </fill>
            </x14:dxf>
          </x14:cfRule>
          <xm:sqref>O19:Q39</xm:sqref>
        </x14:conditionalFormatting>
        <x14:conditionalFormatting xmlns:xm="http://schemas.microsoft.com/office/excel/2006/main">
          <x14:cfRule type="expression" priority="40" id="{6C136E3A-8EF5-49AD-B874-71BF0C187749}">
            <xm:f>VLOOKUP(B19&amp;R19,스킬DB!$C:$E,3,0)=1</xm:f>
            <x14:dxf>
              <fill>
                <patternFill>
                  <bgColor theme="5"/>
                </patternFill>
              </fill>
            </x14:dxf>
          </x14:cfRule>
          <xm:sqref>R19:T39</xm:sqref>
        </x14:conditionalFormatting>
        <x14:conditionalFormatting xmlns:xm="http://schemas.microsoft.com/office/excel/2006/main">
          <x14:cfRule type="expression" priority="39" id="{8F272CF9-C37F-4DA7-9401-DE91BD230B38}">
            <xm:f>VLOOKUP(B19&amp;U19,스킬DB!$C:$E,3,0)=1</xm:f>
            <x14:dxf>
              <fill>
                <patternFill>
                  <bgColor theme="5"/>
                </patternFill>
              </fill>
            </x14:dxf>
          </x14:cfRule>
          <xm:sqref>U19:W39</xm:sqref>
        </x14:conditionalFormatting>
        <x14:conditionalFormatting xmlns:xm="http://schemas.microsoft.com/office/excel/2006/main">
          <x14:cfRule type="expression" priority="38" id="{85226DC3-9104-4271-A93C-02C53C8CF591}">
            <xm:f>VLOOKUP(B19&amp;X19,스킬DB!$C:$E,3,0)=1</xm:f>
            <x14:dxf>
              <fill>
                <patternFill>
                  <bgColor theme="5"/>
                </patternFill>
              </fill>
            </x14:dxf>
          </x14:cfRule>
          <xm:sqref>X19:Z39</xm:sqref>
        </x14:conditionalFormatting>
        <x14:conditionalFormatting xmlns:xm="http://schemas.microsoft.com/office/excel/2006/main">
          <x14:cfRule type="expression" priority="37" id="{4CABB221-8712-4F55-8DDE-92F2A1DC7C7C}">
            <xm:f>VLOOKUP(B19&amp;AA19,스킬DB!$C:$E,3,0)=1</xm:f>
            <x14:dxf>
              <fill>
                <patternFill>
                  <bgColor theme="5"/>
                </patternFill>
              </fill>
            </x14:dxf>
          </x14:cfRule>
          <xm:sqref>AA19:AC39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INDIRECT("스킬DB!"&amp;CHAR(36)&amp;"L"&amp;CHAR(36)&amp;VLOOKUP($B$1,스킬DB!$J:$K,2,0)&amp;":"&amp;CHAR(36)&amp;"L"&amp;CHAR(36)&amp;VLOOKUP($B$1,스킬DB!$J:$K,2,0)+VLOOKUP($B$1,캐릭터DB!$A:$B,2,0)-1)</xm:f>
          </x14:formula1>
          <xm:sqref>C14:AC14 C4:AC4 C12:AC12 C8:AC8 C10:AC10 C6:AC6</xm:sqref>
        </x14:dataValidation>
        <x14:dataValidation type="list" allowBlank="1" showInputMessage="1" showErrorMessage="1">
          <x14:formula1>
            <xm:f>INDIRECT("스킬DB!"&amp;CHAR(36)&amp;"J"&amp;CHAR(36)&amp;"3"&amp;":"&amp;CHAR(36)&amp;"J"&amp;CHAR(36)&amp;INDEX(스킬DB!$K$2,1,1)+2)</xm:f>
          </x14:formula1>
          <xm:sqref>B1</xm:sqref>
        </x14:dataValidation>
        <x14:dataValidation type="list" allowBlank="1" showInputMessage="1" showErrorMessage="1">
          <x14:formula1>
            <xm:f>INDIRECT("스킬DB!"&amp;CHAR(36)&amp;"D"&amp;CHAR(36)&amp;VLOOKUP(C4,스킬DB!$L:$M,2,0)&amp;":"&amp;CHAR(36)&amp;"D"&amp;CHAR(36)&amp;VLOOKUP(C4,스킬DB!$L:$M,2,0)+7)</xm:f>
          </x14:formula1>
          <xm:sqref>C5 C13 F9 I15 R7 F11 C15 I7 L7 O7 C7 C9 C11 F5 F13 F15 F7 I9 I11 I5 I13 L9 L11 L5 L13 L15 O9 O11 O5 O13 O15 R9 R11 R5 R13 R15 U9 U11 U5 U13 U15 U7 X9 X11 X5 X13 X15 X7 AA9 AA11 AA5 AA13 AA15 AA7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I58"/>
  <sheetViews>
    <sheetView zoomScaleNormal="100" workbookViewId="0">
      <selection activeCell="I1" sqref="I1:K1"/>
    </sheetView>
  </sheetViews>
  <sheetFormatPr defaultRowHeight="16.5" x14ac:dyDescent="0.3"/>
  <cols>
    <col min="1" max="1" width="6" style="20" bestFit="1" customWidth="1"/>
    <col min="2" max="2" width="10.625" style="20" customWidth="1"/>
    <col min="3" max="3" width="12.625" style="20" customWidth="1"/>
    <col min="4" max="4" width="21.625" style="20" hidden="1" customWidth="1"/>
    <col min="5" max="5" width="4.5" style="20" bestFit="1" customWidth="1"/>
    <col min="6" max="6" width="12.625" style="20" customWidth="1"/>
    <col min="7" max="7" width="21.625" style="20" hidden="1" customWidth="1"/>
    <col min="8" max="8" width="4.5" style="20" bestFit="1" customWidth="1"/>
    <col min="9" max="9" width="12.625" style="20" customWidth="1"/>
    <col min="10" max="10" width="26.625" style="20" hidden="1" customWidth="1"/>
    <col min="11" max="11" width="4.5" style="20" bestFit="1" customWidth="1"/>
    <col min="12" max="12" width="12.625" style="20" customWidth="1"/>
    <col min="13" max="13" width="16.625" style="20" hidden="1" customWidth="1"/>
    <col min="14" max="14" width="4.5" style="20" bestFit="1" customWidth="1"/>
    <col min="15" max="15" width="12.625" style="20" customWidth="1"/>
    <col min="16" max="16" width="2.375" style="20" hidden="1" customWidth="1"/>
    <col min="17" max="17" width="4.5" style="20" bestFit="1" customWidth="1"/>
    <col min="18" max="18" width="12.625" style="20" customWidth="1"/>
    <col min="19" max="19" width="2.375" style="20" hidden="1" customWidth="1"/>
    <col min="20" max="20" width="4.5" style="20" bestFit="1" customWidth="1"/>
    <col min="21" max="21" width="12.625" style="20" customWidth="1"/>
    <col min="22" max="22" width="2.375" style="20" hidden="1" customWidth="1"/>
    <col min="23" max="23" width="4.5" style="20" bestFit="1" customWidth="1"/>
    <col min="24" max="24" width="12.625" style="9" customWidth="1"/>
    <col min="25" max="25" width="2.375" style="9" hidden="1" customWidth="1"/>
    <col min="26" max="26" width="3.875" style="9" bestFit="1" customWidth="1"/>
    <col min="27" max="27" width="12.625" style="9" customWidth="1"/>
    <col min="28" max="28" width="2.375" style="9" hidden="1" customWidth="1"/>
    <col min="29" max="29" width="3.875" style="9" bestFit="1" customWidth="1"/>
    <col min="30" max="30" width="1.625" style="9" customWidth="1"/>
    <col min="31" max="31" width="19.875" style="9" customWidth="1"/>
    <col min="32" max="34" width="9" style="9"/>
    <col min="35" max="35" width="26.625" style="21" bestFit="1" customWidth="1"/>
    <col min="36" max="16384" width="9" style="9"/>
  </cols>
  <sheetData>
    <row r="1" spans="1:35" x14ac:dyDescent="0.3">
      <c r="A1" s="8" t="s">
        <v>8</v>
      </c>
      <c r="B1" s="18"/>
      <c r="C1" s="19" t="s">
        <v>55</v>
      </c>
      <c r="F1" s="44" t="s">
        <v>3128</v>
      </c>
      <c r="G1" s="44"/>
      <c r="H1" s="44"/>
      <c r="I1" s="45" t="s">
        <v>3133</v>
      </c>
      <c r="J1" s="45"/>
      <c r="K1" s="45"/>
    </row>
    <row r="3" spans="1:35" x14ac:dyDescent="0.3">
      <c r="A3" s="38" t="s">
        <v>47</v>
      </c>
      <c r="B3" s="38"/>
      <c r="C3" s="38" t="s">
        <v>49</v>
      </c>
      <c r="D3" s="38"/>
      <c r="E3" s="38"/>
      <c r="F3" s="38" t="s">
        <v>50</v>
      </c>
      <c r="G3" s="38"/>
      <c r="H3" s="38"/>
      <c r="I3" s="38" t="s">
        <v>51</v>
      </c>
      <c r="J3" s="38"/>
      <c r="K3" s="38"/>
      <c r="L3" s="38" t="s">
        <v>52</v>
      </c>
      <c r="M3" s="38"/>
      <c r="N3" s="38"/>
      <c r="O3" s="38" t="s">
        <v>53</v>
      </c>
      <c r="P3" s="38"/>
      <c r="Q3" s="38"/>
      <c r="R3" s="38" t="s">
        <v>48</v>
      </c>
      <c r="S3" s="38"/>
      <c r="T3" s="38"/>
      <c r="U3" s="38" t="s">
        <v>54</v>
      </c>
      <c r="V3" s="38"/>
      <c r="W3" s="38"/>
      <c r="X3" s="38" t="s">
        <v>200</v>
      </c>
      <c r="Y3" s="38"/>
      <c r="Z3" s="38"/>
      <c r="AA3" s="38" t="s">
        <v>201</v>
      </c>
      <c r="AB3" s="38"/>
      <c r="AC3" s="38"/>
      <c r="AE3" s="10" t="s">
        <v>734</v>
      </c>
      <c r="AF3" s="11"/>
    </row>
    <row r="4" spans="1:35" x14ac:dyDescent="0.3">
      <c r="A4" s="38" t="s">
        <v>0</v>
      </c>
      <c r="B4" s="22" t="s">
        <v>6</v>
      </c>
      <c r="C4" s="35"/>
      <c r="D4" s="36"/>
      <c r="E4" s="37"/>
      <c r="F4" s="35"/>
      <c r="G4" s="36"/>
      <c r="H4" s="37"/>
      <c r="I4" s="35"/>
      <c r="J4" s="36"/>
      <c r="K4" s="37"/>
      <c r="L4" s="35"/>
      <c r="M4" s="36"/>
      <c r="N4" s="37"/>
      <c r="O4" s="35"/>
      <c r="P4" s="36"/>
      <c r="Q4" s="37"/>
      <c r="R4" s="35"/>
      <c r="S4" s="36"/>
      <c r="T4" s="37"/>
      <c r="U4" s="35"/>
      <c r="V4" s="36"/>
      <c r="W4" s="37"/>
      <c r="X4" s="35"/>
      <c r="Y4" s="36"/>
      <c r="Z4" s="37"/>
      <c r="AA4" s="35"/>
      <c r="AB4" s="36"/>
      <c r="AC4" s="37"/>
      <c r="AE4" s="12" t="s">
        <v>735</v>
      </c>
      <c r="AF4" s="13"/>
    </row>
    <row r="5" spans="1:35" x14ac:dyDescent="0.3">
      <c r="A5" s="38"/>
      <c r="B5" s="22" t="s">
        <v>7</v>
      </c>
      <c r="C5" s="23"/>
      <c r="D5" s="24" t="str">
        <f>C4&amp;C5</f>
        <v/>
      </c>
      <c r="E5" s="24" t="str">
        <f>IFERROR(IF(VLOOKUP(D5,스킬DB!$C:$E,3,0)=1,"최대","가능"),"공란")</f>
        <v>공란</v>
      </c>
      <c r="F5" s="23"/>
      <c r="G5" s="24" t="str">
        <f>F4&amp;F5</f>
        <v/>
      </c>
      <c r="H5" s="24" t="str">
        <f>IFERROR(IF(VLOOKUP(G5,스킬DB!$C:$E,3,0)=1,"최대","가능"),"공란")</f>
        <v>공란</v>
      </c>
      <c r="I5" s="23"/>
      <c r="J5" s="24" t="str">
        <f>I4&amp;I5</f>
        <v/>
      </c>
      <c r="K5" s="24" t="str">
        <f>IFERROR(IF(VLOOKUP(J5,스킬DB!$C:$E,3,0)=1,"최대","가능"),"공란")</f>
        <v>공란</v>
      </c>
      <c r="L5" s="23"/>
      <c r="M5" s="24" t="str">
        <f>L4&amp;L5</f>
        <v/>
      </c>
      <c r="N5" s="24" t="str">
        <f>IFERROR(IF(VLOOKUP(M5,스킬DB!$C:$E,3,0)=1,"최대","가능"),"공란")</f>
        <v>공란</v>
      </c>
      <c r="O5" s="23"/>
      <c r="P5" s="24" t="str">
        <f>O4&amp;O5</f>
        <v/>
      </c>
      <c r="Q5" s="24" t="str">
        <f>IFERROR(IF(VLOOKUP(P5,스킬DB!$C:$E,3,0)=1,"최대","가능"),"공란")</f>
        <v>공란</v>
      </c>
      <c r="R5" s="23"/>
      <c r="S5" s="24" t="str">
        <f>R4&amp;R5</f>
        <v/>
      </c>
      <c r="T5" s="24" t="str">
        <f>IFERROR(IF(VLOOKUP(S5,스킬DB!$C:$E,3,0)=1,"최대","가능"),"공란")</f>
        <v>공란</v>
      </c>
      <c r="U5" s="23"/>
      <c r="V5" s="24" t="str">
        <f>U4&amp;U5</f>
        <v/>
      </c>
      <c r="W5" s="24" t="str">
        <f>IFERROR(IF(VLOOKUP(V5,스킬DB!$C:$E,3,0)=1,"최대","가능"),"공란")</f>
        <v>공란</v>
      </c>
      <c r="X5" s="23"/>
      <c r="Y5" s="24" t="str">
        <f>X4&amp;X5</f>
        <v/>
      </c>
      <c r="Z5" s="24" t="str">
        <f>IFERROR(IF(VLOOKUP(Y5,스킬DB!$C:$E,3,0)=1,"최대","가능"),"공란")</f>
        <v>공란</v>
      </c>
      <c r="AA5" s="23"/>
      <c r="AB5" s="24" t="str">
        <f>AA4&amp;AA5</f>
        <v/>
      </c>
      <c r="AC5" s="24" t="str">
        <f>IFERROR(IF(VLOOKUP(AB5,스킬DB!$C:$E,3,0)=1,"최대","가능"),"공란")</f>
        <v>공란</v>
      </c>
      <c r="AE5" s="7" t="s">
        <v>735</v>
      </c>
      <c r="AF5" s="8" t="s">
        <v>736</v>
      </c>
      <c r="AI5" s="21" t="str">
        <f>$D5</f>
        <v/>
      </c>
    </row>
    <row r="6" spans="1:35" x14ac:dyDescent="0.3">
      <c r="A6" s="38" t="s">
        <v>1</v>
      </c>
      <c r="B6" s="22" t="s">
        <v>6</v>
      </c>
      <c r="C6" s="35"/>
      <c r="D6" s="36"/>
      <c r="E6" s="37"/>
      <c r="F6" s="35"/>
      <c r="G6" s="36"/>
      <c r="H6" s="37"/>
      <c r="I6" s="35"/>
      <c r="J6" s="36"/>
      <c r="K6" s="37"/>
      <c r="L6" s="35"/>
      <c r="M6" s="36"/>
      <c r="N6" s="37"/>
      <c r="O6" s="35"/>
      <c r="P6" s="36"/>
      <c r="Q6" s="37"/>
      <c r="R6" s="35"/>
      <c r="S6" s="36"/>
      <c r="T6" s="37"/>
      <c r="U6" s="35"/>
      <c r="V6" s="36"/>
      <c r="W6" s="37"/>
      <c r="X6" s="35"/>
      <c r="Y6" s="36"/>
      <c r="Z6" s="37"/>
      <c r="AA6" s="35"/>
      <c r="AB6" s="36"/>
      <c r="AC6" s="37"/>
      <c r="AI6" s="21" t="str">
        <f>$G5</f>
        <v/>
      </c>
    </row>
    <row r="7" spans="1:35" x14ac:dyDescent="0.3">
      <c r="A7" s="38"/>
      <c r="B7" s="22" t="s">
        <v>7</v>
      </c>
      <c r="C7" s="23"/>
      <c r="D7" s="24" t="str">
        <f>C6&amp;C7</f>
        <v/>
      </c>
      <c r="E7" s="24" t="str">
        <f>IFERROR(IF(VLOOKUP(D7,스킬DB!$C:$E,3,0)=1,"최대","가능"),"공란")</f>
        <v>공란</v>
      </c>
      <c r="F7" s="23"/>
      <c r="G7" s="24" t="str">
        <f>F6&amp;F7</f>
        <v/>
      </c>
      <c r="H7" s="24" t="str">
        <f>IFERROR(IF(VLOOKUP(G7,스킬DB!$C:$E,3,0)=1,"최대","가능"),"공란")</f>
        <v>공란</v>
      </c>
      <c r="I7" s="23"/>
      <c r="J7" s="24" t="str">
        <f>I6&amp;I7</f>
        <v/>
      </c>
      <c r="K7" s="24" t="str">
        <f>IFERROR(IF(VLOOKUP(J7,스킬DB!$C:$E,3,0)=1,"최대","가능"),"공란")</f>
        <v>공란</v>
      </c>
      <c r="L7" s="23"/>
      <c r="M7" s="24" t="str">
        <f>L6&amp;L7</f>
        <v/>
      </c>
      <c r="N7" s="24" t="str">
        <f>IFERROR(IF(VLOOKUP(M7,스킬DB!$C:$E,3,0)=1,"최대","가능"),"공란")</f>
        <v>공란</v>
      </c>
      <c r="O7" s="23"/>
      <c r="P7" s="24" t="str">
        <f>O6&amp;O7</f>
        <v/>
      </c>
      <c r="Q7" s="24" t="str">
        <f>IFERROR(IF(VLOOKUP(P7,스킬DB!$C:$E,3,0)=1,"최대","가능"),"공란")</f>
        <v>공란</v>
      </c>
      <c r="R7" s="23"/>
      <c r="S7" s="24" t="str">
        <f>R6&amp;R7</f>
        <v/>
      </c>
      <c r="T7" s="24" t="str">
        <f>IFERROR(IF(VLOOKUP(S7,스킬DB!$C:$E,3,0)=1,"최대","가능"),"공란")</f>
        <v>공란</v>
      </c>
      <c r="U7" s="23"/>
      <c r="V7" s="24" t="str">
        <f>U6&amp;U7</f>
        <v/>
      </c>
      <c r="W7" s="24" t="str">
        <f>IFERROR(IF(VLOOKUP(V7,스킬DB!$C:$E,3,0)=1,"최대","가능"),"공란")</f>
        <v>공란</v>
      </c>
      <c r="X7" s="23"/>
      <c r="Y7" s="24" t="str">
        <f>X6&amp;X7</f>
        <v/>
      </c>
      <c r="Z7" s="24" t="str">
        <f>IFERROR(IF(VLOOKUP(Y7,스킬DB!$C:$E,3,0)=1,"최대","가능"),"공란")</f>
        <v>공란</v>
      </c>
      <c r="AA7" s="23"/>
      <c r="AB7" s="24" t="str">
        <f>AA6&amp;AA7</f>
        <v/>
      </c>
      <c r="AC7" s="24" t="str">
        <f>IFERROR(IF(VLOOKUP(AB7,스킬DB!$C:$E,3,0)=1,"최대","가능"),"공란")</f>
        <v>공란</v>
      </c>
      <c r="AE7" s="14" t="s">
        <v>737</v>
      </c>
      <c r="AF7" s="14"/>
      <c r="AI7" s="21" t="str">
        <f>$J5</f>
        <v/>
      </c>
    </row>
    <row r="8" spans="1:35" x14ac:dyDescent="0.3">
      <c r="A8" s="38" t="s">
        <v>2</v>
      </c>
      <c r="B8" s="22" t="s">
        <v>6</v>
      </c>
      <c r="C8" s="35"/>
      <c r="D8" s="36"/>
      <c r="E8" s="37"/>
      <c r="F8" s="35"/>
      <c r="G8" s="36"/>
      <c r="H8" s="37"/>
      <c r="I8" s="35"/>
      <c r="J8" s="36"/>
      <c r="K8" s="37"/>
      <c r="L8" s="35"/>
      <c r="M8" s="36"/>
      <c r="N8" s="37"/>
      <c r="O8" s="35"/>
      <c r="P8" s="36"/>
      <c r="Q8" s="37"/>
      <c r="R8" s="35"/>
      <c r="S8" s="36"/>
      <c r="T8" s="37"/>
      <c r="U8" s="35"/>
      <c r="V8" s="36"/>
      <c r="W8" s="37"/>
      <c r="X8" s="35"/>
      <c r="Y8" s="36"/>
      <c r="Z8" s="37"/>
      <c r="AA8" s="35"/>
      <c r="AB8" s="36"/>
      <c r="AC8" s="37"/>
      <c r="AE8" s="15" t="s">
        <v>738</v>
      </c>
      <c r="AF8" s="15"/>
      <c r="AI8" s="21" t="str">
        <f>$M5</f>
        <v/>
      </c>
    </row>
    <row r="9" spans="1:35" x14ac:dyDescent="0.3">
      <c r="A9" s="38"/>
      <c r="B9" s="22" t="s">
        <v>7</v>
      </c>
      <c r="C9" s="23"/>
      <c r="D9" s="24" t="str">
        <f>C8&amp;C9</f>
        <v/>
      </c>
      <c r="E9" s="24" t="str">
        <f>IFERROR(IF(VLOOKUP(D9,스킬DB!$C:$E,3,0)=1,"최대","가능"),"공란")</f>
        <v>공란</v>
      </c>
      <c r="F9" s="23"/>
      <c r="G9" s="24" t="str">
        <f>F8&amp;F9</f>
        <v/>
      </c>
      <c r="H9" s="24" t="str">
        <f>IFERROR(IF(VLOOKUP(G9,스킬DB!$C:$E,3,0)=1,"최대","가능"),"공란")</f>
        <v>공란</v>
      </c>
      <c r="I9" s="23"/>
      <c r="J9" s="24" t="str">
        <f>I8&amp;I9</f>
        <v/>
      </c>
      <c r="K9" s="24" t="str">
        <f>IFERROR(IF(VLOOKUP(J9,스킬DB!$C:$E,3,0)=1,"최대","가능"),"공란")</f>
        <v>공란</v>
      </c>
      <c r="L9" s="23"/>
      <c r="M9" s="24" t="str">
        <f>L8&amp;L9</f>
        <v/>
      </c>
      <c r="N9" s="24" t="str">
        <f>IFERROR(IF(VLOOKUP(M9,스킬DB!$C:$E,3,0)=1,"최대","가능"),"공란")</f>
        <v>공란</v>
      </c>
      <c r="O9" s="23"/>
      <c r="P9" s="24" t="str">
        <f>O8&amp;O9</f>
        <v/>
      </c>
      <c r="Q9" s="24" t="str">
        <f>IFERROR(IF(VLOOKUP(P9,스킬DB!$C:$E,3,0)=1,"최대","가능"),"공란")</f>
        <v>공란</v>
      </c>
      <c r="R9" s="23"/>
      <c r="S9" s="24" t="str">
        <f>R8&amp;R9</f>
        <v/>
      </c>
      <c r="T9" s="24" t="str">
        <f>IFERROR(IF(VLOOKUP(S9,스킬DB!$C:$E,3,0)=1,"최대","가능"),"공란")</f>
        <v>공란</v>
      </c>
      <c r="U9" s="23"/>
      <c r="V9" s="24" t="str">
        <f>U8&amp;U9</f>
        <v/>
      </c>
      <c r="W9" s="24" t="str">
        <f>IFERROR(IF(VLOOKUP(V9,스킬DB!$C:$E,3,0)=1,"최대","가능"),"공란")</f>
        <v>공란</v>
      </c>
      <c r="X9" s="23"/>
      <c r="Y9" s="24" t="str">
        <f>X8&amp;X9</f>
        <v/>
      </c>
      <c r="Z9" s="24" t="str">
        <f>IFERROR(IF(VLOOKUP(Y9,스킬DB!$C:$E,3,0)=1,"최대","가능"),"공란")</f>
        <v>공란</v>
      </c>
      <c r="AA9" s="23"/>
      <c r="AB9" s="24" t="str">
        <f>AA8&amp;AA9</f>
        <v/>
      </c>
      <c r="AC9" s="24" t="str">
        <f>IFERROR(IF(VLOOKUP(AB9,스킬DB!$C:$E,3,0)=1,"최대","가능"),"공란")</f>
        <v>공란</v>
      </c>
      <c r="AE9" s="15" t="s">
        <v>739</v>
      </c>
      <c r="AF9" s="15"/>
      <c r="AI9" s="21" t="str">
        <f>$P5</f>
        <v/>
      </c>
    </row>
    <row r="10" spans="1:35" x14ac:dyDescent="0.3">
      <c r="A10" s="38" t="s">
        <v>3</v>
      </c>
      <c r="B10" s="22" t="s">
        <v>6</v>
      </c>
      <c r="C10" s="35"/>
      <c r="D10" s="36"/>
      <c r="E10" s="37"/>
      <c r="F10" s="35"/>
      <c r="G10" s="36"/>
      <c r="H10" s="37"/>
      <c r="I10" s="35"/>
      <c r="J10" s="36"/>
      <c r="K10" s="37"/>
      <c r="L10" s="35"/>
      <c r="M10" s="36"/>
      <c r="N10" s="37"/>
      <c r="O10" s="35"/>
      <c r="P10" s="36"/>
      <c r="Q10" s="37"/>
      <c r="R10" s="35"/>
      <c r="S10" s="36"/>
      <c r="T10" s="37"/>
      <c r="U10" s="35"/>
      <c r="V10" s="36"/>
      <c r="W10" s="37"/>
      <c r="X10" s="35"/>
      <c r="Y10" s="36"/>
      <c r="Z10" s="37"/>
      <c r="AA10" s="35"/>
      <c r="AB10" s="36"/>
      <c r="AC10" s="37"/>
      <c r="AE10" s="15" t="s">
        <v>740</v>
      </c>
      <c r="AF10" s="15"/>
      <c r="AI10" s="21" t="str">
        <f>$S5</f>
        <v/>
      </c>
    </row>
    <row r="11" spans="1:35" x14ac:dyDescent="0.3">
      <c r="A11" s="38"/>
      <c r="B11" s="22" t="s">
        <v>7</v>
      </c>
      <c r="C11" s="23"/>
      <c r="D11" s="24" t="str">
        <f>C10&amp;C11</f>
        <v/>
      </c>
      <c r="E11" s="24" t="str">
        <f>IFERROR(IF(VLOOKUP(D11,스킬DB!$C:$E,3,0)=1,"최대","가능"),"공란")</f>
        <v>공란</v>
      </c>
      <c r="F11" s="23"/>
      <c r="G11" s="24" t="str">
        <f>F10&amp;F11</f>
        <v/>
      </c>
      <c r="H11" s="24" t="str">
        <f>IFERROR(IF(VLOOKUP(G11,스킬DB!$C:$E,3,0)=1,"최대","가능"),"공란")</f>
        <v>공란</v>
      </c>
      <c r="I11" s="23"/>
      <c r="J11" s="24" t="str">
        <f>I10&amp;I11</f>
        <v/>
      </c>
      <c r="K11" s="24" t="str">
        <f>IFERROR(IF(VLOOKUP(J11,스킬DB!$C:$E,3,0)=1,"최대","가능"),"공란")</f>
        <v>공란</v>
      </c>
      <c r="L11" s="23"/>
      <c r="M11" s="24" t="str">
        <f>L10&amp;L11</f>
        <v/>
      </c>
      <c r="N11" s="24" t="str">
        <f>IFERROR(IF(VLOOKUP(M11,스킬DB!$C:$E,3,0)=1,"최대","가능"),"공란")</f>
        <v>공란</v>
      </c>
      <c r="O11" s="23"/>
      <c r="P11" s="24" t="str">
        <f>O10&amp;O11</f>
        <v/>
      </c>
      <c r="Q11" s="24" t="str">
        <f>IFERROR(IF(VLOOKUP(P11,스킬DB!$C:$E,3,0)=1,"최대","가능"),"공란")</f>
        <v>공란</v>
      </c>
      <c r="R11" s="23"/>
      <c r="S11" s="24" t="str">
        <f>R10&amp;R11</f>
        <v/>
      </c>
      <c r="T11" s="24" t="str">
        <f>IFERROR(IF(VLOOKUP(S11,스킬DB!$C:$E,3,0)=1,"최대","가능"),"공란")</f>
        <v>공란</v>
      </c>
      <c r="U11" s="23"/>
      <c r="V11" s="24" t="str">
        <f>U10&amp;U11</f>
        <v/>
      </c>
      <c r="W11" s="24" t="str">
        <f>IFERROR(IF(VLOOKUP(V11,스킬DB!$C:$E,3,0)=1,"최대","가능"),"공란")</f>
        <v>공란</v>
      </c>
      <c r="X11" s="23"/>
      <c r="Y11" s="24" t="str">
        <f>X10&amp;X11</f>
        <v/>
      </c>
      <c r="Z11" s="24" t="str">
        <f>IFERROR(IF(VLOOKUP(Y11,스킬DB!$C:$E,3,0)=1,"최대","가능"),"공란")</f>
        <v>공란</v>
      </c>
      <c r="AA11" s="23"/>
      <c r="AB11" s="24" t="str">
        <f>AA10&amp;AA11</f>
        <v/>
      </c>
      <c r="AC11" s="24" t="str">
        <f>IFERROR(IF(VLOOKUP(AB11,스킬DB!$C:$E,3,0)=1,"최대","가능"),"공란")</f>
        <v>공란</v>
      </c>
      <c r="AE11" s="15" t="s">
        <v>3124</v>
      </c>
      <c r="AF11" s="15"/>
      <c r="AI11" s="21" t="str">
        <f>$V5</f>
        <v/>
      </c>
    </row>
    <row r="12" spans="1:35" x14ac:dyDescent="0.3">
      <c r="A12" s="38" t="s">
        <v>4</v>
      </c>
      <c r="B12" s="22" t="s">
        <v>6</v>
      </c>
      <c r="C12" s="35"/>
      <c r="D12" s="36"/>
      <c r="E12" s="37"/>
      <c r="F12" s="35"/>
      <c r="G12" s="36"/>
      <c r="H12" s="37"/>
      <c r="I12" s="35"/>
      <c r="J12" s="36"/>
      <c r="K12" s="37"/>
      <c r="L12" s="35"/>
      <c r="M12" s="36"/>
      <c r="N12" s="37"/>
      <c r="O12" s="35"/>
      <c r="P12" s="36"/>
      <c r="Q12" s="37"/>
      <c r="R12" s="35"/>
      <c r="S12" s="36"/>
      <c r="T12" s="37"/>
      <c r="U12" s="35"/>
      <c r="V12" s="36"/>
      <c r="W12" s="37"/>
      <c r="X12" s="35"/>
      <c r="Y12" s="36"/>
      <c r="Z12" s="37"/>
      <c r="AA12" s="35"/>
      <c r="AB12" s="36"/>
      <c r="AC12" s="37"/>
      <c r="AE12" s="15" t="s">
        <v>741</v>
      </c>
      <c r="AF12" s="15"/>
      <c r="AI12" s="21" t="str">
        <f>$D7</f>
        <v/>
      </c>
    </row>
    <row r="13" spans="1:35" x14ac:dyDescent="0.3">
      <c r="A13" s="38"/>
      <c r="B13" s="22" t="s">
        <v>7</v>
      </c>
      <c r="C13" s="23"/>
      <c r="D13" s="24" t="str">
        <f>C12&amp;C13</f>
        <v/>
      </c>
      <c r="E13" s="24" t="str">
        <f>IFERROR(IF(VLOOKUP(D13,스킬DB!$C:$E,3,0)=1,"최대","가능"),"공란")</f>
        <v>공란</v>
      </c>
      <c r="F13" s="23"/>
      <c r="G13" s="24" t="str">
        <f>F12&amp;F13</f>
        <v/>
      </c>
      <c r="H13" s="24" t="str">
        <f>IFERROR(IF(VLOOKUP(G13,스킬DB!$C:$E,3,0)=1,"최대","가능"),"공란")</f>
        <v>공란</v>
      </c>
      <c r="I13" s="23"/>
      <c r="J13" s="24" t="str">
        <f>I12&amp;I13</f>
        <v/>
      </c>
      <c r="K13" s="24" t="str">
        <f>IFERROR(IF(VLOOKUP(J13,스킬DB!$C:$E,3,0)=1,"최대","가능"),"공란")</f>
        <v>공란</v>
      </c>
      <c r="L13" s="23"/>
      <c r="M13" s="24" t="str">
        <f>L12&amp;L13</f>
        <v/>
      </c>
      <c r="N13" s="24" t="str">
        <f>IFERROR(IF(VLOOKUP(M13,스킬DB!$C:$E,3,0)=1,"최대","가능"),"공란")</f>
        <v>공란</v>
      </c>
      <c r="O13" s="23"/>
      <c r="P13" s="24" t="str">
        <f>O12&amp;O13</f>
        <v/>
      </c>
      <c r="Q13" s="24" t="str">
        <f>IFERROR(IF(VLOOKUP(P13,스킬DB!$C:$E,3,0)=1,"최대","가능"),"공란")</f>
        <v>공란</v>
      </c>
      <c r="R13" s="23"/>
      <c r="S13" s="24" t="str">
        <f>R12&amp;R13</f>
        <v/>
      </c>
      <c r="T13" s="24" t="str">
        <f>IFERROR(IF(VLOOKUP(S13,스킬DB!$C:$E,3,0)=1,"최대","가능"),"공란")</f>
        <v>공란</v>
      </c>
      <c r="U13" s="23"/>
      <c r="V13" s="24" t="str">
        <f>U12&amp;U13</f>
        <v/>
      </c>
      <c r="W13" s="24" t="str">
        <f>IFERROR(IF(VLOOKUP(V13,스킬DB!$C:$E,3,0)=1,"최대","가능"),"공란")</f>
        <v>공란</v>
      </c>
      <c r="X13" s="23"/>
      <c r="Y13" s="24" t="str">
        <f>X12&amp;X13</f>
        <v/>
      </c>
      <c r="Z13" s="24" t="str">
        <f>IFERROR(IF(VLOOKUP(Y13,스킬DB!$C:$E,3,0)=1,"최대","가능"),"공란")</f>
        <v>공란</v>
      </c>
      <c r="AA13" s="23"/>
      <c r="AB13" s="24" t="str">
        <f>AA12&amp;AA13</f>
        <v/>
      </c>
      <c r="AC13" s="24" t="str">
        <f>IFERROR(IF(VLOOKUP(AB13,스킬DB!$C:$E,3,0)=1,"최대","가능"),"공란")</f>
        <v>공란</v>
      </c>
      <c r="AE13" s="15" t="s">
        <v>742</v>
      </c>
      <c r="AF13" s="15"/>
      <c r="AI13" s="21" t="str">
        <f>$G7</f>
        <v/>
      </c>
    </row>
    <row r="14" spans="1:35" x14ac:dyDescent="0.3">
      <c r="A14" s="38" t="s">
        <v>5</v>
      </c>
      <c r="B14" s="22" t="s">
        <v>6</v>
      </c>
      <c r="C14" s="35"/>
      <c r="D14" s="36"/>
      <c r="E14" s="37"/>
      <c r="F14" s="35"/>
      <c r="G14" s="36"/>
      <c r="H14" s="37"/>
      <c r="I14" s="35"/>
      <c r="J14" s="36"/>
      <c r="K14" s="37"/>
      <c r="L14" s="35"/>
      <c r="M14" s="36"/>
      <c r="N14" s="37"/>
      <c r="O14" s="35"/>
      <c r="P14" s="36"/>
      <c r="Q14" s="37"/>
      <c r="R14" s="35"/>
      <c r="S14" s="36"/>
      <c r="T14" s="37"/>
      <c r="U14" s="35"/>
      <c r="V14" s="36"/>
      <c r="W14" s="37"/>
      <c r="X14" s="35"/>
      <c r="Y14" s="36"/>
      <c r="Z14" s="37"/>
      <c r="AA14" s="35"/>
      <c r="AB14" s="36"/>
      <c r="AC14" s="37"/>
      <c r="AE14" s="16"/>
      <c r="AF14" s="16"/>
      <c r="AI14" s="21" t="str">
        <f>$J7</f>
        <v/>
      </c>
    </row>
    <row r="15" spans="1:35" x14ac:dyDescent="0.3">
      <c r="A15" s="38"/>
      <c r="B15" s="22" t="s">
        <v>7</v>
      </c>
      <c r="C15" s="23"/>
      <c r="D15" s="24" t="str">
        <f>C14&amp;C15</f>
        <v/>
      </c>
      <c r="E15" s="24" t="str">
        <f>IFERROR(IF(VLOOKUP(D15,스킬DB!$C:$E,3,0)=1,"최대","가능"),"공란")</f>
        <v>공란</v>
      </c>
      <c r="F15" s="23"/>
      <c r="G15" s="24" t="str">
        <f>F14&amp;F15</f>
        <v/>
      </c>
      <c r="H15" s="24" t="str">
        <f>IFERROR(IF(VLOOKUP(G15,스킬DB!$C:$E,3,0)=1,"최대","가능"),"공란")</f>
        <v>공란</v>
      </c>
      <c r="I15" s="23"/>
      <c r="J15" s="24" t="str">
        <f>I14&amp;I15</f>
        <v/>
      </c>
      <c r="K15" s="24" t="str">
        <f>IFERROR(IF(VLOOKUP(J15,스킬DB!$C:$E,3,0)=1,"최대","가능"),"공란")</f>
        <v>공란</v>
      </c>
      <c r="L15" s="23"/>
      <c r="M15" s="24" t="str">
        <f>L14&amp;L15</f>
        <v/>
      </c>
      <c r="N15" s="24" t="str">
        <f>IFERROR(IF(VLOOKUP(M15,스킬DB!$C:$E,3,0)=1,"최대","가능"),"공란")</f>
        <v>공란</v>
      </c>
      <c r="O15" s="23"/>
      <c r="P15" s="24" t="str">
        <f>O14&amp;O15</f>
        <v/>
      </c>
      <c r="Q15" s="24" t="str">
        <f>IFERROR(IF(VLOOKUP(P15,스킬DB!$C:$E,3,0)=1,"최대","가능"),"공란")</f>
        <v>공란</v>
      </c>
      <c r="R15" s="23"/>
      <c r="S15" s="24" t="str">
        <f>R14&amp;R15</f>
        <v/>
      </c>
      <c r="T15" s="24" t="str">
        <f>IFERROR(IF(VLOOKUP(S15,스킬DB!$C:$E,3,0)=1,"최대","가능"),"공란")</f>
        <v>공란</v>
      </c>
      <c r="U15" s="23"/>
      <c r="V15" s="24" t="str">
        <f>U14&amp;U15</f>
        <v/>
      </c>
      <c r="W15" s="24" t="str">
        <f>IFERROR(IF(VLOOKUP(V15,스킬DB!$C:$E,3,0)=1,"최대","가능"),"공란")</f>
        <v>공란</v>
      </c>
      <c r="X15" s="23"/>
      <c r="Y15" s="24" t="str">
        <f>X14&amp;X15</f>
        <v/>
      </c>
      <c r="Z15" s="24" t="str">
        <f>IFERROR(IF(VLOOKUP(Y15,스킬DB!$C:$E,3,0)=1,"최대","가능"),"공란")</f>
        <v>공란</v>
      </c>
      <c r="AA15" s="23"/>
      <c r="AB15" s="24" t="str">
        <f>AA14&amp;AA15</f>
        <v/>
      </c>
      <c r="AC15" s="24" t="str">
        <f>IFERROR(IF(VLOOKUP(AB15,스킬DB!$C:$E,3,0)=1,"최대","가능"),"공란")</f>
        <v>공란</v>
      </c>
      <c r="AE15" s="16"/>
      <c r="AF15" s="16"/>
      <c r="AI15" s="21" t="str">
        <f>$M7</f>
        <v/>
      </c>
    </row>
    <row r="16" spans="1:35" x14ac:dyDescent="0.3">
      <c r="AI16" s="21" t="str">
        <f>$P7</f>
        <v/>
      </c>
    </row>
    <row r="17" spans="1:35" x14ac:dyDescent="0.3">
      <c r="A17" s="43" t="s">
        <v>175</v>
      </c>
      <c r="B17" s="43"/>
      <c r="C17" s="43"/>
      <c r="F17" s="25" t="s">
        <v>197</v>
      </c>
      <c r="I17" s="26" t="s">
        <v>198</v>
      </c>
      <c r="L17" s="27" t="s">
        <v>199</v>
      </c>
      <c r="AI17" s="21" t="str">
        <f>$S7</f>
        <v/>
      </c>
    </row>
    <row r="18" spans="1:35" x14ac:dyDescent="0.3">
      <c r="A18" s="28" t="s">
        <v>78</v>
      </c>
      <c r="B18" s="39" t="s">
        <v>6</v>
      </c>
      <c r="C18" s="39"/>
      <c r="D18" s="39"/>
      <c r="E18" s="39"/>
      <c r="F18" s="41" t="s">
        <v>188</v>
      </c>
      <c r="G18" s="41"/>
      <c r="H18" s="41"/>
      <c r="I18" s="41" t="s">
        <v>189</v>
      </c>
      <c r="J18" s="41"/>
      <c r="K18" s="41"/>
      <c r="L18" s="41" t="s">
        <v>190</v>
      </c>
      <c r="M18" s="41"/>
      <c r="N18" s="41"/>
      <c r="O18" s="40" t="s">
        <v>191</v>
      </c>
      <c r="P18" s="40"/>
      <c r="Q18" s="40"/>
      <c r="R18" s="40" t="s">
        <v>192</v>
      </c>
      <c r="S18" s="40"/>
      <c r="T18" s="40"/>
      <c r="U18" s="40" t="s">
        <v>193</v>
      </c>
      <c r="V18" s="40"/>
      <c r="W18" s="40"/>
      <c r="X18" s="41" t="s">
        <v>194</v>
      </c>
      <c r="Y18" s="41"/>
      <c r="Z18" s="41"/>
      <c r="AA18" s="41" t="s">
        <v>195</v>
      </c>
      <c r="AB18" s="41"/>
      <c r="AC18" s="41"/>
      <c r="AI18" s="21" t="str">
        <f>$V7</f>
        <v/>
      </c>
    </row>
    <row r="19" spans="1:35" x14ac:dyDescent="0.3">
      <c r="A19" s="28">
        <v>1</v>
      </c>
      <c r="B19" s="39" t="str">
        <f>IFERROR(VLOOKUP($B$1&amp;A19,스킬DB!R:S,2,0),"스킬없음")</f>
        <v>스킬없음</v>
      </c>
      <c r="C19" s="39"/>
      <c r="D19" s="39"/>
      <c r="E19" s="39"/>
      <c r="F19" s="29" t="str">
        <f>IFERROR(VLOOKUP($B19&amp;F$18,스킬DB!$G:$I,2,0)," ")</f>
        <v xml:space="preserve"> </v>
      </c>
      <c r="G19" s="30">
        <f t="shared" ref="G19:G39" si="0">IFERROR(IF(MATCH(IF(H19=TRUE,$B19&amp;F19,0),$AI$5:$AI$58,0)&gt;0,1,0),0)</f>
        <v>0</v>
      </c>
      <c r="H19" s="31" t="b">
        <v>0</v>
      </c>
      <c r="I19" s="29" t="str">
        <f>IFERROR(VLOOKUP($B19&amp;I$18,스킬DB!$G:$I,2,0)," ")</f>
        <v xml:space="preserve"> </v>
      </c>
      <c r="J19" s="30">
        <f t="shared" ref="J19:J39" si="1">IFERROR(IF(MATCH(IF(K19=TRUE,$B19&amp;I19,0),$AI$5:$AI$58,0)&gt;0,1,0),0)</f>
        <v>0</v>
      </c>
      <c r="K19" s="31" t="b">
        <v>0</v>
      </c>
      <c r="L19" s="29" t="str">
        <f>IFERROR(VLOOKUP($B19&amp;L$18,스킬DB!$G:$I,2,0)," ")</f>
        <v xml:space="preserve"> </v>
      </c>
      <c r="M19" s="30">
        <f t="shared" ref="M19:M39" si="2">IFERROR(IF(MATCH(IF(N19=TRUE,$B19&amp;L19,0),$AI$5:$AI$58,0)&gt;0,1,0),0)</f>
        <v>0</v>
      </c>
      <c r="N19" s="31" t="b">
        <v>0</v>
      </c>
      <c r="O19" s="32" t="str">
        <f>IFERROR(VLOOKUP($B19&amp;O$18,스킬DB!$G:$I,2,0)," ")</f>
        <v xml:space="preserve"> </v>
      </c>
      <c r="P19" s="33">
        <f t="shared" ref="P19:P39" si="3">IFERROR(IF(MATCH(IF(Q19=TRUE,$B19&amp;O19,0),$AI$5:$AI$58,0)&gt;0,1,0),0)</f>
        <v>0</v>
      </c>
      <c r="Q19" s="34" t="b">
        <v>0</v>
      </c>
      <c r="R19" s="32" t="str">
        <f>IFERROR(VLOOKUP($B19&amp;R$18,스킬DB!$G:$I,2,0)," ")</f>
        <v xml:space="preserve"> </v>
      </c>
      <c r="S19" s="33">
        <f t="shared" ref="S19:S39" si="4">IFERROR(IF(MATCH(IF(T19=TRUE,$B19&amp;R19,0),$AI$5:$AI$58,0)&gt;0,1,0),0)</f>
        <v>0</v>
      </c>
      <c r="T19" s="34" t="b">
        <v>0</v>
      </c>
      <c r="U19" s="32" t="str">
        <f>IFERROR(VLOOKUP($B19&amp;U$18,스킬DB!$G:$I,2,0)," ")</f>
        <v xml:space="preserve"> </v>
      </c>
      <c r="V19" s="33">
        <f t="shared" ref="V19:V39" si="5">IFERROR(IF(MATCH(IF(W19=TRUE,$B19&amp;U19,0),$AI$5:$AI$58,0)&gt;0,1,0),0)</f>
        <v>0</v>
      </c>
      <c r="W19" s="34" t="b">
        <v>0</v>
      </c>
      <c r="X19" s="29" t="str">
        <f>IFERROR(VLOOKUP($B19&amp;X$18,스킬DB!$G:$I,2,0)," ")</f>
        <v xml:space="preserve"> </v>
      </c>
      <c r="Y19" s="30">
        <f t="shared" ref="Y19:Y39" si="6">IFERROR(IF(MATCH(IF(Z19=TRUE,$B19&amp;X19,0),$AI$5:$AI$58,0)&gt;0,1,0),0)</f>
        <v>0</v>
      </c>
      <c r="Z19" s="31" t="b">
        <v>0</v>
      </c>
      <c r="AA19" s="29" t="str">
        <f>IFERROR(VLOOKUP($B19&amp;AA$18,스킬DB!$G:$I,2,0)," ")</f>
        <v xml:space="preserve"> </v>
      </c>
      <c r="AB19" s="30">
        <f t="shared" ref="AB19:AB39" si="7">IFERROR(IF(MATCH(IF(AC19=TRUE,$B19&amp;AA19,0),$AI$5:$AI$58,0)&gt;0,1,0),0)</f>
        <v>0</v>
      </c>
      <c r="AC19" s="31" t="b">
        <v>0</v>
      </c>
      <c r="AE19" s="17" t="s">
        <v>743</v>
      </c>
      <c r="AF19" s="17"/>
      <c r="AI19" s="21" t="str">
        <f>$D9</f>
        <v/>
      </c>
    </row>
    <row r="20" spans="1:35" x14ac:dyDescent="0.3">
      <c r="A20" s="28">
        <v>2</v>
      </c>
      <c r="B20" s="39" t="str">
        <f>IFERROR(VLOOKUP($B$1&amp;A20,스킬DB!R:S,2,0),"스킬없음")</f>
        <v>스킬없음</v>
      </c>
      <c r="C20" s="39"/>
      <c r="D20" s="39"/>
      <c r="E20" s="39"/>
      <c r="F20" s="29" t="str">
        <f>IFERROR(VLOOKUP($B20&amp;F$18,스킬DB!$G:$I,2,0)," ")</f>
        <v xml:space="preserve"> </v>
      </c>
      <c r="G20" s="30">
        <f t="shared" si="0"/>
        <v>0</v>
      </c>
      <c r="H20" s="31" t="b">
        <v>0</v>
      </c>
      <c r="I20" s="29" t="str">
        <f>IFERROR(VLOOKUP($B20&amp;I$18,스킬DB!$G:$I,2,0)," ")</f>
        <v xml:space="preserve"> </v>
      </c>
      <c r="J20" s="30">
        <f t="shared" si="1"/>
        <v>0</v>
      </c>
      <c r="K20" s="31" t="b">
        <v>0</v>
      </c>
      <c r="L20" s="29" t="str">
        <f>IFERROR(VLOOKUP($B20&amp;L$18,스킬DB!$G:$I,2,0)," ")</f>
        <v xml:space="preserve"> </v>
      </c>
      <c r="M20" s="30">
        <f t="shared" si="2"/>
        <v>0</v>
      </c>
      <c r="N20" s="31" t="b">
        <v>0</v>
      </c>
      <c r="O20" s="32" t="str">
        <f>IFERROR(VLOOKUP($B20&amp;O$18,스킬DB!$G:$I,2,0)," ")</f>
        <v xml:space="preserve"> </v>
      </c>
      <c r="P20" s="33">
        <f t="shared" si="3"/>
        <v>0</v>
      </c>
      <c r="Q20" s="34" t="b">
        <v>0</v>
      </c>
      <c r="R20" s="32" t="str">
        <f>IFERROR(VLOOKUP($B20&amp;R$18,스킬DB!$G:$I,2,0)," ")</f>
        <v xml:space="preserve"> </v>
      </c>
      <c r="S20" s="33">
        <f t="shared" si="4"/>
        <v>0</v>
      </c>
      <c r="T20" s="34" t="b">
        <v>0</v>
      </c>
      <c r="U20" s="32" t="str">
        <f>IFERROR(VLOOKUP($B20&amp;U$18,스킬DB!$G:$I,2,0)," ")</f>
        <v xml:space="preserve"> </v>
      </c>
      <c r="V20" s="33">
        <f t="shared" si="5"/>
        <v>0</v>
      </c>
      <c r="W20" s="34" t="b">
        <v>0</v>
      </c>
      <c r="X20" s="29" t="str">
        <f>IFERROR(VLOOKUP($B20&amp;X$18,스킬DB!$G:$I,2,0)," ")</f>
        <v xml:space="preserve"> </v>
      </c>
      <c r="Y20" s="30">
        <f t="shared" si="6"/>
        <v>0</v>
      </c>
      <c r="Z20" s="31" t="b">
        <v>0</v>
      </c>
      <c r="AA20" s="29" t="str">
        <f>IFERROR(VLOOKUP($B20&amp;AA$18,스킬DB!$G:$I,2,0)," ")</f>
        <v xml:space="preserve"> </v>
      </c>
      <c r="AB20" s="30">
        <f t="shared" si="7"/>
        <v>0</v>
      </c>
      <c r="AC20" s="31" t="b">
        <v>0</v>
      </c>
      <c r="AI20" s="21" t="str">
        <f>$G9</f>
        <v/>
      </c>
    </row>
    <row r="21" spans="1:35" x14ac:dyDescent="0.3">
      <c r="A21" s="28">
        <v>3</v>
      </c>
      <c r="B21" s="39" t="str">
        <f>IFERROR(VLOOKUP($B$1&amp;A21,스킬DB!R:S,2,0),"스킬없음")</f>
        <v>스킬없음</v>
      </c>
      <c r="C21" s="39"/>
      <c r="D21" s="39"/>
      <c r="E21" s="39"/>
      <c r="F21" s="29" t="str">
        <f>IFERROR(VLOOKUP($B21&amp;F$18,스킬DB!$G:$I,2,0)," ")</f>
        <v xml:space="preserve"> </v>
      </c>
      <c r="G21" s="30">
        <f t="shared" si="0"/>
        <v>0</v>
      </c>
      <c r="H21" s="31" t="b">
        <v>0</v>
      </c>
      <c r="I21" s="29" t="str">
        <f>IFERROR(VLOOKUP($B21&amp;I$18,스킬DB!$G:$I,2,0)," ")</f>
        <v xml:space="preserve"> </v>
      </c>
      <c r="J21" s="30">
        <f t="shared" si="1"/>
        <v>0</v>
      </c>
      <c r="K21" s="31" t="b">
        <v>0</v>
      </c>
      <c r="L21" s="29" t="str">
        <f>IFERROR(VLOOKUP($B21&amp;L$18,스킬DB!$G:$I,2,0)," ")</f>
        <v xml:space="preserve"> </v>
      </c>
      <c r="M21" s="30">
        <f t="shared" si="2"/>
        <v>0</v>
      </c>
      <c r="N21" s="31" t="b">
        <v>0</v>
      </c>
      <c r="O21" s="32" t="str">
        <f>IFERROR(VLOOKUP($B21&amp;O$18,스킬DB!$G:$I,2,0)," ")</f>
        <v xml:space="preserve"> </v>
      </c>
      <c r="P21" s="33">
        <f t="shared" si="3"/>
        <v>0</v>
      </c>
      <c r="Q21" s="34" t="b">
        <v>0</v>
      </c>
      <c r="R21" s="32" t="str">
        <f>IFERROR(VLOOKUP($B21&amp;R$18,스킬DB!$G:$I,2,0)," ")</f>
        <v xml:space="preserve"> </v>
      </c>
      <c r="S21" s="33">
        <f t="shared" si="4"/>
        <v>0</v>
      </c>
      <c r="T21" s="34" t="b">
        <v>0</v>
      </c>
      <c r="U21" s="32" t="str">
        <f>IFERROR(VLOOKUP($B21&amp;U$18,스킬DB!$G:$I,2,0)," ")</f>
        <v xml:space="preserve"> </v>
      </c>
      <c r="V21" s="33">
        <f t="shared" si="5"/>
        <v>0</v>
      </c>
      <c r="W21" s="34" t="b">
        <v>0</v>
      </c>
      <c r="X21" s="29" t="str">
        <f>IFERROR(VLOOKUP($B21&amp;X$18,스킬DB!$G:$I,2,0)," ")</f>
        <v xml:space="preserve"> </v>
      </c>
      <c r="Y21" s="30">
        <f t="shared" si="6"/>
        <v>0</v>
      </c>
      <c r="Z21" s="31" t="b">
        <v>0</v>
      </c>
      <c r="AA21" s="29" t="str">
        <f>IFERROR(VLOOKUP($B21&amp;AA$18,스킬DB!$G:$I,2,0)," ")</f>
        <v xml:space="preserve"> </v>
      </c>
      <c r="AB21" s="30">
        <f t="shared" si="7"/>
        <v>0</v>
      </c>
      <c r="AC21" s="31" t="b">
        <v>0</v>
      </c>
      <c r="AI21" s="21" t="str">
        <f>$J9</f>
        <v/>
      </c>
    </row>
    <row r="22" spans="1:35" x14ac:dyDescent="0.3">
      <c r="A22" s="28">
        <v>4</v>
      </c>
      <c r="B22" s="39" t="str">
        <f>IFERROR(VLOOKUP($B$1&amp;A22,스킬DB!R:S,2,0),"스킬없음")</f>
        <v>스킬없음</v>
      </c>
      <c r="C22" s="39"/>
      <c r="D22" s="39"/>
      <c r="E22" s="39"/>
      <c r="F22" s="29" t="str">
        <f>IFERROR(VLOOKUP($B22&amp;F$18,스킬DB!$G:$I,2,0)," ")</f>
        <v xml:space="preserve"> </v>
      </c>
      <c r="G22" s="30">
        <f t="shared" si="0"/>
        <v>0</v>
      </c>
      <c r="H22" s="31" t="b">
        <v>0</v>
      </c>
      <c r="I22" s="29" t="str">
        <f>IFERROR(VLOOKUP($B22&amp;I$18,스킬DB!$G:$I,2,0)," ")</f>
        <v xml:space="preserve"> </v>
      </c>
      <c r="J22" s="30">
        <f t="shared" si="1"/>
        <v>0</v>
      </c>
      <c r="K22" s="31" t="b">
        <v>0</v>
      </c>
      <c r="L22" s="29" t="str">
        <f>IFERROR(VLOOKUP($B22&amp;L$18,스킬DB!$G:$I,2,0)," ")</f>
        <v xml:space="preserve"> </v>
      </c>
      <c r="M22" s="30">
        <f t="shared" si="2"/>
        <v>0</v>
      </c>
      <c r="N22" s="31" t="b">
        <v>0</v>
      </c>
      <c r="O22" s="32" t="str">
        <f>IFERROR(VLOOKUP($B22&amp;O$18,스킬DB!$G:$I,2,0)," ")</f>
        <v xml:space="preserve"> </v>
      </c>
      <c r="P22" s="33">
        <f t="shared" si="3"/>
        <v>0</v>
      </c>
      <c r="Q22" s="34" t="b">
        <v>0</v>
      </c>
      <c r="R22" s="32" t="str">
        <f>IFERROR(VLOOKUP($B22&amp;R$18,스킬DB!$G:$I,2,0)," ")</f>
        <v xml:space="preserve"> </v>
      </c>
      <c r="S22" s="33">
        <f t="shared" si="4"/>
        <v>0</v>
      </c>
      <c r="T22" s="34" t="b">
        <v>0</v>
      </c>
      <c r="U22" s="32" t="str">
        <f>IFERROR(VLOOKUP($B22&amp;U$18,스킬DB!$G:$I,2,0)," ")</f>
        <v xml:space="preserve"> </v>
      </c>
      <c r="V22" s="33">
        <f t="shared" si="5"/>
        <v>0</v>
      </c>
      <c r="W22" s="34" t="b">
        <v>0</v>
      </c>
      <c r="X22" s="29" t="str">
        <f>IFERROR(VLOOKUP($B22&amp;X$18,스킬DB!$G:$I,2,0)," ")</f>
        <v xml:space="preserve"> </v>
      </c>
      <c r="Y22" s="30">
        <f t="shared" si="6"/>
        <v>0</v>
      </c>
      <c r="Z22" s="31" t="b">
        <v>0</v>
      </c>
      <c r="AA22" s="29" t="str">
        <f>IFERROR(VLOOKUP($B22&amp;AA$18,스킬DB!$G:$I,2,0)," ")</f>
        <v xml:space="preserve"> </v>
      </c>
      <c r="AB22" s="30">
        <f t="shared" si="7"/>
        <v>0</v>
      </c>
      <c r="AC22" s="31" t="b">
        <v>0</v>
      </c>
      <c r="AI22" s="21" t="str">
        <f>$M9</f>
        <v/>
      </c>
    </row>
    <row r="23" spans="1:35" x14ac:dyDescent="0.3">
      <c r="A23" s="28">
        <v>5</v>
      </c>
      <c r="B23" s="39" t="str">
        <f>IFERROR(VLOOKUP($B$1&amp;A23,스킬DB!R:S,2,0),"스킬없음")</f>
        <v>스킬없음</v>
      </c>
      <c r="C23" s="39"/>
      <c r="D23" s="39"/>
      <c r="E23" s="39"/>
      <c r="F23" s="29" t="str">
        <f>IFERROR(VLOOKUP($B23&amp;F$18,스킬DB!$G:$I,2,0)," ")</f>
        <v xml:space="preserve"> </v>
      </c>
      <c r="G23" s="30">
        <f t="shared" si="0"/>
        <v>0</v>
      </c>
      <c r="H23" s="31" t="b">
        <v>0</v>
      </c>
      <c r="I23" s="29" t="str">
        <f>IFERROR(VLOOKUP($B23&amp;I$18,스킬DB!$G:$I,2,0)," ")</f>
        <v xml:space="preserve"> </v>
      </c>
      <c r="J23" s="30">
        <f t="shared" si="1"/>
        <v>0</v>
      </c>
      <c r="K23" s="31" t="b">
        <v>0</v>
      </c>
      <c r="L23" s="29" t="str">
        <f>IFERROR(VLOOKUP($B23&amp;L$18,스킬DB!$G:$I,2,0)," ")</f>
        <v xml:space="preserve"> </v>
      </c>
      <c r="M23" s="30">
        <f t="shared" si="2"/>
        <v>0</v>
      </c>
      <c r="N23" s="31" t="b">
        <v>0</v>
      </c>
      <c r="O23" s="32" t="str">
        <f>IFERROR(VLOOKUP($B23&amp;O$18,스킬DB!$G:$I,2,0)," ")</f>
        <v xml:space="preserve"> </v>
      </c>
      <c r="P23" s="33">
        <f t="shared" si="3"/>
        <v>0</v>
      </c>
      <c r="Q23" s="34" t="b">
        <v>0</v>
      </c>
      <c r="R23" s="32" t="str">
        <f>IFERROR(VLOOKUP($B23&amp;R$18,스킬DB!$G:$I,2,0)," ")</f>
        <v xml:space="preserve"> </v>
      </c>
      <c r="S23" s="33">
        <f t="shared" si="4"/>
        <v>0</v>
      </c>
      <c r="T23" s="34" t="b">
        <v>0</v>
      </c>
      <c r="U23" s="32" t="str">
        <f>IFERROR(VLOOKUP($B23&amp;U$18,스킬DB!$G:$I,2,0)," ")</f>
        <v xml:space="preserve"> </v>
      </c>
      <c r="V23" s="33">
        <f t="shared" si="5"/>
        <v>0</v>
      </c>
      <c r="W23" s="34" t="b">
        <v>0</v>
      </c>
      <c r="X23" s="29" t="str">
        <f>IFERROR(VLOOKUP($B23&amp;X$18,스킬DB!$G:$I,2,0)," ")</f>
        <v xml:space="preserve"> </v>
      </c>
      <c r="Y23" s="30">
        <f t="shared" si="6"/>
        <v>0</v>
      </c>
      <c r="Z23" s="31" t="b">
        <v>0</v>
      </c>
      <c r="AA23" s="29" t="str">
        <f>IFERROR(VLOOKUP($B23&amp;AA$18,스킬DB!$G:$I,2,0)," ")</f>
        <v xml:space="preserve"> </v>
      </c>
      <c r="AB23" s="30">
        <f t="shared" si="7"/>
        <v>0</v>
      </c>
      <c r="AC23" s="31" t="b">
        <v>0</v>
      </c>
      <c r="AI23" s="21" t="str">
        <f>$P9</f>
        <v/>
      </c>
    </row>
    <row r="24" spans="1:35" x14ac:dyDescent="0.3">
      <c r="A24" s="28">
        <v>6</v>
      </c>
      <c r="B24" s="39" t="str">
        <f>IFERROR(VLOOKUP($B$1&amp;A24,스킬DB!R:S,2,0),"스킬없음")</f>
        <v>스킬없음</v>
      </c>
      <c r="C24" s="39"/>
      <c r="D24" s="39"/>
      <c r="E24" s="39"/>
      <c r="F24" s="29" t="str">
        <f>IFERROR(VLOOKUP($B24&amp;F$18,스킬DB!$G:$I,2,0)," ")</f>
        <v xml:space="preserve"> </v>
      </c>
      <c r="G24" s="30">
        <f t="shared" si="0"/>
        <v>0</v>
      </c>
      <c r="H24" s="31" t="b">
        <v>0</v>
      </c>
      <c r="I24" s="29" t="str">
        <f>IFERROR(VLOOKUP($B24&amp;I$18,스킬DB!$G:$I,2,0)," ")</f>
        <v xml:space="preserve"> </v>
      </c>
      <c r="J24" s="30">
        <f t="shared" si="1"/>
        <v>0</v>
      </c>
      <c r="K24" s="31" t="b">
        <v>0</v>
      </c>
      <c r="L24" s="29" t="str">
        <f>IFERROR(VLOOKUP($B24&amp;L$18,스킬DB!$G:$I,2,0)," ")</f>
        <v xml:space="preserve"> </v>
      </c>
      <c r="M24" s="30">
        <f t="shared" si="2"/>
        <v>0</v>
      </c>
      <c r="N24" s="31" t="b">
        <v>0</v>
      </c>
      <c r="O24" s="32" t="str">
        <f>IFERROR(VLOOKUP($B24&amp;O$18,스킬DB!$G:$I,2,0)," ")</f>
        <v xml:space="preserve"> </v>
      </c>
      <c r="P24" s="33">
        <f t="shared" si="3"/>
        <v>0</v>
      </c>
      <c r="Q24" s="34" t="b">
        <v>0</v>
      </c>
      <c r="R24" s="32" t="str">
        <f>IFERROR(VLOOKUP($B24&amp;R$18,스킬DB!$G:$I,2,0)," ")</f>
        <v xml:space="preserve"> </v>
      </c>
      <c r="S24" s="33">
        <f t="shared" si="4"/>
        <v>0</v>
      </c>
      <c r="T24" s="34" t="b">
        <v>0</v>
      </c>
      <c r="U24" s="32" t="str">
        <f>IFERROR(VLOOKUP($B24&amp;U$18,스킬DB!$G:$I,2,0)," ")</f>
        <v xml:space="preserve"> </v>
      </c>
      <c r="V24" s="33">
        <f t="shared" si="5"/>
        <v>0</v>
      </c>
      <c r="W24" s="34" t="b">
        <v>0</v>
      </c>
      <c r="X24" s="29" t="str">
        <f>IFERROR(VLOOKUP($B24&amp;X$18,스킬DB!$G:$I,2,0)," ")</f>
        <v xml:space="preserve"> </v>
      </c>
      <c r="Y24" s="30">
        <f t="shared" si="6"/>
        <v>0</v>
      </c>
      <c r="Z24" s="31" t="b">
        <v>0</v>
      </c>
      <c r="AA24" s="29" t="str">
        <f>IFERROR(VLOOKUP($B24&amp;AA$18,스킬DB!$G:$I,2,0)," ")</f>
        <v xml:space="preserve"> </v>
      </c>
      <c r="AB24" s="30">
        <f t="shared" si="7"/>
        <v>0</v>
      </c>
      <c r="AC24" s="31" t="b">
        <v>0</v>
      </c>
      <c r="AI24" s="21" t="str">
        <f>$S9</f>
        <v/>
      </c>
    </row>
    <row r="25" spans="1:35" x14ac:dyDescent="0.3">
      <c r="A25" s="28">
        <v>7</v>
      </c>
      <c r="B25" s="39" t="str">
        <f>IFERROR(VLOOKUP($B$1&amp;A25,스킬DB!R:S,2,0),"스킬없음")</f>
        <v>스킬없음</v>
      </c>
      <c r="C25" s="39"/>
      <c r="D25" s="39"/>
      <c r="E25" s="39"/>
      <c r="F25" s="29" t="str">
        <f>IFERROR(VLOOKUP($B25&amp;F$18,스킬DB!$G:$I,2,0)," ")</f>
        <v xml:space="preserve"> </v>
      </c>
      <c r="G25" s="30">
        <f t="shared" si="0"/>
        <v>0</v>
      </c>
      <c r="H25" s="31" t="b">
        <v>0</v>
      </c>
      <c r="I25" s="29" t="str">
        <f>IFERROR(VLOOKUP($B25&amp;I$18,스킬DB!$G:$I,2,0)," ")</f>
        <v xml:space="preserve"> </v>
      </c>
      <c r="J25" s="30">
        <f t="shared" si="1"/>
        <v>0</v>
      </c>
      <c r="K25" s="31" t="b">
        <v>0</v>
      </c>
      <c r="L25" s="29" t="str">
        <f>IFERROR(VLOOKUP($B25&amp;L$18,스킬DB!$G:$I,2,0)," ")</f>
        <v xml:space="preserve"> </v>
      </c>
      <c r="M25" s="30">
        <f t="shared" si="2"/>
        <v>0</v>
      </c>
      <c r="N25" s="31" t="b">
        <v>0</v>
      </c>
      <c r="O25" s="32" t="str">
        <f>IFERROR(VLOOKUP($B25&amp;O$18,스킬DB!$G:$I,2,0)," ")</f>
        <v xml:space="preserve"> </v>
      </c>
      <c r="P25" s="33">
        <f t="shared" si="3"/>
        <v>0</v>
      </c>
      <c r="Q25" s="34" t="b">
        <v>0</v>
      </c>
      <c r="R25" s="32" t="str">
        <f>IFERROR(VLOOKUP($B25&amp;R$18,스킬DB!$G:$I,2,0)," ")</f>
        <v xml:space="preserve"> </v>
      </c>
      <c r="S25" s="33">
        <f t="shared" si="4"/>
        <v>0</v>
      </c>
      <c r="T25" s="34" t="b">
        <v>0</v>
      </c>
      <c r="U25" s="32" t="str">
        <f>IFERROR(VLOOKUP($B25&amp;U$18,스킬DB!$G:$I,2,0)," ")</f>
        <v xml:space="preserve"> </v>
      </c>
      <c r="V25" s="33">
        <f t="shared" si="5"/>
        <v>0</v>
      </c>
      <c r="W25" s="34" t="b">
        <v>0</v>
      </c>
      <c r="X25" s="29" t="str">
        <f>IFERROR(VLOOKUP($B25&amp;X$18,스킬DB!$G:$I,2,0)," ")</f>
        <v xml:space="preserve"> </v>
      </c>
      <c r="Y25" s="30">
        <f t="shared" si="6"/>
        <v>0</v>
      </c>
      <c r="Z25" s="31" t="b">
        <v>0</v>
      </c>
      <c r="AA25" s="29" t="str">
        <f>IFERROR(VLOOKUP($B25&amp;AA$18,스킬DB!$G:$I,2,0)," ")</f>
        <v xml:space="preserve"> </v>
      </c>
      <c r="AB25" s="30">
        <f t="shared" si="7"/>
        <v>0</v>
      </c>
      <c r="AC25" s="31" t="b">
        <v>0</v>
      </c>
      <c r="AI25" s="21" t="str">
        <f>$V9</f>
        <v/>
      </c>
    </row>
    <row r="26" spans="1:35" x14ac:dyDescent="0.3">
      <c r="A26" s="28">
        <v>8</v>
      </c>
      <c r="B26" s="39" t="str">
        <f>IFERROR(VLOOKUP($B$1&amp;A26,스킬DB!R:S,2,0),"스킬없음")</f>
        <v>스킬없음</v>
      </c>
      <c r="C26" s="39"/>
      <c r="D26" s="39"/>
      <c r="E26" s="39"/>
      <c r="F26" s="29" t="str">
        <f>IFERROR(VLOOKUP($B26&amp;F$18,스킬DB!$G:$I,2,0)," ")</f>
        <v xml:space="preserve"> </v>
      </c>
      <c r="G26" s="30">
        <f t="shared" si="0"/>
        <v>0</v>
      </c>
      <c r="H26" s="31" t="b">
        <v>0</v>
      </c>
      <c r="I26" s="29" t="str">
        <f>IFERROR(VLOOKUP($B26&amp;I$18,스킬DB!$G:$I,2,0)," ")</f>
        <v xml:space="preserve"> </v>
      </c>
      <c r="J26" s="30">
        <f t="shared" si="1"/>
        <v>0</v>
      </c>
      <c r="K26" s="31" t="b">
        <v>0</v>
      </c>
      <c r="L26" s="29" t="str">
        <f>IFERROR(VLOOKUP($B26&amp;L$18,스킬DB!$G:$I,2,0)," ")</f>
        <v xml:space="preserve"> </v>
      </c>
      <c r="M26" s="30">
        <f t="shared" si="2"/>
        <v>0</v>
      </c>
      <c r="N26" s="31" t="b">
        <v>0</v>
      </c>
      <c r="O26" s="32" t="str">
        <f>IFERROR(VLOOKUP($B26&amp;O$18,스킬DB!$G:$I,2,0)," ")</f>
        <v xml:space="preserve"> </v>
      </c>
      <c r="P26" s="33">
        <f t="shared" si="3"/>
        <v>0</v>
      </c>
      <c r="Q26" s="34" t="b">
        <v>0</v>
      </c>
      <c r="R26" s="32" t="str">
        <f>IFERROR(VLOOKUP($B26&amp;R$18,스킬DB!$G:$I,2,0)," ")</f>
        <v xml:space="preserve"> </v>
      </c>
      <c r="S26" s="33">
        <f t="shared" si="4"/>
        <v>0</v>
      </c>
      <c r="T26" s="34" t="b">
        <v>0</v>
      </c>
      <c r="U26" s="32" t="str">
        <f>IFERROR(VLOOKUP($B26&amp;U$18,스킬DB!$G:$I,2,0)," ")</f>
        <v xml:space="preserve"> </v>
      </c>
      <c r="V26" s="33">
        <f t="shared" si="5"/>
        <v>0</v>
      </c>
      <c r="W26" s="34" t="b">
        <v>0</v>
      </c>
      <c r="X26" s="29" t="str">
        <f>IFERROR(VLOOKUP($B26&amp;X$18,스킬DB!$G:$I,2,0)," ")</f>
        <v xml:space="preserve"> </v>
      </c>
      <c r="Y26" s="30">
        <f t="shared" si="6"/>
        <v>0</v>
      </c>
      <c r="Z26" s="31" t="b">
        <v>0</v>
      </c>
      <c r="AA26" s="29" t="str">
        <f>IFERROR(VLOOKUP($B26&amp;AA$18,스킬DB!$G:$I,2,0)," ")</f>
        <v xml:space="preserve"> </v>
      </c>
      <c r="AB26" s="30">
        <f t="shared" si="7"/>
        <v>0</v>
      </c>
      <c r="AC26" s="31" t="b">
        <v>0</v>
      </c>
      <c r="AI26" s="21" t="str">
        <f>$D11</f>
        <v/>
      </c>
    </row>
    <row r="27" spans="1:35" x14ac:dyDescent="0.3">
      <c r="A27" s="28">
        <v>9</v>
      </c>
      <c r="B27" s="39" t="str">
        <f>IFERROR(VLOOKUP($B$1&amp;A27,스킬DB!R:S,2,0),"스킬없음")</f>
        <v>스킬없음</v>
      </c>
      <c r="C27" s="39"/>
      <c r="D27" s="39"/>
      <c r="E27" s="39"/>
      <c r="F27" s="29" t="str">
        <f>IFERROR(VLOOKUP($B27&amp;F$18,스킬DB!$G:$I,2,0)," ")</f>
        <v xml:space="preserve"> </v>
      </c>
      <c r="G27" s="30">
        <f t="shared" si="0"/>
        <v>0</v>
      </c>
      <c r="H27" s="31" t="b">
        <v>0</v>
      </c>
      <c r="I27" s="29" t="str">
        <f>IFERROR(VLOOKUP($B27&amp;I$18,스킬DB!$G:$I,2,0)," ")</f>
        <v xml:space="preserve"> </v>
      </c>
      <c r="J27" s="30">
        <f t="shared" si="1"/>
        <v>0</v>
      </c>
      <c r="K27" s="31" t="b">
        <v>0</v>
      </c>
      <c r="L27" s="29" t="str">
        <f>IFERROR(VLOOKUP($B27&amp;L$18,스킬DB!$G:$I,2,0)," ")</f>
        <v xml:space="preserve"> </v>
      </c>
      <c r="M27" s="30">
        <f t="shared" si="2"/>
        <v>0</v>
      </c>
      <c r="N27" s="31" t="b">
        <v>0</v>
      </c>
      <c r="O27" s="32" t="str">
        <f>IFERROR(VLOOKUP($B27&amp;O$18,스킬DB!$G:$I,2,0)," ")</f>
        <v xml:space="preserve"> </v>
      </c>
      <c r="P27" s="33">
        <f t="shared" si="3"/>
        <v>0</v>
      </c>
      <c r="Q27" s="34" t="b">
        <v>0</v>
      </c>
      <c r="R27" s="32" t="str">
        <f>IFERROR(VLOOKUP($B27&amp;R$18,스킬DB!$G:$I,2,0)," ")</f>
        <v xml:space="preserve"> </v>
      </c>
      <c r="S27" s="33">
        <f t="shared" si="4"/>
        <v>0</v>
      </c>
      <c r="T27" s="34" t="b">
        <v>0</v>
      </c>
      <c r="U27" s="32" t="str">
        <f>IFERROR(VLOOKUP($B27&amp;U$18,스킬DB!$G:$I,2,0)," ")</f>
        <v xml:space="preserve"> </v>
      </c>
      <c r="V27" s="33">
        <f t="shared" si="5"/>
        <v>0</v>
      </c>
      <c r="W27" s="34" t="b">
        <v>0</v>
      </c>
      <c r="X27" s="29" t="str">
        <f>IFERROR(VLOOKUP($B27&amp;X$18,스킬DB!$G:$I,2,0)," ")</f>
        <v xml:space="preserve"> </v>
      </c>
      <c r="Y27" s="30">
        <f t="shared" si="6"/>
        <v>0</v>
      </c>
      <c r="Z27" s="31" t="b">
        <v>0</v>
      </c>
      <c r="AA27" s="29" t="str">
        <f>IFERROR(VLOOKUP($B27&amp;AA$18,스킬DB!$G:$I,2,0)," ")</f>
        <v xml:space="preserve"> </v>
      </c>
      <c r="AB27" s="30">
        <f t="shared" si="7"/>
        <v>0</v>
      </c>
      <c r="AC27" s="31" t="b">
        <v>0</v>
      </c>
      <c r="AI27" s="21" t="str">
        <f>$G11</f>
        <v/>
      </c>
    </row>
    <row r="28" spans="1:35" x14ac:dyDescent="0.3">
      <c r="A28" s="28">
        <v>10</v>
      </c>
      <c r="B28" s="39" t="str">
        <f>IFERROR(VLOOKUP($B$1&amp;A28,스킬DB!R:S,2,0),"스킬없음")</f>
        <v>스킬없음</v>
      </c>
      <c r="C28" s="39"/>
      <c r="D28" s="39"/>
      <c r="E28" s="39"/>
      <c r="F28" s="29" t="str">
        <f>IFERROR(VLOOKUP($B28&amp;F$18,스킬DB!$G:$I,2,0)," ")</f>
        <v xml:space="preserve"> </v>
      </c>
      <c r="G28" s="30">
        <f t="shared" si="0"/>
        <v>0</v>
      </c>
      <c r="H28" s="31" t="b">
        <v>0</v>
      </c>
      <c r="I28" s="29" t="str">
        <f>IFERROR(VLOOKUP($B28&amp;I$18,스킬DB!$G:$I,2,0)," ")</f>
        <v xml:space="preserve"> </v>
      </c>
      <c r="J28" s="30">
        <f t="shared" si="1"/>
        <v>0</v>
      </c>
      <c r="K28" s="31" t="b">
        <v>0</v>
      </c>
      <c r="L28" s="29" t="str">
        <f>IFERROR(VLOOKUP($B28&amp;L$18,스킬DB!$G:$I,2,0)," ")</f>
        <v xml:space="preserve"> </v>
      </c>
      <c r="M28" s="30">
        <f t="shared" si="2"/>
        <v>0</v>
      </c>
      <c r="N28" s="31" t="b">
        <v>0</v>
      </c>
      <c r="O28" s="32" t="str">
        <f>IFERROR(VLOOKUP($B28&amp;O$18,스킬DB!$G:$I,2,0)," ")</f>
        <v xml:space="preserve"> </v>
      </c>
      <c r="P28" s="33">
        <f t="shared" si="3"/>
        <v>0</v>
      </c>
      <c r="Q28" s="34" t="b">
        <v>0</v>
      </c>
      <c r="R28" s="32" t="str">
        <f>IFERROR(VLOOKUP($B28&amp;R$18,스킬DB!$G:$I,2,0)," ")</f>
        <v xml:space="preserve"> </v>
      </c>
      <c r="S28" s="33">
        <f t="shared" si="4"/>
        <v>0</v>
      </c>
      <c r="T28" s="34" t="b">
        <v>0</v>
      </c>
      <c r="U28" s="32" t="str">
        <f>IFERROR(VLOOKUP($B28&amp;U$18,스킬DB!$G:$I,2,0)," ")</f>
        <v xml:space="preserve"> </v>
      </c>
      <c r="V28" s="33">
        <f t="shared" si="5"/>
        <v>0</v>
      </c>
      <c r="W28" s="34" t="b">
        <v>0</v>
      </c>
      <c r="X28" s="29" t="str">
        <f>IFERROR(VLOOKUP($B28&amp;X$18,스킬DB!$G:$I,2,0)," ")</f>
        <v xml:space="preserve"> </v>
      </c>
      <c r="Y28" s="30">
        <f t="shared" si="6"/>
        <v>0</v>
      </c>
      <c r="Z28" s="31" t="b">
        <v>0</v>
      </c>
      <c r="AA28" s="29" t="str">
        <f>IFERROR(VLOOKUP($B28&amp;AA$18,스킬DB!$G:$I,2,0)," ")</f>
        <v xml:space="preserve"> </v>
      </c>
      <c r="AB28" s="30">
        <f t="shared" si="7"/>
        <v>0</v>
      </c>
      <c r="AC28" s="31" t="b">
        <v>0</v>
      </c>
      <c r="AI28" s="21" t="str">
        <f>$J11</f>
        <v/>
      </c>
    </row>
    <row r="29" spans="1:35" x14ac:dyDescent="0.3">
      <c r="A29" s="28">
        <v>11</v>
      </c>
      <c r="B29" s="39" t="str">
        <f>IFERROR(VLOOKUP($B$1&amp;A29,스킬DB!R:S,2,0),"스킬없음")</f>
        <v>스킬없음</v>
      </c>
      <c r="C29" s="39"/>
      <c r="D29" s="39"/>
      <c r="E29" s="39"/>
      <c r="F29" s="29" t="str">
        <f>IFERROR(VLOOKUP($B29&amp;F$18,스킬DB!$G:$I,2,0)," ")</f>
        <v xml:space="preserve"> </v>
      </c>
      <c r="G29" s="30">
        <f t="shared" si="0"/>
        <v>0</v>
      </c>
      <c r="H29" s="31" t="b">
        <v>0</v>
      </c>
      <c r="I29" s="29" t="str">
        <f>IFERROR(VLOOKUP($B29&amp;I$18,스킬DB!$G:$I,2,0)," ")</f>
        <v xml:space="preserve"> </v>
      </c>
      <c r="J29" s="30">
        <f t="shared" si="1"/>
        <v>0</v>
      </c>
      <c r="K29" s="31" t="b">
        <v>0</v>
      </c>
      <c r="L29" s="29" t="str">
        <f>IFERROR(VLOOKUP($B29&amp;L$18,스킬DB!$G:$I,2,0)," ")</f>
        <v xml:space="preserve"> </v>
      </c>
      <c r="M29" s="30">
        <f t="shared" si="2"/>
        <v>0</v>
      </c>
      <c r="N29" s="31" t="b">
        <v>0</v>
      </c>
      <c r="O29" s="32" t="str">
        <f>IFERROR(VLOOKUP($B29&amp;O$18,스킬DB!$G:$I,2,0)," ")</f>
        <v xml:space="preserve"> </v>
      </c>
      <c r="P29" s="33">
        <f t="shared" si="3"/>
        <v>0</v>
      </c>
      <c r="Q29" s="34" t="b">
        <v>0</v>
      </c>
      <c r="R29" s="32" t="str">
        <f>IFERROR(VLOOKUP($B29&amp;R$18,스킬DB!$G:$I,2,0)," ")</f>
        <v xml:space="preserve"> </v>
      </c>
      <c r="S29" s="33">
        <f t="shared" si="4"/>
        <v>0</v>
      </c>
      <c r="T29" s="34" t="b">
        <v>0</v>
      </c>
      <c r="U29" s="32" t="str">
        <f>IFERROR(VLOOKUP($B29&amp;U$18,스킬DB!$G:$I,2,0)," ")</f>
        <v xml:space="preserve"> </v>
      </c>
      <c r="V29" s="33">
        <f t="shared" si="5"/>
        <v>0</v>
      </c>
      <c r="W29" s="34" t="b">
        <v>0</v>
      </c>
      <c r="X29" s="29" t="str">
        <f>IFERROR(VLOOKUP($B29&amp;X$18,스킬DB!$G:$I,2,0)," ")</f>
        <v xml:space="preserve"> </v>
      </c>
      <c r="Y29" s="30">
        <f t="shared" si="6"/>
        <v>0</v>
      </c>
      <c r="Z29" s="31" t="b">
        <v>0</v>
      </c>
      <c r="AA29" s="29" t="str">
        <f>IFERROR(VLOOKUP($B29&amp;AA$18,스킬DB!$G:$I,2,0)," ")</f>
        <v xml:space="preserve"> </v>
      </c>
      <c r="AB29" s="30">
        <f t="shared" si="7"/>
        <v>0</v>
      </c>
      <c r="AC29" s="31" t="b">
        <v>0</v>
      </c>
      <c r="AI29" s="21" t="str">
        <f>$M11</f>
        <v/>
      </c>
    </row>
    <row r="30" spans="1:35" x14ac:dyDescent="0.3">
      <c r="A30" s="28">
        <v>12</v>
      </c>
      <c r="B30" s="39" t="str">
        <f>IFERROR(VLOOKUP($B$1&amp;A30,스킬DB!R:S,2,0),"스킬없음")</f>
        <v>스킬없음</v>
      </c>
      <c r="C30" s="39"/>
      <c r="D30" s="39"/>
      <c r="E30" s="39"/>
      <c r="F30" s="29" t="str">
        <f>IFERROR(VLOOKUP($B30&amp;F$18,스킬DB!$G:$I,2,0)," ")</f>
        <v xml:space="preserve"> </v>
      </c>
      <c r="G30" s="30">
        <f t="shared" si="0"/>
        <v>0</v>
      </c>
      <c r="H30" s="31" t="b">
        <v>0</v>
      </c>
      <c r="I30" s="29" t="str">
        <f>IFERROR(VLOOKUP($B30&amp;I$18,스킬DB!$G:$I,2,0)," ")</f>
        <v xml:space="preserve"> </v>
      </c>
      <c r="J30" s="30">
        <f t="shared" si="1"/>
        <v>0</v>
      </c>
      <c r="K30" s="31" t="b">
        <v>0</v>
      </c>
      <c r="L30" s="29" t="str">
        <f>IFERROR(VLOOKUP($B30&amp;L$18,스킬DB!$G:$I,2,0)," ")</f>
        <v xml:space="preserve"> </v>
      </c>
      <c r="M30" s="30">
        <f t="shared" si="2"/>
        <v>0</v>
      </c>
      <c r="N30" s="31" t="b">
        <v>0</v>
      </c>
      <c r="O30" s="32" t="str">
        <f>IFERROR(VLOOKUP($B30&amp;O$18,스킬DB!$G:$I,2,0)," ")</f>
        <v xml:space="preserve"> </v>
      </c>
      <c r="P30" s="33">
        <f t="shared" si="3"/>
        <v>0</v>
      </c>
      <c r="Q30" s="34" t="b">
        <v>0</v>
      </c>
      <c r="R30" s="32" t="str">
        <f>IFERROR(VLOOKUP($B30&amp;R$18,스킬DB!$G:$I,2,0)," ")</f>
        <v xml:space="preserve"> </v>
      </c>
      <c r="S30" s="33">
        <f t="shared" si="4"/>
        <v>0</v>
      </c>
      <c r="T30" s="34" t="b">
        <v>0</v>
      </c>
      <c r="U30" s="32" t="str">
        <f>IFERROR(VLOOKUP($B30&amp;U$18,스킬DB!$G:$I,2,0)," ")</f>
        <v xml:space="preserve"> </v>
      </c>
      <c r="V30" s="33">
        <f t="shared" si="5"/>
        <v>0</v>
      </c>
      <c r="W30" s="34" t="b">
        <v>0</v>
      </c>
      <c r="X30" s="29" t="str">
        <f>IFERROR(VLOOKUP($B30&amp;X$18,스킬DB!$G:$I,2,0)," ")</f>
        <v xml:space="preserve"> </v>
      </c>
      <c r="Y30" s="30">
        <f t="shared" si="6"/>
        <v>0</v>
      </c>
      <c r="Z30" s="31" t="b">
        <v>0</v>
      </c>
      <c r="AA30" s="29" t="str">
        <f>IFERROR(VLOOKUP($B30&amp;AA$18,스킬DB!$G:$I,2,0)," ")</f>
        <v xml:space="preserve"> </v>
      </c>
      <c r="AB30" s="30">
        <f t="shared" si="7"/>
        <v>0</v>
      </c>
      <c r="AC30" s="31" t="b">
        <v>0</v>
      </c>
      <c r="AI30" s="21" t="str">
        <f>$P11</f>
        <v/>
      </c>
    </row>
    <row r="31" spans="1:35" x14ac:dyDescent="0.3">
      <c r="A31" s="28">
        <v>13</v>
      </c>
      <c r="B31" s="39" t="str">
        <f>IFERROR(VLOOKUP($B$1&amp;A31,스킬DB!R:S,2,0),"스킬없음")</f>
        <v>스킬없음</v>
      </c>
      <c r="C31" s="39"/>
      <c r="D31" s="39"/>
      <c r="E31" s="39"/>
      <c r="F31" s="29" t="str">
        <f>IFERROR(VLOOKUP($B31&amp;F$18,스킬DB!$G:$I,2,0)," ")</f>
        <v xml:space="preserve"> </v>
      </c>
      <c r="G31" s="30">
        <f t="shared" si="0"/>
        <v>0</v>
      </c>
      <c r="H31" s="31" t="b">
        <v>0</v>
      </c>
      <c r="I31" s="29" t="str">
        <f>IFERROR(VLOOKUP($B31&amp;I$18,스킬DB!$G:$I,2,0)," ")</f>
        <v xml:space="preserve"> </v>
      </c>
      <c r="J31" s="30">
        <f t="shared" si="1"/>
        <v>0</v>
      </c>
      <c r="K31" s="31" t="b">
        <v>0</v>
      </c>
      <c r="L31" s="29" t="str">
        <f>IFERROR(VLOOKUP($B31&amp;L$18,스킬DB!$G:$I,2,0)," ")</f>
        <v xml:space="preserve"> </v>
      </c>
      <c r="M31" s="30">
        <f t="shared" si="2"/>
        <v>0</v>
      </c>
      <c r="N31" s="31" t="b">
        <v>0</v>
      </c>
      <c r="O31" s="32" t="str">
        <f>IFERROR(VLOOKUP($B31&amp;O$18,스킬DB!$G:$I,2,0)," ")</f>
        <v xml:space="preserve"> </v>
      </c>
      <c r="P31" s="33">
        <f t="shared" si="3"/>
        <v>0</v>
      </c>
      <c r="Q31" s="34" t="b">
        <v>0</v>
      </c>
      <c r="R31" s="32" t="str">
        <f>IFERROR(VLOOKUP($B31&amp;R$18,스킬DB!$G:$I,2,0)," ")</f>
        <v xml:space="preserve"> </v>
      </c>
      <c r="S31" s="33">
        <f t="shared" si="4"/>
        <v>0</v>
      </c>
      <c r="T31" s="34" t="b">
        <v>0</v>
      </c>
      <c r="U31" s="32" t="str">
        <f>IFERROR(VLOOKUP($B31&amp;U$18,스킬DB!$G:$I,2,0)," ")</f>
        <v xml:space="preserve"> </v>
      </c>
      <c r="V31" s="33">
        <f t="shared" si="5"/>
        <v>0</v>
      </c>
      <c r="W31" s="34" t="b">
        <v>0</v>
      </c>
      <c r="X31" s="29" t="str">
        <f>IFERROR(VLOOKUP($B31&amp;X$18,스킬DB!$G:$I,2,0)," ")</f>
        <v xml:space="preserve"> </v>
      </c>
      <c r="Y31" s="30">
        <f t="shared" si="6"/>
        <v>0</v>
      </c>
      <c r="Z31" s="31" t="b">
        <v>0</v>
      </c>
      <c r="AA31" s="29" t="str">
        <f>IFERROR(VLOOKUP($B31&amp;AA$18,스킬DB!$G:$I,2,0)," ")</f>
        <v xml:space="preserve"> </v>
      </c>
      <c r="AB31" s="30">
        <f t="shared" si="7"/>
        <v>0</v>
      </c>
      <c r="AC31" s="31" t="b">
        <v>0</v>
      </c>
      <c r="AI31" s="21" t="str">
        <f>$S11</f>
        <v/>
      </c>
    </row>
    <row r="32" spans="1:35" x14ac:dyDescent="0.3">
      <c r="A32" s="28">
        <v>14</v>
      </c>
      <c r="B32" s="39" t="str">
        <f>IFERROR(VLOOKUP($B$1&amp;A32,스킬DB!R:S,2,0),"스킬없음")</f>
        <v>스킬없음</v>
      </c>
      <c r="C32" s="39"/>
      <c r="D32" s="39"/>
      <c r="E32" s="39"/>
      <c r="F32" s="29" t="str">
        <f>IFERROR(VLOOKUP($B32&amp;F$18,스킬DB!$G:$I,2,0)," ")</f>
        <v xml:space="preserve"> </v>
      </c>
      <c r="G32" s="30">
        <f t="shared" si="0"/>
        <v>0</v>
      </c>
      <c r="H32" s="31" t="b">
        <v>0</v>
      </c>
      <c r="I32" s="29" t="str">
        <f>IFERROR(VLOOKUP($B32&amp;I$18,스킬DB!$G:$I,2,0)," ")</f>
        <v xml:space="preserve"> </v>
      </c>
      <c r="J32" s="30">
        <f t="shared" si="1"/>
        <v>0</v>
      </c>
      <c r="K32" s="31" t="b">
        <v>0</v>
      </c>
      <c r="L32" s="29" t="str">
        <f>IFERROR(VLOOKUP($B32&amp;L$18,스킬DB!$G:$I,2,0)," ")</f>
        <v xml:space="preserve"> </v>
      </c>
      <c r="M32" s="30">
        <f t="shared" si="2"/>
        <v>0</v>
      </c>
      <c r="N32" s="31" t="b">
        <v>0</v>
      </c>
      <c r="O32" s="32" t="str">
        <f>IFERROR(VLOOKUP($B32&amp;O$18,스킬DB!$G:$I,2,0)," ")</f>
        <v xml:space="preserve"> </v>
      </c>
      <c r="P32" s="33">
        <f t="shared" si="3"/>
        <v>0</v>
      </c>
      <c r="Q32" s="34" t="b">
        <v>0</v>
      </c>
      <c r="R32" s="32" t="str">
        <f>IFERROR(VLOOKUP($B32&amp;R$18,스킬DB!$G:$I,2,0)," ")</f>
        <v xml:space="preserve"> </v>
      </c>
      <c r="S32" s="33">
        <f t="shared" si="4"/>
        <v>0</v>
      </c>
      <c r="T32" s="34" t="b">
        <v>0</v>
      </c>
      <c r="U32" s="32" t="str">
        <f>IFERROR(VLOOKUP($B32&amp;U$18,스킬DB!$G:$I,2,0)," ")</f>
        <v xml:space="preserve"> </v>
      </c>
      <c r="V32" s="33">
        <f t="shared" si="5"/>
        <v>0</v>
      </c>
      <c r="W32" s="34" t="b">
        <v>0</v>
      </c>
      <c r="X32" s="29" t="str">
        <f>IFERROR(VLOOKUP($B32&amp;X$18,스킬DB!$G:$I,2,0)," ")</f>
        <v xml:space="preserve"> </v>
      </c>
      <c r="Y32" s="30">
        <f t="shared" si="6"/>
        <v>0</v>
      </c>
      <c r="Z32" s="31" t="b">
        <v>0</v>
      </c>
      <c r="AA32" s="29" t="str">
        <f>IFERROR(VLOOKUP($B32&amp;AA$18,스킬DB!$G:$I,2,0)," ")</f>
        <v xml:space="preserve"> </v>
      </c>
      <c r="AB32" s="30">
        <f t="shared" si="7"/>
        <v>0</v>
      </c>
      <c r="AC32" s="31" t="b">
        <v>0</v>
      </c>
      <c r="AI32" s="21" t="str">
        <f>$V11</f>
        <v/>
      </c>
    </row>
    <row r="33" spans="1:35" x14ac:dyDescent="0.3">
      <c r="A33" s="28">
        <v>15</v>
      </c>
      <c r="B33" s="39" t="str">
        <f>IFERROR(VLOOKUP($B$1&amp;A33,스킬DB!R:S,2,0),"스킬없음")</f>
        <v>스킬없음</v>
      </c>
      <c r="C33" s="39"/>
      <c r="D33" s="39"/>
      <c r="E33" s="39"/>
      <c r="F33" s="29" t="str">
        <f>IFERROR(VLOOKUP($B33&amp;F$18,스킬DB!$G:$I,2,0)," ")</f>
        <v xml:space="preserve"> </v>
      </c>
      <c r="G33" s="30">
        <f t="shared" si="0"/>
        <v>0</v>
      </c>
      <c r="H33" s="31" t="b">
        <v>0</v>
      </c>
      <c r="I33" s="29" t="str">
        <f>IFERROR(VLOOKUP($B33&amp;I$18,스킬DB!$G:$I,2,0)," ")</f>
        <v xml:space="preserve"> </v>
      </c>
      <c r="J33" s="30">
        <f t="shared" si="1"/>
        <v>0</v>
      </c>
      <c r="K33" s="31" t="b">
        <v>0</v>
      </c>
      <c r="L33" s="29" t="str">
        <f>IFERROR(VLOOKUP($B33&amp;L$18,스킬DB!$G:$I,2,0)," ")</f>
        <v xml:space="preserve"> </v>
      </c>
      <c r="M33" s="30">
        <f t="shared" si="2"/>
        <v>0</v>
      </c>
      <c r="N33" s="31" t="b">
        <v>0</v>
      </c>
      <c r="O33" s="32" t="str">
        <f>IFERROR(VLOOKUP($B33&amp;O$18,스킬DB!$G:$I,2,0)," ")</f>
        <v xml:space="preserve"> </v>
      </c>
      <c r="P33" s="33">
        <f t="shared" si="3"/>
        <v>0</v>
      </c>
      <c r="Q33" s="34" t="b">
        <v>0</v>
      </c>
      <c r="R33" s="32" t="str">
        <f>IFERROR(VLOOKUP($B33&amp;R$18,스킬DB!$G:$I,2,0)," ")</f>
        <v xml:space="preserve"> </v>
      </c>
      <c r="S33" s="33">
        <f t="shared" si="4"/>
        <v>0</v>
      </c>
      <c r="T33" s="34" t="b">
        <v>0</v>
      </c>
      <c r="U33" s="32" t="str">
        <f>IFERROR(VLOOKUP($B33&amp;U$18,스킬DB!$G:$I,2,0)," ")</f>
        <v xml:space="preserve"> </v>
      </c>
      <c r="V33" s="33">
        <f t="shared" si="5"/>
        <v>0</v>
      </c>
      <c r="W33" s="34" t="b">
        <v>0</v>
      </c>
      <c r="X33" s="29" t="str">
        <f>IFERROR(VLOOKUP($B33&amp;X$18,스킬DB!$G:$I,2,0)," ")</f>
        <v xml:space="preserve"> </v>
      </c>
      <c r="Y33" s="30">
        <f t="shared" si="6"/>
        <v>0</v>
      </c>
      <c r="Z33" s="31" t="b">
        <v>0</v>
      </c>
      <c r="AA33" s="29" t="str">
        <f>IFERROR(VLOOKUP($B33&amp;AA$18,스킬DB!$G:$I,2,0)," ")</f>
        <v xml:space="preserve"> </v>
      </c>
      <c r="AB33" s="30">
        <f t="shared" si="7"/>
        <v>0</v>
      </c>
      <c r="AC33" s="31" t="b">
        <v>0</v>
      </c>
      <c r="AI33" s="21" t="str">
        <f>$D13</f>
        <v/>
      </c>
    </row>
    <row r="34" spans="1:35" x14ac:dyDescent="0.3">
      <c r="A34" s="28">
        <v>16</v>
      </c>
      <c r="B34" s="39" t="str">
        <f>IFERROR(VLOOKUP($B$1&amp;A34,스킬DB!R:S,2,0),"스킬없음")</f>
        <v>스킬없음</v>
      </c>
      <c r="C34" s="39"/>
      <c r="D34" s="39"/>
      <c r="E34" s="39"/>
      <c r="F34" s="29" t="str">
        <f>IFERROR(VLOOKUP($B34&amp;F$18,스킬DB!$G:$I,2,0)," ")</f>
        <v xml:space="preserve"> </v>
      </c>
      <c r="G34" s="30">
        <f t="shared" si="0"/>
        <v>0</v>
      </c>
      <c r="H34" s="31" t="b">
        <v>0</v>
      </c>
      <c r="I34" s="29" t="str">
        <f>IFERROR(VLOOKUP($B34&amp;I$18,스킬DB!$G:$I,2,0)," ")</f>
        <v xml:space="preserve"> </v>
      </c>
      <c r="J34" s="30">
        <f t="shared" si="1"/>
        <v>0</v>
      </c>
      <c r="K34" s="31" t="b">
        <v>0</v>
      </c>
      <c r="L34" s="29" t="str">
        <f>IFERROR(VLOOKUP($B34&amp;L$18,스킬DB!$G:$I,2,0)," ")</f>
        <v xml:space="preserve"> </v>
      </c>
      <c r="M34" s="30">
        <f t="shared" si="2"/>
        <v>0</v>
      </c>
      <c r="N34" s="31" t="b">
        <v>0</v>
      </c>
      <c r="O34" s="32" t="str">
        <f>IFERROR(VLOOKUP($B34&amp;O$18,스킬DB!$G:$I,2,0)," ")</f>
        <v xml:space="preserve"> </v>
      </c>
      <c r="P34" s="33">
        <f t="shared" si="3"/>
        <v>0</v>
      </c>
      <c r="Q34" s="34" t="b">
        <v>0</v>
      </c>
      <c r="R34" s="32" t="str">
        <f>IFERROR(VLOOKUP($B34&amp;R$18,스킬DB!$G:$I,2,0)," ")</f>
        <v xml:space="preserve"> </v>
      </c>
      <c r="S34" s="33">
        <f t="shared" si="4"/>
        <v>0</v>
      </c>
      <c r="T34" s="34" t="b">
        <v>0</v>
      </c>
      <c r="U34" s="32" t="str">
        <f>IFERROR(VLOOKUP($B34&amp;U$18,스킬DB!$G:$I,2,0)," ")</f>
        <v xml:space="preserve"> </v>
      </c>
      <c r="V34" s="33">
        <f t="shared" si="5"/>
        <v>0</v>
      </c>
      <c r="W34" s="34" t="b">
        <v>0</v>
      </c>
      <c r="X34" s="29" t="str">
        <f>IFERROR(VLOOKUP($B34&amp;X$18,스킬DB!$G:$I,2,0)," ")</f>
        <v xml:space="preserve"> </v>
      </c>
      <c r="Y34" s="30">
        <f t="shared" si="6"/>
        <v>0</v>
      </c>
      <c r="Z34" s="31" t="b">
        <v>0</v>
      </c>
      <c r="AA34" s="29" t="str">
        <f>IFERROR(VLOOKUP($B34&amp;AA$18,스킬DB!$G:$I,2,0)," ")</f>
        <v xml:space="preserve"> </v>
      </c>
      <c r="AB34" s="30">
        <f t="shared" si="7"/>
        <v>0</v>
      </c>
      <c r="AC34" s="31" t="b">
        <v>0</v>
      </c>
      <c r="AI34" s="21" t="str">
        <f>$G13</f>
        <v/>
      </c>
    </row>
    <row r="35" spans="1:35" x14ac:dyDescent="0.3">
      <c r="A35" s="28">
        <v>17</v>
      </c>
      <c r="B35" s="39" t="str">
        <f>IFERROR(VLOOKUP($B$1&amp;A35,스킬DB!R:S,2,0),"스킬없음")</f>
        <v>스킬없음</v>
      </c>
      <c r="C35" s="39"/>
      <c r="D35" s="39"/>
      <c r="E35" s="39"/>
      <c r="F35" s="29" t="str">
        <f>IFERROR(VLOOKUP($B35&amp;F$18,스킬DB!$G:$I,2,0)," ")</f>
        <v xml:space="preserve"> </v>
      </c>
      <c r="G35" s="30">
        <f t="shared" si="0"/>
        <v>0</v>
      </c>
      <c r="H35" s="31" t="b">
        <v>0</v>
      </c>
      <c r="I35" s="29" t="str">
        <f>IFERROR(VLOOKUP($B35&amp;I$18,스킬DB!$G:$I,2,0)," ")</f>
        <v xml:space="preserve"> </v>
      </c>
      <c r="J35" s="30">
        <f t="shared" si="1"/>
        <v>0</v>
      </c>
      <c r="K35" s="31" t="b">
        <v>0</v>
      </c>
      <c r="L35" s="29" t="str">
        <f>IFERROR(VLOOKUP($B35&amp;L$18,스킬DB!$G:$I,2,0)," ")</f>
        <v xml:space="preserve"> </v>
      </c>
      <c r="M35" s="30">
        <f t="shared" si="2"/>
        <v>0</v>
      </c>
      <c r="N35" s="31" t="b">
        <v>0</v>
      </c>
      <c r="O35" s="32" t="str">
        <f>IFERROR(VLOOKUP($B35&amp;O$18,스킬DB!$G:$I,2,0)," ")</f>
        <v xml:space="preserve"> </v>
      </c>
      <c r="P35" s="33">
        <f t="shared" si="3"/>
        <v>0</v>
      </c>
      <c r="Q35" s="34" t="b">
        <v>0</v>
      </c>
      <c r="R35" s="32" t="str">
        <f>IFERROR(VLOOKUP($B35&amp;R$18,스킬DB!$G:$I,2,0)," ")</f>
        <v xml:space="preserve"> </v>
      </c>
      <c r="S35" s="33">
        <f t="shared" si="4"/>
        <v>0</v>
      </c>
      <c r="T35" s="34" t="b">
        <v>0</v>
      </c>
      <c r="U35" s="32" t="str">
        <f>IFERROR(VLOOKUP($B35&amp;U$18,스킬DB!$G:$I,2,0)," ")</f>
        <v xml:space="preserve"> </v>
      </c>
      <c r="V35" s="33">
        <f t="shared" si="5"/>
        <v>0</v>
      </c>
      <c r="W35" s="34" t="b">
        <v>0</v>
      </c>
      <c r="X35" s="29" t="str">
        <f>IFERROR(VLOOKUP($B35&amp;X$18,스킬DB!$G:$I,2,0)," ")</f>
        <v xml:space="preserve"> </v>
      </c>
      <c r="Y35" s="30">
        <f t="shared" si="6"/>
        <v>0</v>
      </c>
      <c r="Z35" s="31" t="b">
        <v>0</v>
      </c>
      <c r="AA35" s="29" t="str">
        <f>IFERROR(VLOOKUP($B35&amp;AA$18,스킬DB!$G:$I,2,0)," ")</f>
        <v xml:space="preserve"> </v>
      </c>
      <c r="AB35" s="30">
        <f t="shared" si="7"/>
        <v>0</v>
      </c>
      <c r="AC35" s="31" t="b">
        <v>0</v>
      </c>
      <c r="AI35" s="21" t="str">
        <f>$J13</f>
        <v/>
      </c>
    </row>
    <row r="36" spans="1:35" x14ac:dyDescent="0.3">
      <c r="A36" s="28">
        <v>18</v>
      </c>
      <c r="B36" s="39" t="str">
        <f>IFERROR(VLOOKUP($B$1&amp;A36,스킬DB!R:S,2,0),"스킬없음")</f>
        <v>스킬없음</v>
      </c>
      <c r="C36" s="39"/>
      <c r="D36" s="39"/>
      <c r="E36" s="39"/>
      <c r="F36" s="29" t="str">
        <f>IFERROR(VLOOKUP($B36&amp;F$18,스킬DB!$G:$I,2,0)," ")</f>
        <v xml:space="preserve"> </v>
      </c>
      <c r="G36" s="30">
        <f t="shared" si="0"/>
        <v>0</v>
      </c>
      <c r="H36" s="31" t="b">
        <v>0</v>
      </c>
      <c r="I36" s="29" t="str">
        <f>IFERROR(VLOOKUP($B36&amp;I$18,스킬DB!$G:$I,2,0)," ")</f>
        <v xml:space="preserve"> </v>
      </c>
      <c r="J36" s="30">
        <f t="shared" si="1"/>
        <v>0</v>
      </c>
      <c r="K36" s="31" t="b">
        <v>0</v>
      </c>
      <c r="L36" s="29" t="str">
        <f>IFERROR(VLOOKUP($B36&amp;L$18,스킬DB!$G:$I,2,0)," ")</f>
        <v xml:space="preserve"> </v>
      </c>
      <c r="M36" s="30">
        <f t="shared" si="2"/>
        <v>0</v>
      </c>
      <c r="N36" s="31" t="b">
        <v>0</v>
      </c>
      <c r="O36" s="32" t="str">
        <f>IFERROR(VLOOKUP($B36&amp;O$18,스킬DB!$G:$I,2,0)," ")</f>
        <v xml:space="preserve"> </v>
      </c>
      <c r="P36" s="33">
        <f t="shared" si="3"/>
        <v>0</v>
      </c>
      <c r="Q36" s="34" t="b">
        <v>0</v>
      </c>
      <c r="R36" s="32" t="str">
        <f>IFERROR(VLOOKUP($B36&amp;R$18,스킬DB!$G:$I,2,0)," ")</f>
        <v xml:space="preserve"> </v>
      </c>
      <c r="S36" s="33">
        <f t="shared" si="4"/>
        <v>0</v>
      </c>
      <c r="T36" s="34" t="b">
        <v>0</v>
      </c>
      <c r="U36" s="32" t="str">
        <f>IFERROR(VLOOKUP($B36&amp;U$18,스킬DB!$G:$I,2,0)," ")</f>
        <v xml:space="preserve"> </v>
      </c>
      <c r="V36" s="33">
        <f t="shared" si="5"/>
        <v>0</v>
      </c>
      <c r="W36" s="34" t="b">
        <v>0</v>
      </c>
      <c r="X36" s="29" t="str">
        <f>IFERROR(VLOOKUP($B36&amp;X$18,스킬DB!$G:$I,2,0)," ")</f>
        <v xml:space="preserve"> </v>
      </c>
      <c r="Y36" s="30">
        <f t="shared" si="6"/>
        <v>0</v>
      </c>
      <c r="Z36" s="31" t="b">
        <v>0</v>
      </c>
      <c r="AA36" s="29" t="str">
        <f>IFERROR(VLOOKUP($B36&amp;AA$18,스킬DB!$G:$I,2,0)," ")</f>
        <v xml:space="preserve"> </v>
      </c>
      <c r="AB36" s="30">
        <f t="shared" si="7"/>
        <v>0</v>
      </c>
      <c r="AC36" s="31" t="b">
        <v>0</v>
      </c>
      <c r="AI36" s="21" t="str">
        <f>$M13</f>
        <v/>
      </c>
    </row>
    <row r="37" spans="1:35" x14ac:dyDescent="0.3">
      <c r="A37" s="28">
        <v>19</v>
      </c>
      <c r="B37" s="39" t="str">
        <f>IFERROR(VLOOKUP($B$1&amp;A37,스킬DB!R:S,2,0),"스킬없음")</f>
        <v>스킬없음</v>
      </c>
      <c r="C37" s="39"/>
      <c r="D37" s="39"/>
      <c r="E37" s="39"/>
      <c r="F37" s="29" t="str">
        <f>IFERROR(VLOOKUP($B37&amp;F$18,스킬DB!$G:$I,2,0)," ")</f>
        <v xml:space="preserve"> </v>
      </c>
      <c r="G37" s="30">
        <f t="shared" si="0"/>
        <v>0</v>
      </c>
      <c r="H37" s="31" t="b">
        <v>0</v>
      </c>
      <c r="I37" s="29" t="str">
        <f>IFERROR(VLOOKUP($B37&amp;I$18,스킬DB!$G:$I,2,0)," ")</f>
        <v xml:space="preserve"> </v>
      </c>
      <c r="J37" s="30">
        <f t="shared" si="1"/>
        <v>0</v>
      </c>
      <c r="K37" s="31" t="b">
        <v>0</v>
      </c>
      <c r="L37" s="29" t="str">
        <f>IFERROR(VLOOKUP($B37&amp;L$18,스킬DB!$G:$I,2,0)," ")</f>
        <v xml:space="preserve"> </v>
      </c>
      <c r="M37" s="30">
        <f t="shared" si="2"/>
        <v>0</v>
      </c>
      <c r="N37" s="31" t="b">
        <v>0</v>
      </c>
      <c r="O37" s="32" t="str">
        <f>IFERROR(VLOOKUP($B37&amp;O$18,스킬DB!$G:$I,2,0)," ")</f>
        <v xml:space="preserve"> </v>
      </c>
      <c r="P37" s="33">
        <f t="shared" si="3"/>
        <v>0</v>
      </c>
      <c r="Q37" s="34" t="b">
        <v>0</v>
      </c>
      <c r="R37" s="32" t="str">
        <f>IFERROR(VLOOKUP($B37&amp;R$18,스킬DB!$G:$I,2,0)," ")</f>
        <v xml:space="preserve"> </v>
      </c>
      <c r="S37" s="33">
        <f t="shared" si="4"/>
        <v>0</v>
      </c>
      <c r="T37" s="34" t="b">
        <v>0</v>
      </c>
      <c r="U37" s="32" t="str">
        <f>IFERROR(VLOOKUP($B37&amp;U$18,스킬DB!$G:$I,2,0)," ")</f>
        <v xml:space="preserve"> </v>
      </c>
      <c r="V37" s="33">
        <f t="shared" si="5"/>
        <v>0</v>
      </c>
      <c r="W37" s="34" t="b">
        <v>0</v>
      </c>
      <c r="X37" s="29" t="str">
        <f>IFERROR(VLOOKUP($B37&amp;X$18,스킬DB!$G:$I,2,0)," ")</f>
        <v xml:space="preserve"> </v>
      </c>
      <c r="Y37" s="30">
        <f t="shared" si="6"/>
        <v>0</v>
      </c>
      <c r="Z37" s="31" t="b">
        <v>0</v>
      </c>
      <c r="AA37" s="29" t="str">
        <f>IFERROR(VLOOKUP($B37&amp;AA$18,스킬DB!$G:$I,2,0)," ")</f>
        <v xml:space="preserve"> </v>
      </c>
      <c r="AB37" s="30">
        <f t="shared" si="7"/>
        <v>0</v>
      </c>
      <c r="AC37" s="31" t="b">
        <v>0</v>
      </c>
      <c r="AI37" s="21" t="str">
        <f>$P13</f>
        <v/>
      </c>
    </row>
    <row r="38" spans="1:35" x14ac:dyDescent="0.3">
      <c r="A38" s="28">
        <v>20</v>
      </c>
      <c r="B38" s="39" t="str">
        <f>IFERROR(VLOOKUP($B$1&amp;A38,스킬DB!R:S,2,0),"스킬없음")</f>
        <v>스킬없음</v>
      </c>
      <c r="C38" s="39"/>
      <c r="D38" s="39"/>
      <c r="E38" s="39"/>
      <c r="F38" s="29" t="str">
        <f>IFERROR(VLOOKUP($B38&amp;F$18,스킬DB!$G:$I,2,0)," ")</f>
        <v xml:space="preserve"> </v>
      </c>
      <c r="G38" s="30">
        <f t="shared" si="0"/>
        <v>0</v>
      </c>
      <c r="H38" s="31" t="b">
        <v>0</v>
      </c>
      <c r="I38" s="29" t="str">
        <f>IFERROR(VLOOKUP($B38&amp;I$18,스킬DB!$G:$I,2,0)," ")</f>
        <v xml:space="preserve"> </v>
      </c>
      <c r="J38" s="30">
        <f t="shared" si="1"/>
        <v>0</v>
      </c>
      <c r="K38" s="31" t="b">
        <v>0</v>
      </c>
      <c r="L38" s="29" t="str">
        <f>IFERROR(VLOOKUP($B38&amp;L$18,스킬DB!$G:$I,2,0)," ")</f>
        <v xml:space="preserve"> </v>
      </c>
      <c r="M38" s="30">
        <f t="shared" si="2"/>
        <v>0</v>
      </c>
      <c r="N38" s="31" t="b">
        <v>0</v>
      </c>
      <c r="O38" s="32" t="str">
        <f>IFERROR(VLOOKUP($B38&amp;O$18,스킬DB!$G:$I,2,0)," ")</f>
        <v xml:space="preserve"> </v>
      </c>
      <c r="P38" s="33">
        <f t="shared" si="3"/>
        <v>0</v>
      </c>
      <c r="Q38" s="34" t="b">
        <v>0</v>
      </c>
      <c r="R38" s="32" t="str">
        <f>IFERROR(VLOOKUP($B38&amp;R$18,스킬DB!$G:$I,2,0)," ")</f>
        <v xml:space="preserve"> </v>
      </c>
      <c r="S38" s="33">
        <f t="shared" si="4"/>
        <v>0</v>
      </c>
      <c r="T38" s="34" t="b">
        <v>0</v>
      </c>
      <c r="U38" s="32" t="str">
        <f>IFERROR(VLOOKUP($B38&amp;U$18,스킬DB!$G:$I,2,0)," ")</f>
        <v xml:space="preserve"> </v>
      </c>
      <c r="V38" s="33">
        <f t="shared" si="5"/>
        <v>0</v>
      </c>
      <c r="W38" s="34" t="b">
        <v>0</v>
      </c>
      <c r="X38" s="29" t="str">
        <f>IFERROR(VLOOKUP($B38&amp;X$18,스킬DB!$G:$I,2,0)," ")</f>
        <v xml:space="preserve"> </v>
      </c>
      <c r="Y38" s="30">
        <f t="shared" si="6"/>
        <v>0</v>
      </c>
      <c r="Z38" s="31" t="b">
        <v>0</v>
      </c>
      <c r="AA38" s="29" t="str">
        <f>IFERROR(VLOOKUP($B38&amp;AA$18,스킬DB!$G:$I,2,0)," ")</f>
        <v xml:space="preserve"> </v>
      </c>
      <c r="AB38" s="30">
        <f t="shared" si="7"/>
        <v>0</v>
      </c>
      <c r="AC38" s="31" t="b">
        <v>0</v>
      </c>
      <c r="AI38" s="21" t="str">
        <f>$S13</f>
        <v/>
      </c>
    </row>
    <row r="39" spans="1:35" x14ac:dyDescent="0.3">
      <c r="A39" s="28">
        <v>21</v>
      </c>
      <c r="B39" s="39" t="str">
        <f>IFERROR(VLOOKUP($B$1&amp;A39,스킬DB!R:S,2,0),"스킬없음")</f>
        <v>스킬없음</v>
      </c>
      <c r="C39" s="39"/>
      <c r="D39" s="39"/>
      <c r="E39" s="39"/>
      <c r="F39" s="29" t="str">
        <f>IFERROR(VLOOKUP($B39&amp;F$18,스킬DB!$G:$I,2,0)," ")</f>
        <v xml:space="preserve"> </v>
      </c>
      <c r="G39" s="30">
        <f t="shared" si="0"/>
        <v>0</v>
      </c>
      <c r="H39" s="31" t="b">
        <v>0</v>
      </c>
      <c r="I39" s="29" t="str">
        <f>IFERROR(VLOOKUP($B39&amp;I$18,스킬DB!$G:$I,2,0)," ")</f>
        <v xml:space="preserve"> </v>
      </c>
      <c r="J39" s="30">
        <f t="shared" si="1"/>
        <v>0</v>
      </c>
      <c r="K39" s="31" t="b">
        <v>0</v>
      </c>
      <c r="L39" s="29" t="str">
        <f>IFERROR(VLOOKUP($B39&amp;L$18,스킬DB!$G:$I,2,0)," ")</f>
        <v xml:space="preserve"> </v>
      </c>
      <c r="M39" s="30">
        <f t="shared" si="2"/>
        <v>0</v>
      </c>
      <c r="N39" s="31" t="b">
        <v>0</v>
      </c>
      <c r="O39" s="32" t="str">
        <f>IFERROR(VLOOKUP($B39&amp;O$18,스킬DB!$G:$I,2,0)," ")</f>
        <v xml:space="preserve"> </v>
      </c>
      <c r="P39" s="33">
        <f t="shared" si="3"/>
        <v>0</v>
      </c>
      <c r="Q39" s="34" t="b">
        <v>0</v>
      </c>
      <c r="R39" s="32" t="str">
        <f>IFERROR(VLOOKUP($B39&amp;R$18,스킬DB!$G:$I,2,0)," ")</f>
        <v xml:space="preserve"> </v>
      </c>
      <c r="S39" s="33">
        <f t="shared" si="4"/>
        <v>0</v>
      </c>
      <c r="T39" s="34" t="b">
        <v>0</v>
      </c>
      <c r="U39" s="32" t="str">
        <f>IFERROR(VLOOKUP($B39&amp;U$18,스킬DB!$G:$I,2,0)," ")</f>
        <v xml:space="preserve"> </v>
      </c>
      <c r="V39" s="33">
        <f t="shared" si="5"/>
        <v>0</v>
      </c>
      <c r="W39" s="34" t="b">
        <v>0</v>
      </c>
      <c r="X39" s="29" t="str">
        <f>IFERROR(VLOOKUP($B39&amp;X$18,스킬DB!$G:$I,2,0)," ")</f>
        <v xml:space="preserve"> </v>
      </c>
      <c r="Y39" s="30">
        <f t="shared" si="6"/>
        <v>0</v>
      </c>
      <c r="Z39" s="31" t="b">
        <v>0</v>
      </c>
      <c r="AA39" s="29" t="str">
        <f>IFERROR(VLOOKUP($B39&amp;AA$18,스킬DB!$G:$I,2,0)," ")</f>
        <v xml:space="preserve"> </v>
      </c>
      <c r="AB39" s="30">
        <f t="shared" si="7"/>
        <v>0</v>
      </c>
      <c r="AC39" s="31" t="b">
        <v>0</v>
      </c>
      <c r="AI39" s="21" t="str">
        <f>$V13</f>
        <v/>
      </c>
    </row>
    <row r="40" spans="1:35" x14ac:dyDescent="0.3">
      <c r="AI40" s="21" t="str">
        <f>$D15</f>
        <v/>
      </c>
    </row>
    <row r="41" spans="1:35" x14ac:dyDescent="0.3">
      <c r="AI41" s="21" t="str">
        <f>$G15</f>
        <v/>
      </c>
    </row>
    <row r="42" spans="1:35" x14ac:dyDescent="0.3">
      <c r="AI42" s="21" t="str">
        <f>$J15</f>
        <v/>
      </c>
    </row>
    <row r="43" spans="1:35" x14ac:dyDescent="0.3">
      <c r="AI43" s="21" t="str">
        <f>$M15</f>
        <v/>
      </c>
    </row>
    <row r="44" spans="1:35" x14ac:dyDescent="0.3">
      <c r="AI44" s="21" t="str">
        <f>$P15</f>
        <v/>
      </c>
    </row>
    <row r="45" spans="1:35" x14ac:dyDescent="0.3">
      <c r="AI45" s="21" t="str">
        <f>$S15</f>
        <v/>
      </c>
    </row>
    <row r="46" spans="1:35" x14ac:dyDescent="0.3">
      <c r="AI46" s="21" t="str">
        <f>$V15</f>
        <v/>
      </c>
    </row>
    <row r="47" spans="1:35" x14ac:dyDescent="0.3">
      <c r="AI47" s="21" t="str">
        <f>Y5</f>
        <v/>
      </c>
    </row>
    <row r="48" spans="1:35" x14ac:dyDescent="0.3">
      <c r="AI48" s="21" t="str">
        <f>Y7</f>
        <v/>
      </c>
    </row>
    <row r="49" spans="35:35" x14ac:dyDescent="0.3">
      <c r="AI49" s="21" t="str">
        <f>Y9</f>
        <v/>
      </c>
    </row>
    <row r="50" spans="35:35" x14ac:dyDescent="0.3">
      <c r="AI50" s="21" t="str">
        <f>Y11</f>
        <v/>
      </c>
    </row>
    <row r="51" spans="35:35" x14ac:dyDescent="0.3">
      <c r="AI51" s="21" t="str">
        <f>Y13</f>
        <v/>
      </c>
    </row>
    <row r="52" spans="35:35" x14ac:dyDescent="0.3">
      <c r="AI52" s="21" t="str">
        <f>Y15</f>
        <v/>
      </c>
    </row>
    <row r="53" spans="35:35" x14ac:dyDescent="0.3">
      <c r="AI53" s="21" t="str">
        <f>AB5</f>
        <v/>
      </c>
    </row>
    <row r="54" spans="35:35" x14ac:dyDescent="0.3">
      <c r="AI54" s="21" t="str">
        <f>AB7</f>
        <v/>
      </c>
    </row>
    <row r="55" spans="35:35" x14ac:dyDescent="0.3">
      <c r="AI55" s="21" t="str">
        <f>AB9</f>
        <v/>
      </c>
    </row>
    <row r="56" spans="35:35" x14ac:dyDescent="0.3">
      <c r="AI56" s="21" t="str">
        <f>AB11</f>
        <v/>
      </c>
    </row>
    <row r="57" spans="35:35" x14ac:dyDescent="0.3">
      <c r="AI57" s="21" t="str">
        <f>AB13</f>
        <v/>
      </c>
    </row>
    <row r="58" spans="35:35" x14ac:dyDescent="0.3">
      <c r="AI58" s="21" t="str">
        <f>AB15</f>
        <v/>
      </c>
    </row>
  </sheetData>
  <sheetProtection password="C643" sheet="1" objects="1" scenarios="1"/>
  <mergeCells count="103">
    <mergeCell ref="F1:H1"/>
    <mergeCell ref="I1:K1"/>
    <mergeCell ref="R3:T3"/>
    <mergeCell ref="U3:W3"/>
    <mergeCell ref="X3:Z3"/>
    <mergeCell ref="AA3:AC3"/>
    <mergeCell ref="A4:A5"/>
    <mergeCell ref="C4:E4"/>
    <mergeCell ref="F4:H4"/>
    <mergeCell ref="I4:K4"/>
    <mergeCell ref="L4:N4"/>
    <mergeCell ref="O4:Q4"/>
    <mergeCell ref="A3:B3"/>
    <mergeCell ref="C3:E3"/>
    <mergeCell ref="F3:H3"/>
    <mergeCell ref="I3:K3"/>
    <mergeCell ref="L3:N3"/>
    <mergeCell ref="O3:Q3"/>
    <mergeCell ref="R4:T4"/>
    <mergeCell ref="U4:W4"/>
    <mergeCell ref="X4:Z4"/>
    <mergeCell ref="AA4:AC4"/>
    <mergeCell ref="AA6:AC6"/>
    <mergeCell ref="A8:A9"/>
    <mergeCell ref="C8:E8"/>
    <mergeCell ref="F8:H8"/>
    <mergeCell ref="I8:K8"/>
    <mergeCell ref="L8:N8"/>
    <mergeCell ref="O8:Q8"/>
    <mergeCell ref="R8:T8"/>
    <mergeCell ref="U8:W8"/>
    <mergeCell ref="X8:Z8"/>
    <mergeCell ref="AA8:AC8"/>
    <mergeCell ref="A6:A7"/>
    <mergeCell ref="C6:E6"/>
    <mergeCell ref="F6:H6"/>
    <mergeCell ref="I6:K6"/>
    <mergeCell ref="L6:N6"/>
    <mergeCell ref="O6:Q6"/>
    <mergeCell ref="R6:T6"/>
    <mergeCell ref="U6:W6"/>
    <mergeCell ref="X6:Z6"/>
    <mergeCell ref="AA10:AC10"/>
    <mergeCell ref="A12:A13"/>
    <mergeCell ref="C12:E12"/>
    <mergeCell ref="F12:H12"/>
    <mergeCell ref="I12:K12"/>
    <mergeCell ref="L12:N12"/>
    <mergeCell ref="O12:Q12"/>
    <mergeCell ref="R12:T12"/>
    <mergeCell ref="U12:W12"/>
    <mergeCell ref="X12:Z12"/>
    <mergeCell ref="AA12:AC12"/>
    <mergeCell ref="A10:A11"/>
    <mergeCell ref="C10:E10"/>
    <mergeCell ref="F10:H10"/>
    <mergeCell ref="I10:K10"/>
    <mergeCell ref="L10:N10"/>
    <mergeCell ref="O10:Q10"/>
    <mergeCell ref="R10:T10"/>
    <mergeCell ref="U10:W10"/>
    <mergeCell ref="X10:Z10"/>
    <mergeCell ref="A14:A15"/>
    <mergeCell ref="C14:E14"/>
    <mergeCell ref="F14:H14"/>
    <mergeCell ref="I14:K14"/>
    <mergeCell ref="L14:N14"/>
    <mergeCell ref="O14:Q14"/>
    <mergeCell ref="AA18:AC18"/>
    <mergeCell ref="B19:E19"/>
    <mergeCell ref="B20:E20"/>
    <mergeCell ref="R14:T14"/>
    <mergeCell ref="U14:W14"/>
    <mergeCell ref="X14:Z14"/>
    <mergeCell ref="AA14:AC14"/>
    <mergeCell ref="A17:C17"/>
    <mergeCell ref="B18:E18"/>
    <mergeCell ref="F18:H18"/>
    <mergeCell ref="I18:K18"/>
    <mergeCell ref="L18:N18"/>
    <mergeCell ref="O18:Q18"/>
    <mergeCell ref="B21:E21"/>
    <mergeCell ref="B22:E22"/>
    <mergeCell ref="B23:E23"/>
    <mergeCell ref="B24:E24"/>
    <mergeCell ref="B25:E25"/>
    <mergeCell ref="B26:E26"/>
    <mergeCell ref="R18:T18"/>
    <mergeCell ref="U18:W18"/>
    <mergeCell ref="X18:Z18"/>
    <mergeCell ref="B39:E39"/>
    <mergeCell ref="B33:E33"/>
    <mergeCell ref="B34:E34"/>
    <mergeCell ref="B35:E35"/>
    <mergeCell ref="B36:E36"/>
    <mergeCell ref="B37:E37"/>
    <mergeCell ref="B38:E38"/>
    <mergeCell ref="B27:E27"/>
    <mergeCell ref="B28:E28"/>
    <mergeCell ref="B29:E29"/>
    <mergeCell ref="B30:E30"/>
    <mergeCell ref="B31:E31"/>
    <mergeCell ref="B32:E32"/>
  </mergeCells>
  <phoneticPr fontId="1" type="noConversion"/>
  <conditionalFormatting sqref="C5">
    <cfRule type="expression" dxfId="371" priority="185">
      <formula>E5="최대레벨"</formula>
    </cfRule>
    <cfRule type="expression" dxfId="370" priority="186">
      <formula>C4=""</formula>
    </cfRule>
  </conditionalFormatting>
  <conditionalFormatting sqref="E5">
    <cfRule type="expression" dxfId="369" priority="184">
      <formula>E5="공란"</formula>
    </cfRule>
  </conditionalFormatting>
  <conditionalFormatting sqref="L15">
    <cfRule type="expression" dxfId="368" priority="116">
      <formula>N15="최대레벨"</formula>
    </cfRule>
    <cfRule type="expression" dxfId="367" priority="117">
      <formula>L14=""</formula>
    </cfRule>
  </conditionalFormatting>
  <conditionalFormatting sqref="R11">
    <cfRule type="expression" dxfId="366" priority="86">
      <formula>T11="최대레벨"</formula>
    </cfRule>
    <cfRule type="expression" dxfId="365" priority="87">
      <formula>R10=""</formula>
    </cfRule>
  </conditionalFormatting>
  <conditionalFormatting sqref="I15">
    <cfRule type="expression" dxfId="364" priority="134">
      <formula>K15="최대레벨"</formula>
    </cfRule>
    <cfRule type="expression" dxfId="363" priority="135">
      <formula>I14=""</formula>
    </cfRule>
  </conditionalFormatting>
  <conditionalFormatting sqref="C7">
    <cfRule type="expression" dxfId="362" priority="182">
      <formula>E7="최대레벨"</formula>
    </cfRule>
    <cfRule type="expression" dxfId="361" priority="183">
      <formula>C6=""</formula>
    </cfRule>
  </conditionalFormatting>
  <conditionalFormatting sqref="E7">
    <cfRule type="expression" dxfId="360" priority="181">
      <formula>E7="공란"</formula>
    </cfRule>
  </conditionalFormatting>
  <conditionalFormatting sqref="C9">
    <cfRule type="expression" dxfId="359" priority="179">
      <formula>E9="최대레벨"</formula>
    </cfRule>
    <cfRule type="expression" dxfId="358" priority="180">
      <formula>C8=""</formula>
    </cfRule>
  </conditionalFormatting>
  <conditionalFormatting sqref="E9">
    <cfRule type="expression" dxfId="357" priority="178">
      <formula>E9="공란"</formula>
    </cfRule>
  </conditionalFormatting>
  <conditionalFormatting sqref="C11">
    <cfRule type="expression" dxfId="356" priority="176">
      <formula>E11="최대레벨"</formula>
    </cfRule>
    <cfRule type="expression" dxfId="355" priority="177">
      <formula>C10=""</formula>
    </cfRule>
  </conditionalFormatting>
  <conditionalFormatting sqref="E11">
    <cfRule type="expression" dxfId="354" priority="175">
      <formula>E11="공란"</formula>
    </cfRule>
  </conditionalFormatting>
  <conditionalFormatting sqref="C13">
    <cfRule type="expression" dxfId="353" priority="173">
      <formula>E13="최대레벨"</formula>
    </cfRule>
    <cfRule type="expression" dxfId="352" priority="174">
      <formula>C12=""</formula>
    </cfRule>
  </conditionalFormatting>
  <conditionalFormatting sqref="E13">
    <cfRule type="expression" dxfId="351" priority="172">
      <formula>E13="공란"</formula>
    </cfRule>
  </conditionalFormatting>
  <conditionalFormatting sqref="C15">
    <cfRule type="expression" dxfId="350" priority="170">
      <formula>E15="최대레벨"</formula>
    </cfRule>
    <cfRule type="expression" dxfId="349" priority="171">
      <formula>C14=""</formula>
    </cfRule>
  </conditionalFormatting>
  <conditionalFormatting sqref="E15">
    <cfRule type="expression" dxfId="348" priority="169">
      <formula>E15="공란"</formula>
    </cfRule>
  </conditionalFormatting>
  <conditionalFormatting sqref="F5">
    <cfRule type="expression" dxfId="347" priority="167">
      <formula>H5="최대레벨"</formula>
    </cfRule>
    <cfRule type="expression" dxfId="346" priority="168">
      <formula>F4=""</formula>
    </cfRule>
  </conditionalFormatting>
  <conditionalFormatting sqref="H5">
    <cfRule type="expression" dxfId="345" priority="166">
      <formula>H5="공란"</formula>
    </cfRule>
  </conditionalFormatting>
  <conditionalFormatting sqref="F7">
    <cfRule type="expression" dxfId="344" priority="164">
      <formula>H7="최대레벨"</formula>
    </cfRule>
    <cfRule type="expression" dxfId="343" priority="165">
      <formula>F6=""</formula>
    </cfRule>
  </conditionalFormatting>
  <conditionalFormatting sqref="H7">
    <cfRule type="expression" dxfId="342" priority="163">
      <formula>H7="공란"</formula>
    </cfRule>
  </conditionalFormatting>
  <conditionalFormatting sqref="F9">
    <cfRule type="expression" dxfId="341" priority="161">
      <formula>H9="최대레벨"</formula>
    </cfRule>
    <cfRule type="expression" dxfId="340" priority="162">
      <formula>F8=""</formula>
    </cfRule>
  </conditionalFormatting>
  <conditionalFormatting sqref="H9">
    <cfRule type="expression" dxfId="339" priority="160">
      <formula>H9="공란"</formula>
    </cfRule>
  </conditionalFormatting>
  <conditionalFormatting sqref="F11">
    <cfRule type="expression" dxfId="338" priority="158">
      <formula>H11="최대레벨"</formula>
    </cfRule>
    <cfRule type="expression" dxfId="337" priority="159">
      <formula>F10=""</formula>
    </cfRule>
  </conditionalFormatting>
  <conditionalFormatting sqref="H11">
    <cfRule type="expression" dxfId="336" priority="157">
      <formula>H11="공란"</formula>
    </cfRule>
  </conditionalFormatting>
  <conditionalFormatting sqref="F13">
    <cfRule type="expression" dxfId="335" priority="155">
      <formula>H13="최대레벨"</formula>
    </cfRule>
    <cfRule type="expression" dxfId="334" priority="156">
      <formula>F12=""</formula>
    </cfRule>
  </conditionalFormatting>
  <conditionalFormatting sqref="H13">
    <cfRule type="expression" dxfId="333" priority="154">
      <formula>H13="공란"</formula>
    </cfRule>
  </conditionalFormatting>
  <conditionalFormatting sqref="F15">
    <cfRule type="expression" dxfId="332" priority="152">
      <formula>H15="최대레벨"</formula>
    </cfRule>
    <cfRule type="expression" dxfId="331" priority="153">
      <formula>F14=""</formula>
    </cfRule>
  </conditionalFormatting>
  <conditionalFormatting sqref="H15">
    <cfRule type="expression" dxfId="330" priority="151">
      <formula>H15="공란"</formula>
    </cfRule>
  </conditionalFormatting>
  <conditionalFormatting sqref="I5">
    <cfRule type="expression" dxfId="329" priority="149">
      <formula>K5="최대레벨"</formula>
    </cfRule>
    <cfRule type="expression" dxfId="328" priority="150">
      <formula>I4=""</formula>
    </cfRule>
  </conditionalFormatting>
  <conditionalFormatting sqref="K5">
    <cfRule type="expression" dxfId="327" priority="148">
      <formula>K5="공란"</formula>
    </cfRule>
  </conditionalFormatting>
  <conditionalFormatting sqref="I7">
    <cfRule type="expression" dxfId="326" priority="146">
      <formula>K7="최대레벨"</formula>
    </cfRule>
    <cfRule type="expression" dxfId="325" priority="147">
      <formula>I6=""</formula>
    </cfRule>
  </conditionalFormatting>
  <conditionalFormatting sqref="K7">
    <cfRule type="expression" dxfId="324" priority="145">
      <formula>K7="공란"</formula>
    </cfRule>
  </conditionalFormatting>
  <conditionalFormatting sqref="I9">
    <cfRule type="expression" dxfId="323" priority="143">
      <formula>K9="최대레벨"</formula>
    </cfRule>
    <cfRule type="expression" dxfId="322" priority="144">
      <formula>I8=""</formula>
    </cfRule>
  </conditionalFormatting>
  <conditionalFormatting sqref="K9">
    <cfRule type="expression" dxfId="321" priority="142">
      <formula>K9="공란"</formula>
    </cfRule>
  </conditionalFormatting>
  <conditionalFormatting sqref="I11">
    <cfRule type="expression" dxfId="320" priority="140">
      <formula>K11="최대레벨"</formula>
    </cfRule>
    <cfRule type="expression" dxfId="319" priority="141">
      <formula>I10=""</formula>
    </cfRule>
  </conditionalFormatting>
  <conditionalFormatting sqref="K11">
    <cfRule type="expression" dxfId="318" priority="139">
      <formula>K11="공란"</formula>
    </cfRule>
  </conditionalFormatting>
  <conditionalFormatting sqref="I13">
    <cfRule type="expression" dxfId="317" priority="137">
      <formula>K13="최대레벨"</formula>
    </cfRule>
    <cfRule type="expression" dxfId="316" priority="138">
      <formula>I12=""</formula>
    </cfRule>
  </conditionalFormatting>
  <conditionalFormatting sqref="K13">
    <cfRule type="expression" dxfId="315" priority="136">
      <formula>K13="공란"</formula>
    </cfRule>
  </conditionalFormatting>
  <conditionalFormatting sqref="K15">
    <cfRule type="expression" dxfId="314" priority="133">
      <formula>K15="공란"</formula>
    </cfRule>
  </conditionalFormatting>
  <conditionalFormatting sqref="L5">
    <cfRule type="expression" dxfId="313" priority="131">
      <formula>N5="최대레벨"</formula>
    </cfRule>
    <cfRule type="expression" dxfId="312" priority="132">
      <formula>L4=""</formula>
    </cfRule>
  </conditionalFormatting>
  <conditionalFormatting sqref="N5">
    <cfRule type="expression" dxfId="311" priority="130">
      <formula>N5="공란"</formula>
    </cfRule>
  </conditionalFormatting>
  <conditionalFormatting sqref="L7">
    <cfRule type="expression" dxfId="310" priority="128">
      <formula>N7="최대레벨"</formula>
    </cfRule>
    <cfRule type="expression" dxfId="309" priority="129">
      <formula>L6=""</formula>
    </cfRule>
  </conditionalFormatting>
  <conditionalFormatting sqref="N7">
    <cfRule type="expression" dxfId="308" priority="127">
      <formula>N7="공란"</formula>
    </cfRule>
  </conditionalFormatting>
  <conditionalFormatting sqref="L9">
    <cfRule type="expression" dxfId="307" priority="125">
      <formula>N9="최대레벨"</formula>
    </cfRule>
    <cfRule type="expression" dxfId="306" priority="126">
      <formula>L8=""</formula>
    </cfRule>
  </conditionalFormatting>
  <conditionalFormatting sqref="N9">
    <cfRule type="expression" dxfId="305" priority="124">
      <formula>N9="공란"</formula>
    </cfRule>
  </conditionalFormatting>
  <conditionalFormatting sqref="L11">
    <cfRule type="expression" dxfId="304" priority="122">
      <formula>N11="최대레벨"</formula>
    </cfRule>
    <cfRule type="expression" dxfId="303" priority="123">
      <formula>L10=""</formula>
    </cfRule>
  </conditionalFormatting>
  <conditionalFormatting sqref="N11">
    <cfRule type="expression" dxfId="302" priority="121">
      <formula>N11="공란"</formula>
    </cfRule>
  </conditionalFormatting>
  <conditionalFormatting sqref="L13">
    <cfRule type="expression" dxfId="301" priority="119">
      <formula>N13="최대레벨"</formula>
    </cfRule>
    <cfRule type="expression" dxfId="300" priority="120">
      <formula>L12=""</formula>
    </cfRule>
  </conditionalFormatting>
  <conditionalFormatting sqref="N13">
    <cfRule type="expression" dxfId="299" priority="118">
      <formula>N13="공란"</formula>
    </cfRule>
  </conditionalFormatting>
  <conditionalFormatting sqref="N15">
    <cfRule type="expression" dxfId="298" priority="115">
      <formula>N15="공란"</formula>
    </cfRule>
  </conditionalFormatting>
  <conditionalFormatting sqref="O5">
    <cfRule type="expression" dxfId="297" priority="113">
      <formula>Q5="최대레벨"</formula>
    </cfRule>
    <cfRule type="expression" dxfId="296" priority="114">
      <formula>O4=""</formula>
    </cfRule>
  </conditionalFormatting>
  <conditionalFormatting sqref="Q5">
    <cfRule type="expression" dxfId="295" priority="112">
      <formula>Q5="공란"</formula>
    </cfRule>
  </conditionalFormatting>
  <conditionalFormatting sqref="O7">
    <cfRule type="expression" dxfId="294" priority="110">
      <formula>Q7="최대레벨"</formula>
    </cfRule>
    <cfRule type="expression" dxfId="293" priority="111">
      <formula>O6=""</formula>
    </cfRule>
  </conditionalFormatting>
  <conditionalFormatting sqref="Q7">
    <cfRule type="expression" dxfId="292" priority="109">
      <formula>Q7="공란"</formula>
    </cfRule>
  </conditionalFormatting>
  <conditionalFormatting sqref="O9">
    <cfRule type="expression" dxfId="291" priority="107">
      <formula>Q9="최대레벨"</formula>
    </cfRule>
    <cfRule type="expression" dxfId="290" priority="108">
      <formula>O8=""</formula>
    </cfRule>
  </conditionalFormatting>
  <conditionalFormatting sqref="Q9">
    <cfRule type="expression" dxfId="289" priority="106">
      <formula>Q9="공란"</formula>
    </cfRule>
  </conditionalFormatting>
  <conditionalFormatting sqref="O11">
    <cfRule type="expression" dxfId="288" priority="104">
      <formula>Q11="최대레벨"</formula>
    </cfRule>
    <cfRule type="expression" dxfId="287" priority="105">
      <formula>O10=""</formula>
    </cfRule>
  </conditionalFormatting>
  <conditionalFormatting sqref="Q11">
    <cfRule type="expression" dxfId="286" priority="103">
      <formula>Q11="공란"</formula>
    </cfRule>
  </conditionalFormatting>
  <conditionalFormatting sqref="O13">
    <cfRule type="expression" dxfId="285" priority="101">
      <formula>Q13="최대레벨"</formula>
    </cfRule>
    <cfRule type="expression" dxfId="284" priority="102">
      <formula>O12=""</formula>
    </cfRule>
  </conditionalFormatting>
  <conditionalFormatting sqref="Q13">
    <cfRule type="expression" dxfId="283" priority="100">
      <formula>Q13="공란"</formula>
    </cfRule>
  </conditionalFormatting>
  <conditionalFormatting sqref="O15">
    <cfRule type="expression" dxfId="282" priority="98">
      <formula>Q15="최대레벨"</formula>
    </cfRule>
    <cfRule type="expression" dxfId="281" priority="99">
      <formula>O14=""</formula>
    </cfRule>
  </conditionalFormatting>
  <conditionalFormatting sqref="Q15">
    <cfRule type="expression" dxfId="280" priority="97">
      <formula>Q15="공란"</formula>
    </cfRule>
  </conditionalFormatting>
  <conditionalFormatting sqref="R5">
    <cfRule type="expression" dxfId="279" priority="95">
      <formula>T5="최대레벨"</formula>
    </cfRule>
    <cfRule type="expression" dxfId="278" priority="96">
      <formula>R4=""</formula>
    </cfRule>
  </conditionalFormatting>
  <conditionalFormatting sqref="T5">
    <cfRule type="expression" dxfId="277" priority="94">
      <formula>T5="공란"</formula>
    </cfRule>
  </conditionalFormatting>
  <conditionalFormatting sqref="R7">
    <cfRule type="expression" dxfId="276" priority="92">
      <formula>T7="최대레벨"</formula>
    </cfRule>
    <cfRule type="expression" dxfId="275" priority="93">
      <formula>R6=""</formula>
    </cfRule>
  </conditionalFormatting>
  <conditionalFormatting sqref="T7">
    <cfRule type="expression" dxfId="274" priority="91">
      <formula>T7="공란"</formula>
    </cfRule>
  </conditionalFormatting>
  <conditionalFormatting sqref="R9">
    <cfRule type="expression" dxfId="273" priority="89">
      <formula>T9="최대레벨"</formula>
    </cfRule>
    <cfRule type="expression" dxfId="272" priority="90">
      <formula>R8=""</formula>
    </cfRule>
  </conditionalFormatting>
  <conditionalFormatting sqref="T9">
    <cfRule type="expression" dxfId="271" priority="88">
      <formula>T9="공란"</formula>
    </cfRule>
  </conditionalFormatting>
  <conditionalFormatting sqref="T11">
    <cfRule type="expression" dxfId="270" priority="85">
      <formula>T11="공란"</formula>
    </cfRule>
  </conditionalFormatting>
  <conditionalFormatting sqref="R13">
    <cfRule type="expression" dxfId="269" priority="83">
      <formula>T13="최대레벨"</formula>
    </cfRule>
    <cfRule type="expression" dxfId="268" priority="84">
      <formula>R12=""</formula>
    </cfRule>
  </conditionalFormatting>
  <conditionalFormatting sqref="T13">
    <cfRule type="expression" dxfId="267" priority="82">
      <formula>T13="공란"</formula>
    </cfRule>
  </conditionalFormatting>
  <conditionalFormatting sqref="R15">
    <cfRule type="expression" dxfId="266" priority="80">
      <formula>T15="최대레벨"</formula>
    </cfRule>
    <cfRule type="expression" dxfId="265" priority="81">
      <formula>R14=""</formula>
    </cfRule>
  </conditionalFormatting>
  <conditionalFormatting sqref="T15">
    <cfRule type="expression" dxfId="264" priority="79">
      <formula>T15="공란"</formula>
    </cfRule>
  </conditionalFormatting>
  <conditionalFormatting sqref="U5">
    <cfRule type="expression" dxfId="263" priority="77">
      <formula>W5="최대레벨"</formula>
    </cfRule>
    <cfRule type="expression" dxfId="262" priority="78">
      <formula>U4=""</formula>
    </cfRule>
  </conditionalFormatting>
  <conditionalFormatting sqref="W5">
    <cfRule type="expression" dxfId="261" priority="76">
      <formula>W5="공란"</formula>
    </cfRule>
  </conditionalFormatting>
  <conditionalFormatting sqref="U7">
    <cfRule type="expression" dxfId="260" priority="74">
      <formula>W7="최대레벨"</formula>
    </cfRule>
    <cfRule type="expression" dxfId="259" priority="75">
      <formula>U6=""</formula>
    </cfRule>
  </conditionalFormatting>
  <conditionalFormatting sqref="W7">
    <cfRule type="expression" dxfId="258" priority="73">
      <formula>W7="공란"</formula>
    </cfRule>
  </conditionalFormatting>
  <conditionalFormatting sqref="U9">
    <cfRule type="expression" dxfId="257" priority="71">
      <formula>W9="최대레벨"</formula>
    </cfRule>
    <cfRule type="expression" dxfId="256" priority="72">
      <formula>U8=""</formula>
    </cfRule>
  </conditionalFormatting>
  <conditionalFormatting sqref="W9">
    <cfRule type="expression" dxfId="255" priority="70">
      <formula>W9="공란"</formula>
    </cfRule>
  </conditionalFormatting>
  <conditionalFormatting sqref="U11">
    <cfRule type="expression" dxfId="254" priority="68">
      <formula>W11="최대레벨"</formula>
    </cfRule>
    <cfRule type="expression" dxfId="253" priority="69">
      <formula>U10=""</formula>
    </cfRule>
  </conditionalFormatting>
  <conditionalFormatting sqref="W11">
    <cfRule type="expression" dxfId="252" priority="67">
      <formula>W11="공란"</formula>
    </cfRule>
  </conditionalFormatting>
  <conditionalFormatting sqref="U13">
    <cfRule type="expression" dxfId="251" priority="65">
      <formula>W13="최대레벨"</formula>
    </cfRule>
    <cfRule type="expression" dxfId="250" priority="66">
      <formula>U12=""</formula>
    </cfRule>
  </conditionalFormatting>
  <conditionalFormatting sqref="W13">
    <cfRule type="expression" dxfId="249" priority="64">
      <formula>W13="공란"</formula>
    </cfRule>
  </conditionalFormatting>
  <conditionalFormatting sqref="U15">
    <cfRule type="expression" dxfId="248" priority="62">
      <formula>W15="최대레벨"</formula>
    </cfRule>
    <cfRule type="expression" dxfId="247" priority="63">
      <formula>U14=""</formula>
    </cfRule>
  </conditionalFormatting>
  <conditionalFormatting sqref="W15">
    <cfRule type="expression" dxfId="246" priority="61">
      <formula>W15="공란"</formula>
    </cfRule>
  </conditionalFormatting>
  <conditionalFormatting sqref="F19:F39">
    <cfRule type="expression" dxfId="245" priority="59">
      <formula>G19=1</formula>
    </cfRule>
  </conditionalFormatting>
  <conditionalFormatting sqref="R19:R39">
    <cfRule type="expression" dxfId="244" priority="55">
      <formula>S19=1</formula>
    </cfRule>
  </conditionalFormatting>
  <conditionalFormatting sqref="I19:I39">
    <cfRule type="expression" dxfId="243" priority="58">
      <formula>J19=1</formula>
    </cfRule>
  </conditionalFormatting>
  <conditionalFormatting sqref="L19:L39">
    <cfRule type="expression" dxfId="242" priority="57">
      <formula>M19=1</formula>
    </cfRule>
  </conditionalFormatting>
  <conditionalFormatting sqref="O19:O39">
    <cfRule type="expression" dxfId="241" priority="56">
      <formula>P19=1</formula>
    </cfRule>
  </conditionalFormatting>
  <conditionalFormatting sqref="U19:U39">
    <cfRule type="expression" dxfId="240" priority="54">
      <formula>V19=1</formula>
    </cfRule>
  </conditionalFormatting>
  <conditionalFormatting sqref="X19:X39">
    <cfRule type="expression" dxfId="239" priority="53">
      <formula>Y19=1</formula>
    </cfRule>
  </conditionalFormatting>
  <conditionalFormatting sqref="AA19:AA39">
    <cfRule type="expression" dxfId="238" priority="52">
      <formula>AB19=1</formula>
    </cfRule>
  </conditionalFormatting>
  <conditionalFormatting sqref="F40:AB40 F19:S39 U19:V39 X19:Y39 AA19:AB39">
    <cfRule type="expression" dxfId="237" priority="60">
      <formula>H19=TRUE</formula>
    </cfRule>
  </conditionalFormatting>
  <conditionalFormatting sqref="T19:T39">
    <cfRule type="expression" dxfId="236" priority="51">
      <formula>V19=TRUE</formula>
    </cfRule>
  </conditionalFormatting>
  <conditionalFormatting sqref="W19:W39">
    <cfRule type="expression" dxfId="235" priority="50">
      <formula>Y19=TRUE</formula>
    </cfRule>
  </conditionalFormatting>
  <conditionalFormatting sqref="Z19:Z39">
    <cfRule type="expression" dxfId="234" priority="49">
      <formula>AB19=TRUE</formula>
    </cfRule>
  </conditionalFormatting>
  <conditionalFormatting sqref="AC19:AC39">
    <cfRule type="expression" dxfId="233" priority="48">
      <formula>AE19=TRUE</formula>
    </cfRule>
  </conditionalFormatting>
  <conditionalFormatting sqref="A18:AC39">
    <cfRule type="expression" dxfId="232" priority="45">
      <formula>$B18="스킬없음"</formula>
    </cfRule>
    <cfRule type="expression" dxfId="231" priority="46">
      <formula>$B18=""</formula>
    </cfRule>
    <cfRule type="expression" dxfId="230" priority="47">
      <formula>$B18&lt;&gt;""</formula>
    </cfRule>
  </conditionalFormatting>
  <conditionalFormatting sqref="X5">
    <cfRule type="expression" dxfId="229" priority="35">
      <formula>Z5="최대레벨"</formula>
    </cfRule>
    <cfRule type="expression" dxfId="228" priority="36">
      <formula>X4=""</formula>
    </cfRule>
  </conditionalFormatting>
  <conditionalFormatting sqref="Z5">
    <cfRule type="expression" dxfId="227" priority="34">
      <formula>Z5="공란"</formula>
    </cfRule>
  </conditionalFormatting>
  <conditionalFormatting sqref="X7">
    <cfRule type="expression" dxfId="226" priority="32">
      <formula>Z7="최대레벨"</formula>
    </cfRule>
    <cfRule type="expression" dxfId="225" priority="33">
      <formula>X6=""</formula>
    </cfRule>
  </conditionalFormatting>
  <conditionalFormatting sqref="Z7">
    <cfRule type="expression" dxfId="224" priority="31">
      <formula>Z7="공란"</formula>
    </cfRule>
  </conditionalFormatting>
  <conditionalFormatting sqref="X9">
    <cfRule type="expression" dxfId="223" priority="29">
      <formula>Z9="최대레벨"</formula>
    </cfRule>
    <cfRule type="expression" dxfId="222" priority="30">
      <formula>X8=""</formula>
    </cfRule>
  </conditionalFormatting>
  <conditionalFormatting sqref="Z9">
    <cfRule type="expression" dxfId="221" priority="28">
      <formula>Z9="공란"</formula>
    </cfRule>
  </conditionalFormatting>
  <conditionalFormatting sqref="X11">
    <cfRule type="expression" dxfId="220" priority="26">
      <formula>Z11="최대레벨"</formula>
    </cfRule>
    <cfRule type="expression" dxfId="219" priority="27">
      <formula>X10=""</formula>
    </cfRule>
  </conditionalFormatting>
  <conditionalFormatting sqref="Z11">
    <cfRule type="expression" dxfId="218" priority="25">
      <formula>Z11="공란"</formula>
    </cfRule>
  </conditionalFormatting>
  <conditionalFormatting sqref="X13">
    <cfRule type="expression" dxfId="217" priority="23">
      <formula>Z13="최대레벨"</formula>
    </cfRule>
    <cfRule type="expression" dxfId="216" priority="24">
      <formula>X12=""</formula>
    </cfRule>
  </conditionalFormatting>
  <conditionalFormatting sqref="Z13">
    <cfRule type="expression" dxfId="215" priority="22">
      <formula>Z13="공란"</formula>
    </cfRule>
  </conditionalFormatting>
  <conditionalFormatting sqref="X15">
    <cfRule type="expression" dxfId="214" priority="20">
      <formula>Z15="최대레벨"</formula>
    </cfRule>
    <cfRule type="expression" dxfId="213" priority="21">
      <formula>X14=""</formula>
    </cfRule>
  </conditionalFormatting>
  <conditionalFormatting sqref="Z15">
    <cfRule type="expression" dxfId="212" priority="19">
      <formula>Z15="공란"</formula>
    </cfRule>
  </conditionalFormatting>
  <conditionalFormatting sqref="AA5">
    <cfRule type="expression" dxfId="211" priority="17">
      <formula>AC5="최대레벨"</formula>
    </cfRule>
    <cfRule type="expression" dxfId="210" priority="18">
      <formula>AA4=""</formula>
    </cfRule>
  </conditionalFormatting>
  <conditionalFormatting sqref="AC5">
    <cfRule type="expression" dxfId="209" priority="16">
      <formula>AC5="공란"</formula>
    </cfRule>
  </conditionalFormatting>
  <conditionalFormatting sqref="AA7">
    <cfRule type="expression" dxfId="208" priority="14">
      <formula>AC7="최대레벨"</formula>
    </cfRule>
    <cfRule type="expression" dxfId="207" priority="15">
      <formula>AA6=""</formula>
    </cfRule>
  </conditionalFormatting>
  <conditionalFormatting sqref="AC7">
    <cfRule type="expression" dxfId="206" priority="13">
      <formula>AC7="공란"</formula>
    </cfRule>
  </conditionalFormatting>
  <conditionalFormatting sqref="AA9">
    <cfRule type="expression" dxfId="205" priority="11">
      <formula>AC9="최대레벨"</formula>
    </cfRule>
    <cfRule type="expression" dxfId="204" priority="12">
      <formula>AA8=""</formula>
    </cfRule>
  </conditionalFormatting>
  <conditionalFormatting sqref="AC9">
    <cfRule type="expression" dxfId="203" priority="10">
      <formula>AC9="공란"</formula>
    </cfRule>
  </conditionalFormatting>
  <conditionalFormatting sqref="AA11">
    <cfRule type="expression" dxfId="202" priority="8">
      <formula>AC11="최대레벨"</formula>
    </cfRule>
    <cfRule type="expression" dxfId="201" priority="9">
      <formula>AA10=""</formula>
    </cfRule>
  </conditionalFormatting>
  <conditionalFormatting sqref="AC11">
    <cfRule type="expression" dxfId="200" priority="7">
      <formula>AC11="공란"</formula>
    </cfRule>
  </conditionalFormatting>
  <conditionalFormatting sqref="AA13">
    <cfRule type="expression" dxfId="199" priority="5">
      <formula>AC13="최대레벨"</formula>
    </cfRule>
    <cfRule type="expression" dxfId="198" priority="6">
      <formula>AA12=""</formula>
    </cfRule>
  </conditionalFormatting>
  <conditionalFormatting sqref="AC13">
    <cfRule type="expression" dxfId="197" priority="4">
      <formula>AC13="공란"</formula>
    </cfRule>
  </conditionalFormatting>
  <conditionalFormatting sqref="AA15">
    <cfRule type="expression" dxfId="196" priority="2">
      <formula>AC15="최대레벨"</formula>
    </cfRule>
    <cfRule type="expression" dxfId="195" priority="3">
      <formula>AA14=""</formula>
    </cfRule>
  </conditionalFormatting>
  <conditionalFormatting sqref="AC15">
    <cfRule type="expression" dxfId="194" priority="1">
      <formula>AC15="공란"</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76200</xdr:colOff>
                    <xdr:row>18</xdr:row>
                    <xdr:rowOff>19050</xdr:rowOff>
                  </from>
                  <to>
                    <xdr:col>7</xdr:col>
                    <xdr:colOff>323850</xdr:colOff>
                    <xdr:row>18</xdr:row>
                    <xdr:rowOff>200025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76200</xdr:colOff>
                    <xdr:row>19</xdr:row>
                    <xdr:rowOff>19050</xdr:rowOff>
                  </from>
                  <to>
                    <xdr:col>7</xdr:col>
                    <xdr:colOff>323850</xdr:colOff>
                    <xdr:row>19</xdr:row>
                    <xdr:rowOff>200025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7</xdr:col>
                    <xdr:colOff>76200</xdr:colOff>
                    <xdr:row>20</xdr:row>
                    <xdr:rowOff>19050</xdr:rowOff>
                  </from>
                  <to>
                    <xdr:col>7</xdr:col>
                    <xdr:colOff>323850</xdr:colOff>
                    <xdr:row>20</xdr:row>
                    <xdr:rowOff>200025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7</xdr:col>
                    <xdr:colOff>76200</xdr:colOff>
                    <xdr:row>21</xdr:row>
                    <xdr:rowOff>19050</xdr:rowOff>
                  </from>
                  <to>
                    <xdr:col>7</xdr:col>
                    <xdr:colOff>323850</xdr:colOff>
                    <xdr:row>21</xdr:row>
                    <xdr:rowOff>200025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7</xdr:col>
                    <xdr:colOff>76200</xdr:colOff>
                    <xdr:row>22</xdr:row>
                    <xdr:rowOff>19050</xdr:rowOff>
                  </from>
                  <to>
                    <xdr:col>7</xdr:col>
                    <xdr:colOff>323850</xdr:colOff>
                    <xdr:row>22</xdr:row>
                    <xdr:rowOff>200025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76200</xdr:colOff>
                    <xdr:row>23</xdr:row>
                    <xdr:rowOff>19050</xdr:rowOff>
                  </from>
                  <to>
                    <xdr:col>7</xdr:col>
                    <xdr:colOff>323850</xdr:colOff>
                    <xdr:row>23</xdr:row>
                    <xdr:rowOff>200025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7</xdr:col>
                    <xdr:colOff>76200</xdr:colOff>
                    <xdr:row>24</xdr:row>
                    <xdr:rowOff>19050</xdr:rowOff>
                  </from>
                  <to>
                    <xdr:col>7</xdr:col>
                    <xdr:colOff>323850</xdr:colOff>
                    <xdr:row>24</xdr:row>
                    <xdr:rowOff>200025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76200</xdr:colOff>
                    <xdr:row>25</xdr:row>
                    <xdr:rowOff>19050</xdr:rowOff>
                  </from>
                  <to>
                    <xdr:col>7</xdr:col>
                    <xdr:colOff>323850</xdr:colOff>
                    <xdr:row>25</xdr:row>
                    <xdr:rowOff>200025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7</xdr:col>
                    <xdr:colOff>76200</xdr:colOff>
                    <xdr:row>26</xdr:row>
                    <xdr:rowOff>19050</xdr:rowOff>
                  </from>
                  <to>
                    <xdr:col>7</xdr:col>
                    <xdr:colOff>323850</xdr:colOff>
                    <xdr:row>26</xdr:row>
                    <xdr:rowOff>200025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7</xdr:col>
                    <xdr:colOff>76200</xdr:colOff>
                    <xdr:row>27</xdr:row>
                    <xdr:rowOff>19050</xdr:rowOff>
                  </from>
                  <to>
                    <xdr:col>7</xdr:col>
                    <xdr:colOff>323850</xdr:colOff>
                    <xdr:row>27</xdr:row>
                    <xdr:rowOff>200025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7</xdr:col>
                    <xdr:colOff>76200</xdr:colOff>
                    <xdr:row>28</xdr:row>
                    <xdr:rowOff>19050</xdr:rowOff>
                  </from>
                  <to>
                    <xdr:col>7</xdr:col>
                    <xdr:colOff>323850</xdr:colOff>
                    <xdr:row>28</xdr:row>
                    <xdr:rowOff>200025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7</xdr:col>
                    <xdr:colOff>76200</xdr:colOff>
                    <xdr:row>29</xdr:row>
                    <xdr:rowOff>19050</xdr:rowOff>
                  </from>
                  <to>
                    <xdr:col>7</xdr:col>
                    <xdr:colOff>323850</xdr:colOff>
                    <xdr:row>29</xdr:row>
                    <xdr:rowOff>200025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7</xdr:col>
                    <xdr:colOff>76200</xdr:colOff>
                    <xdr:row>30</xdr:row>
                    <xdr:rowOff>19050</xdr:rowOff>
                  </from>
                  <to>
                    <xdr:col>7</xdr:col>
                    <xdr:colOff>323850</xdr:colOff>
                    <xdr:row>30</xdr:row>
                    <xdr:rowOff>200025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7</xdr:col>
                    <xdr:colOff>76200</xdr:colOff>
                    <xdr:row>31</xdr:row>
                    <xdr:rowOff>19050</xdr:rowOff>
                  </from>
                  <to>
                    <xdr:col>7</xdr:col>
                    <xdr:colOff>323850</xdr:colOff>
                    <xdr:row>31</xdr:row>
                    <xdr:rowOff>200025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7</xdr:col>
                    <xdr:colOff>76200</xdr:colOff>
                    <xdr:row>32</xdr:row>
                    <xdr:rowOff>19050</xdr:rowOff>
                  </from>
                  <to>
                    <xdr:col>7</xdr:col>
                    <xdr:colOff>323850</xdr:colOff>
                    <xdr:row>32</xdr:row>
                    <xdr:rowOff>200025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7</xdr:col>
                    <xdr:colOff>76200</xdr:colOff>
                    <xdr:row>33</xdr:row>
                    <xdr:rowOff>19050</xdr:rowOff>
                  </from>
                  <to>
                    <xdr:col>7</xdr:col>
                    <xdr:colOff>323850</xdr:colOff>
                    <xdr:row>33</xdr:row>
                    <xdr:rowOff>200025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7</xdr:col>
                    <xdr:colOff>76200</xdr:colOff>
                    <xdr:row>34</xdr:row>
                    <xdr:rowOff>19050</xdr:rowOff>
                  </from>
                  <to>
                    <xdr:col>7</xdr:col>
                    <xdr:colOff>323850</xdr:colOff>
                    <xdr:row>34</xdr:row>
                    <xdr:rowOff>200025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7</xdr:col>
                    <xdr:colOff>76200</xdr:colOff>
                    <xdr:row>35</xdr:row>
                    <xdr:rowOff>19050</xdr:rowOff>
                  </from>
                  <to>
                    <xdr:col>7</xdr:col>
                    <xdr:colOff>323850</xdr:colOff>
                    <xdr:row>35</xdr:row>
                    <xdr:rowOff>200025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7</xdr:col>
                    <xdr:colOff>76200</xdr:colOff>
                    <xdr:row>36</xdr:row>
                    <xdr:rowOff>19050</xdr:rowOff>
                  </from>
                  <to>
                    <xdr:col>7</xdr:col>
                    <xdr:colOff>323850</xdr:colOff>
                    <xdr:row>36</xdr:row>
                    <xdr:rowOff>200025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7</xdr:col>
                    <xdr:colOff>76200</xdr:colOff>
                    <xdr:row>37</xdr:row>
                    <xdr:rowOff>19050</xdr:rowOff>
                  </from>
                  <to>
                    <xdr:col>7</xdr:col>
                    <xdr:colOff>323850</xdr:colOff>
                    <xdr:row>37</xdr:row>
                    <xdr:rowOff>200025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7</xdr:col>
                    <xdr:colOff>76200</xdr:colOff>
                    <xdr:row>38</xdr:row>
                    <xdr:rowOff>19050</xdr:rowOff>
                  </from>
                  <to>
                    <xdr:col>7</xdr:col>
                    <xdr:colOff>323850</xdr:colOff>
                    <xdr:row>38</xdr:row>
                    <xdr:rowOff>200025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10</xdr:col>
                    <xdr:colOff>76200</xdr:colOff>
                    <xdr:row>18</xdr:row>
                    <xdr:rowOff>19050</xdr:rowOff>
                  </from>
                  <to>
                    <xdr:col>10</xdr:col>
                    <xdr:colOff>323850</xdr:colOff>
                    <xdr:row>18</xdr:row>
                    <xdr:rowOff>200025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10</xdr:col>
                    <xdr:colOff>76200</xdr:colOff>
                    <xdr:row>19</xdr:row>
                    <xdr:rowOff>19050</xdr:rowOff>
                  </from>
                  <to>
                    <xdr:col>10</xdr:col>
                    <xdr:colOff>323850</xdr:colOff>
                    <xdr:row>19</xdr:row>
                    <xdr:rowOff>200025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10</xdr:col>
                    <xdr:colOff>76200</xdr:colOff>
                    <xdr:row>20</xdr:row>
                    <xdr:rowOff>19050</xdr:rowOff>
                  </from>
                  <to>
                    <xdr:col>10</xdr:col>
                    <xdr:colOff>323850</xdr:colOff>
                    <xdr:row>20</xdr:row>
                    <xdr:rowOff>200025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10</xdr:col>
                    <xdr:colOff>76200</xdr:colOff>
                    <xdr:row>21</xdr:row>
                    <xdr:rowOff>19050</xdr:rowOff>
                  </from>
                  <to>
                    <xdr:col>10</xdr:col>
                    <xdr:colOff>323850</xdr:colOff>
                    <xdr:row>21</xdr:row>
                    <xdr:rowOff>200025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10</xdr:col>
                    <xdr:colOff>76200</xdr:colOff>
                    <xdr:row>22</xdr:row>
                    <xdr:rowOff>19050</xdr:rowOff>
                  </from>
                  <to>
                    <xdr:col>10</xdr:col>
                    <xdr:colOff>323850</xdr:colOff>
                    <xdr:row>22</xdr:row>
                    <xdr:rowOff>200025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10</xdr:col>
                    <xdr:colOff>76200</xdr:colOff>
                    <xdr:row>23</xdr:row>
                    <xdr:rowOff>19050</xdr:rowOff>
                  </from>
                  <to>
                    <xdr:col>10</xdr:col>
                    <xdr:colOff>323850</xdr:colOff>
                    <xdr:row>23</xdr:row>
                    <xdr:rowOff>200025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10</xdr:col>
                    <xdr:colOff>76200</xdr:colOff>
                    <xdr:row>24</xdr:row>
                    <xdr:rowOff>19050</xdr:rowOff>
                  </from>
                  <to>
                    <xdr:col>10</xdr:col>
                    <xdr:colOff>323850</xdr:colOff>
                    <xdr:row>24</xdr:row>
                    <xdr:rowOff>200025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10</xdr:col>
                    <xdr:colOff>76200</xdr:colOff>
                    <xdr:row>25</xdr:row>
                    <xdr:rowOff>19050</xdr:rowOff>
                  </from>
                  <to>
                    <xdr:col>10</xdr:col>
                    <xdr:colOff>323850</xdr:colOff>
                    <xdr:row>25</xdr:row>
                    <xdr:rowOff>200025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10</xdr:col>
                    <xdr:colOff>76200</xdr:colOff>
                    <xdr:row>26</xdr:row>
                    <xdr:rowOff>19050</xdr:rowOff>
                  </from>
                  <to>
                    <xdr:col>10</xdr:col>
                    <xdr:colOff>323850</xdr:colOff>
                    <xdr:row>26</xdr:row>
                    <xdr:rowOff>200025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10</xdr:col>
                    <xdr:colOff>76200</xdr:colOff>
                    <xdr:row>27</xdr:row>
                    <xdr:rowOff>19050</xdr:rowOff>
                  </from>
                  <to>
                    <xdr:col>10</xdr:col>
                    <xdr:colOff>323850</xdr:colOff>
                    <xdr:row>27</xdr:row>
                    <xdr:rowOff>200025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10</xdr:col>
                    <xdr:colOff>76200</xdr:colOff>
                    <xdr:row>28</xdr:row>
                    <xdr:rowOff>19050</xdr:rowOff>
                  </from>
                  <to>
                    <xdr:col>10</xdr:col>
                    <xdr:colOff>323850</xdr:colOff>
                    <xdr:row>28</xdr:row>
                    <xdr:rowOff>200025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10</xdr:col>
                    <xdr:colOff>76200</xdr:colOff>
                    <xdr:row>29</xdr:row>
                    <xdr:rowOff>19050</xdr:rowOff>
                  </from>
                  <to>
                    <xdr:col>10</xdr:col>
                    <xdr:colOff>323850</xdr:colOff>
                    <xdr:row>29</xdr:row>
                    <xdr:rowOff>200025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10</xdr:col>
                    <xdr:colOff>76200</xdr:colOff>
                    <xdr:row>30</xdr:row>
                    <xdr:rowOff>19050</xdr:rowOff>
                  </from>
                  <to>
                    <xdr:col>10</xdr:col>
                    <xdr:colOff>323850</xdr:colOff>
                    <xdr:row>30</xdr:row>
                    <xdr:rowOff>200025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10</xdr:col>
                    <xdr:colOff>76200</xdr:colOff>
                    <xdr:row>31</xdr:row>
                    <xdr:rowOff>19050</xdr:rowOff>
                  </from>
                  <to>
                    <xdr:col>10</xdr:col>
                    <xdr:colOff>323850</xdr:colOff>
                    <xdr:row>31</xdr:row>
                    <xdr:rowOff>200025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10</xdr:col>
                    <xdr:colOff>76200</xdr:colOff>
                    <xdr:row>32</xdr:row>
                    <xdr:rowOff>19050</xdr:rowOff>
                  </from>
                  <to>
                    <xdr:col>10</xdr:col>
                    <xdr:colOff>323850</xdr:colOff>
                    <xdr:row>32</xdr:row>
                    <xdr:rowOff>200025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10</xdr:col>
                    <xdr:colOff>76200</xdr:colOff>
                    <xdr:row>33</xdr:row>
                    <xdr:rowOff>19050</xdr:rowOff>
                  </from>
                  <to>
                    <xdr:col>10</xdr:col>
                    <xdr:colOff>323850</xdr:colOff>
                    <xdr:row>33</xdr:row>
                    <xdr:rowOff>200025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10</xdr:col>
                    <xdr:colOff>76200</xdr:colOff>
                    <xdr:row>34</xdr:row>
                    <xdr:rowOff>19050</xdr:rowOff>
                  </from>
                  <to>
                    <xdr:col>10</xdr:col>
                    <xdr:colOff>323850</xdr:colOff>
                    <xdr:row>34</xdr:row>
                    <xdr:rowOff>200025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10</xdr:col>
                    <xdr:colOff>76200</xdr:colOff>
                    <xdr:row>35</xdr:row>
                    <xdr:rowOff>19050</xdr:rowOff>
                  </from>
                  <to>
                    <xdr:col>10</xdr:col>
                    <xdr:colOff>323850</xdr:colOff>
                    <xdr:row>35</xdr:row>
                    <xdr:rowOff>200025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10</xdr:col>
                    <xdr:colOff>76200</xdr:colOff>
                    <xdr:row>36</xdr:row>
                    <xdr:rowOff>19050</xdr:rowOff>
                  </from>
                  <to>
                    <xdr:col>10</xdr:col>
                    <xdr:colOff>323850</xdr:colOff>
                    <xdr:row>36</xdr:row>
                    <xdr:rowOff>200025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10</xdr:col>
                    <xdr:colOff>76200</xdr:colOff>
                    <xdr:row>37</xdr:row>
                    <xdr:rowOff>19050</xdr:rowOff>
                  </from>
                  <to>
                    <xdr:col>10</xdr:col>
                    <xdr:colOff>323850</xdr:colOff>
                    <xdr:row>37</xdr:row>
                    <xdr:rowOff>200025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10</xdr:col>
                    <xdr:colOff>76200</xdr:colOff>
                    <xdr:row>38</xdr:row>
                    <xdr:rowOff>19050</xdr:rowOff>
                  </from>
                  <to>
                    <xdr:col>10</xdr:col>
                    <xdr:colOff>323850</xdr:colOff>
                    <xdr:row>38</xdr:row>
                    <xdr:rowOff>200025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13</xdr:col>
                    <xdr:colOff>76200</xdr:colOff>
                    <xdr:row>18</xdr:row>
                    <xdr:rowOff>19050</xdr:rowOff>
                  </from>
                  <to>
                    <xdr:col>13</xdr:col>
                    <xdr:colOff>323850</xdr:colOff>
                    <xdr:row>18</xdr:row>
                    <xdr:rowOff>200025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13</xdr:col>
                    <xdr:colOff>76200</xdr:colOff>
                    <xdr:row>19</xdr:row>
                    <xdr:rowOff>19050</xdr:rowOff>
                  </from>
                  <to>
                    <xdr:col>13</xdr:col>
                    <xdr:colOff>323850</xdr:colOff>
                    <xdr:row>19</xdr:row>
                    <xdr:rowOff>200025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13</xdr:col>
                    <xdr:colOff>76200</xdr:colOff>
                    <xdr:row>20</xdr:row>
                    <xdr:rowOff>19050</xdr:rowOff>
                  </from>
                  <to>
                    <xdr:col>13</xdr:col>
                    <xdr:colOff>323850</xdr:colOff>
                    <xdr:row>20</xdr:row>
                    <xdr:rowOff>200025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13</xdr:col>
                    <xdr:colOff>76200</xdr:colOff>
                    <xdr:row>21</xdr:row>
                    <xdr:rowOff>19050</xdr:rowOff>
                  </from>
                  <to>
                    <xdr:col>13</xdr:col>
                    <xdr:colOff>323850</xdr:colOff>
                    <xdr:row>21</xdr:row>
                    <xdr:rowOff>200025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13</xdr:col>
                    <xdr:colOff>76200</xdr:colOff>
                    <xdr:row>22</xdr:row>
                    <xdr:rowOff>19050</xdr:rowOff>
                  </from>
                  <to>
                    <xdr:col>13</xdr:col>
                    <xdr:colOff>323850</xdr:colOff>
                    <xdr:row>22</xdr:row>
                    <xdr:rowOff>200025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13</xdr:col>
                    <xdr:colOff>76200</xdr:colOff>
                    <xdr:row>23</xdr:row>
                    <xdr:rowOff>19050</xdr:rowOff>
                  </from>
                  <to>
                    <xdr:col>13</xdr:col>
                    <xdr:colOff>323850</xdr:colOff>
                    <xdr:row>23</xdr:row>
                    <xdr:rowOff>200025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13</xdr:col>
                    <xdr:colOff>76200</xdr:colOff>
                    <xdr:row>24</xdr:row>
                    <xdr:rowOff>19050</xdr:rowOff>
                  </from>
                  <to>
                    <xdr:col>13</xdr:col>
                    <xdr:colOff>323850</xdr:colOff>
                    <xdr:row>24</xdr:row>
                    <xdr:rowOff>200025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13</xdr:col>
                    <xdr:colOff>76200</xdr:colOff>
                    <xdr:row>25</xdr:row>
                    <xdr:rowOff>19050</xdr:rowOff>
                  </from>
                  <to>
                    <xdr:col>13</xdr:col>
                    <xdr:colOff>323850</xdr:colOff>
                    <xdr:row>25</xdr:row>
                    <xdr:rowOff>200025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13</xdr:col>
                    <xdr:colOff>76200</xdr:colOff>
                    <xdr:row>26</xdr:row>
                    <xdr:rowOff>19050</xdr:rowOff>
                  </from>
                  <to>
                    <xdr:col>13</xdr:col>
                    <xdr:colOff>323850</xdr:colOff>
                    <xdr:row>26</xdr:row>
                    <xdr:rowOff>200025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13</xdr:col>
                    <xdr:colOff>76200</xdr:colOff>
                    <xdr:row>27</xdr:row>
                    <xdr:rowOff>19050</xdr:rowOff>
                  </from>
                  <to>
                    <xdr:col>13</xdr:col>
                    <xdr:colOff>323850</xdr:colOff>
                    <xdr:row>27</xdr:row>
                    <xdr:rowOff>200025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13</xdr:col>
                    <xdr:colOff>76200</xdr:colOff>
                    <xdr:row>28</xdr:row>
                    <xdr:rowOff>19050</xdr:rowOff>
                  </from>
                  <to>
                    <xdr:col>13</xdr:col>
                    <xdr:colOff>323850</xdr:colOff>
                    <xdr:row>28</xdr:row>
                    <xdr:rowOff>200025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13</xdr:col>
                    <xdr:colOff>76200</xdr:colOff>
                    <xdr:row>29</xdr:row>
                    <xdr:rowOff>19050</xdr:rowOff>
                  </from>
                  <to>
                    <xdr:col>13</xdr:col>
                    <xdr:colOff>323850</xdr:colOff>
                    <xdr:row>29</xdr:row>
                    <xdr:rowOff>200025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13</xdr:col>
                    <xdr:colOff>76200</xdr:colOff>
                    <xdr:row>30</xdr:row>
                    <xdr:rowOff>19050</xdr:rowOff>
                  </from>
                  <to>
                    <xdr:col>13</xdr:col>
                    <xdr:colOff>323850</xdr:colOff>
                    <xdr:row>30</xdr:row>
                    <xdr:rowOff>200025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13</xdr:col>
                    <xdr:colOff>76200</xdr:colOff>
                    <xdr:row>31</xdr:row>
                    <xdr:rowOff>19050</xdr:rowOff>
                  </from>
                  <to>
                    <xdr:col>13</xdr:col>
                    <xdr:colOff>323850</xdr:colOff>
                    <xdr:row>31</xdr:row>
                    <xdr:rowOff>200025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13</xdr:col>
                    <xdr:colOff>76200</xdr:colOff>
                    <xdr:row>32</xdr:row>
                    <xdr:rowOff>19050</xdr:rowOff>
                  </from>
                  <to>
                    <xdr:col>13</xdr:col>
                    <xdr:colOff>323850</xdr:colOff>
                    <xdr:row>32</xdr:row>
                    <xdr:rowOff>200025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13</xdr:col>
                    <xdr:colOff>76200</xdr:colOff>
                    <xdr:row>33</xdr:row>
                    <xdr:rowOff>19050</xdr:rowOff>
                  </from>
                  <to>
                    <xdr:col>13</xdr:col>
                    <xdr:colOff>323850</xdr:colOff>
                    <xdr:row>33</xdr:row>
                    <xdr:rowOff>200025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13</xdr:col>
                    <xdr:colOff>76200</xdr:colOff>
                    <xdr:row>34</xdr:row>
                    <xdr:rowOff>19050</xdr:rowOff>
                  </from>
                  <to>
                    <xdr:col>13</xdr:col>
                    <xdr:colOff>323850</xdr:colOff>
                    <xdr:row>34</xdr:row>
                    <xdr:rowOff>200025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13</xdr:col>
                    <xdr:colOff>76200</xdr:colOff>
                    <xdr:row>35</xdr:row>
                    <xdr:rowOff>19050</xdr:rowOff>
                  </from>
                  <to>
                    <xdr:col>13</xdr:col>
                    <xdr:colOff>323850</xdr:colOff>
                    <xdr:row>35</xdr:row>
                    <xdr:rowOff>200025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13</xdr:col>
                    <xdr:colOff>76200</xdr:colOff>
                    <xdr:row>36</xdr:row>
                    <xdr:rowOff>19050</xdr:rowOff>
                  </from>
                  <to>
                    <xdr:col>13</xdr:col>
                    <xdr:colOff>323850</xdr:colOff>
                    <xdr:row>36</xdr:row>
                    <xdr:rowOff>200025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13</xdr:col>
                    <xdr:colOff>76200</xdr:colOff>
                    <xdr:row>37</xdr:row>
                    <xdr:rowOff>19050</xdr:rowOff>
                  </from>
                  <to>
                    <xdr:col>13</xdr:col>
                    <xdr:colOff>323850</xdr:colOff>
                    <xdr:row>37</xdr:row>
                    <xdr:rowOff>200025</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13</xdr:col>
                    <xdr:colOff>76200</xdr:colOff>
                    <xdr:row>38</xdr:row>
                    <xdr:rowOff>19050</xdr:rowOff>
                  </from>
                  <to>
                    <xdr:col>13</xdr:col>
                    <xdr:colOff>323850</xdr:colOff>
                    <xdr:row>38</xdr:row>
                    <xdr:rowOff>200025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16</xdr:col>
                    <xdr:colOff>76200</xdr:colOff>
                    <xdr:row>18</xdr:row>
                    <xdr:rowOff>19050</xdr:rowOff>
                  </from>
                  <to>
                    <xdr:col>16</xdr:col>
                    <xdr:colOff>323850</xdr:colOff>
                    <xdr:row>18</xdr:row>
                    <xdr:rowOff>200025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16</xdr:col>
                    <xdr:colOff>76200</xdr:colOff>
                    <xdr:row>19</xdr:row>
                    <xdr:rowOff>19050</xdr:rowOff>
                  </from>
                  <to>
                    <xdr:col>16</xdr:col>
                    <xdr:colOff>323850</xdr:colOff>
                    <xdr:row>19</xdr:row>
                    <xdr:rowOff>200025</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16</xdr:col>
                    <xdr:colOff>76200</xdr:colOff>
                    <xdr:row>20</xdr:row>
                    <xdr:rowOff>19050</xdr:rowOff>
                  </from>
                  <to>
                    <xdr:col>16</xdr:col>
                    <xdr:colOff>323850</xdr:colOff>
                    <xdr:row>20</xdr:row>
                    <xdr:rowOff>200025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16</xdr:col>
                    <xdr:colOff>76200</xdr:colOff>
                    <xdr:row>21</xdr:row>
                    <xdr:rowOff>19050</xdr:rowOff>
                  </from>
                  <to>
                    <xdr:col>16</xdr:col>
                    <xdr:colOff>323850</xdr:colOff>
                    <xdr:row>21</xdr:row>
                    <xdr:rowOff>200025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16</xdr:col>
                    <xdr:colOff>76200</xdr:colOff>
                    <xdr:row>22</xdr:row>
                    <xdr:rowOff>19050</xdr:rowOff>
                  </from>
                  <to>
                    <xdr:col>16</xdr:col>
                    <xdr:colOff>323850</xdr:colOff>
                    <xdr:row>22</xdr:row>
                    <xdr:rowOff>200025</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16</xdr:col>
                    <xdr:colOff>76200</xdr:colOff>
                    <xdr:row>23</xdr:row>
                    <xdr:rowOff>19050</xdr:rowOff>
                  </from>
                  <to>
                    <xdr:col>16</xdr:col>
                    <xdr:colOff>323850</xdr:colOff>
                    <xdr:row>23</xdr:row>
                    <xdr:rowOff>200025</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16</xdr:col>
                    <xdr:colOff>76200</xdr:colOff>
                    <xdr:row>24</xdr:row>
                    <xdr:rowOff>19050</xdr:rowOff>
                  </from>
                  <to>
                    <xdr:col>16</xdr:col>
                    <xdr:colOff>323850</xdr:colOff>
                    <xdr:row>24</xdr:row>
                    <xdr:rowOff>200025</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16</xdr:col>
                    <xdr:colOff>76200</xdr:colOff>
                    <xdr:row>25</xdr:row>
                    <xdr:rowOff>19050</xdr:rowOff>
                  </from>
                  <to>
                    <xdr:col>16</xdr:col>
                    <xdr:colOff>323850</xdr:colOff>
                    <xdr:row>25</xdr:row>
                    <xdr:rowOff>200025</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16</xdr:col>
                    <xdr:colOff>76200</xdr:colOff>
                    <xdr:row>26</xdr:row>
                    <xdr:rowOff>19050</xdr:rowOff>
                  </from>
                  <to>
                    <xdr:col>16</xdr:col>
                    <xdr:colOff>323850</xdr:colOff>
                    <xdr:row>26</xdr:row>
                    <xdr:rowOff>200025</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16</xdr:col>
                    <xdr:colOff>76200</xdr:colOff>
                    <xdr:row>27</xdr:row>
                    <xdr:rowOff>19050</xdr:rowOff>
                  </from>
                  <to>
                    <xdr:col>16</xdr:col>
                    <xdr:colOff>323850</xdr:colOff>
                    <xdr:row>27</xdr:row>
                    <xdr:rowOff>200025</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16</xdr:col>
                    <xdr:colOff>76200</xdr:colOff>
                    <xdr:row>28</xdr:row>
                    <xdr:rowOff>19050</xdr:rowOff>
                  </from>
                  <to>
                    <xdr:col>16</xdr:col>
                    <xdr:colOff>323850</xdr:colOff>
                    <xdr:row>28</xdr:row>
                    <xdr:rowOff>200025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16</xdr:col>
                    <xdr:colOff>76200</xdr:colOff>
                    <xdr:row>29</xdr:row>
                    <xdr:rowOff>19050</xdr:rowOff>
                  </from>
                  <to>
                    <xdr:col>16</xdr:col>
                    <xdr:colOff>323850</xdr:colOff>
                    <xdr:row>29</xdr:row>
                    <xdr:rowOff>200025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16</xdr:col>
                    <xdr:colOff>76200</xdr:colOff>
                    <xdr:row>30</xdr:row>
                    <xdr:rowOff>19050</xdr:rowOff>
                  </from>
                  <to>
                    <xdr:col>16</xdr:col>
                    <xdr:colOff>323850</xdr:colOff>
                    <xdr:row>30</xdr:row>
                    <xdr:rowOff>200025</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16</xdr:col>
                    <xdr:colOff>76200</xdr:colOff>
                    <xdr:row>31</xdr:row>
                    <xdr:rowOff>19050</xdr:rowOff>
                  </from>
                  <to>
                    <xdr:col>16</xdr:col>
                    <xdr:colOff>323850</xdr:colOff>
                    <xdr:row>31</xdr:row>
                    <xdr:rowOff>200025</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16</xdr:col>
                    <xdr:colOff>76200</xdr:colOff>
                    <xdr:row>32</xdr:row>
                    <xdr:rowOff>19050</xdr:rowOff>
                  </from>
                  <to>
                    <xdr:col>16</xdr:col>
                    <xdr:colOff>323850</xdr:colOff>
                    <xdr:row>32</xdr:row>
                    <xdr:rowOff>200025</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16</xdr:col>
                    <xdr:colOff>76200</xdr:colOff>
                    <xdr:row>33</xdr:row>
                    <xdr:rowOff>19050</xdr:rowOff>
                  </from>
                  <to>
                    <xdr:col>16</xdr:col>
                    <xdr:colOff>323850</xdr:colOff>
                    <xdr:row>33</xdr:row>
                    <xdr:rowOff>200025</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16</xdr:col>
                    <xdr:colOff>76200</xdr:colOff>
                    <xdr:row>34</xdr:row>
                    <xdr:rowOff>19050</xdr:rowOff>
                  </from>
                  <to>
                    <xdr:col>16</xdr:col>
                    <xdr:colOff>323850</xdr:colOff>
                    <xdr:row>34</xdr:row>
                    <xdr:rowOff>200025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16</xdr:col>
                    <xdr:colOff>76200</xdr:colOff>
                    <xdr:row>35</xdr:row>
                    <xdr:rowOff>19050</xdr:rowOff>
                  </from>
                  <to>
                    <xdr:col>16</xdr:col>
                    <xdr:colOff>323850</xdr:colOff>
                    <xdr:row>35</xdr:row>
                    <xdr:rowOff>200025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16</xdr:col>
                    <xdr:colOff>76200</xdr:colOff>
                    <xdr:row>36</xdr:row>
                    <xdr:rowOff>19050</xdr:rowOff>
                  </from>
                  <to>
                    <xdr:col>16</xdr:col>
                    <xdr:colOff>323850</xdr:colOff>
                    <xdr:row>36</xdr:row>
                    <xdr:rowOff>200025</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16</xdr:col>
                    <xdr:colOff>76200</xdr:colOff>
                    <xdr:row>37</xdr:row>
                    <xdr:rowOff>19050</xdr:rowOff>
                  </from>
                  <to>
                    <xdr:col>16</xdr:col>
                    <xdr:colOff>323850</xdr:colOff>
                    <xdr:row>37</xdr:row>
                    <xdr:rowOff>200025</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16</xdr:col>
                    <xdr:colOff>76200</xdr:colOff>
                    <xdr:row>38</xdr:row>
                    <xdr:rowOff>19050</xdr:rowOff>
                  </from>
                  <to>
                    <xdr:col>16</xdr:col>
                    <xdr:colOff>323850</xdr:colOff>
                    <xdr:row>38</xdr:row>
                    <xdr:rowOff>200025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19</xdr:col>
                    <xdr:colOff>76200</xdr:colOff>
                    <xdr:row>18</xdr:row>
                    <xdr:rowOff>19050</xdr:rowOff>
                  </from>
                  <to>
                    <xdr:col>19</xdr:col>
                    <xdr:colOff>323850</xdr:colOff>
                    <xdr:row>18</xdr:row>
                    <xdr:rowOff>200025</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19</xdr:col>
                    <xdr:colOff>76200</xdr:colOff>
                    <xdr:row>19</xdr:row>
                    <xdr:rowOff>19050</xdr:rowOff>
                  </from>
                  <to>
                    <xdr:col>19</xdr:col>
                    <xdr:colOff>323850</xdr:colOff>
                    <xdr:row>19</xdr:row>
                    <xdr:rowOff>200025</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19</xdr:col>
                    <xdr:colOff>76200</xdr:colOff>
                    <xdr:row>20</xdr:row>
                    <xdr:rowOff>19050</xdr:rowOff>
                  </from>
                  <to>
                    <xdr:col>19</xdr:col>
                    <xdr:colOff>323850</xdr:colOff>
                    <xdr:row>20</xdr:row>
                    <xdr:rowOff>200025</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19</xdr:col>
                    <xdr:colOff>76200</xdr:colOff>
                    <xdr:row>21</xdr:row>
                    <xdr:rowOff>19050</xdr:rowOff>
                  </from>
                  <to>
                    <xdr:col>19</xdr:col>
                    <xdr:colOff>323850</xdr:colOff>
                    <xdr:row>21</xdr:row>
                    <xdr:rowOff>200025</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19</xdr:col>
                    <xdr:colOff>76200</xdr:colOff>
                    <xdr:row>22</xdr:row>
                    <xdr:rowOff>19050</xdr:rowOff>
                  </from>
                  <to>
                    <xdr:col>19</xdr:col>
                    <xdr:colOff>323850</xdr:colOff>
                    <xdr:row>22</xdr:row>
                    <xdr:rowOff>200025</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19</xdr:col>
                    <xdr:colOff>76200</xdr:colOff>
                    <xdr:row>23</xdr:row>
                    <xdr:rowOff>19050</xdr:rowOff>
                  </from>
                  <to>
                    <xdr:col>19</xdr:col>
                    <xdr:colOff>323850</xdr:colOff>
                    <xdr:row>23</xdr:row>
                    <xdr:rowOff>200025</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19</xdr:col>
                    <xdr:colOff>76200</xdr:colOff>
                    <xdr:row>24</xdr:row>
                    <xdr:rowOff>19050</xdr:rowOff>
                  </from>
                  <to>
                    <xdr:col>19</xdr:col>
                    <xdr:colOff>323850</xdr:colOff>
                    <xdr:row>24</xdr:row>
                    <xdr:rowOff>200025</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19</xdr:col>
                    <xdr:colOff>76200</xdr:colOff>
                    <xdr:row>25</xdr:row>
                    <xdr:rowOff>19050</xdr:rowOff>
                  </from>
                  <to>
                    <xdr:col>19</xdr:col>
                    <xdr:colOff>323850</xdr:colOff>
                    <xdr:row>25</xdr:row>
                    <xdr:rowOff>200025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19</xdr:col>
                    <xdr:colOff>76200</xdr:colOff>
                    <xdr:row>26</xdr:row>
                    <xdr:rowOff>19050</xdr:rowOff>
                  </from>
                  <to>
                    <xdr:col>19</xdr:col>
                    <xdr:colOff>323850</xdr:colOff>
                    <xdr:row>26</xdr:row>
                    <xdr:rowOff>200025</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19</xdr:col>
                    <xdr:colOff>76200</xdr:colOff>
                    <xdr:row>27</xdr:row>
                    <xdr:rowOff>19050</xdr:rowOff>
                  </from>
                  <to>
                    <xdr:col>19</xdr:col>
                    <xdr:colOff>323850</xdr:colOff>
                    <xdr:row>27</xdr:row>
                    <xdr:rowOff>200025</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19</xdr:col>
                    <xdr:colOff>76200</xdr:colOff>
                    <xdr:row>28</xdr:row>
                    <xdr:rowOff>19050</xdr:rowOff>
                  </from>
                  <to>
                    <xdr:col>19</xdr:col>
                    <xdr:colOff>323850</xdr:colOff>
                    <xdr:row>28</xdr:row>
                    <xdr:rowOff>200025</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19</xdr:col>
                    <xdr:colOff>76200</xdr:colOff>
                    <xdr:row>29</xdr:row>
                    <xdr:rowOff>19050</xdr:rowOff>
                  </from>
                  <to>
                    <xdr:col>19</xdr:col>
                    <xdr:colOff>323850</xdr:colOff>
                    <xdr:row>29</xdr:row>
                    <xdr:rowOff>200025</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19</xdr:col>
                    <xdr:colOff>76200</xdr:colOff>
                    <xdr:row>30</xdr:row>
                    <xdr:rowOff>19050</xdr:rowOff>
                  </from>
                  <to>
                    <xdr:col>19</xdr:col>
                    <xdr:colOff>323850</xdr:colOff>
                    <xdr:row>30</xdr:row>
                    <xdr:rowOff>200025</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19</xdr:col>
                    <xdr:colOff>76200</xdr:colOff>
                    <xdr:row>31</xdr:row>
                    <xdr:rowOff>19050</xdr:rowOff>
                  </from>
                  <to>
                    <xdr:col>19</xdr:col>
                    <xdr:colOff>323850</xdr:colOff>
                    <xdr:row>31</xdr:row>
                    <xdr:rowOff>200025</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19</xdr:col>
                    <xdr:colOff>76200</xdr:colOff>
                    <xdr:row>32</xdr:row>
                    <xdr:rowOff>19050</xdr:rowOff>
                  </from>
                  <to>
                    <xdr:col>19</xdr:col>
                    <xdr:colOff>323850</xdr:colOff>
                    <xdr:row>32</xdr:row>
                    <xdr:rowOff>200025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19</xdr:col>
                    <xdr:colOff>76200</xdr:colOff>
                    <xdr:row>33</xdr:row>
                    <xdr:rowOff>19050</xdr:rowOff>
                  </from>
                  <to>
                    <xdr:col>19</xdr:col>
                    <xdr:colOff>323850</xdr:colOff>
                    <xdr:row>33</xdr:row>
                    <xdr:rowOff>200025</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19</xdr:col>
                    <xdr:colOff>76200</xdr:colOff>
                    <xdr:row>34</xdr:row>
                    <xdr:rowOff>19050</xdr:rowOff>
                  </from>
                  <to>
                    <xdr:col>19</xdr:col>
                    <xdr:colOff>323850</xdr:colOff>
                    <xdr:row>34</xdr:row>
                    <xdr:rowOff>200025</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19</xdr:col>
                    <xdr:colOff>76200</xdr:colOff>
                    <xdr:row>35</xdr:row>
                    <xdr:rowOff>19050</xdr:rowOff>
                  </from>
                  <to>
                    <xdr:col>19</xdr:col>
                    <xdr:colOff>323850</xdr:colOff>
                    <xdr:row>35</xdr:row>
                    <xdr:rowOff>200025</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19</xdr:col>
                    <xdr:colOff>76200</xdr:colOff>
                    <xdr:row>36</xdr:row>
                    <xdr:rowOff>19050</xdr:rowOff>
                  </from>
                  <to>
                    <xdr:col>19</xdr:col>
                    <xdr:colOff>323850</xdr:colOff>
                    <xdr:row>36</xdr:row>
                    <xdr:rowOff>200025</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19</xdr:col>
                    <xdr:colOff>76200</xdr:colOff>
                    <xdr:row>37</xdr:row>
                    <xdr:rowOff>19050</xdr:rowOff>
                  </from>
                  <to>
                    <xdr:col>19</xdr:col>
                    <xdr:colOff>323850</xdr:colOff>
                    <xdr:row>37</xdr:row>
                    <xdr:rowOff>200025</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from>
                    <xdr:col>19</xdr:col>
                    <xdr:colOff>76200</xdr:colOff>
                    <xdr:row>38</xdr:row>
                    <xdr:rowOff>19050</xdr:rowOff>
                  </from>
                  <to>
                    <xdr:col>19</xdr:col>
                    <xdr:colOff>323850</xdr:colOff>
                    <xdr:row>38</xdr:row>
                    <xdr:rowOff>200025</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from>
                    <xdr:col>22</xdr:col>
                    <xdr:colOff>76200</xdr:colOff>
                    <xdr:row>18</xdr:row>
                    <xdr:rowOff>19050</xdr:rowOff>
                  </from>
                  <to>
                    <xdr:col>22</xdr:col>
                    <xdr:colOff>323850</xdr:colOff>
                    <xdr:row>18</xdr:row>
                    <xdr:rowOff>200025</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from>
                    <xdr:col>22</xdr:col>
                    <xdr:colOff>76200</xdr:colOff>
                    <xdr:row>19</xdr:row>
                    <xdr:rowOff>19050</xdr:rowOff>
                  </from>
                  <to>
                    <xdr:col>22</xdr:col>
                    <xdr:colOff>323850</xdr:colOff>
                    <xdr:row>19</xdr:row>
                    <xdr:rowOff>200025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22</xdr:col>
                    <xdr:colOff>76200</xdr:colOff>
                    <xdr:row>20</xdr:row>
                    <xdr:rowOff>19050</xdr:rowOff>
                  </from>
                  <to>
                    <xdr:col>22</xdr:col>
                    <xdr:colOff>323850</xdr:colOff>
                    <xdr:row>20</xdr:row>
                    <xdr:rowOff>200025</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22</xdr:col>
                    <xdr:colOff>76200</xdr:colOff>
                    <xdr:row>21</xdr:row>
                    <xdr:rowOff>19050</xdr:rowOff>
                  </from>
                  <to>
                    <xdr:col>22</xdr:col>
                    <xdr:colOff>323850</xdr:colOff>
                    <xdr:row>21</xdr:row>
                    <xdr:rowOff>200025</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22</xdr:col>
                    <xdr:colOff>76200</xdr:colOff>
                    <xdr:row>22</xdr:row>
                    <xdr:rowOff>19050</xdr:rowOff>
                  </from>
                  <to>
                    <xdr:col>22</xdr:col>
                    <xdr:colOff>323850</xdr:colOff>
                    <xdr:row>22</xdr:row>
                    <xdr:rowOff>200025</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22</xdr:col>
                    <xdr:colOff>76200</xdr:colOff>
                    <xdr:row>23</xdr:row>
                    <xdr:rowOff>19050</xdr:rowOff>
                  </from>
                  <to>
                    <xdr:col>22</xdr:col>
                    <xdr:colOff>323850</xdr:colOff>
                    <xdr:row>23</xdr:row>
                    <xdr:rowOff>200025</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22</xdr:col>
                    <xdr:colOff>76200</xdr:colOff>
                    <xdr:row>24</xdr:row>
                    <xdr:rowOff>19050</xdr:rowOff>
                  </from>
                  <to>
                    <xdr:col>22</xdr:col>
                    <xdr:colOff>323850</xdr:colOff>
                    <xdr:row>24</xdr:row>
                    <xdr:rowOff>200025</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22</xdr:col>
                    <xdr:colOff>76200</xdr:colOff>
                    <xdr:row>25</xdr:row>
                    <xdr:rowOff>19050</xdr:rowOff>
                  </from>
                  <to>
                    <xdr:col>22</xdr:col>
                    <xdr:colOff>323850</xdr:colOff>
                    <xdr:row>25</xdr:row>
                    <xdr:rowOff>200025</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22</xdr:col>
                    <xdr:colOff>76200</xdr:colOff>
                    <xdr:row>26</xdr:row>
                    <xdr:rowOff>19050</xdr:rowOff>
                  </from>
                  <to>
                    <xdr:col>22</xdr:col>
                    <xdr:colOff>323850</xdr:colOff>
                    <xdr:row>26</xdr:row>
                    <xdr:rowOff>200025</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22</xdr:col>
                    <xdr:colOff>76200</xdr:colOff>
                    <xdr:row>27</xdr:row>
                    <xdr:rowOff>19050</xdr:rowOff>
                  </from>
                  <to>
                    <xdr:col>22</xdr:col>
                    <xdr:colOff>323850</xdr:colOff>
                    <xdr:row>27</xdr:row>
                    <xdr:rowOff>200025</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22</xdr:col>
                    <xdr:colOff>76200</xdr:colOff>
                    <xdr:row>28</xdr:row>
                    <xdr:rowOff>19050</xdr:rowOff>
                  </from>
                  <to>
                    <xdr:col>22</xdr:col>
                    <xdr:colOff>323850</xdr:colOff>
                    <xdr:row>28</xdr:row>
                    <xdr:rowOff>200025</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22</xdr:col>
                    <xdr:colOff>76200</xdr:colOff>
                    <xdr:row>29</xdr:row>
                    <xdr:rowOff>19050</xdr:rowOff>
                  </from>
                  <to>
                    <xdr:col>22</xdr:col>
                    <xdr:colOff>323850</xdr:colOff>
                    <xdr:row>29</xdr:row>
                    <xdr:rowOff>200025</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22</xdr:col>
                    <xdr:colOff>76200</xdr:colOff>
                    <xdr:row>30</xdr:row>
                    <xdr:rowOff>19050</xdr:rowOff>
                  </from>
                  <to>
                    <xdr:col>22</xdr:col>
                    <xdr:colOff>323850</xdr:colOff>
                    <xdr:row>30</xdr:row>
                    <xdr:rowOff>200025</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22</xdr:col>
                    <xdr:colOff>76200</xdr:colOff>
                    <xdr:row>31</xdr:row>
                    <xdr:rowOff>19050</xdr:rowOff>
                  </from>
                  <to>
                    <xdr:col>22</xdr:col>
                    <xdr:colOff>323850</xdr:colOff>
                    <xdr:row>31</xdr:row>
                    <xdr:rowOff>200025</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22</xdr:col>
                    <xdr:colOff>76200</xdr:colOff>
                    <xdr:row>32</xdr:row>
                    <xdr:rowOff>19050</xdr:rowOff>
                  </from>
                  <to>
                    <xdr:col>22</xdr:col>
                    <xdr:colOff>323850</xdr:colOff>
                    <xdr:row>32</xdr:row>
                    <xdr:rowOff>200025</xdr:rowOff>
                  </to>
                </anchor>
              </controlPr>
            </control>
          </mc:Choice>
        </mc:AlternateContent>
        <mc:AlternateContent xmlns:mc="http://schemas.openxmlformats.org/markup-compatibility/2006">
          <mc:Choice Requires="x14">
            <control shapeId="10361" r:id="rId124" name="Check Box 121">
              <controlPr defaultSize="0" autoFill="0" autoLine="0" autoPict="0">
                <anchor moveWithCells="1">
                  <from>
                    <xdr:col>22</xdr:col>
                    <xdr:colOff>76200</xdr:colOff>
                    <xdr:row>33</xdr:row>
                    <xdr:rowOff>19050</xdr:rowOff>
                  </from>
                  <to>
                    <xdr:col>22</xdr:col>
                    <xdr:colOff>323850</xdr:colOff>
                    <xdr:row>33</xdr:row>
                    <xdr:rowOff>200025</xdr:rowOff>
                  </to>
                </anchor>
              </controlPr>
            </control>
          </mc:Choice>
        </mc:AlternateContent>
        <mc:AlternateContent xmlns:mc="http://schemas.openxmlformats.org/markup-compatibility/2006">
          <mc:Choice Requires="x14">
            <control shapeId="10362" r:id="rId125" name="Check Box 122">
              <controlPr defaultSize="0" autoFill="0" autoLine="0" autoPict="0">
                <anchor moveWithCells="1">
                  <from>
                    <xdr:col>22</xdr:col>
                    <xdr:colOff>76200</xdr:colOff>
                    <xdr:row>34</xdr:row>
                    <xdr:rowOff>19050</xdr:rowOff>
                  </from>
                  <to>
                    <xdr:col>22</xdr:col>
                    <xdr:colOff>323850</xdr:colOff>
                    <xdr:row>34</xdr:row>
                    <xdr:rowOff>200025</xdr:rowOff>
                  </to>
                </anchor>
              </controlPr>
            </control>
          </mc:Choice>
        </mc:AlternateContent>
        <mc:AlternateContent xmlns:mc="http://schemas.openxmlformats.org/markup-compatibility/2006">
          <mc:Choice Requires="x14">
            <control shapeId="10363" r:id="rId126" name="Check Box 123">
              <controlPr defaultSize="0" autoFill="0" autoLine="0" autoPict="0">
                <anchor moveWithCells="1">
                  <from>
                    <xdr:col>22</xdr:col>
                    <xdr:colOff>76200</xdr:colOff>
                    <xdr:row>35</xdr:row>
                    <xdr:rowOff>19050</xdr:rowOff>
                  </from>
                  <to>
                    <xdr:col>22</xdr:col>
                    <xdr:colOff>323850</xdr:colOff>
                    <xdr:row>35</xdr:row>
                    <xdr:rowOff>200025</xdr:rowOff>
                  </to>
                </anchor>
              </controlPr>
            </control>
          </mc:Choice>
        </mc:AlternateContent>
        <mc:AlternateContent xmlns:mc="http://schemas.openxmlformats.org/markup-compatibility/2006">
          <mc:Choice Requires="x14">
            <control shapeId="10364" r:id="rId127" name="Check Box 124">
              <controlPr defaultSize="0" autoFill="0" autoLine="0" autoPict="0">
                <anchor moveWithCells="1">
                  <from>
                    <xdr:col>22</xdr:col>
                    <xdr:colOff>76200</xdr:colOff>
                    <xdr:row>36</xdr:row>
                    <xdr:rowOff>19050</xdr:rowOff>
                  </from>
                  <to>
                    <xdr:col>22</xdr:col>
                    <xdr:colOff>323850</xdr:colOff>
                    <xdr:row>36</xdr:row>
                    <xdr:rowOff>200025</xdr:rowOff>
                  </to>
                </anchor>
              </controlPr>
            </control>
          </mc:Choice>
        </mc:AlternateContent>
        <mc:AlternateContent xmlns:mc="http://schemas.openxmlformats.org/markup-compatibility/2006">
          <mc:Choice Requires="x14">
            <control shapeId="10365" r:id="rId128" name="Check Box 125">
              <controlPr defaultSize="0" autoFill="0" autoLine="0" autoPict="0">
                <anchor moveWithCells="1">
                  <from>
                    <xdr:col>22</xdr:col>
                    <xdr:colOff>76200</xdr:colOff>
                    <xdr:row>37</xdr:row>
                    <xdr:rowOff>19050</xdr:rowOff>
                  </from>
                  <to>
                    <xdr:col>22</xdr:col>
                    <xdr:colOff>323850</xdr:colOff>
                    <xdr:row>37</xdr:row>
                    <xdr:rowOff>200025</xdr:rowOff>
                  </to>
                </anchor>
              </controlPr>
            </control>
          </mc:Choice>
        </mc:AlternateContent>
        <mc:AlternateContent xmlns:mc="http://schemas.openxmlformats.org/markup-compatibility/2006">
          <mc:Choice Requires="x14">
            <control shapeId="10366" r:id="rId129" name="Check Box 126">
              <controlPr defaultSize="0" autoFill="0" autoLine="0" autoPict="0">
                <anchor moveWithCells="1">
                  <from>
                    <xdr:col>22</xdr:col>
                    <xdr:colOff>76200</xdr:colOff>
                    <xdr:row>38</xdr:row>
                    <xdr:rowOff>19050</xdr:rowOff>
                  </from>
                  <to>
                    <xdr:col>22</xdr:col>
                    <xdr:colOff>323850</xdr:colOff>
                    <xdr:row>38</xdr:row>
                    <xdr:rowOff>200025</xdr:rowOff>
                  </to>
                </anchor>
              </controlPr>
            </control>
          </mc:Choice>
        </mc:AlternateContent>
        <mc:AlternateContent xmlns:mc="http://schemas.openxmlformats.org/markup-compatibility/2006">
          <mc:Choice Requires="x14">
            <control shapeId="10367" r:id="rId130" name="Check Box 127">
              <controlPr defaultSize="0" autoFill="0" autoLine="0" autoPict="0">
                <anchor moveWithCells="1">
                  <from>
                    <xdr:col>25</xdr:col>
                    <xdr:colOff>76200</xdr:colOff>
                    <xdr:row>18</xdr:row>
                    <xdr:rowOff>19050</xdr:rowOff>
                  </from>
                  <to>
                    <xdr:col>26</xdr:col>
                    <xdr:colOff>28575</xdr:colOff>
                    <xdr:row>18</xdr:row>
                    <xdr:rowOff>200025</xdr:rowOff>
                  </to>
                </anchor>
              </controlPr>
            </control>
          </mc:Choice>
        </mc:AlternateContent>
        <mc:AlternateContent xmlns:mc="http://schemas.openxmlformats.org/markup-compatibility/2006">
          <mc:Choice Requires="x14">
            <control shapeId="10368" r:id="rId131" name="Check Box 128">
              <controlPr defaultSize="0" autoFill="0" autoLine="0" autoPict="0">
                <anchor moveWithCells="1">
                  <from>
                    <xdr:col>25</xdr:col>
                    <xdr:colOff>76200</xdr:colOff>
                    <xdr:row>19</xdr:row>
                    <xdr:rowOff>19050</xdr:rowOff>
                  </from>
                  <to>
                    <xdr:col>26</xdr:col>
                    <xdr:colOff>28575</xdr:colOff>
                    <xdr:row>19</xdr:row>
                    <xdr:rowOff>200025</xdr:rowOff>
                  </to>
                </anchor>
              </controlPr>
            </control>
          </mc:Choice>
        </mc:AlternateContent>
        <mc:AlternateContent xmlns:mc="http://schemas.openxmlformats.org/markup-compatibility/2006">
          <mc:Choice Requires="x14">
            <control shapeId="10369" r:id="rId132" name="Check Box 129">
              <controlPr defaultSize="0" autoFill="0" autoLine="0" autoPict="0">
                <anchor moveWithCells="1">
                  <from>
                    <xdr:col>25</xdr:col>
                    <xdr:colOff>76200</xdr:colOff>
                    <xdr:row>20</xdr:row>
                    <xdr:rowOff>19050</xdr:rowOff>
                  </from>
                  <to>
                    <xdr:col>26</xdr:col>
                    <xdr:colOff>28575</xdr:colOff>
                    <xdr:row>20</xdr:row>
                    <xdr:rowOff>200025</xdr:rowOff>
                  </to>
                </anchor>
              </controlPr>
            </control>
          </mc:Choice>
        </mc:AlternateContent>
        <mc:AlternateContent xmlns:mc="http://schemas.openxmlformats.org/markup-compatibility/2006">
          <mc:Choice Requires="x14">
            <control shapeId="10370" r:id="rId133" name="Check Box 130">
              <controlPr defaultSize="0" autoFill="0" autoLine="0" autoPict="0">
                <anchor moveWithCells="1">
                  <from>
                    <xdr:col>25</xdr:col>
                    <xdr:colOff>76200</xdr:colOff>
                    <xdr:row>21</xdr:row>
                    <xdr:rowOff>19050</xdr:rowOff>
                  </from>
                  <to>
                    <xdr:col>26</xdr:col>
                    <xdr:colOff>28575</xdr:colOff>
                    <xdr:row>21</xdr:row>
                    <xdr:rowOff>200025</xdr:rowOff>
                  </to>
                </anchor>
              </controlPr>
            </control>
          </mc:Choice>
        </mc:AlternateContent>
        <mc:AlternateContent xmlns:mc="http://schemas.openxmlformats.org/markup-compatibility/2006">
          <mc:Choice Requires="x14">
            <control shapeId="10371" r:id="rId134" name="Check Box 131">
              <controlPr defaultSize="0" autoFill="0" autoLine="0" autoPict="0">
                <anchor moveWithCells="1">
                  <from>
                    <xdr:col>25</xdr:col>
                    <xdr:colOff>76200</xdr:colOff>
                    <xdr:row>22</xdr:row>
                    <xdr:rowOff>19050</xdr:rowOff>
                  </from>
                  <to>
                    <xdr:col>26</xdr:col>
                    <xdr:colOff>28575</xdr:colOff>
                    <xdr:row>22</xdr:row>
                    <xdr:rowOff>200025</xdr:rowOff>
                  </to>
                </anchor>
              </controlPr>
            </control>
          </mc:Choice>
        </mc:AlternateContent>
        <mc:AlternateContent xmlns:mc="http://schemas.openxmlformats.org/markup-compatibility/2006">
          <mc:Choice Requires="x14">
            <control shapeId="10372" r:id="rId135" name="Check Box 132">
              <controlPr defaultSize="0" autoFill="0" autoLine="0" autoPict="0">
                <anchor moveWithCells="1">
                  <from>
                    <xdr:col>25</xdr:col>
                    <xdr:colOff>76200</xdr:colOff>
                    <xdr:row>23</xdr:row>
                    <xdr:rowOff>19050</xdr:rowOff>
                  </from>
                  <to>
                    <xdr:col>26</xdr:col>
                    <xdr:colOff>28575</xdr:colOff>
                    <xdr:row>23</xdr:row>
                    <xdr:rowOff>200025</xdr:rowOff>
                  </to>
                </anchor>
              </controlPr>
            </control>
          </mc:Choice>
        </mc:AlternateContent>
        <mc:AlternateContent xmlns:mc="http://schemas.openxmlformats.org/markup-compatibility/2006">
          <mc:Choice Requires="x14">
            <control shapeId="10373" r:id="rId136" name="Check Box 133">
              <controlPr defaultSize="0" autoFill="0" autoLine="0" autoPict="0">
                <anchor moveWithCells="1">
                  <from>
                    <xdr:col>25</xdr:col>
                    <xdr:colOff>76200</xdr:colOff>
                    <xdr:row>24</xdr:row>
                    <xdr:rowOff>19050</xdr:rowOff>
                  </from>
                  <to>
                    <xdr:col>26</xdr:col>
                    <xdr:colOff>28575</xdr:colOff>
                    <xdr:row>24</xdr:row>
                    <xdr:rowOff>200025</xdr:rowOff>
                  </to>
                </anchor>
              </controlPr>
            </control>
          </mc:Choice>
        </mc:AlternateContent>
        <mc:AlternateContent xmlns:mc="http://schemas.openxmlformats.org/markup-compatibility/2006">
          <mc:Choice Requires="x14">
            <control shapeId="10374" r:id="rId137" name="Check Box 134">
              <controlPr defaultSize="0" autoFill="0" autoLine="0" autoPict="0">
                <anchor moveWithCells="1">
                  <from>
                    <xdr:col>25</xdr:col>
                    <xdr:colOff>76200</xdr:colOff>
                    <xdr:row>25</xdr:row>
                    <xdr:rowOff>19050</xdr:rowOff>
                  </from>
                  <to>
                    <xdr:col>26</xdr:col>
                    <xdr:colOff>28575</xdr:colOff>
                    <xdr:row>25</xdr:row>
                    <xdr:rowOff>200025</xdr:rowOff>
                  </to>
                </anchor>
              </controlPr>
            </control>
          </mc:Choice>
        </mc:AlternateContent>
        <mc:AlternateContent xmlns:mc="http://schemas.openxmlformats.org/markup-compatibility/2006">
          <mc:Choice Requires="x14">
            <control shapeId="10375" r:id="rId138" name="Check Box 135">
              <controlPr defaultSize="0" autoFill="0" autoLine="0" autoPict="0">
                <anchor moveWithCells="1">
                  <from>
                    <xdr:col>25</xdr:col>
                    <xdr:colOff>76200</xdr:colOff>
                    <xdr:row>26</xdr:row>
                    <xdr:rowOff>19050</xdr:rowOff>
                  </from>
                  <to>
                    <xdr:col>26</xdr:col>
                    <xdr:colOff>28575</xdr:colOff>
                    <xdr:row>26</xdr:row>
                    <xdr:rowOff>200025</xdr:rowOff>
                  </to>
                </anchor>
              </controlPr>
            </control>
          </mc:Choice>
        </mc:AlternateContent>
        <mc:AlternateContent xmlns:mc="http://schemas.openxmlformats.org/markup-compatibility/2006">
          <mc:Choice Requires="x14">
            <control shapeId="10376" r:id="rId139" name="Check Box 136">
              <controlPr defaultSize="0" autoFill="0" autoLine="0" autoPict="0">
                <anchor moveWithCells="1">
                  <from>
                    <xdr:col>25</xdr:col>
                    <xdr:colOff>76200</xdr:colOff>
                    <xdr:row>27</xdr:row>
                    <xdr:rowOff>19050</xdr:rowOff>
                  </from>
                  <to>
                    <xdr:col>26</xdr:col>
                    <xdr:colOff>28575</xdr:colOff>
                    <xdr:row>27</xdr:row>
                    <xdr:rowOff>200025</xdr:rowOff>
                  </to>
                </anchor>
              </controlPr>
            </control>
          </mc:Choice>
        </mc:AlternateContent>
        <mc:AlternateContent xmlns:mc="http://schemas.openxmlformats.org/markup-compatibility/2006">
          <mc:Choice Requires="x14">
            <control shapeId="10377" r:id="rId140" name="Check Box 137">
              <controlPr defaultSize="0" autoFill="0" autoLine="0" autoPict="0">
                <anchor moveWithCells="1">
                  <from>
                    <xdr:col>25</xdr:col>
                    <xdr:colOff>76200</xdr:colOff>
                    <xdr:row>28</xdr:row>
                    <xdr:rowOff>19050</xdr:rowOff>
                  </from>
                  <to>
                    <xdr:col>26</xdr:col>
                    <xdr:colOff>28575</xdr:colOff>
                    <xdr:row>28</xdr:row>
                    <xdr:rowOff>200025</xdr:rowOff>
                  </to>
                </anchor>
              </controlPr>
            </control>
          </mc:Choice>
        </mc:AlternateContent>
        <mc:AlternateContent xmlns:mc="http://schemas.openxmlformats.org/markup-compatibility/2006">
          <mc:Choice Requires="x14">
            <control shapeId="10378" r:id="rId141" name="Check Box 138">
              <controlPr defaultSize="0" autoFill="0" autoLine="0" autoPict="0">
                <anchor moveWithCells="1">
                  <from>
                    <xdr:col>25</xdr:col>
                    <xdr:colOff>76200</xdr:colOff>
                    <xdr:row>29</xdr:row>
                    <xdr:rowOff>19050</xdr:rowOff>
                  </from>
                  <to>
                    <xdr:col>26</xdr:col>
                    <xdr:colOff>28575</xdr:colOff>
                    <xdr:row>29</xdr:row>
                    <xdr:rowOff>200025</xdr:rowOff>
                  </to>
                </anchor>
              </controlPr>
            </control>
          </mc:Choice>
        </mc:AlternateContent>
        <mc:AlternateContent xmlns:mc="http://schemas.openxmlformats.org/markup-compatibility/2006">
          <mc:Choice Requires="x14">
            <control shapeId="10379" r:id="rId142" name="Check Box 139">
              <controlPr defaultSize="0" autoFill="0" autoLine="0" autoPict="0">
                <anchor moveWithCells="1">
                  <from>
                    <xdr:col>25</xdr:col>
                    <xdr:colOff>76200</xdr:colOff>
                    <xdr:row>30</xdr:row>
                    <xdr:rowOff>19050</xdr:rowOff>
                  </from>
                  <to>
                    <xdr:col>26</xdr:col>
                    <xdr:colOff>28575</xdr:colOff>
                    <xdr:row>30</xdr:row>
                    <xdr:rowOff>200025</xdr:rowOff>
                  </to>
                </anchor>
              </controlPr>
            </control>
          </mc:Choice>
        </mc:AlternateContent>
        <mc:AlternateContent xmlns:mc="http://schemas.openxmlformats.org/markup-compatibility/2006">
          <mc:Choice Requires="x14">
            <control shapeId="10380" r:id="rId143" name="Check Box 140">
              <controlPr defaultSize="0" autoFill="0" autoLine="0" autoPict="0">
                <anchor moveWithCells="1">
                  <from>
                    <xdr:col>25</xdr:col>
                    <xdr:colOff>76200</xdr:colOff>
                    <xdr:row>31</xdr:row>
                    <xdr:rowOff>19050</xdr:rowOff>
                  </from>
                  <to>
                    <xdr:col>26</xdr:col>
                    <xdr:colOff>28575</xdr:colOff>
                    <xdr:row>31</xdr:row>
                    <xdr:rowOff>200025</xdr:rowOff>
                  </to>
                </anchor>
              </controlPr>
            </control>
          </mc:Choice>
        </mc:AlternateContent>
        <mc:AlternateContent xmlns:mc="http://schemas.openxmlformats.org/markup-compatibility/2006">
          <mc:Choice Requires="x14">
            <control shapeId="10381" r:id="rId144" name="Check Box 141">
              <controlPr defaultSize="0" autoFill="0" autoLine="0" autoPict="0">
                <anchor moveWithCells="1">
                  <from>
                    <xdr:col>25</xdr:col>
                    <xdr:colOff>76200</xdr:colOff>
                    <xdr:row>32</xdr:row>
                    <xdr:rowOff>19050</xdr:rowOff>
                  </from>
                  <to>
                    <xdr:col>26</xdr:col>
                    <xdr:colOff>28575</xdr:colOff>
                    <xdr:row>32</xdr:row>
                    <xdr:rowOff>200025</xdr:rowOff>
                  </to>
                </anchor>
              </controlPr>
            </control>
          </mc:Choice>
        </mc:AlternateContent>
        <mc:AlternateContent xmlns:mc="http://schemas.openxmlformats.org/markup-compatibility/2006">
          <mc:Choice Requires="x14">
            <control shapeId="10382" r:id="rId145" name="Check Box 142">
              <controlPr defaultSize="0" autoFill="0" autoLine="0" autoPict="0">
                <anchor moveWithCells="1">
                  <from>
                    <xdr:col>25</xdr:col>
                    <xdr:colOff>76200</xdr:colOff>
                    <xdr:row>33</xdr:row>
                    <xdr:rowOff>19050</xdr:rowOff>
                  </from>
                  <to>
                    <xdr:col>26</xdr:col>
                    <xdr:colOff>28575</xdr:colOff>
                    <xdr:row>33</xdr:row>
                    <xdr:rowOff>200025</xdr:rowOff>
                  </to>
                </anchor>
              </controlPr>
            </control>
          </mc:Choice>
        </mc:AlternateContent>
        <mc:AlternateContent xmlns:mc="http://schemas.openxmlformats.org/markup-compatibility/2006">
          <mc:Choice Requires="x14">
            <control shapeId="10383" r:id="rId146" name="Check Box 143">
              <controlPr defaultSize="0" autoFill="0" autoLine="0" autoPict="0">
                <anchor moveWithCells="1">
                  <from>
                    <xdr:col>25</xdr:col>
                    <xdr:colOff>76200</xdr:colOff>
                    <xdr:row>34</xdr:row>
                    <xdr:rowOff>19050</xdr:rowOff>
                  </from>
                  <to>
                    <xdr:col>26</xdr:col>
                    <xdr:colOff>28575</xdr:colOff>
                    <xdr:row>34</xdr:row>
                    <xdr:rowOff>200025</xdr:rowOff>
                  </to>
                </anchor>
              </controlPr>
            </control>
          </mc:Choice>
        </mc:AlternateContent>
        <mc:AlternateContent xmlns:mc="http://schemas.openxmlformats.org/markup-compatibility/2006">
          <mc:Choice Requires="x14">
            <control shapeId="10384" r:id="rId147" name="Check Box 144">
              <controlPr defaultSize="0" autoFill="0" autoLine="0" autoPict="0">
                <anchor moveWithCells="1">
                  <from>
                    <xdr:col>25</xdr:col>
                    <xdr:colOff>76200</xdr:colOff>
                    <xdr:row>35</xdr:row>
                    <xdr:rowOff>19050</xdr:rowOff>
                  </from>
                  <to>
                    <xdr:col>26</xdr:col>
                    <xdr:colOff>28575</xdr:colOff>
                    <xdr:row>35</xdr:row>
                    <xdr:rowOff>200025</xdr:rowOff>
                  </to>
                </anchor>
              </controlPr>
            </control>
          </mc:Choice>
        </mc:AlternateContent>
        <mc:AlternateContent xmlns:mc="http://schemas.openxmlformats.org/markup-compatibility/2006">
          <mc:Choice Requires="x14">
            <control shapeId="10385" r:id="rId148" name="Check Box 145">
              <controlPr defaultSize="0" autoFill="0" autoLine="0" autoPict="0">
                <anchor moveWithCells="1">
                  <from>
                    <xdr:col>25</xdr:col>
                    <xdr:colOff>76200</xdr:colOff>
                    <xdr:row>36</xdr:row>
                    <xdr:rowOff>19050</xdr:rowOff>
                  </from>
                  <to>
                    <xdr:col>26</xdr:col>
                    <xdr:colOff>28575</xdr:colOff>
                    <xdr:row>36</xdr:row>
                    <xdr:rowOff>200025</xdr:rowOff>
                  </to>
                </anchor>
              </controlPr>
            </control>
          </mc:Choice>
        </mc:AlternateContent>
        <mc:AlternateContent xmlns:mc="http://schemas.openxmlformats.org/markup-compatibility/2006">
          <mc:Choice Requires="x14">
            <control shapeId="10386" r:id="rId149" name="Check Box 146">
              <controlPr defaultSize="0" autoFill="0" autoLine="0" autoPict="0">
                <anchor moveWithCells="1">
                  <from>
                    <xdr:col>25</xdr:col>
                    <xdr:colOff>76200</xdr:colOff>
                    <xdr:row>37</xdr:row>
                    <xdr:rowOff>19050</xdr:rowOff>
                  </from>
                  <to>
                    <xdr:col>26</xdr:col>
                    <xdr:colOff>28575</xdr:colOff>
                    <xdr:row>37</xdr:row>
                    <xdr:rowOff>200025</xdr:rowOff>
                  </to>
                </anchor>
              </controlPr>
            </control>
          </mc:Choice>
        </mc:AlternateContent>
        <mc:AlternateContent xmlns:mc="http://schemas.openxmlformats.org/markup-compatibility/2006">
          <mc:Choice Requires="x14">
            <control shapeId="10387" r:id="rId150" name="Check Box 147">
              <controlPr defaultSize="0" autoFill="0" autoLine="0" autoPict="0">
                <anchor moveWithCells="1">
                  <from>
                    <xdr:col>25</xdr:col>
                    <xdr:colOff>76200</xdr:colOff>
                    <xdr:row>38</xdr:row>
                    <xdr:rowOff>19050</xdr:rowOff>
                  </from>
                  <to>
                    <xdr:col>26</xdr:col>
                    <xdr:colOff>28575</xdr:colOff>
                    <xdr:row>38</xdr:row>
                    <xdr:rowOff>200025</xdr:rowOff>
                  </to>
                </anchor>
              </controlPr>
            </control>
          </mc:Choice>
        </mc:AlternateContent>
        <mc:AlternateContent xmlns:mc="http://schemas.openxmlformats.org/markup-compatibility/2006">
          <mc:Choice Requires="x14">
            <control shapeId="10388" r:id="rId151" name="Check Box 148">
              <controlPr defaultSize="0" autoFill="0" autoLine="0" autoPict="0">
                <anchor moveWithCells="1">
                  <from>
                    <xdr:col>28</xdr:col>
                    <xdr:colOff>76200</xdr:colOff>
                    <xdr:row>18</xdr:row>
                    <xdr:rowOff>19050</xdr:rowOff>
                  </from>
                  <to>
                    <xdr:col>29</xdr:col>
                    <xdr:colOff>28575</xdr:colOff>
                    <xdr:row>18</xdr:row>
                    <xdr:rowOff>200025</xdr:rowOff>
                  </to>
                </anchor>
              </controlPr>
            </control>
          </mc:Choice>
        </mc:AlternateContent>
        <mc:AlternateContent xmlns:mc="http://schemas.openxmlformats.org/markup-compatibility/2006">
          <mc:Choice Requires="x14">
            <control shapeId="10389" r:id="rId152" name="Check Box 149">
              <controlPr defaultSize="0" autoFill="0" autoLine="0" autoPict="0">
                <anchor moveWithCells="1">
                  <from>
                    <xdr:col>28</xdr:col>
                    <xdr:colOff>76200</xdr:colOff>
                    <xdr:row>19</xdr:row>
                    <xdr:rowOff>19050</xdr:rowOff>
                  </from>
                  <to>
                    <xdr:col>29</xdr:col>
                    <xdr:colOff>28575</xdr:colOff>
                    <xdr:row>19</xdr:row>
                    <xdr:rowOff>200025</xdr:rowOff>
                  </to>
                </anchor>
              </controlPr>
            </control>
          </mc:Choice>
        </mc:AlternateContent>
        <mc:AlternateContent xmlns:mc="http://schemas.openxmlformats.org/markup-compatibility/2006">
          <mc:Choice Requires="x14">
            <control shapeId="10390" r:id="rId153" name="Check Box 150">
              <controlPr defaultSize="0" autoFill="0" autoLine="0" autoPict="0">
                <anchor moveWithCells="1">
                  <from>
                    <xdr:col>28</xdr:col>
                    <xdr:colOff>76200</xdr:colOff>
                    <xdr:row>20</xdr:row>
                    <xdr:rowOff>9525</xdr:rowOff>
                  </from>
                  <to>
                    <xdr:col>29</xdr:col>
                    <xdr:colOff>28575</xdr:colOff>
                    <xdr:row>20</xdr:row>
                    <xdr:rowOff>190500</xdr:rowOff>
                  </to>
                </anchor>
              </controlPr>
            </control>
          </mc:Choice>
        </mc:AlternateContent>
        <mc:AlternateContent xmlns:mc="http://schemas.openxmlformats.org/markup-compatibility/2006">
          <mc:Choice Requires="x14">
            <control shapeId="10391" r:id="rId154" name="Check Box 151">
              <controlPr defaultSize="0" autoFill="0" autoLine="0" autoPict="0">
                <anchor moveWithCells="1">
                  <from>
                    <xdr:col>28</xdr:col>
                    <xdr:colOff>76200</xdr:colOff>
                    <xdr:row>21</xdr:row>
                    <xdr:rowOff>19050</xdr:rowOff>
                  </from>
                  <to>
                    <xdr:col>29</xdr:col>
                    <xdr:colOff>28575</xdr:colOff>
                    <xdr:row>21</xdr:row>
                    <xdr:rowOff>200025</xdr:rowOff>
                  </to>
                </anchor>
              </controlPr>
            </control>
          </mc:Choice>
        </mc:AlternateContent>
        <mc:AlternateContent xmlns:mc="http://schemas.openxmlformats.org/markup-compatibility/2006">
          <mc:Choice Requires="x14">
            <control shapeId="10392" r:id="rId155" name="Check Box 152">
              <controlPr defaultSize="0" autoFill="0" autoLine="0" autoPict="0">
                <anchor moveWithCells="1">
                  <from>
                    <xdr:col>28</xdr:col>
                    <xdr:colOff>76200</xdr:colOff>
                    <xdr:row>22</xdr:row>
                    <xdr:rowOff>19050</xdr:rowOff>
                  </from>
                  <to>
                    <xdr:col>29</xdr:col>
                    <xdr:colOff>28575</xdr:colOff>
                    <xdr:row>22</xdr:row>
                    <xdr:rowOff>200025</xdr:rowOff>
                  </to>
                </anchor>
              </controlPr>
            </control>
          </mc:Choice>
        </mc:AlternateContent>
        <mc:AlternateContent xmlns:mc="http://schemas.openxmlformats.org/markup-compatibility/2006">
          <mc:Choice Requires="x14">
            <control shapeId="10393" r:id="rId156" name="Check Box 153">
              <controlPr defaultSize="0" autoFill="0" autoLine="0" autoPict="0">
                <anchor moveWithCells="1">
                  <from>
                    <xdr:col>28</xdr:col>
                    <xdr:colOff>76200</xdr:colOff>
                    <xdr:row>23</xdr:row>
                    <xdr:rowOff>19050</xdr:rowOff>
                  </from>
                  <to>
                    <xdr:col>29</xdr:col>
                    <xdr:colOff>28575</xdr:colOff>
                    <xdr:row>23</xdr:row>
                    <xdr:rowOff>200025</xdr:rowOff>
                  </to>
                </anchor>
              </controlPr>
            </control>
          </mc:Choice>
        </mc:AlternateContent>
        <mc:AlternateContent xmlns:mc="http://schemas.openxmlformats.org/markup-compatibility/2006">
          <mc:Choice Requires="x14">
            <control shapeId="10394" r:id="rId157" name="Check Box 154">
              <controlPr defaultSize="0" autoFill="0" autoLine="0" autoPict="0">
                <anchor moveWithCells="1">
                  <from>
                    <xdr:col>28</xdr:col>
                    <xdr:colOff>76200</xdr:colOff>
                    <xdr:row>24</xdr:row>
                    <xdr:rowOff>19050</xdr:rowOff>
                  </from>
                  <to>
                    <xdr:col>29</xdr:col>
                    <xdr:colOff>28575</xdr:colOff>
                    <xdr:row>24</xdr:row>
                    <xdr:rowOff>200025</xdr:rowOff>
                  </to>
                </anchor>
              </controlPr>
            </control>
          </mc:Choice>
        </mc:AlternateContent>
        <mc:AlternateContent xmlns:mc="http://schemas.openxmlformats.org/markup-compatibility/2006">
          <mc:Choice Requires="x14">
            <control shapeId="10395" r:id="rId158" name="Check Box 155">
              <controlPr defaultSize="0" autoFill="0" autoLine="0" autoPict="0">
                <anchor moveWithCells="1">
                  <from>
                    <xdr:col>28</xdr:col>
                    <xdr:colOff>76200</xdr:colOff>
                    <xdr:row>25</xdr:row>
                    <xdr:rowOff>19050</xdr:rowOff>
                  </from>
                  <to>
                    <xdr:col>29</xdr:col>
                    <xdr:colOff>28575</xdr:colOff>
                    <xdr:row>25</xdr:row>
                    <xdr:rowOff>200025</xdr:rowOff>
                  </to>
                </anchor>
              </controlPr>
            </control>
          </mc:Choice>
        </mc:AlternateContent>
        <mc:AlternateContent xmlns:mc="http://schemas.openxmlformats.org/markup-compatibility/2006">
          <mc:Choice Requires="x14">
            <control shapeId="10396" r:id="rId159" name="Check Box 156">
              <controlPr defaultSize="0" autoFill="0" autoLine="0" autoPict="0">
                <anchor moveWithCells="1">
                  <from>
                    <xdr:col>28</xdr:col>
                    <xdr:colOff>76200</xdr:colOff>
                    <xdr:row>26</xdr:row>
                    <xdr:rowOff>19050</xdr:rowOff>
                  </from>
                  <to>
                    <xdr:col>29</xdr:col>
                    <xdr:colOff>28575</xdr:colOff>
                    <xdr:row>26</xdr:row>
                    <xdr:rowOff>200025</xdr:rowOff>
                  </to>
                </anchor>
              </controlPr>
            </control>
          </mc:Choice>
        </mc:AlternateContent>
        <mc:AlternateContent xmlns:mc="http://schemas.openxmlformats.org/markup-compatibility/2006">
          <mc:Choice Requires="x14">
            <control shapeId="10397" r:id="rId160" name="Check Box 157">
              <controlPr defaultSize="0" autoFill="0" autoLine="0" autoPict="0">
                <anchor moveWithCells="1">
                  <from>
                    <xdr:col>28</xdr:col>
                    <xdr:colOff>76200</xdr:colOff>
                    <xdr:row>27</xdr:row>
                    <xdr:rowOff>19050</xdr:rowOff>
                  </from>
                  <to>
                    <xdr:col>29</xdr:col>
                    <xdr:colOff>28575</xdr:colOff>
                    <xdr:row>27</xdr:row>
                    <xdr:rowOff>200025</xdr:rowOff>
                  </to>
                </anchor>
              </controlPr>
            </control>
          </mc:Choice>
        </mc:AlternateContent>
        <mc:AlternateContent xmlns:mc="http://schemas.openxmlformats.org/markup-compatibility/2006">
          <mc:Choice Requires="x14">
            <control shapeId="10398" r:id="rId161" name="Check Box 158">
              <controlPr defaultSize="0" autoFill="0" autoLine="0" autoPict="0">
                <anchor moveWithCells="1">
                  <from>
                    <xdr:col>28</xdr:col>
                    <xdr:colOff>76200</xdr:colOff>
                    <xdr:row>28</xdr:row>
                    <xdr:rowOff>19050</xdr:rowOff>
                  </from>
                  <to>
                    <xdr:col>29</xdr:col>
                    <xdr:colOff>28575</xdr:colOff>
                    <xdr:row>28</xdr:row>
                    <xdr:rowOff>200025</xdr:rowOff>
                  </to>
                </anchor>
              </controlPr>
            </control>
          </mc:Choice>
        </mc:AlternateContent>
        <mc:AlternateContent xmlns:mc="http://schemas.openxmlformats.org/markup-compatibility/2006">
          <mc:Choice Requires="x14">
            <control shapeId="10399" r:id="rId162" name="Check Box 159">
              <controlPr defaultSize="0" autoFill="0" autoLine="0" autoPict="0">
                <anchor moveWithCells="1">
                  <from>
                    <xdr:col>28</xdr:col>
                    <xdr:colOff>76200</xdr:colOff>
                    <xdr:row>29</xdr:row>
                    <xdr:rowOff>19050</xdr:rowOff>
                  </from>
                  <to>
                    <xdr:col>29</xdr:col>
                    <xdr:colOff>28575</xdr:colOff>
                    <xdr:row>29</xdr:row>
                    <xdr:rowOff>200025</xdr:rowOff>
                  </to>
                </anchor>
              </controlPr>
            </control>
          </mc:Choice>
        </mc:AlternateContent>
        <mc:AlternateContent xmlns:mc="http://schemas.openxmlformats.org/markup-compatibility/2006">
          <mc:Choice Requires="x14">
            <control shapeId="10400" r:id="rId163" name="Check Box 160">
              <controlPr defaultSize="0" autoFill="0" autoLine="0" autoPict="0">
                <anchor moveWithCells="1">
                  <from>
                    <xdr:col>28</xdr:col>
                    <xdr:colOff>76200</xdr:colOff>
                    <xdr:row>30</xdr:row>
                    <xdr:rowOff>19050</xdr:rowOff>
                  </from>
                  <to>
                    <xdr:col>29</xdr:col>
                    <xdr:colOff>28575</xdr:colOff>
                    <xdr:row>30</xdr:row>
                    <xdr:rowOff>200025</xdr:rowOff>
                  </to>
                </anchor>
              </controlPr>
            </control>
          </mc:Choice>
        </mc:AlternateContent>
        <mc:AlternateContent xmlns:mc="http://schemas.openxmlformats.org/markup-compatibility/2006">
          <mc:Choice Requires="x14">
            <control shapeId="10401" r:id="rId164" name="Check Box 161">
              <controlPr defaultSize="0" autoFill="0" autoLine="0" autoPict="0">
                <anchor moveWithCells="1">
                  <from>
                    <xdr:col>28</xdr:col>
                    <xdr:colOff>76200</xdr:colOff>
                    <xdr:row>31</xdr:row>
                    <xdr:rowOff>19050</xdr:rowOff>
                  </from>
                  <to>
                    <xdr:col>29</xdr:col>
                    <xdr:colOff>28575</xdr:colOff>
                    <xdr:row>31</xdr:row>
                    <xdr:rowOff>200025</xdr:rowOff>
                  </to>
                </anchor>
              </controlPr>
            </control>
          </mc:Choice>
        </mc:AlternateContent>
        <mc:AlternateContent xmlns:mc="http://schemas.openxmlformats.org/markup-compatibility/2006">
          <mc:Choice Requires="x14">
            <control shapeId="10402" r:id="rId165" name="Check Box 162">
              <controlPr defaultSize="0" autoFill="0" autoLine="0" autoPict="0">
                <anchor moveWithCells="1">
                  <from>
                    <xdr:col>28</xdr:col>
                    <xdr:colOff>76200</xdr:colOff>
                    <xdr:row>32</xdr:row>
                    <xdr:rowOff>19050</xdr:rowOff>
                  </from>
                  <to>
                    <xdr:col>29</xdr:col>
                    <xdr:colOff>28575</xdr:colOff>
                    <xdr:row>32</xdr:row>
                    <xdr:rowOff>200025</xdr:rowOff>
                  </to>
                </anchor>
              </controlPr>
            </control>
          </mc:Choice>
        </mc:AlternateContent>
        <mc:AlternateContent xmlns:mc="http://schemas.openxmlformats.org/markup-compatibility/2006">
          <mc:Choice Requires="x14">
            <control shapeId="10403" r:id="rId166" name="Check Box 163">
              <controlPr defaultSize="0" autoFill="0" autoLine="0" autoPict="0">
                <anchor moveWithCells="1">
                  <from>
                    <xdr:col>28</xdr:col>
                    <xdr:colOff>76200</xdr:colOff>
                    <xdr:row>33</xdr:row>
                    <xdr:rowOff>19050</xdr:rowOff>
                  </from>
                  <to>
                    <xdr:col>29</xdr:col>
                    <xdr:colOff>28575</xdr:colOff>
                    <xdr:row>33</xdr:row>
                    <xdr:rowOff>200025</xdr:rowOff>
                  </to>
                </anchor>
              </controlPr>
            </control>
          </mc:Choice>
        </mc:AlternateContent>
        <mc:AlternateContent xmlns:mc="http://schemas.openxmlformats.org/markup-compatibility/2006">
          <mc:Choice Requires="x14">
            <control shapeId="10404" r:id="rId167" name="Check Box 164">
              <controlPr defaultSize="0" autoFill="0" autoLine="0" autoPict="0">
                <anchor moveWithCells="1">
                  <from>
                    <xdr:col>28</xdr:col>
                    <xdr:colOff>76200</xdr:colOff>
                    <xdr:row>34</xdr:row>
                    <xdr:rowOff>19050</xdr:rowOff>
                  </from>
                  <to>
                    <xdr:col>29</xdr:col>
                    <xdr:colOff>28575</xdr:colOff>
                    <xdr:row>34</xdr:row>
                    <xdr:rowOff>200025</xdr:rowOff>
                  </to>
                </anchor>
              </controlPr>
            </control>
          </mc:Choice>
        </mc:AlternateContent>
        <mc:AlternateContent xmlns:mc="http://schemas.openxmlformats.org/markup-compatibility/2006">
          <mc:Choice Requires="x14">
            <control shapeId="10405" r:id="rId168" name="Check Box 165">
              <controlPr defaultSize="0" autoFill="0" autoLine="0" autoPict="0">
                <anchor moveWithCells="1">
                  <from>
                    <xdr:col>28</xdr:col>
                    <xdr:colOff>76200</xdr:colOff>
                    <xdr:row>35</xdr:row>
                    <xdr:rowOff>19050</xdr:rowOff>
                  </from>
                  <to>
                    <xdr:col>29</xdr:col>
                    <xdr:colOff>28575</xdr:colOff>
                    <xdr:row>35</xdr:row>
                    <xdr:rowOff>200025</xdr:rowOff>
                  </to>
                </anchor>
              </controlPr>
            </control>
          </mc:Choice>
        </mc:AlternateContent>
        <mc:AlternateContent xmlns:mc="http://schemas.openxmlformats.org/markup-compatibility/2006">
          <mc:Choice Requires="x14">
            <control shapeId="10406" r:id="rId169" name="Check Box 166">
              <controlPr defaultSize="0" autoFill="0" autoLine="0" autoPict="0">
                <anchor moveWithCells="1">
                  <from>
                    <xdr:col>28</xdr:col>
                    <xdr:colOff>76200</xdr:colOff>
                    <xdr:row>36</xdr:row>
                    <xdr:rowOff>19050</xdr:rowOff>
                  </from>
                  <to>
                    <xdr:col>29</xdr:col>
                    <xdr:colOff>28575</xdr:colOff>
                    <xdr:row>36</xdr:row>
                    <xdr:rowOff>200025</xdr:rowOff>
                  </to>
                </anchor>
              </controlPr>
            </control>
          </mc:Choice>
        </mc:AlternateContent>
        <mc:AlternateContent xmlns:mc="http://schemas.openxmlformats.org/markup-compatibility/2006">
          <mc:Choice Requires="x14">
            <control shapeId="10407" r:id="rId170" name="Check Box 167">
              <controlPr defaultSize="0" autoFill="0" autoLine="0" autoPict="0">
                <anchor moveWithCells="1">
                  <from>
                    <xdr:col>28</xdr:col>
                    <xdr:colOff>76200</xdr:colOff>
                    <xdr:row>37</xdr:row>
                    <xdr:rowOff>19050</xdr:rowOff>
                  </from>
                  <to>
                    <xdr:col>29</xdr:col>
                    <xdr:colOff>28575</xdr:colOff>
                    <xdr:row>37</xdr:row>
                    <xdr:rowOff>200025</xdr:rowOff>
                  </to>
                </anchor>
              </controlPr>
            </control>
          </mc:Choice>
        </mc:AlternateContent>
        <mc:AlternateContent xmlns:mc="http://schemas.openxmlformats.org/markup-compatibility/2006">
          <mc:Choice Requires="x14">
            <control shapeId="10408" r:id="rId171" name="Check Box 168">
              <controlPr defaultSize="0" autoFill="0" autoLine="0" autoPict="0">
                <anchor moveWithCells="1">
                  <from>
                    <xdr:col>28</xdr:col>
                    <xdr:colOff>76200</xdr:colOff>
                    <xdr:row>38</xdr:row>
                    <xdr:rowOff>19050</xdr:rowOff>
                  </from>
                  <to>
                    <xdr:col>29</xdr:col>
                    <xdr:colOff>28575</xdr:colOff>
                    <xdr:row>38</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2C299908-C37A-4B71-8ABD-EFF8FEF4AEB4}">
            <xm:f>VLOOKUP(B19&amp;F19,스킬DB!$C:$E,3,0)=1</xm:f>
            <x14:dxf>
              <fill>
                <patternFill>
                  <bgColor theme="5"/>
                </patternFill>
              </fill>
            </x14:dxf>
          </x14:cfRule>
          <xm:sqref>F19:H39</xm:sqref>
        </x14:conditionalFormatting>
        <x14:conditionalFormatting xmlns:xm="http://schemas.microsoft.com/office/excel/2006/main">
          <x14:cfRule type="expression" priority="43" id="{3B50A733-9F9A-49ED-A675-560087B7EB6C}">
            <xm:f>VLOOKUP(B19&amp;I19,스킬DB!$C:$E,3,0)=1</xm:f>
            <x14:dxf>
              <fill>
                <patternFill>
                  <bgColor theme="5"/>
                </patternFill>
              </fill>
            </x14:dxf>
          </x14:cfRule>
          <xm:sqref>I19:K39</xm:sqref>
        </x14:conditionalFormatting>
        <x14:conditionalFormatting xmlns:xm="http://schemas.microsoft.com/office/excel/2006/main">
          <x14:cfRule type="expression" priority="42" id="{B39EF1E9-B5A7-4D6B-ACC1-240596DCA9D3}">
            <xm:f>VLOOKUP(B19&amp;L19,스킬DB!$C:$E,3,0)=1</xm:f>
            <x14:dxf>
              <fill>
                <patternFill>
                  <bgColor theme="5"/>
                </patternFill>
              </fill>
            </x14:dxf>
          </x14:cfRule>
          <xm:sqref>L19:N39</xm:sqref>
        </x14:conditionalFormatting>
        <x14:conditionalFormatting xmlns:xm="http://schemas.microsoft.com/office/excel/2006/main">
          <x14:cfRule type="expression" priority="41" id="{F984993A-26AB-4186-AD3F-DC42093DC708}">
            <xm:f>VLOOKUP(B19&amp;O19,스킬DB!$C:$E,3,0)=1</xm:f>
            <x14:dxf>
              <fill>
                <patternFill>
                  <bgColor theme="5"/>
                </patternFill>
              </fill>
            </x14:dxf>
          </x14:cfRule>
          <xm:sqref>O19:Q39</xm:sqref>
        </x14:conditionalFormatting>
        <x14:conditionalFormatting xmlns:xm="http://schemas.microsoft.com/office/excel/2006/main">
          <x14:cfRule type="expression" priority="40" id="{9F7B6704-ECA0-4ED8-A226-D7122853DB5D}">
            <xm:f>VLOOKUP(B19&amp;R19,스킬DB!$C:$E,3,0)=1</xm:f>
            <x14:dxf>
              <fill>
                <patternFill>
                  <bgColor theme="5"/>
                </patternFill>
              </fill>
            </x14:dxf>
          </x14:cfRule>
          <xm:sqref>R19:T39</xm:sqref>
        </x14:conditionalFormatting>
        <x14:conditionalFormatting xmlns:xm="http://schemas.microsoft.com/office/excel/2006/main">
          <x14:cfRule type="expression" priority="39" id="{18BD7DC4-525A-425C-9B4F-29EBC5A954C8}">
            <xm:f>VLOOKUP(B19&amp;U19,스킬DB!$C:$E,3,0)=1</xm:f>
            <x14:dxf>
              <fill>
                <patternFill>
                  <bgColor theme="5"/>
                </patternFill>
              </fill>
            </x14:dxf>
          </x14:cfRule>
          <xm:sqref>U19:W39</xm:sqref>
        </x14:conditionalFormatting>
        <x14:conditionalFormatting xmlns:xm="http://schemas.microsoft.com/office/excel/2006/main">
          <x14:cfRule type="expression" priority="38" id="{D5E7FF57-68D5-471A-9632-6DB8F201D0FE}">
            <xm:f>VLOOKUP(B19&amp;X19,스킬DB!$C:$E,3,0)=1</xm:f>
            <x14:dxf>
              <fill>
                <patternFill>
                  <bgColor theme="5"/>
                </patternFill>
              </fill>
            </x14:dxf>
          </x14:cfRule>
          <xm:sqref>X19:Z39</xm:sqref>
        </x14:conditionalFormatting>
        <x14:conditionalFormatting xmlns:xm="http://schemas.microsoft.com/office/excel/2006/main">
          <x14:cfRule type="expression" priority="37" id="{5813A4F6-9448-40C4-AE84-2B22D128A9E1}">
            <xm:f>VLOOKUP(B19&amp;AA19,스킬DB!$C:$E,3,0)=1</xm:f>
            <x14:dxf>
              <fill>
                <patternFill>
                  <bgColor theme="5"/>
                </patternFill>
              </fill>
            </x14:dxf>
          </x14:cfRule>
          <xm:sqref>AA19:AC39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INDIRECT("스킬DB!"&amp;CHAR(36)&amp;"D"&amp;CHAR(36)&amp;VLOOKUP(C4,스킬DB!$L:$M,2,0)&amp;":"&amp;CHAR(36)&amp;"D"&amp;CHAR(36)&amp;VLOOKUP(C4,스킬DB!$L:$M,2,0)+7)</xm:f>
          </x14:formula1>
          <xm:sqref>C5 C13 F9 I15 R7 F11 C15 I7 L7 O7 C7 C9 C11 F5 F13 F15 F7 I9 I11 I5 I13 L9 L11 L5 L13 L15 O9 O11 O5 O13 O15 R9 R11 R5 R13 R15 U9 U11 U5 U13 U15 U7 X9 X11 X5 X13 X15 X7 AA9 AA11 AA5 AA13 AA15 AA7</xm:sqref>
        </x14:dataValidation>
        <x14:dataValidation type="list" allowBlank="1" showInputMessage="1" showErrorMessage="1">
          <x14:formula1>
            <xm:f>INDIRECT("스킬DB!"&amp;CHAR(36)&amp;"J"&amp;CHAR(36)&amp;"3"&amp;":"&amp;CHAR(36)&amp;"J"&amp;CHAR(36)&amp;INDEX(스킬DB!$K$2,1,1)+2)</xm:f>
          </x14:formula1>
          <xm:sqref>B1</xm:sqref>
        </x14:dataValidation>
        <x14:dataValidation type="list" allowBlank="1" showInputMessage="1" showErrorMessage="1">
          <x14:formula1>
            <xm:f>INDIRECT("스킬DB!"&amp;CHAR(36)&amp;"L"&amp;CHAR(36)&amp;VLOOKUP($B$1,스킬DB!$J:$K,2,0)&amp;":"&amp;CHAR(36)&amp;"L"&amp;CHAR(36)&amp;VLOOKUP($B$1,스킬DB!$J:$K,2,0)+VLOOKUP($B$1,캐릭터DB!$A:$B,2,0)-1)</xm:f>
          </x14:formula1>
          <xm:sqref>C14:AC14 C4:AC4 C12:AC12 C8:AC8 C10:AC10 C6:AC6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I58"/>
  <sheetViews>
    <sheetView zoomScaleNormal="100" workbookViewId="0">
      <selection activeCell="I1" sqref="I1:K1"/>
    </sheetView>
  </sheetViews>
  <sheetFormatPr defaultRowHeight="16.5" x14ac:dyDescent="0.3"/>
  <cols>
    <col min="1" max="1" width="6" style="20" bestFit="1" customWidth="1"/>
    <col min="2" max="2" width="10.625" style="20" customWidth="1"/>
    <col min="3" max="3" width="12.625" style="20" customWidth="1"/>
    <col min="4" max="4" width="21.625" style="20" hidden="1" customWidth="1"/>
    <col min="5" max="5" width="4.5" style="20" bestFit="1" customWidth="1"/>
    <col min="6" max="6" width="12.625" style="20" customWidth="1"/>
    <col min="7" max="7" width="21.625" style="20" hidden="1" customWidth="1"/>
    <col min="8" max="8" width="4.5" style="20" bestFit="1" customWidth="1"/>
    <col min="9" max="9" width="12.625" style="20" customWidth="1"/>
    <col min="10" max="10" width="26.625" style="20" hidden="1" customWidth="1"/>
    <col min="11" max="11" width="4.5" style="20" bestFit="1" customWidth="1"/>
    <col min="12" max="12" width="12.625" style="20" customWidth="1"/>
    <col min="13" max="13" width="16.625" style="20" hidden="1" customWidth="1"/>
    <col min="14" max="14" width="4.5" style="20" bestFit="1" customWidth="1"/>
    <col min="15" max="15" width="12.625" style="20" customWidth="1"/>
    <col min="16" max="16" width="2.375" style="20" hidden="1" customWidth="1"/>
    <col min="17" max="17" width="4.5" style="20" bestFit="1" customWidth="1"/>
    <col min="18" max="18" width="12.625" style="20" customWidth="1"/>
    <col min="19" max="19" width="2.375" style="20" hidden="1" customWidth="1"/>
    <col min="20" max="20" width="4.5" style="20" bestFit="1" customWidth="1"/>
    <col min="21" max="21" width="12.625" style="20" customWidth="1"/>
    <col min="22" max="22" width="2.375" style="20" hidden="1" customWidth="1"/>
    <col min="23" max="23" width="4.5" style="20" bestFit="1" customWidth="1"/>
    <col min="24" max="24" width="12.625" style="9" customWidth="1"/>
    <col min="25" max="25" width="2.375" style="9" hidden="1" customWidth="1"/>
    <col min="26" max="26" width="3.875" style="9" bestFit="1" customWidth="1"/>
    <col min="27" max="27" width="12.625" style="9" customWidth="1"/>
    <col min="28" max="28" width="2.375" style="9" hidden="1" customWidth="1"/>
    <col min="29" max="29" width="3.875" style="9" bestFit="1" customWidth="1"/>
    <col min="30" max="30" width="1.625" style="9" customWidth="1"/>
    <col min="31" max="31" width="19.875" style="9" customWidth="1"/>
    <col min="32" max="34" width="9" style="9"/>
    <col min="35" max="35" width="26.625" style="21" bestFit="1" customWidth="1"/>
    <col min="36" max="16384" width="9" style="9"/>
  </cols>
  <sheetData>
    <row r="1" spans="1:35" x14ac:dyDescent="0.3">
      <c r="A1" s="8" t="s">
        <v>8</v>
      </c>
      <c r="B1" s="18"/>
      <c r="C1" s="19" t="s">
        <v>55</v>
      </c>
      <c r="F1" s="44" t="s">
        <v>3127</v>
      </c>
      <c r="G1" s="44"/>
      <c r="H1" s="44"/>
      <c r="I1" s="45" t="s">
        <v>3134</v>
      </c>
      <c r="J1" s="45"/>
      <c r="K1" s="45"/>
    </row>
    <row r="3" spans="1:35" x14ac:dyDescent="0.3">
      <c r="A3" s="38" t="s">
        <v>47</v>
      </c>
      <c r="B3" s="38"/>
      <c r="C3" s="38" t="s">
        <v>49</v>
      </c>
      <c r="D3" s="38"/>
      <c r="E3" s="38"/>
      <c r="F3" s="38" t="s">
        <v>50</v>
      </c>
      <c r="G3" s="38"/>
      <c r="H3" s="38"/>
      <c r="I3" s="38" t="s">
        <v>51</v>
      </c>
      <c r="J3" s="38"/>
      <c r="K3" s="38"/>
      <c r="L3" s="38" t="s">
        <v>52</v>
      </c>
      <c r="M3" s="38"/>
      <c r="N3" s="38"/>
      <c r="O3" s="38" t="s">
        <v>53</v>
      </c>
      <c r="P3" s="38"/>
      <c r="Q3" s="38"/>
      <c r="R3" s="38" t="s">
        <v>48</v>
      </c>
      <c r="S3" s="38"/>
      <c r="T3" s="38"/>
      <c r="U3" s="38" t="s">
        <v>54</v>
      </c>
      <c r="V3" s="38"/>
      <c r="W3" s="38"/>
      <c r="X3" s="38" t="s">
        <v>200</v>
      </c>
      <c r="Y3" s="38"/>
      <c r="Z3" s="38"/>
      <c r="AA3" s="38" t="s">
        <v>201</v>
      </c>
      <c r="AB3" s="38"/>
      <c r="AC3" s="38"/>
      <c r="AE3" s="10" t="s">
        <v>734</v>
      </c>
      <c r="AF3" s="11"/>
    </row>
    <row r="4" spans="1:35" x14ac:dyDescent="0.3">
      <c r="A4" s="38" t="s">
        <v>0</v>
      </c>
      <c r="B4" s="22" t="s">
        <v>6</v>
      </c>
      <c r="C4" s="35"/>
      <c r="D4" s="36"/>
      <c r="E4" s="37"/>
      <c r="F4" s="35"/>
      <c r="G4" s="36"/>
      <c r="H4" s="37"/>
      <c r="I4" s="35"/>
      <c r="J4" s="36"/>
      <c r="K4" s="37"/>
      <c r="L4" s="35"/>
      <c r="M4" s="36"/>
      <c r="N4" s="37"/>
      <c r="O4" s="35"/>
      <c r="P4" s="36"/>
      <c r="Q4" s="37"/>
      <c r="R4" s="35"/>
      <c r="S4" s="36"/>
      <c r="T4" s="37"/>
      <c r="U4" s="35"/>
      <c r="V4" s="36"/>
      <c r="W4" s="37"/>
      <c r="X4" s="35"/>
      <c r="Y4" s="36"/>
      <c r="Z4" s="37"/>
      <c r="AA4" s="35"/>
      <c r="AB4" s="36"/>
      <c r="AC4" s="37"/>
      <c r="AE4" s="12" t="s">
        <v>735</v>
      </c>
      <c r="AF4" s="13"/>
    </row>
    <row r="5" spans="1:35" x14ac:dyDescent="0.3">
      <c r="A5" s="38"/>
      <c r="B5" s="22" t="s">
        <v>7</v>
      </c>
      <c r="C5" s="23"/>
      <c r="D5" s="24" t="str">
        <f>C4&amp;C5</f>
        <v/>
      </c>
      <c r="E5" s="24" t="str">
        <f>IFERROR(IF(VLOOKUP(D5,스킬DB!$C:$E,3,0)=1,"최대","가능"),"공란")</f>
        <v>공란</v>
      </c>
      <c r="F5" s="23"/>
      <c r="G5" s="24" t="str">
        <f>F4&amp;F5</f>
        <v/>
      </c>
      <c r="H5" s="24" t="str">
        <f>IFERROR(IF(VLOOKUP(G5,스킬DB!$C:$E,3,0)=1,"최대","가능"),"공란")</f>
        <v>공란</v>
      </c>
      <c r="I5" s="23"/>
      <c r="J5" s="24" t="str">
        <f>I4&amp;I5</f>
        <v/>
      </c>
      <c r="K5" s="24" t="str">
        <f>IFERROR(IF(VLOOKUP(J5,스킬DB!$C:$E,3,0)=1,"최대","가능"),"공란")</f>
        <v>공란</v>
      </c>
      <c r="L5" s="23"/>
      <c r="M5" s="24" t="str">
        <f>L4&amp;L5</f>
        <v/>
      </c>
      <c r="N5" s="24" t="str">
        <f>IFERROR(IF(VLOOKUP(M5,스킬DB!$C:$E,3,0)=1,"최대","가능"),"공란")</f>
        <v>공란</v>
      </c>
      <c r="O5" s="23"/>
      <c r="P5" s="24" t="str">
        <f>O4&amp;O5</f>
        <v/>
      </c>
      <c r="Q5" s="24" t="str">
        <f>IFERROR(IF(VLOOKUP(P5,스킬DB!$C:$E,3,0)=1,"최대","가능"),"공란")</f>
        <v>공란</v>
      </c>
      <c r="R5" s="23"/>
      <c r="S5" s="24" t="str">
        <f>R4&amp;R5</f>
        <v/>
      </c>
      <c r="T5" s="24" t="str">
        <f>IFERROR(IF(VLOOKUP(S5,스킬DB!$C:$E,3,0)=1,"최대","가능"),"공란")</f>
        <v>공란</v>
      </c>
      <c r="U5" s="23"/>
      <c r="V5" s="24" t="str">
        <f>U4&amp;U5</f>
        <v/>
      </c>
      <c r="W5" s="24" t="str">
        <f>IFERROR(IF(VLOOKUP(V5,스킬DB!$C:$E,3,0)=1,"최대","가능"),"공란")</f>
        <v>공란</v>
      </c>
      <c r="X5" s="23"/>
      <c r="Y5" s="24" t="str">
        <f>X4&amp;X5</f>
        <v/>
      </c>
      <c r="Z5" s="24" t="str">
        <f>IFERROR(IF(VLOOKUP(Y5,스킬DB!$C:$E,3,0)=1,"최대","가능"),"공란")</f>
        <v>공란</v>
      </c>
      <c r="AA5" s="23"/>
      <c r="AB5" s="24" t="str">
        <f>AA4&amp;AA5</f>
        <v/>
      </c>
      <c r="AC5" s="24" t="str">
        <f>IFERROR(IF(VLOOKUP(AB5,스킬DB!$C:$E,3,0)=1,"최대","가능"),"공란")</f>
        <v>공란</v>
      </c>
      <c r="AE5" s="7" t="s">
        <v>735</v>
      </c>
      <c r="AF5" s="8" t="s">
        <v>736</v>
      </c>
      <c r="AI5" s="21" t="str">
        <f>$D5</f>
        <v/>
      </c>
    </row>
    <row r="6" spans="1:35" x14ac:dyDescent="0.3">
      <c r="A6" s="38" t="s">
        <v>1</v>
      </c>
      <c r="B6" s="22" t="s">
        <v>6</v>
      </c>
      <c r="C6" s="35"/>
      <c r="D6" s="36"/>
      <c r="E6" s="37"/>
      <c r="F6" s="35"/>
      <c r="G6" s="36"/>
      <c r="H6" s="37"/>
      <c r="I6" s="35"/>
      <c r="J6" s="36"/>
      <c r="K6" s="37"/>
      <c r="L6" s="35"/>
      <c r="M6" s="36"/>
      <c r="N6" s="37"/>
      <c r="O6" s="35"/>
      <c r="P6" s="36"/>
      <c r="Q6" s="37"/>
      <c r="R6" s="35"/>
      <c r="S6" s="36"/>
      <c r="T6" s="37"/>
      <c r="U6" s="35"/>
      <c r="V6" s="36"/>
      <c r="W6" s="37"/>
      <c r="X6" s="35"/>
      <c r="Y6" s="36"/>
      <c r="Z6" s="37"/>
      <c r="AA6" s="35"/>
      <c r="AB6" s="36"/>
      <c r="AC6" s="37"/>
      <c r="AI6" s="21" t="str">
        <f>$G5</f>
        <v/>
      </c>
    </row>
    <row r="7" spans="1:35" x14ac:dyDescent="0.3">
      <c r="A7" s="38"/>
      <c r="B7" s="22" t="s">
        <v>7</v>
      </c>
      <c r="C7" s="23"/>
      <c r="D7" s="24" t="str">
        <f>C6&amp;C7</f>
        <v/>
      </c>
      <c r="E7" s="24" t="str">
        <f>IFERROR(IF(VLOOKUP(D7,스킬DB!$C:$E,3,0)=1,"최대","가능"),"공란")</f>
        <v>공란</v>
      </c>
      <c r="F7" s="23"/>
      <c r="G7" s="24" t="str">
        <f>F6&amp;F7</f>
        <v/>
      </c>
      <c r="H7" s="24" t="str">
        <f>IFERROR(IF(VLOOKUP(G7,스킬DB!$C:$E,3,0)=1,"최대","가능"),"공란")</f>
        <v>공란</v>
      </c>
      <c r="I7" s="23"/>
      <c r="J7" s="24" t="str">
        <f>I6&amp;I7</f>
        <v/>
      </c>
      <c r="K7" s="24" t="str">
        <f>IFERROR(IF(VLOOKUP(J7,스킬DB!$C:$E,3,0)=1,"최대","가능"),"공란")</f>
        <v>공란</v>
      </c>
      <c r="L7" s="23"/>
      <c r="M7" s="24" t="str">
        <f>L6&amp;L7</f>
        <v/>
      </c>
      <c r="N7" s="24" t="str">
        <f>IFERROR(IF(VLOOKUP(M7,스킬DB!$C:$E,3,0)=1,"최대","가능"),"공란")</f>
        <v>공란</v>
      </c>
      <c r="O7" s="23"/>
      <c r="P7" s="24" t="str">
        <f>O6&amp;O7</f>
        <v/>
      </c>
      <c r="Q7" s="24" t="str">
        <f>IFERROR(IF(VLOOKUP(P7,스킬DB!$C:$E,3,0)=1,"최대","가능"),"공란")</f>
        <v>공란</v>
      </c>
      <c r="R7" s="23"/>
      <c r="S7" s="24" t="str">
        <f>R6&amp;R7</f>
        <v/>
      </c>
      <c r="T7" s="24" t="str">
        <f>IFERROR(IF(VLOOKUP(S7,스킬DB!$C:$E,3,0)=1,"최대","가능"),"공란")</f>
        <v>공란</v>
      </c>
      <c r="U7" s="23"/>
      <c r="V7" s="24" t="str">
        <f>U6&amp;U7</f>
        <v/>
      </c>
      <c r="W7" s="24" t="str">
        <f>IFERROR(IF(VLOOKUP(V7,스킬DB!$C:$E,3,0)=1,"최대","가능"),"공란")</f>
        <v>공란</v>
      </c>
      <c r="X7" s="23"/>
      <c r="Y7" s="24" t="str">
        <f>X6&amp;X7</f>
        <v/>
      </c>
      <c r="Z7" s="24" t="str">
        <f>IFERROR(IF(VLOOKUP(Y7,스킬DB!$C:$E,3,0)=1,"최대","가능"),"공란")</f>
        <v>공란</v>
      </c>
      <c r="AA7" s="23"/>
      <c r="AB7" s="24" t="str">
        <f>AA6&amp;AA7</f>
        <v/>
      </c>
      <c r="AC7" s="24" t="str">
        <f>IFERROR(IF(VLOOKUP(AB7,스킬DB!$C:$E,3,0)=1,"최대","가능"),"공란")</f>
        <v>공란</v>
      </c>
      <c r="AE7" s="14" t="s">
        <v>737</v>
      </c>
      <c r="AF7" s="14"/>
      <c r="AI7" s="21" t="str">
        <f>$J5</f>
        <v/>
      </c>
    </row>
    <row r="8" spans="1:35" x14ac:dyDescent="0.3">
      <c r="A8" s="38" t="s">
        <v>2</v>
      </c>
      <c r="B8" s="22" t="s">
        <v>6</v>
      </c>
      <c r="C8" s="35"/>
      <c r="D8" s="36"/>
      <c r="E8" s="37"/>
      <c r="F8" s="35"/>
      <c r="G8" s="36"/>
      <c r="H8" s="37"/>
      <c r="I8" s="35"/>
      <c r="J8" s="36"/>
      <c r="K8" s="37"/>
      <c r="L8" s="35"/>
      <c r="M8" s="36"/>
      <c r="N8" s="37"/>
      <c r="O8" s="35"/>
      <c r="P8" s="36"/>
      <c r="Q8" s="37"/>
      <c r="R8" s="35"/>
      <c r="S8" s="36"/>
      <c r="T8" s="37"/>
      <c r="U8" s="35"/>
      <c r="V8" s="36"/>
      <c r="W8" s="37"/>
      <c r="X8" s="35"/>
      <c r="Y8" s="36"/>
      <c r="Z8" s="37"/>
      <c r="AA8" s="35"/>
      <c r="AB8" s="36"/>
      <c r="AC8" s="37"/>
      <c r="AE8" s="15" t="s">
        <v>738</v>
      </c>
      <c r="AF8" s="15"/>
      <c r="AI8" s="21" t="str">
        <f>$M5</f>
        <v/>
      </c>
    </row>
    <row r="9" spans="1:35" x14ac:dyDescent="0.3">
      <c r="A9" s="38"/>
      <c r="B9" s="22" t="s">
        <v>7</v>
      </c>
      <c r="C9" s="23"/>
      <c r="D9" s="24" t="str">
        <f>C8&amp;C9</f>
        <v/>
      </c>
      <c r="E9" s="24" t="str">
        <f>IFERROR(IF(VLOOKUP(D9,스킬DB!$C:$E,3,0)=1,"최대","가능"),"공란")</f>
        <v>공란</v>
      </c>
      <c r="F9" s="23"/>
      <c r="G9" s="24" t="str">
        <f>F8&amp;F9</f>
        <v/>
      </c>
      <c r="H9" s="24" t="str">
        <f>IFERROR(IF(VLOOKUP(G9,스킬DB!$C:$E,3,0)=1,"최대","가능"),"공란")</f>
        <v>공란</v>
      </c>
      <c r="I9" s="23"/>
      <c r="J9" s="24" t="str">
        <f>I8&amp;I9</f>
        <v/>
      </c>
      <c r="K9" s="24" t="str">
        <f>IFERROR(IF(VLOOKUP(J9,스킬DB!$C:$E,3,0)=1,"최대","가능"),"공란")</f>
        <v>공란</v>
      </c>
      <c r="L9" s="23"/>
      <c r="M9" s="24" t="str">
        <f>L8&amp;L9</f>
        <v/>
      </c>
      <c r="N9" s="24" t="str">
        <f>IFERROR(IF(VLOOKUP(M9,스킬DB!$C:$E,3,0)=1,"최대","가능"),"공란")</f>
        <v>공란</v>
      </c>
      <c r="O9" s="23"/>
      <c r="P9" s="24" t="str">
        <f>O8&amp;O9</f>
        <v/>
      </c>
      <c r="Q9" s="24" t="str">
        <f>IFERROR(IF(VLOOKUP(P9,스킬DB!$C:$E,3,0)=1,"최대","가능"),"공란")</f>
        <v>공란</v>
      </c>
      <c r="R9" s="23"/>
      <c r="S9" s="24" t="str">
        <f>R8&amp;R9</f>
        <v/>
      </c>
      <c r="T9" s="24" t="str">
        <f>IFERROR(IF(VLOOKUP(S9,스킬DB!$C:$E,3,0)=1,"최대","가능"),"공란")</f>
        <v>공란</v>
      </c>
      <c r="U9" s="23"/>
      <c r="V9" s="24" t="str">
        <f>U8&amp;U9</f>
        <v/>
      </c>
      <c r="W9" s="24" t="str">
        <f>IFERROR(IF(VLOOKUP(V9,스킬DB!$C:$E,3,0)=1,"최대","가능"),"공란")</f>
        <v>공란</v>
      </c>
      <c r="X9" s="23"/>
      <c r="Y9" s="24" t="str">
        <f>X8&amp;X9</f>
        <v/>
      </c>
      <c r="Z9" s="24" t="str">
        <f>IFERROR(IF(VLOOKUP(Y9,스킬DB!$C:$E,3,0)=1,"최대","가능"),"공란")</f>
        <v>공란</v>
      </c>
      <c r="AA9" s="23"/>
      <c r="AB9" s="24" t="str">
        <f>AA8&amp;AA9</f>
        <v/>
      </c>
      <c r="AC9" s="24" t="str">
        <f>IFERROR(IF(VLOOKUP(AB9,스킬DB!$C:$E,3,0)=1,"최대","가능"),"공란")</f>
        <v>공란</v>
      </c>
      <c r="AE9" s="15" t="s">
        <v>739</v>
      </c>
      <c r="AF9" s="15"/>
      <c r="AI9" s="21" t="str">
        <f>$P5</f>
        <v/>
      </c>
    </row>
    <row r="10" spans="1:35" x14ac:dyDescent="0.3">
      <c r="A10" s="38" t="s">
        <v>3</v>
      </c>
      <c r="B10" s="22" t="s">
        <v>6</v>
      </c>
      <c r="C10" s="35"/>
      <c r="D10" s="36"/>
      <c r="E10" s="37"/>
      <c r="F10" s="35"/>
      <c r="G10" s="36"/>
      <c r="H10" s="37"/>
      <c r="I10" s="35"/>
      <c r="J10" s="36"/>
      <c r="K10" s="37"/>
      <c r="L10" s="35"/>
      <c r="M10" s="36"/>
      <c r="N10" s="37"/>
      <c r="O10" s="35"/>
      <c r="P10" s="36"/>
      <c r="Q10" s="37"/>
      <c r="R10" s="35"/>
      <c r="S10" s="36"/>
      <c r="T10" s="37"/>
      <c r="U10" s="35"/>
      <c r="V10" s="36"/>
      <c r="W10" s="37"/>
      <c r="X10" s="35"/>
      <c r="Y10" s="36"/>
      <c r="Z10" s="37"/>
      <c r="AA10" s="35"/>
      <c r="AB10" s="36"/>
      <c r="AC10" s="37"/>
      <c r="AE10" s="15" t="s">
        <v>740</v>
      </c>
      <c r="AF10" s="15"/>
      <c r="AI10" s="21" t="str">
        <f>$S5</f>
        <v/>
      </c>
    </row>
    <row r="11" spans="1:35" x14ac:dyDescent="0.3">
      <c r="A11" s="38"/>
      <c r="B11" s="22" t="s">
        <v>7</v>
      </c>
      <c r="C11" s="23"/>
      <c r="D11" s="24" t="str">
        <f>C10&amp;C11</f>
        <v/>
      </c>
      <c r="E11" s="24" t="str">
        <f>IFERROR(IF(VLOOKUP(D11,스킬DB!$C:$E,3,0)=1,"최대","가능"),"공란")</f>
        <v>공란</v>
      </c>
      <c r="F11" s="23"/>
      <c r="G11" s="24" t="str">
        <f>F10&amp;F11</f>
        <v/>
      </c>
      <c r="H11" s="24" t="str">
        <f>IFERROR(IF(VLOOKUP(G11,스킬DB!$C:$E,3,0)=1,"최대","가능"),"공란")</f>
        <v>공란</v>
      </c>
      <c r="I11" s="23"/>
      <c r="J11" s="24" t="str">
        <f>I10&amp;I11</f>
        <v/>
      </c>
      <c r="K11" s="24" t="str">
        <f>IFERROR(IF(VLOOKUP(J11,스킬DB!$C:$E,3,0)=1,"최대","가능"),"공란")</f>
        <v>공란</v>
      </c>
      <c r="L11" s="23"/>
      <c r="M11" s="24" t="str">
        <f>L10&amp;L11</f>
        <v/>
      </c>
      <c r="N11" s="24" t="str">
        <f>IFERROR(IF(VLOOKUP(M11,스킬DB!$C:$E,3,0)=1,"최대","가능"),"공란")</f>
        <v>공란</v>
      </c>
      <c r="O11" s="23"/>
      <c r="P11" s="24" t="str">
        <f>O10&amp;O11</f>
        <v/>
      </c>
      <c r="Q11" s="24" t="str">
        <f>IFERROR(IF(VLOOKUP(P11,스킬DB!$C:$E,3,0)=1,"최대","가능"),"공란")</f>
        <v>공란</v>
      </c>
      <c r="R11" s="23"/>
      <c r="S11" s="24" t="str">
        <f>R10&amp;R11</f>
        <v/>
      </c>
      <c r="T11" s="24" t="str">
        <f>IFERROR(IF(VLOOKUP(S11,스킬DB!$C:$E,3,0)=1,"최대","가능"),"공란")</f>
        <v>공란</v>
      </c>
      <c r="U11" s="23"/>
      <c r="V11" s="24" t="str">
        <f>U10&amp;U11</f>
        <v/>
      </c>
      <c r="W11" s="24" t="str">
        <f>IFERROR(IF(VLOOKUP(V11,스킬DB!$C:$E,3,0)=1,"최대","가능"),"공란")</f>
        <v>공란</v>
      </c>
      <c r="X11" s="23"/>
      <c r="Y11" s="24" t="str">
        <f>X10&amp;X11</f>
        <v/>
      </c>
      <c r="Z11" s="24" t="str">
        <f>IFERROR(IF(VLOOKUP(Y11,스킬DB!$C:$E,3,0)=1,"최대","가능"),"공란")</f>
        <v>공란</v>
      </c>
      <c r="AA11" s="23"/>
      <c r="AB11" s="24" t="str">
        <f>AA10&amp;AA11</f>
        <v/>
      </c>
      <c r="AC11" s="24" t="str">
        <f>IFERROR(IF(VLOOKUP(AB11,스킬DB!$C:$E,3,0)=1,"최대","가능"),"공란")</f>
        <v>공란</v>
      </c>
      <c r="AE11" s="15" t="s">
        <v>3124</v>
      </c>
      <c r="AF11" s="15"/>
      <c r="AI11" s="21" t="str">
        <f>$V5</f>
        <v/>
      </c>
    </row>
    <row r="12" spans="1:35" x14ac:dyDescent="0.3">
      <c r="A12" s="38" t="s">
        <v>4</v>
      </c>
      <c r="B12" s="22" t="s">
        <v>6</v>
      </c>
      <c r="C12" s="35"/>
      <c r="D12" s="36"/>
      <c r="E12" s="37"/>
      <c r="F12" s="35"/>
      <c r="G12" s="36"/>
      <c r="H12" s="37"/>
      <c r="I12" s="35"/>
      <c r="J12" s="36"/>
      <c r="K12" s="37"/>
      <c r="L12" s="35"/>
      <c r="M12" s="36"/>
      <c r="N12" s="37"/>
      <c r="O12" s="35"/>
      <c r="P12" s="36"/>
      <c r="Q12" s="37"/>
      <c r="R12" s="35"/>
      <c r="S12" s="36"/>
      <c r="T12" s="37"/>
      <c r="U12" s="35"/>
      <c r="V12" s="36"/>
      <c r="W12" s="37"/>
      <c r="X12" s="35"/>
      <c r="Y12" s="36"/>
      <c r="Z12" s="37"/>
      <c r="AA12" s="35"/>
      <c r="AB12" s="36"/>
      <c r="AC12" s="37"/>
      <c r="AE12" s="15" t="s">
        <v>741</v>
      </c>
      <c r="AF12" s="15"/>
      <c r="AI12" s="21" t="str">
        <f>$D7</f>
        <v/>
      </c>
    </row>
    <row r="13" spans="1:35" x14ac:dyDescent="0.3">
      <c r="A13" s="38"/>
      <c r="B13" s="22" t="s">
        <v>7</v>
      </c>
      <c r="C13" s="23"/>
      <c r="D13" s="24" t="str">
        <f>C12&amp;C13</f>
        <v/>
      </c>
      <c r="E13" s="24" t="str">
        <f>IFERROR(IF(VLOOKUP(D13,스킬DB!$C:$E,3,0)=1,"최대","가능"),"공란")</f>
        <v>공란</v>
      </c>
      <c r="F13" s="23"/>
      <c r="G13" s="24" t="str">
        <f>F12&amp;F13</f>
        <v/>
      </c>
      <c r="H13" s="24" t="str">
        <f>IFERROR(IF(VLOOKUP(G13,스킬DB!$C:$E,3,0)=1,"최대","가능"),"공란")</f>
        <v>공란</v>
      </c>
      <c r="I13" s="23"/>
      <c r="J13" s="24" t="str">
        <f>I12&amp;I13</f>
        <v/>
      </c>
      <c r="K13" s="24" t="str">
        <f>IFERROR(IF(VLOOKUP(J13,스킬DB!$C:$E,3,0)=1,"최대","가능"),"공란")</f>
        <v>공란</v>
      </c>
      <c r="L13" s="23"/>
      <c r="M13" s="24" t="str">
        <f>L12&amp;L13</f>
        <v/>
      </c>
      <c r="N13" s="24" t="str">
        <f>IFERROR(IF(VLOOKUP(M13,스킬DB!$C:$E,3,0)=1,"최대","가능"),"공란")</f>
        <v>공란</v>
      </c>
      <c r="O13" s="23"/>
      <c r="P13" s="24" t="str">
        <f>O12&amp;O13</f>
        <v/>
      </c>
      <c r="Q13" s="24" t="str">
        <f>IFERROR(IF(VLOOKUP(P13,스킬DB!$C:$E,3,0)=1,"최대","가능"),"공란")</f>
        <v>공란</v>
      </c>
      <c r="R13" s="23"/>
      <c r="S13" s="24" t="str">
        <f>R12&amp;R13</f>
        <v/>
      </c>
      <c r="T13" s="24" t="str">
        <f>IFERROR(IF(VLOOKUP(S13,스킬DB!$C:$E,3,0)=1,"최대","가능"),"공란")</f>
        <v>공란</v>
      </c>
      <c r="U13" s="23"/>
      <c r="V13" s="24" t="str">
        <f>U12&amp;U13</f>
        <v/>
      </c>
      <c r="W13" s="24" t="str">
        <f>IFERROR(IF(VLOOKUP(V13,스킬DB!$C:$E,3,0)=1,"최대","가능"),"공란")</f>
        <v>공란</v>
      </c>
      <c r="X13" s="23"/>
      <c r="Y13" s="24" t="str">
        <f>X12&amp;X13</f>
        <v/>
      </c>
      <c r="Z13" s="24" t="str">
        <f>IFERROR(IF(VLOOKUP(Y13,스킬DB!$C:$E,3,0)=1,"최대","가능"),"공란")</f>
        <v>공란</v>
      </c>
      <c r="AA13" s="23"/>
      <c r="AB13" s="24" t="str">
        <f>AA12&amp;AA13</f>
        <v/>
      </c>
      <c r="AC13" s="24" t="str">
        <f>IFERROR(IF(VLOOKUP(AB13,스킬DB!$C:$E,3,0)=1,"최대","가능"),"공란")</f>
        <v>공란</v>
      </c>
      <c r="AE13" s="15" t="s">
        <v>742</v>
      </c>
      <c r="AF13" s="15"/>
      <c r="AI13" s="21" t="str">
        <f>$G7</f>
        <v/>
      </c>
    </row>
    <row r="14" spans="1:35" x14ac:dyDescent="0.3">
      <c r="A14" s="38" t="s">
        <v>5</v>
      </c>
      <c r="B14" s="22" t="s">
        <v>6</v>
      </c>
      <c r="C14" s="35"/>
      <c r="D14" s="36"/>
      <c r="E14" s="37"/>
      <c r="F14" s="35"/>
      <c r="G14" s="36"/>
      <c r="H14" s="37"/>
      <c r="I14" s="35"/>
      <c r="J14" s="36"/>
      <c r="K14" s="37"/>
      <c r="L14" s="35"/>
      <c r="M14" s="36"/>
      <c r="N14" s="37"/>
      <c r="O14" s="35"/>
      <c r="P14" s="36"/>
      <c r="Q14" s="37"/>
      <c r="R14" s="35"/>
      <c r="S14" s="36"/>
      <c r="T14" s="37"/>
      <c r="U14" s="35"/>
      <c r="V14" s="36"/>
      <c r="W14" s="37"/>
      <c r="X14" s="35"/>
      <c r="Y14" s="36"/>
      <c r="Z14" s="37"/>
      <c r="AA14" s="35"/>
      <c r="AB14" s="36"/>
      <c r="AC14" s="37"/>
      <c r="AE14" s="16"/>
      <c r="AF14" s="16"/>
      <c r="AI14" s="21" t="str">
        <f>$J7</f>
        <v/>
      </c>
    </row>
    <row r="15" spans="1:35" x14ac:dyDescent="0.3">
      <c r="A15" s="38"/>
      <c r="B15" s="22" t="s">
        <v>7</v>
      </c>
      <c r="C15" s="23"/>
      <c r="D15" s="24" t="str">
        <f>C14&amp;C15</f>
        <v/>
      </c>
      <c r="E15" s="24" t="str">
        <f>IFERROR(IF(VLOOKUP(D15,스킬DB!$C:$E,3,0)=1,"최대","가능"),"공란")</f>
        <v>공란</v>
      </c>
      <c r="F15" s="23"/>
      <c r="G15" s="24" t="str">
        <f>F14&amp;F15</f>
        <v/>
      </c>
      <c r="H15" s="24" t="str">
        <f>IFERROR(IF(VLOOKUP(G15,스킬DB!$C:$E,3,0)=1,"최대","가능"),"공란")</f>
        <v>공란</v>
      </c>
      <c r="I15" s="23"/>
      <c r="J15" s="24" t="str">
        <f>I14&amp;I15</f>
        <v/>
      </c>
      <c r="K15" s="24" t="str">
        <f>IFERROR(IF(VLOOKUP(J15,스킬DB!$C:$E,3,0)=1,"최대","가능"),"공란")</f>
        <v>공란</v>
      </c>
      <c r="L15" s="23"/>
      <c r="M15" s="24" t="str">
        <f>L14&amp;L15</f>
        <v/>
      </c>
      <c r="N15" s="24" t="str">
        <f>IFERROR(IF(VLOOKUP(M15,스킬DB!$C:$E,3,0)=1,"최대","가능"),"공란")</f>
        <v>공란</v>
      </c>
      <c r="O15" s="23"/>
      <c r="P15" s="24" t="str">
        <f>O14&amp;O15</f>
        <v/>
      </c>
      <c r="Q15" s="24" t="str">
        <f>IFERROR(IF(VLOOKUP(P15,스킬DB!$C:$E,3,0)=1,"최대","가능"),"공란")</f>
        <v>공란</v>
      </c>
      <c r="R15" s="23"/>
      <c r="S15" s="24" t="str">
        <f>R14&amp;R15</f>
        <v/>
      </c>
      <c r="T15" s="24" t="str">
        <f>IFERROR(IF(VLOOKUP(S15,스킬DB!$C:$E,3,0)=1,"최대","가능"),"공란")</f>
        <v>공란</v>
      </c>
      <c r="U15" s="23"/>
      <c r="V15" s="24" t="str">
        <f>U14&amp;U15</f>
        <v/>
      </c>
      <c r="W15" s="24" t="str">
        <f>IFERROR(IF(VLOOKUP(V15,스킬DB!$C:$E,3,0)=1,"최대","가능"),"공란")</f>
        <v>공란</v>
      </c>
      <c r="X15" s="23"/>
      <c r="Y15" s="24" t="str">
        <f>X14&amp;X15</f>
        <v/>
      </c>
      <c r="Z15" s="24" t="str">
        <f>IFERROR(IF(VLOOKUP(Y15,스킬DB!$C:$E,3,0)=1,"최대","가능"),"공란")</f>
        <v>공란</v>
      </c>
      <c r="AA15" s="23"/>
      <c r="AB15" s="24" t="str">
        <f>AA14&amp;AA15</f>
        <v/>
      </c>
      <c r="AC15" s="24" t="str">
        <f>IFERROR(IF(VLOOKUP(AB15,스킬DB!$C:$E,3,0)=1,"최대","가능"),"공란")</f>
        <v>공란</v>
      </c>
      <c r="AE15" s="16"/>
      <c r="AF15" s="16"/>
      <c r="AI15" s="21" t="str">
        <f>$M7</f>
        <v/>
      </c>
    </row>
    <row r="16" spans="1:35" x14ac:dyDescent="0.3">
      <c r="AI16" s="21" t="str">
        <f>$P7</f>
        <v/>
      </c>
    </row>
    <row r="17" spans="1:35" x14ac:dyDescent="0.3">
      <c r="A17" s="43" t="s">
        <v>175</v>
      </c>
      <c r="B17" s="43"/>
      <c r="C17" s="43"/>
      <c r="F17" s="25" t="s">
        <v>197</v>
      </c>
      <c r="I17" s="26" t="s">
        <v>198</v>
      </c>
      <c r="L17" s="27" t="s">
        <v>199</v>
      </c>
      <c r="AI17" s="21" t="str">
        <f>$S7</f>
        <v/>
      </c>
    </row>
    <row r="18" spans="1:35" x14ac:dyDescent="0.3">
      <c r="A18" s="28" t="s">
        <v>78</v>
      </c>
      <c r="B18" s="39" t="s">
        <v>6</v>
      </c>
      <c r="C18" s="39"/>
      <c r="D18" s="39"/>
      <c r="E18" s="39"/>
      <c r="F18" s="41" t="s">
        <v>188</v>
      </c>
      <c r="G18" s="41"/>
      <c r="H18" s="41"/>
      <c r="I18" s="41" t="s">
        <v>189</v>
      </c>
      <c r="J18" s="41"/>
      <c r="K18" s="41"/>
      <c r="L18" s="41" t="s">
        <v>190</v>
      </c>
      <c r="M18" s="41"/>
      <c r="N18" s="41"/>
      <c r="O18" s="40" t="s">
        <v>191</v>
      </c>
      <c r="P18" s="40"/>
      <c r="Q18" s="40"/>
      <c r="R18" s="40" t="s">
        <v>192</v>
      </c>
      <c r="S18" s="40"/>
      <c r="T18" s="40"/>
      <c r="U18" s="40" t="s">
        <v>193</v>
      </c>
      <c r="V18" s="40"/>
      <c r="W18" s="40"/>
      <c r="X18" s="41" t="s">
        <v>194</v>
      </c>
      <c r="Y18" s="41"/>
      <c r="Z18" s="41"/>
      <c r="AA18" s="41" t="s">
        <v>195</v>
      </c>
      <c r="AB18" s="41"/>
      <c r="AC18" s="41"/>
      <c r="AI18" s="21" t="str">
        <f>$V7</f>
        <v/>
      </c>
    </row>
    <row r="19" spans="1:35" x14ac:dyDescent="0.3">
      <c r="A19" s="28">
        <v>1</v>
      </c>
      <c r="B19" s="39" t="str">
        <f>IFERROR(VLOOKUP($B$1&amp;A19,스킬DB!R:S,2,0),"스킬없음")</f>
        <v>스킬없음</v>
      </c>
      <c r="C19" s="39"/>
      <c r="D19" s="39"/>
      <c r="E19" s="39"/>
      <c r="F19" s="29" t="str">
        <f>IFERROR(VLOOKUP($B19&amp;F$18,스킬DB!$G:$I,2,0)," ")</f>
        <v xml:space="preserve"> </v>
      </c>
      <c r="G19" s="30">
        <f t="shared" ref="G19:G39" si="0">IFERROR(IF(MATCH(IF(H19=TRUE,$B19&amp;F19,0),$AI$5:$AI$58,0)&gt;0,1,0),0)</f>
        <v>0</v>
      </c>
      <c r="H19" s="31" t="b">
        <v>0</v>
      </c>
      <c r="I19" s="29" t="str">
        <f>IFERROR(VLOOKUP($B19&amp;I$18,스킬DB!$G:$I,2,0)," ")</f>
        <v xml:space="preserve"> </v>
      </c>
      <c r="J19" s="30">
        <f t="shared" ref="J19:J39" si="1">IFERROR(IF(MATCH(IF(K19=TRUE,$B19&amp;I19,0),$AI$5:$AI$58,0)&gt;0,1,0),0)</f>
        <v>0</v>
      </c>
      <c r="K19" s="31" t="b">
        <v>0</v>
      </c>
      <c r="L19" s="29" t="str">
        <f>IFERROR(VLOOKUP($B19&amp;L$18,스킬DB!$G:$I,2,0)," ")</f>
        <v xml:space="preserve"> </v>
      </c>
      <c r="M19" s="30">
        <f t="shared" ref="M19:M39" si="2">IFERROR(IF(MATCH(IF(N19=TRUE,$B19&amp;L19,0),$AI$5:$AI$58,0)&gt;0,1,0),0)</f>
        <v>0</v>
      </c>
      <c r="N19" s="31" t="b">
        <v>0</v>
      </c>
      <c r="O19" s="32" t="str">
        <f>IFERROR(VLOOKUP($B19&amp;O$18,스킬DB!$G:$I,2,0)," ")</f>
        <v xml:space="preserve"> </v>
      </c>
      <c r="P19" s="33">
        <f t="shared" ref="P19:P39" si="3">IFERROR(IF(MATCH(IF(Q19=TRUE,$B19&amp;O19,0),$AI$5:$AI$58,0)&gt;0,1,0),0)</f>
        <v>0</v>
      </c>
      <c r="Q19" s="34" t="b">
        <v>0</v>
      </c>
      <c r="R19" s="32" t="str">
        <f>IFERROR(VLOOKUP($B19&amp;R$18,스킬DB!$G:$I,2,0)," ")</f>
        <v xml:space="preserve"> </v>
      </c>
      <c r="S19" s="33">
        <f t="shared" ref="S19:S39" si="4">IFERROR(IF(MATCH(IF(T19=TRUE,$B19&amp;R19,0),$AI$5:$AI$58,0)&gt;0,1,0),0)</f>
        <v>0</v>
      </c>
      <c r="T19" s="34" t="b">
        <v>0</v>
      </c>
      <c r="U19" s="32" t="str">
        <f>IFERROR(VLOOKUP($B19&amp;U$18,스킬DB!$G:$I,2,0)," ")</f>
        <v xml:space="preserve"> </v>
      </c>
      <c r="V19" s="33">
        <f t="shared" ref="V19:V39" si="5">IFERROR(IF(MATCH(IF(W19=TRUE,$B19&amp;U19,0),$AI$5:$AI$58,0)&gt;0,1,0),0)</f>
        <v>0</v>
      </c>
      <c r="W19" s="34" t="b">
        <v>0</v>
      </c>
      <c r="X19" s="29" t="str">
        <f>IFERROR(VLOOKUP($B19&amp;X$18,스킬DB!$G:$I,2,0)," ")</f>
        <v xml:space="preserve"> </v>
      </c>
      <c r="Y19" s="30">
        <f t="shared" ref="Y19:Y39" si="6">IFERROR(IF(MATCH(IF(Z19=TRUE,$B19&amp;X19,0),$AI$5:$AI$58,0)&gt;0,1,0),0)</f>
        <v>0</v>
      </c>
      <c r="Z19" s="31" t="b">
        <v>0</v>
      </c>
      <c r="AA19" s="29" t="str">
        <f>IFERROR(VLOOKUP($B19&amp;AA$18,스킬DB!$G:$I,2,0)," ")</f>
        <v xml:space="preserve"> </v>
      </c>
      <c r="AB19" s="30">
        <f t="shared" ref="AB19:AB39" si="7">IFERROR(IF(MATCH(IF(AC19=TRUE,$B19&amp;AA19,0),$AI$5:$AI$58,0)&gt;0,1,0),0)</f>
        <v>0</v>
      </c>
      <c r="AC19" s="31" t="b">
        <v>0</v>
      </c>
      <c r="AE19" s="17" t="s">
        <v>743</v>
      </c>
      <c r="AF19" s="17"/>
      <c r="AI19" s="21" t="str">
        <f>$D9</f>
        <v/>
      </c>
    </row>
    <row r="20" spans="1:35" x14ac:dyDescent="0.3">
      <c r="A20" s="28">
        <v>2</v>
      </c>
      <c r="B20" s="39" t="str">
        <f>IFERROR(VLOOKUP($B$1&amp;A20,스킬DB!R:S,2,0),"스킬없음")</f>
        <v>스킬없음</v>
      </c>
      <c r="C20" s="39"/>
      <c r="D20" s="39"/>
      <c r="E20" s="39"/>
      <c r="F20" s="29" t="str">
        <f>IFERROR(VLOOKUP($B20&amp;F$18,스킬DB!$G:$I,2,0)," ")</f>
        <v xml:space="preserve"> </v>
      </c>
      <c r="G20" s="30">
        <f t="shared" si="0"/>
        <v>0</v>
      </c>
      <c r="H20" s="31" t="b">
        <v>0</v>
      </c>
      <c r="I20" s="29" t="str">
        <f>IFERROR(VLOOKUP($B20&amp;I$18,스킬DB!$G:$I,2,0)," ")</f>
        <v xml:space="preserve"> </v>
      </c>
      <c r="J20" s="30">
        <f t="shared" si="1"/>
        <v>0</v>
      </c>
      <c r="K20" s="31" t="b">
        <v>0</v>
      </c>
      <c r="L20" s="29" t="str">
        <f>IFERROR(VLOOKUP($B20&amp;L$18,스킬DB!$G:$I,2,0)," ")</f>
        <v xml:space="preserve"> </v>
      </c>
      <c r="M20" s="30">
        <f t="shared" si="2"/>
        <v>0</v>
      </c>
      <c r="N20" s="31" t="b">
        <v>0</v>
      </c>
      <c r="O20" s="32" t="str">
        <f>IFERROR(VLOOKUP($B20&amp;O$18,스킬DB!$G:$I,2,0)," ")</f>
        <v xml:space="preserve"> </v>
      </c>
      <c r="P20" s="33">
        <f t="shared" si="3"/>
        <v>0</v>
      </c>
      <c r="Q20" s="34" t="b">
        <v>0</v>
      </c>
      <c r="R20" s="32" t="str">
        <f>IFERROR(VLOOKUP($B20&amp;R$18,스킬DB!$G:$I,2,0)," ")</f>
        <v xml:space="preserve"> </v>
      </c>
      <c r="S20" s="33">
        <f t="shared" si="4"/>
        <v>0</v>
      </c>
      <c r="T20" s="34" t="b">
        <v>0</v>
      </c>
      <c r="U20" s="32" t="str">
        <f>IFERROR(VLOOKUP($B20&amp;U$18,스킬DB!$G:$I,2,0)," ")</f>
        <v xml:space="preserve"> </v>
      </c>
      <c r="V20" s="33">
        <f t="shared" si="5"/>
        <v>0</v>
      </c>
      <c r="W20" s="34" t="b">
        <v>0</v>
      </c>
      <c r="X20" s="29" t="str">
        <f>IFERROR(VLOOKUP($B20&amp;X$18,스킬DB!$G:$I,2,0)," ")</f>
        <v xml:space="preserve"> </v>
      </c>
      <c r="Y20" s="30">
        <f t="shared" si="6"/>
        <v>0</v>
      </c>
      <c r="Z20" s="31" t="b">
        <v>0</v>
      </c>
      <c r="AA20" s="29" t="str">
        <f>IFERROR(VLOOKUP($B20&amp;AA$18,스킬DB!$G:$I,2,0)," ")</f>
        <v xml:space="preserve"> </v>
      </c>
      <c r="AB20" s="30">
        <f t="shared" si="7"/>
        <v>0</v>
      </c>
      <c r="AC20" s="31" t="b">
        <v>0</v>
      </c>
      <c r="AI20" s="21" t="str">
        <f>$G9</f>
        <v/>
      </c>
    </row>
    <row r="21" spans="1:35" x14ac:dyDescent="0.3">
      <c r="A21" s="28">
        <v>3</v>
      </c>
      <c r="B21" s="39" t="str">
        <f>IFERROR(VLOOKUP($B$1&amp;A21,스킬DB!R:S,2,0),"스킬없음")</f>
        <v>스킬없음</v>
      </c>
      <c r="C21" s="39"/>
      <c r="D21" s="39"/>
      <c r="E21" s="39"/>
      <c r="F21" s="29" t="str">
        <f>IFERROR(VLOOKUP($B21&amp;F$18,스킬DB!$G:$I,2,0)," ")</f>
        <v xml:space="preserve"> </v>
      </c>
      <c r="G21" s="30">
        <f t="shared" si="0"/>
        <v>0</v>
      </c>
      <c r="H21" s="31" t="b">
        <v>0</v>
      </c>
      <c r="I21" s="29" t="str">
        <f>IFERROR(VLOOKUP($B21&amp;I$18,스킬DB!$G:$I,2,0)," ")</f>
        <v xml:space="preserve"> </v>
      </c>
      <c r="J21" s="30">
        <f t="shared" si="1"/>
        <v>0</v>
      </c>
      <c r="K21" s="31" t="b">
        <v>0</v>
      </c>
      <c r="L21" s="29" t="str">
        <f>IFERROR(VLOOKUP($B21&amp;L$18,스킬DB!$G:$I,2,0)," ")</f>
        <v xml:space="preserve"> </v>
      </c>
      <c r="M21" s="30">
        <f t="shared" si="2"/>
        <v>0</v>
      </c>
      <c r="N21" s="31" t="b">
        <v>0</v>
      </c>
      <c r="O21" s="32" t="str">
        <f>IFERROR(VLOOKUP($B21&amp;O$18,스킬DB!$G:$I,2,0)," ")</f>
        <v xml:space="preserve"> </v>
      </c>
      <c r="P21" s="33">
        <f t="shared" si="3"/>
        <v>0</v>
      </c>
      <c r="Q21" s="34" t="b">
        <v>0</v>
      </c>
      <c r="R21" s="32" t="str">
        <f>IFERROR(VLOOKUP($B21&amp;R$18,스킬DB!$G:$I,2,0)," ")</f>
        <v xml:space="preserve"> </v>
      </c>
      <c r="S21" s="33">
        <f t="shared" si="4"/>
        <v>0</v>
      </c>
      <c r="T21" s="34" t="b">
        <v>0</v>
      </c>
      <c r="U21" s="32" t="str">
        <f>IFERROR(VLOOKUP($B21&amp;U$18,스킬DB!$G:$I,2,0)," ")</f>
        <v xml:space="preserve"> </v>
      </c>
      <c r="V21" s="33">
        <f t="shared" si="5"/>
        <v>0</v>
      </c>
      <c r="W21" s="34" t="b">
        <v>0</v>
      </c>
      <c r="X21" s="29" t="str">
        <f>IFERROR(VLOOKUP($B21&amp;X$18,스킬DB!$G:$I,2,0)," ")</f>
        <v xml:space="preserve"> </v>
      </c>
      <c r="Y21" s="30">
        <f t="shared" si="6"/>
        <v>0</v>
      </c>
      <c r="Z21" s="31" t="b">
        <v>0</v>
      </c>
      <c r="AA21" s="29" t="str">
        <f>IFERROR(VLOOKUP($B21&amp;AA$18,스킬DB!$G:$I,2,0)," ")</f>
        <v xml:space="preserve"> </v>
      </c>
      <c r="AB21" s="30">
        <f t="shared" si="7"/>
        <v>0</v>
      </c>
      <c r="AC21" s="31" t="b">
        <v>0</v>
      </c>
      <c r="AI21" s="21" t="str">
        <f>$J9</f>
        <v/>
      </c>
    </row>
    <row r="22" spans="1:35" x14ac:dyDescent="0.3">
      <c r="A22" s="28">
        <v>4</v>
      </c>
      <c r="B22" s="39" t="str">
        <f>IFERROR(VLOOKUP($B$1&amp;A22,스킬DB!R:S,2,0),"스킬없음")</f>
        <v>스킬없음</v>
      </c>
      <c r="C22" s="39"/>
      <c r="D22" s="39"/>
      <c r="E22" s="39"/>
      <c r="F22" s="29" t="str">
        <f>IFERROR(VLOOKUP($B22&amp;F$18,스킬DB!$G:$I,2,0)," ")</f>
        <v xml:space="preserve"> </v>
      </c>
      <c r="G22" s="30">
        <f t="shared" si="0"/>
        <v>0</v>
      </c>
      <c r="H22" s="31" t="b">
        <v>0</v>
      </c>
      <c r="I22" s="29" t="str">
        <f>IFERROR(VLOOKUP($B22&amp;I$18,스킬DB!$G:$I,2,0)," ")</f>
        <v xml:space="preserve"> </v>
      </c>
      <c r="J22" s="30">
        <f t="shared" si="1"/>
        <v>0</v>
      </c>
      <c r="K22" s="31" t="b">
        <v>0</v>
      </c>
      <c r="L22" s="29" t="str">
        <f>IFERROR(VLOOKUP($B22&amp;L$18,스킬DB!$G:$I,2,0)," ")</f>
        <v xml:space="preserve"> </v>
      </c>
      <c r="M22" s="30">
        <f t="shared" si="2"/>
        <v>0</v>
      </c>
      <c r="N22" s="31" t="b">
        <v>0</v>
      </c>
      <c r="O22" s="32" t="str">
        <f>IFERROR(VLOOKUP($B22&amp;O$18,스킬DB!$G:$I,2,0)," ")</f>
        <v xml:space="preserve"> </v>
      </c>
      <c r="P22" s="33">
        <f t="shared" si="3"/>
        <v>0</v>
      </c>
      <c r="Q22" s="34" t="b">
        <v>0</v>
      </c>
      <c r="R22" s="32" t="str">
        <f>IFERROR(VLOOKUP($B22&amp;R$18,스킬DB!$G:$I,2,0)," ")</f>
        <v xml:space="preserve"> </v>
      </c>
      <c r="S22" s="33">
        <f t="shared" si="4"/>
        <v>0</v>
      </c>
      <c r="T22" s="34" t="b">
        <v>0</v>
      </c>
      <c r="U22" s="32" t="str">
        <f>IFERROR(VLOOKUP($B22&amp;U$18,스킬DB!$G:$I,2,0)," ")</f>
        <v xml:space="preserve"> </v>
      </c>
      <c r="V22" s="33">
        <f t="shared" si="5"/>
        <v>0</v>
      </c>
      <c r="W22" s="34" t="b">
        <v>0</v>
      </c>
      <c r="X22" s="29" t="str">
        <f>IFERROR(VLOOKUP($B22&amp;X$18,스킬DB!$G:$I,2,0)," ")</f>
        <v xml:space="preserve"> </v>
      </c>
      <c r="Y22" s="30">
        <f t="shared" si="6"/>
        <v>0</v>
      </c>
      <c r="Z22" s="31" t="b">
        <v>0</v>
      </c>
      <c r="AA22" s="29" t="str">
        <f>IFERROR(VLOOKUP($B22&amp;AA$18,스킬DB!$G:$I,2,0)," ")</f>
        <v xml:space="preserve"> </v>
      </c>
      <c r="AB22" s="30">
        <f t="shared" si="7"/>
        <v>0</v>
      </c>
      <c r="AC22" s="31" t="b">
        <v>0</v>
      </c>
      <c r="AI22" s="21" t="str">
        <f>$M9</f>
        <v/>
      </c>
    </row>
    <row r="23" spans="1:35" x14ac:dyDescent="0.3">
      <c r="A23" s="28">
        <v>5</v>
      </c>
      <c r="B23" s="39" t="str">
        <f>IFERROR(VLOOKUP($B$1&amp;A23,스킬DB!R:S,2,0),"스킬없음")</f>
        <v>스킬없음</v>
      </c>
      <c r="C23" s="39"/>
      <c r="D23" s="39"/>
      <c r="E23" s="39"/>
      <c r="F23" s="29" t="str">
        <f>IFERROR(VLOOKUP($B23&amp;F$18,스킬DB!$G:$I,2,0)," ")</f>
        <v xml:space="preserve"> </v>
      </c>
      <c r="G23" s="30">
        <f t="shared" si="0"/>
        <v>0</v>
      </c>
      <c r="H23" s="31" t="b">
        <v>0</v>
      </c>
      <c r="I23" s="29" t="str">
        <f>IFERROR(VLOOKUP($B23&amp;I$18,스킬DB!$G:$I,2,0)," ")</f>
        <v xml:space="preserve"> </v>
      </c>
      <c r="J23" s="30">
        <f t="shared" si="1"/>
        <v>0</v>
      </c>
      <c r="K23" s="31" t="b">
        <v>0</v>
      </c>
      <c r="L23" s="29" t="str">
        <f>IFERROR(VLOOKUP($B23&amp;L$18,스킬DB!$G:$I,2,0)," ")</f>
        <v xml:space="preserve"> </v>
      </c>
      <c r="M23" s="30">
        <f t="shared" si="2"/>
        <v>0</v>
      </c>
      <c r="N23" s="31" t="b">
        <v>0</v>
      </c>
      <c r="O23" s="32" t="str">
        <f>IFERROR(VLOOKUP($B23&amp;O$18,스킬DB!$G:$I,2,0)," ")</f>
        <v xml:space="preserve"> </v>
      </c>
      <c r="P23" s="33">
        <f t="shared" si="3"/>
        <v>0</v>
      </c>
      <c r="Q23" s="34" t="b">
        <v>0</v>
      </c>
      <c r="R23" s="32" t="str">
        <f>IFERROR(VLOOKUP($B23&amp;R$18,스킬DB!$G:$I,2,0)," ")</f>
        <v xml:space="preserve"> </v>
      </c>
      <c r="S23" s="33">
        <f t="shared" si="4"/>
        <v>0</v>
      </c>
      <c r="T23" s="34" t="b">
        <v>0</v>
      </c>
      <c r="U23" s="32" t="str">
        <f>IFERROR(VLOOKUP($B23&amp;U$18,스킬DB!$G:$I,2,0)," ")</f>
        <v xml:space="preserve"> </v>
      </c>
      <c r="V23" s="33">
        <f t="shared" si="5"/>
        <v>0</v>
      </c>
      <c r="W23" s="34" t="b">
        <v>0</v>
      </c>
      <c r="X23" s="29" t="str">
        <f>IFERROR(VLOOKUP($B23&amp;X$18,스킬DB!$G:$I,2,0)," ")</f>
        <v xml:space="preserve"> </v>
      </c>
      <c r="Y23" s="30">
        <f t="shared" si="6"/>
        <v>0</v>
      </c>
      <c r="Z23" s="31" t="b">
        <v>0</v>
      </c>
      <c r="AA23" s="29" t="str">
        <f>IFERROR(VLOOKUP($B23&amp;AA$18,스킬DB!$G:$I,2,0)," ")</f>
        <v xml:space="preserve"> </v>
      </c>
      <c r="AB23" s="30">
        <f t="shared" si="7"/>
        <v>0</v>
      </c>
      <c r="AC23" s="31" t="b">
        <v>0</v>
      </c>
      <c r="AI23" s="21" t="str">
        <f>$P9</f>
        <v/>
      </c>
    </row>
    <row r="24" spans="1:35" x14ac:dyDescent="0.3">
      <c r="A24" s="28">
        <v>6</v>
      </c>
      <c r="B24" s="39" t="str">
        <f>IFERROR(VLOOKUP($B$1&amp;A24,스킬DB!R:S,2,0),"스킬없음")</f>
        <v>스킬없음</v>
      </c>
      <c r="C24" s="39"/>
      <c r="D24" s="39"/>
      <c r="E24" s="39"/>
      <c r="F24" s="29" t="str">
        <f>IFERROR(VLOOKUP($B24&amp;F$18,스킬DB!$G:$I,2,0)," ")</f>
        <v xml:space="preserve"> </v>
      </c>
      <c r="G24" s="30">
        <f t="shared" si="0"/>
        <v>0</v>
      </c>
      <c r="H24" s="31" t="b">
        <v>0</v>
      </c>
      <c r="I24" s="29" t="str">
        <f>IFERROR(VLOOKUP($B24&amp;I$18,스킬DB!$G:$I,2,0)," ")</f>
        <v xml:space="preserve"> </v>
      </c>
      <c r="J24" s="30">
        <f t="shared" si="1"/>
        <v>0</v>
      </c>
      <c r="K24" s="31" t="b">
        <v>0</v>
      </c>
      <c r="L24" s="29" t="str">
        <f>IFERROR(VLOOKUP($B24&amp;L$18,스킬DB!$G:$I,2,0)," ")</f>
        <v xml:space="preserve"> </v>
      </c>
      <c r="M24" s="30">
        <f t="shared" si="2"/>
        <v>0</v>
      </c>
      <c r="N24" s="31" t="b">
        <v>0</v>
      </c>
      <c r="O24" s="32" t="str">
        <f>IFERROR(VLOOKUP($B24&amp;O$18,스킬DB!$G:$I,2,0)," ")</f>
        <v xml:space="preserve"> </v>
      </c>
      <c r="P24" s="33">
        <f t="shared" si="3"/>
        <v>0</v>
      </c>
      <c r="Q24" s="34" t="b">
        <v>0</v>
      </c>
      <c r="R24" s="32" t="str">
        <f>IFERROR(VLOOKUP($B24&amp;R$18,스킬DB!$G:$I,2,0)," ")</f>
        <v xml:space="preserve"> </v>
      </c>
      <c r="S24" s="33">
        <f t="shared" si="4"/>
        <v>0</v>
      </c>
      <c r="T24" s="34" t="b">
        <v>0</v>
      </c>
      <c r="U24" s="32" t="str">
        <f>IFERROR(VLOOKUP($B24&amp;U$18,스킬DB!$G:$I,2,0)," ")</f>
        <v xml:space="preserve"> </v>
      </c>
      <c r="V24" s="33">
        <f t="shared" si="5"/>
        <v>0</v>
      </c>
      <c r="W24" s="34" t="b">
        <v>0</v>
      </c>
      <c r="X24" s="29" t="str">
        <f>IFERROR(VLOOKUP($B24&amp;X$18,스킬DB!$G:$I,2,0)," ")</f>
        <v xml:space="preserve"> </v>
      </c>
      <c r="Y24" s="30">
        <f t="shared" si="6"/>
        <v>0</v>
      </c>
      <c r="Z24" s="31" t="b">
        <v>0</v>
      </c>
      <c r="AA24" s="29" t="str">
        <f>IFERROR(VLOOKUP($B24&amp;AA$18,스킬DB!$G:$I,2,0)," ")</f>
        <v xml:space="preserve"> </v>
      </c>
      <c r="AB24" s="30">
        <f t="shared" si="7"/>
        <v>0</v>
      </c>
      <c r="AC24" s="31" t="b">
        <v>0</v>
      </c>
      <c r="AI24" s="21" t="str">
        <f>$S9</f>
        <v/>
      </c>
    </row>
    <row r="25" spans="1:35" x14ac:dyDescent="0.3">
      <c r="A25" s="28">
        <v>7</v>
      </c>
      <c r="B25" s="39" t="str">
        <f>IFERROR(VLOOKUP($B$1&amp;A25,스킬DB!R:S,2,0),"스킬없음")</f>
        <v>스킬없음</v>
      </c>
      <c r="C25" s="39"/>
      <c r="D25" s="39"/>
      <c r="E25" s="39"/>
      <c r="F25" s="29" t="str">
        <f>IFERROR(VLOOKUP($B25&amp;F$18,스킬DB!$G:$I,2,0)," ")</f>
        <v xml:space="preserve"> </v>
      </c>
      <c r="G25" s="30">
        <f t="shared" si="0"/>
        <v>0</v>
      </c>
      <c r="H25" s="31" t="b">
        <v>0</v>
      </c>
      <c r="I25" s="29" t="str">
        <f>IFERROR(VLOOKUP($B25&amp;I$18,스킬DB!$G:$I,2,0)," ")</f>
        <v xml:space="preserve"> </v>
      </c>
      <c r="J25" s="30">
        <f t="shared" si="1"/>
        <v>0</v>
      </c>
      <c r="K25" s="31" t="b">
        <v>0</v>
      </c>
      <c r="L25" s="29" t="str">
        <f>IFERROR(VLOOKUP($B25&amp;L$18,스킬DB!$G:$I,2,0)," ")</f>
        <v xml:space="preserve"> </v>
      </c>
      <c r="M25" s="30">
        <f t="shared" si="2"/>
        <v>0</v>
      </c>
      <c r="N25" s="31" t="b">
        <v>0</v>
      </c>
      <c r="O25" s="32" t="str">
        <f>IFERROR(VLOOKUP($B25&amp;O$18,스킬DB!$G:$I,2,0)," ")</f>
        <v xml:space="preserve"> </v>
      </c>
      <c r="P25" s="33">
        <f t="shared" si="3"/>
        <v>0</v>
      </c>
      <c r="Q25" s="34" t="b">
        <v>0</v>
      </c>
      <c r="R25" s="32" t="str">
        <f>IFERROR(VLOOKUP($B25&amp;R$18,스킬DB!$G:$I,2,0)," ")</f>
        <v xml:space="preserve"> </v>
      </c>
      <c r="S25" s="33">
        <f t="shared" si="4"/>
        <v>0</v>
      </c>
      <c r="T25" s="34" t="b">
        <v>0</v>
      </c>
      <c r="U25" s="32" t="str">
        <f>IFERROR(VLOOKUP($B25&amp;U$18,스킬DB!$G:$I,2,0)," ")</f>
        <v xml:space="preserve"> </v>
      </c>
      <c r="V25" s="33">
        <f t="shared" si="5"/>
        <v>0</v>
      </c>
      <c r="W25" s="34" t="b">
        <v>0</v>
      </c>
      <c r="X25" s="29" t="str">
        <f>IFERROR(VLOOKUP($B25&amp;X$18,스킬DB!$G:$I,2,0)," ")</f>
        <v xml:space="preserve"> </v>
      </c>
      <c r="Y25" s="30">
        <f t="shared" si="6"/>
        <v>0</v>
      </c>
      <c r="Z25" s="31" t="b">
        <v>0</v>
      </c>
      <c r="AA25" s="29" t="str">
        <f>IFERROR(VLOOKUP($B25&amp;AA$18,스킬DB!$G:$I,2,0)," ")</f>
        <v xml:space="preserve"> </v>
      </c>
      <c r="AB25" s="30">
        <f t="shared" si="7"/>
        <v>0</v>
      </c>
      <c r="AC25" s="31" t="b">
        <v>0</v>
      </c>
      <c r="AI25" s="21" t="str">
        <f>$V9</f>
        <v/>
      </c>
    </row>
    <row r="26" spans="1:35" x14ac:dyDescent="0.3">
      <c r="A26" s="28">
        <v>8</v>
      </c>
      <c r="B26" s="39" t="str">
        <f>IFERROR(VLOOKUP($B$1&amp;A26,스킬DB!R:S,2,0),"스킬없음")</f>
        <v>스킬없음</v>
      </c>
      <c r="C26" s="39"/>
      <c r="D26" s="39"/>
      <c r="E26" s="39"/>
      <c r="F26" s="29" t="str">
        <f>IFERROR(VLOOKUP($B26&amp;F$18,스킬DB!$G:$I,2,0)," ")</f>
        <v xml:space="preserve"> </v>
      </c>
      <c r="G26" s="30">
        <f t="shared" si="0"/>
        <v>0</v>
      </c>
      <c r="H26" s="31" t="b">
        <v>0</v>
      </c>
      <c r="I26" s="29" t="str">
        <f>IFERROR(VLOOKUP($B26&amp;I$18,스킬DB!$G:$I,2,0)," ")</f>
        <v xml:space="preserve"> </v>
      </c>
      <c r="J26" s="30">
        <f t="shared" si="1"/>
        <v>0</v>
      </c>
      <c r="K26" s="31" t="b">
        <v>0</v>
      </c>
      <c r="L26" s="29" t="str">
        <f>IFERROR(VLOOKUP($B26&amp;L$18,스킬DB!$G:$I,2,0)," ")</f>
        <v xml:space="preserve"> </v>
      </c>
      <c r="M26" s="30">
        <f t="shared" si="2"/>
        <v>0</v>
      </c>
      <c r="N26" s="31" t="b">
        <v>0</v>
      </c>
      <c r="O26" s="32" t="str">
        <f>IFERROR(VLOOKUP($B26&amp;O$18,스킬DB!$G:$I,2,0)," ")</f>
        <v xml:space="preserve"> </v>
      </c>
      <c r="P26" s="33">
        <f t="shared" si="3"/>
        <v>0</v>
      </c>
      <c r="Q26" s="34" t="b">
        <v>0</v>
      </c>
      <c r="R26" s="32" t="str">
        <f>IFERROR(VLOOKUP($B26&amp;R$18,스킬DB!$G:$I,2,0)," ")</f>
        <v xml:space="preserve"> </v>
      </c>
      <c r="S26" s="33">
        <f t="shared" si="4"/>
        <v>0</v>
      </c>
      <c r="T26" s="34" t="b">
        <v>0</v>
      </c>
      <c r="U26" s="32" t="str">
        <f>IFERROR(VLOOKUP($B26&amp;U$18,스킬DB!$G:$I,2,0)," ")</f>
        <v xml:space="preserve"> </v>
      </c>
      <c r="V26" s="33">
        <f t="shared" si="5"/>
        <v>0</v>
      </c>
      <c r="W26" s="34" t="b">
        <v>0</v>
      </c>
      <c r="X26" s="29" t="str">
        <f>IFERROR(VLOOKUP($B26&amp;X$18,스킬DB!$G:$I,2,0)," ")</f>
        <v xml:space="preserve"> </v>
      </c>
      <c r="Y26" s="30">
        <f t="shared" si="6"/>
        <v>0</v>
      </c>
      <c r="Z26" s="31" t="b">
        <v>0</v>
      </c>
      <c r="AA26" s="29" t="str">
        <f>IFERROR(VLOOKUP($B26&amp;AA$18,스킬DB!$G:$I,2,0)," ")</f>
        <v xml:space="preserve"> </v>
      </c>
      <c r="AB26" s="30">
        <f t="shared" si="7"/>
        <v>0</v>
      </c>
      <c r="AC26" s="31" t="b">
        <v>0</v>
      </c>
      <c r="AI26" s="21" t="str">
        <f>$D11</f>
        <v/>
      </c>
    </row>
    <row r="27" spans="1:35" x14ac:dyDescent="0.3">
      <c r="A27" s="28">
        <v>9</v>
      </c>
      <c r="B27" s="39" t="str">
        <f>IFERROR(VLOOKUP($B$1&amp;A27,스킬DB!R:S,2,0),"스킬없음")</f>
        <v>스킬없음</v>
      </c>
      <c r="C27" s="39"/>
      <c r="D27" s="39"/>
      <c r="E27" s="39"/>
      <c r="F27" s="29" t="str">
        <f>IFERROR(VLOOKUP($B27&amp;F$18,스킬DB!$G:$I,2,0)," ")</f>
        <v xml:space="preserve"> </v>
      </c>
      <c r="G27" s="30">
        <f t="shared" si="0"/>
        <v>0</v>
      </c>
      <c r="H27" s="31" t="b">
        <v>0</v>
      </c>
      <c r="I27" s="29" t="str">
        <f>IFERROR(VLOOKUP($B27&amp;I$18,스킬DB!$G:$I,2,0)," ")</f>
        <v xml:space="preserve"> </v>
      </c>
      <c r="J27" s="30">
        <f t="shared" si="1"/>
        <v>0</v>
      </c>
      <c r="K27" s="31" t="b">
        <v>0</v>
      </c>
      <c r="L27" s="29" t="str">
        <f>IFERROR(VLOOKUP($B27&amp;L$18,스킬DB!$G:$I,2,0)," ")</f>
        <v xml:space="preserve"> </v>
      </c>
      <c r="M27" s="30">
        <f t="shared" si="2"/>
        <v>0</v>
      </c>
      <c r="N27" s="31" t="b">
        <v>0</v>
      </c>
      <c r="O27" s="32" t="str">
        <f>IFERROR(VLOOKUP($B27&amp;O$18,스킬DB!$G:$I,2,0)," ")</f>
        <v xml:space="preserve"> </v>
      </c>
      <c r="P27" s="33">
        <f t="shared" si="3"/>
        <v>0</v>
      </c>
      <c r="Q27" s="34" t="b">
        <v>0</v>
      </c>
      <c r="R27" s="32" t="str">
        <f>IFERROR(VLOOKUP($B27&amp;R$18,스킬DB!$G:$I,2,0)," ")</f>
        <v xml:space="preserve"> </v>
      </c>
      <c r="S27" s="33">
        <f t="shared" si="4"/>
        <v>0</v>
      </c>
      <c r="T27" s="34" t="b">
        <v>0</v>
      </c>
      <c r="U27" s="32" t="str">
        <f>IFERROR(VLOOKUP($B27&amp;U$18,스킬DB!$G:$I,2,0)," ")</f>
        <v xml:space="preserve"> </v>
      </c>
      <c r="V27" s="33">
        <f t="shared" si="5"/>
        <v>0</v>
      </c>
      <c r="W27" s="34" t="b">
        <v>0</v>
      </c>
      <c r="X27" s="29" t="str">
        <f>IFERROR(VLOOKUP($B27&amp;X$18,스킬DB!$G:$I,2,0)," ")</f>
        <v xml:space="preserve"> </v>
      </c>
      <c r="Y27" s="30">
        <f t="shared" si="6"/>
        <v>0</v>
      </c>
      <c r="Z27" s="31" t="b">
        <v>0</v>
      </c>
      <c r="AA27" s="29" t="str">
        <f>IFERROR(VLOOKUP($B27&amp;AA$18,스킬DB!$G:$I,2,0)," ")</f>
        <v xml:space="preserve"> </v>
      </c>
      <c r="AB27" s="30">
        <f t="shared" si="7"/>
        <v>0</v>
      </c>
      <c r="AC27" s="31" t="b">
        <v>0</v>
      </c>
      <c r="AI27" s="21" t="str">
        <f>$G11</f>
        <v/>
      </c>
    </row>
    <row r="28" spans="1:35" x14ac:dyDescent="0.3">
      <c r="A28" s="28">
        <v>10</v>
      </c>
      <c r="B28" s="39" t="str">
        <f>IFERROR(VLOOKUP($B$1&amp;A28,스킬DB!R:S,2,0),"스킬없음")</f>
        <v>스킬없음</v>
      </c>
      <c r="C28" s="39"/>
      <c r="D28" s="39"/>
      <c r="E28" s="39"/>
      <c r="F28" s="29" t="str">
        <f>IFERROR(VLOOKUP($B28&amp;F$18,스킬DB!$G:$I,2,0)," ")</f>
        <v xml:space="preserve"> </v>
      </c>
      <c r="G28" s="30">
        <f t="shared" si="0"/>
        <v>0</v>
      </c>
      <c r="H28" s="31" t="b">
        <v>0</v>
      </c>
      <c r="I28" s="29" t="str">
        <f>IFERROR(VLOOKUP($B28&amp;I$18,스킬DB!$G:$I,2,0)," ")</f>
        <v xml:space="preserve"> </v>
      </c>
      <c r="J28" s="30">
        <f t="shared" si="1"/>
        <v>0</v>
      </c>
      <c r="K28" s="31" t="b">
        <v>0</v>
      </c>
      <c r="L28" s="29" t="str">
        <f>IFERROR(VLOOKUP($B28&amp;L$18,스킬DB!$G:$I,2,0)," ")</f>
        <v xml:space="preserve"> </v>
      </c>
      <c r="M28" s="30">
        <f t="shared" si="2"/>
        <v>0</v>
      </c>
      <c r="N28" s="31" t="b">
        <v>0</v>
      </c>
      <c r="O28" s="32" t="str">
        <f>IFERROR(VLOOKUP($B28&amp;O$18,스킬DB!$G:$I,2,0)," ")</f>
        <v xml:space="preserve"> </v>
      </c>
      <c r="P28" s="33">
        <f t="shared" si="3"/>
        <v>0</v>
      </c>
      <c r="Q28" s="34" t="b">
        <v>0</v>
      </c>
      <c r="R28" s="32" t="str">
        <f>IFERROR(VLOOKUP($B28&amp;R$18,스킬DB!$G:$I,2,0)," ")</f>
        <v xml:space="preserve"> </v>
      </c>
      <c r="S28" s="33">
        <f t="shared" si="4"/>
        <v>0</v>
      </c>
      <c r="T28" s="34" t="b">
        <v>0</v>
      </c>
      <c r="U28" s="32" t="str">
        <f>IFERROR(VLOOKUP($B28&amp;U$18,스킬DB!$G:$I,2,0)," ")</f>
        <v xml:space="preserve"> </v>
      </c>
      <c r="V28" s="33">
        <f t="shared" si="5"/>
        <v>0</v>
      </c>
      <c r="W28" s="34" t="b">
        <v>0</v>
      </c>
      <c r="X28" s="29" t="str">
        <f>IFERROR(VLOOKUP($B28&amp;X$18,스킬DB!$G:$I,2,0)," ")</f>
        <v xml:space="preserve"> </v>
      </c>
      <c r="Y28" s="30">
        <f t="shared" si="6"/>
        <v>0</v>
      </c>
      <c r="Z28" s="31" t="b">
        <v>0</v>
      </c>
      <c r="AA28" s="29" t="str">
        <f>IFERROR(VLOOKUP($B28&amp;AA$18,스킬DB!$G:$I,2,0)," ")</f>
        <v xml:space="preserve"> </v>
      </c>
      <c r="AB28" s="30">
        <f t="shared" si="7"/>
        <v>0</v>
      </c>
      <c r="AC28" s="31" t="b">
        <v>0</v>
      </c>
      <c r="AI28" s="21" t="str">
        <f>$J11</f>
        <v/>
      </c>
    </row>
    <row r="29" spans="1:35" x14ac:dyDescent="0.3">
      <c r="A29" s="28">
        <v>11</v>
      </c>
      <c r="B29" s="39" t="str">
        <f>IFERROR(VLOOKUP($B$1&amp;A29,스킬DB!R:S,2,0),"스킬없음")</f>
        <v>스킬없음</v>
      </c>
      <c r="C29" s="39"/>
      <c r="D29" s="39"/>
      <c r="E29" s="39"/>
      <c r="F29" s="29" t="str">
        <f>IFERROR(VLOOKUP($B29&amp;F$18,스킬DB!$G:$I,2,0)," ")</f>
        <v xml:space="preserve"> </v>
      </c>
      <c r="G29" s="30">
        <f t="shared" si="0"/>
        <v>0</v>
      </c>
      <c r="H29" s="31" t="b">
        <v>0</v>
      </c>
      <c r="I29" s="29" t="str">
        <f>IFERROR(VLOOKUP($B29&amp;I$18,스킬DB!$G:$I,2,0)," ")</f>
        <v xml:space="preserve"> </v>
      </c>
      <c r="J29" s="30">
        <f t="shared" si="1"/>
        <v>0</v>
      </c>
      <c r="K29" s="31" t="b">
        <v>0</v>
      </c>
      <c r="L29" s="29" t="str">
        <f>IFERROR(VLOOKUP($B29&amp;L$18,스킬DB!$G:$I,2,0)," ")</f>
        <v xml:space="preserve"> </v>
      </c>
      <c r="M29" s="30">
        <f t="shared" si="2"/>
        <v>0</v>
      </c>
      <c r="N29" s="31" t="b">
        <v>0</v>
      </c>
      <c r="O29" s="32" t="str">
        <f>IFERROR(VLOOKUP($B29&amp;O$18,스킬DB!$G:$I,2,0)," ")</f>
        <v xml:space="preserve"> </v>
      </c>
      <c r="P29" s="33">
        <f t="shared" si="3"/>
        <v>0</v>
      </c>
      <c r="Q29" s="34" t="b">
        <v>0</v>
      </c>
      <c r="R29" s="32" t="str">
        <f>IFERROR(VLOOKUP($B29&amp;R$18,스킬DB!$G:$I,2,0)," ")</f>
        <v xml:space="preserve"> </v>
      </c>
      <c r="S29" s="33">
        <f t="shared" si="4"/>
        <v>0</v>
      </c>
      <c r="T29" s="34" t="b">
        <v>0</v>
      </c>
      <c r="U29" s="32" t="str">
        <f>IFERROR(VLOOKUP($B29&amp;U$18,스킬DB!$G:$I,2,0)," ")</f>
        <v xml:space="preserve"> </v>
      </c>
      <c r="V29" s="33">
        <f t="shared" si="5"/>
        <v>0</v>
      </c>
      <c r="W29" s="34" t="b">
        <v>0</v>
      </c>
      <c r="X29" s="29" t="str">
        <f>IFERROR(VLOOKUP($B29&amp;X$18,스킬DB!$G:$I,2,0)," ")</f>
        <v xml:space="preserve"> </v>
      </c>
      <c r="Y29" s="30">
        <f t="shared" si="6"/>
        <v>0</v>
      </c>
      <c r="Z29" s="31" t="b">
        <v>0</v>
      </c>
      <c r="AA29" s="29" t="str">
        <f>IFERROR(VLOOKUP($B29&amp;AA$18,스킬DB!$G:$I,2,0)," ")</f>
        <v xml:space="preserve"> </v>
      </c>
      <c r="AB29" s="30">
        <f t="shared" si="7"/>
        <v>0</v>
      </c>
      <c r="AC29" s="31" t="b">
        <v>0</v>
      </c>
      <c r="AI29" s="21" t="str">
        <f>$M11</f>
        <v/>
      </c>
    </row>
    <row r="30" spans="1:35" x14ac:dyDescent="0.3">
      <c r="A30" s="28">
        <v>12</v>
      </c>
      <c r="B30" s="39" t="str">
        <f>IFERROR(VLOOKUP($B$1&amp;A30,스킬DB!R:S,2,0),"스킬없음")</f>
        <v>스킬없음</v>
      </c>
      <c r="C30" s="39"/>
      <c r="D30" s="39"/>
      <c r="E30" s="39"/>
      <c r="F30" s="29" t="str">
        <f>IFERROR(VLOOKUP($B30&amp;F$18,스킬DB!$G:$I,2,0)," ")</f>
        <v xml:space="preserve"> </v>
      </c>
      <c r="G30" s="30">
        <f t="shared" si="0"/>
        <v>0</v>
      </c>
      <c r="H30" s="31" t="b">
        <v>0</v>
      </c>
      <c r="I30" s="29" t="str">
        <f>IFERROR(VLOOKUP($B30&amp;I$18,스킬DB!$G:$I,2,0)," ")</f>
        <v xml:space="preserve"> </v>
      </c>
      <c r="J30" s="30">
        <f t="shared" si="1"/>
        <v>0</v>
      </c>
      <c r="K30" s="31" t="b">
        <v>0</v>
      </c>
      <c r="L30" s="29" t="str">
        <f>IFERROR(VLOOKUP($B30&amp;L$18,스킬DB!$G:$I,2,0)," ")</f>
        <v xml:space="preserve"> </v>
      </c>
      <c r="M30" s="30">
        <f t="shared" si="2"/>
        <v>0</v>
      </c>
      <c r="N30" s="31" t="b">
        <v>0</v>
      </c>
      <c r="O30" s="32" t="str">
        <f>IFERROR(VLOOKUP($B30&amp;O$18,스킬DB!$G:$I,2,0)," ")</f>
        <v xml:space="preserve"> </v>
      </c>
      <c r="P30" s="33">
        <f t="shared" si="3"/>
        <v>0</v>
      </c>
      <c r="Q30" s="34" t="b">
        <v>0</v>
      </c>
      <c r="R30" s="32" t="str">
        <f>IFERROR(VLOOKUP($B30&amp;R$18,스킬DB!$G:$I,2,0)," ")</f>
        <v xml:space="preserve"> </v>
      </c>
      <c r="S30" s="33">
        <f t="shared" si="4"/>
        <v>0</v>
      </c>
      <c r="T30" s="34" t="b">
        <v>0</v>
      </c>
      <c r="U30" s="32" t="str">
        <f>IFERROR(VLOOKUP($B30&amp;U$18,스킬DB!$G:$I,2,0)," ")</f>
        <v xml:space="preserve"> </v>
      </c>
      <c r="V30" s="33">
        <f t="shared" si="5"/>
        <v>0</v>
      </c>
      <c r="W30" s="34" t="b">
        <v>0</v>
      </c>
      <c r="X30" s="29" t="str">
        <f>IFERROR(VLOOKUP($B30&amp;X$18,스킬DB!$G:$I,2,0)," ")</f>
        <v xml:space="preserve"> </v>
      </c>
      <c r="Y30" s="30">
        <f t="shared" si="6"/>
        <v>0</v>
      </c>
      <c r="Z30" s="31" t="b">
        <v>0</v>
      </c>
      <c r="AA30" s="29" t="str">
        <f>IFERROR(VLOOKUP($B30&amp;AA$18,스킬DB!$G:$I,2,0)," ")</f>
        <v xml:space="preserve"> </v>
      </c>
      <c r="AB30" s="30">
        <f t="shared" si="7"/>
        <v>0</v>
      </c>
      <c r="AC30" s="31" t="b">
        <v>0</v>
      </c>
      <c r="AI30" s="21" t="str">
        <f>$P11</f>
        <v/>
      </c>
    </row>
    <row r="31" spans="1:35" x14ac:dyDescent="0.3">
      <c r="A31" s="28">
        <v>13</v>
      </c>
      <c r="B31" s="39" t="str">
        <f>IFERROR(VLOOKUP($B$1&amp;A31,스킬DB!R:S,2,0),"스킬없음")</f>
        <v>스킬없음</v>
      </c>
      <c r="C31" s="39"/>
      <c r="D31" s="39"/>
      <c r="E31" s="39"/>
      <c r="F31" s="29" t="str">
        <f>IFERROR(VLOOKUP($B31&amp;F$18,스킬DB!$G:$I,2,0)," ")</f>
        <v xml:space="preserve"> </v>
      </c>
      <c r="G31" s="30">
        <f t="shared" si="0"/>
        <v>0</v>
      </c>
      <c r="H31" s="31" t="b">
        <v>0</v>
      </c>
      <c r="I31" s="29" t="str">
        <f>IFERROR(VLOOKUP($B31&amp;I$18,스킬DB!$G:$I,2,0)," ")</f>
        <v xml:space="preserve"> </v>
      </c>
      <c r="J31" s="30">
        <f t="shared" si="1"/>
        <v>0</v>
      </c>
      <c r="K31" s="31" t="b">
        <v>0</v>
      </c>
      <c r="L31" s="29" t="str">
        <f>IFERROR(VLOOKUP($B31&amp;L$18,스킬DB!$G:$I,2,0)," ")</f>
        <v xml:space="preserve"> </v>
      </c>
      <c r="M31" s="30">
        <f t="shared" si="2"/>
        <v>0</v>
      </c>
      <c r="N31" s="31" t="b">
        <v>0</v>
      </c>
      <c r="O31" s="32" t="str">
        <f>IFERROR(VLOOKUP($B31&amp;O$18,스킬DB!$G:$I,2,0)," ")</f>
        <v xml:space="preserve"> </v>
      </c>
      <c r="P31" s="33">
        <f t="shared" si="3"/>
        <v>0</v>
      </c>
      <c r="Q31" s="34" t="b">
        <v>0</v>
      </c>
      <c r="R31" s="32" t="str">
        <f>IFERROR(VLOOKUP($B31&amp;R$18,스킬DB!$G:$I,2,0)," ")</f>
        <v xml:space="preserve"> </v>
      </c>
      <c r="S31" s="33">
        <f t="shared" si="4"/>
        <v>0</v>
      </c>
      <c r="T31" s="34" t="b">
        <v>0</v>
      </c>
      <c r="U31" s="32" t="str">
        <f>IFERROR(VLOOKUP($B31&amp;U$18,스킬DB!$G:$I,2,0)," ")</f>
        <v xml:space="preserve"> </v>
      </c>
      <c r="V31" s="33">
        <f t="shared" si="5"/>
        <v>0</v>
      </c>
      <c r="W31" s="34" t="b">
        <v>0</v>
      </c>
      <c r="X31" s="29" t="str">
        <f>IFERROR(VLOOKUP($B31&amp;X$18,스킬DB!$G:$I,2,0)," ")</f>
        <v xml:space="preserve"> </v>
      </c>
      <c r="Y31" s="30">
        <f t="shared" si="6"/>
        <v>0</v>
      </c>
      <c r="Z31" s="31" t="b">
        <v>0</v>
      </c>
      <c r="AA31" s="29" t="str">
        <f>IFERROR(VLOOKUP($B31&amp;AA$18,스킬DB!$G:$I,2,0)," ")</f>
        <v xml:space="preserve"> </v>
      </c>
      <c r="AB31" s="30">
        <f t="shared" si="7"/>
        <v>0</v>
      </c>
      <c r="AC31" s="31" t="b">
        <v>0</v>
      </c>
      <c r="AI31" s="21" t="str">
        <f>$S11</f>
        <v/>
      </c>
    </row>
    <row r="32" spans="1:35" x14ac:dyDescent="0.3">
      <c r="A32" s="28">
        <v>14</v>
      </c>
      <c r="B32" s="39" t="str">
        <f>IFERROR(VLOOKUP($B$1&amp;A32,스킬DB!R:S,2,0),"스킬없음")</f>
        <v>스킬없음</v>
      </c>
      <c r="C32" s="39"/>
      <c r="D32" s="39"/>
      <c r="E32" s="39"/>
      <c r="F32" s="29" t="str">
        <f>IFERROR(VLOOKUP($B32&amp;F$18,스킬DB!$G:$I,2,0)," ")</f>
        <v xml:space="preserve"> </v>
      </c>
      <c r="G32" s="30">
        <f t="shared" si="0"/>
        <v>0</v>
      </c>
      <c r="H32" s="31" t="b">
        <v>0</v>
      </c>
      <c r="I32" s="29" t="str">
        <f>IFERROR(VLOOKUP($B32&amp;I$18,스킬DB!$G:$I,2,0)," ")</f>
        <v xml:space="preserve"> </v>
      </c>
      <c r="J32" s="30">
        <f t="shared" si="1"/>
        <v>0</v>
      </c>
      <c r="K32" s="31" t="b">
        <v>0</v>
      </c>
      <c r="L32" s="29" t="str">
        <f>IFERROR(VLOOKUP($B32&amp;L$18,스킬DB!$G:$I,2,0)," ")</f>
        <v xml:space="preserve"> </v>
      </c>
      <c r="M32" s="30">
        <f t="shared" si="2"/>
        <v>0</v>
      </c>
      <c r="N32" s="31" t="b">
        <v>0</v>
      </c>
      <c r="O32" s="32" t="str">
        <f>IFERROR(VLOOKUP($B32&amp;O$18,스킬DB!$G:$I,2,0)," ")</f>
        <v xml:space="preserve"> </v>
      </c>
      <c r="P32" s="33">
        <f t="shared" si="3"/>
        <v>0</v>
      </c>
      <c r="Q32" s="34" t="b">
        <v>0</v>
      </c>
      <c r="R32" s="32" t="str">
        <f>IFERROR(VLOOKUP($B32&amp;R$18,스킬DB!$G:$I,2,0)," ")</f>
        <v xml:space="preserve"> </v>
      </c>
      <c r="S32" s="33">
        <f t="shared" si="4"/>
        <v>0</v>
      </c>
      <c r="T32" s="34" t="b">
        <v>0</v>
      </c>
      <c r="U32" s="32" t="str">
        <f>IFERROR(VLOOKUP($B32&amp;U$18,스킬DB!$G:$I,2,0)," ")</f>
        <v xml:space="preserve"> </v>
      </c>
      <c r="V32" s="33">
        <f t="shared" si="5"/>
        <v>0</v>
      </c>
      <c r="W32" s="34" t="b">
        <v>0</v>
      </c>
      <c r="X32" s="29" t="str">
        <f>IFERROR(VLOOKUP($B32&amp;X$18,스킬DB!$G:$I,2,0)," ")</f>
        <v xml:space="preserve"> </v>
      </c>
      <c r="Y32" s="30">
        <f t="shared" si="6"/>
        <v>0</v>
      </c>
      <c r="Z32" s="31" t="b">
        <v>0</v>
      </c>
      <c r="AA32" s="29" t="str">
        <f>IFERROR(VLOOKUP($B32&amp;AA$18,스킬DB!$G:$I,2,0)," ")</f>
        <v xml:space="preserve"> </v>
      </c>
      <c r="AB32" s="30">
        <f t="shared" si="7"/>
        <v>0</v>
      </c>
      <c r="AC32" s="31" t="b">
        <v>0</v>
      </c>
      <c r="AI32" s="21" t="str">
        <f>$V11</f>
        <v/>
      </c>
    </row>
    <row r="33" spans="1:35" x14ac:dyDescent="0.3">
      <c r="A33" s="28">
        <v>15</v>
      </c>
      <c r="B33" s="39" t="str">
        <f>IFERROR(VLOOKUP($B$1&amp;A33,스킬DB!R:S,2,0),"스킬없음")</f>
        <v>스킬없음</v>
      </c>
      <c r="C33" s="39"/>
      <c r="D33" s="39"/>
      <c r="E33" s="39"/>
      <c r="F33" s="29" t="str">
        <f>IFERROR(VLOOKUP($B33&amp;F$18,스킬DB!$G:$I,2,0)," ")</f>
        <v xml:space="preserve"> </v>
      </c>
      <c r="G33" s="30">
        <f t="shared" si="0"/>
        <v>0</v>
      </c>
      <c r="H33" s="31" t="b">
        <v>0</v>
      </c>
      <c r="I33" s="29" t="str">
        <f>IFERROR(VLOOKUP($B33&amp;I$18,스킬DB!$G:$I,2,0)," ")</f>
        <v xml:space="preserve"> </v>
      </c>
      <c r="J33" s="30">
        <f t="shared" si="1"/>
        <v>0</v>
      </c>
      <c r="K33" s="31" t="b">
        <v>0</v>
      </c>
      <c r="L33" s="29" t="str">
        <f>IFERROR(VLOOKUP($B33&amp;L$18,스킬DB!$G:$I,2,0)," ")</f>
        <v xml:space="preserve"> </v>
      </c>
      <c r="M33" s="30">
        <f t="shared" si="2"/>
        <v>0</v>
      </c>
      <c r="N33" s="31" t="b">
        <v>0</v>
      </c>
      <c r="O33" s="32" t="str">
        <f>IFERROR(VLOOKUP($B33&amp;O$18,스킬DB!$G:$I,2,0)," ")</f>
        <v xml:space="preserve"> </v>
      </c>
      <c r="P33" s="33">
        <f t="shared" si="3"/>
        <v>0</v>
      </c>
      <c r="Q33" s="34" t="b">
        <v>0</v>
      </c>
      <c r="R33" s="32" t="str">
        <f>IFERROR(VLOOKUP($B33&amp;R$18,스킬DB!$G:$I,2,0)," ")</f>
        <v xml:space="preserve"> </v>
      </c>
      <c r="S33" s="33">
        <f t="shared" si="4"/>
        <v>0</v>
      </c>
      <c r="T33" s="34" t="b">
        <v>0</v>
      </c>
      <c r="U33" s="32" t="str">
        <f>IFERROR(VLOOKUP($B33&amp;U$18,스킬DB!$G:$I,2,0)," ")</f>
        <v xml:space="preserve"> </v>
      </c>
      <c r="V33" s="33">
        <f t="shared" si="5"/>
        <v>0</v>
      </c>
      <c r="W33" s="34" t="b">
        <v>0</v>
      </c>
      <c r="X33" s="29" t="str">
        <f>IFERROR(VLOOKUP($B33&amp;X$18,스킬DB!$G:$I,2,0)," ")</f>
        <v xml:space="preserve"> </v>
      </c>
      <c r="Y33" s="30">
        <f t="shared" si="6"/>
        <v>0</v>
      </c>
      <c r="Z33" s="31" t="b">
        <v>0</v>
      </c>
      <c r="AA33" s="29" t="str">
        <f>IFERROR(VLOOKUP($B33&amp;AA$18,스킬DB!$G:$I,2,0)," ")</f>
        <v xml:space="preserve"> </v>
      </c>
      <c r="AB33" s="30">
        <f t="shared" si="7"/>
        <v>0</v>
      </c>
      <c r="AC33" s="31" t="b">
        <v>0</v>
      </c>
      <c r="AI33" s="21" t="str">
        <f>$D13</f>
        <v/>
      </c>
    </row>
    <row r="34" spans="1:35" x14ac:dyDescent="0.3">
      <c r="A34" s="28">
        <v>16</v>
      </c>
      <c r="B34" s="39" t="str">
        <f>IFERROR(VLOOKUP($B$1&amp;A34,스킬DB!R:S,2,0),"스킬없음")</f>
        <v>스킬없음</v>
      </c>
      <c r="C34" s="39"/>
      <c r="D34" s="39"/>
      <c r="E34" s="39"/>
      <c r="F34" s="29" t="str">
        <f>IFERROR(VLOOKUP($B34&amp;F$18,스킬DB!$G:$I,2,0)," ")</f>
        <v xml:space="preserve"> </v>
      </c>
      <c r="G34" s="30">
        <f t="shared" si="0"/>
        <v>0</v>
      </c>
      <c r="H34" s="31" t="b">
        <v>0</v>
      </c>
      <c r="I34" s="29" t="str">
        <f>IFERROR(VLOOKUP($B34&amp;I$18,스킬DB!$G:$I,2,0)," ")</f>
        <v xml:space="preserve"> </v>
      </c>
      <c r="J34" s="30">
        <f t="shared" si="1"/>
        <v>0</v>
      </c>
      <c r="K34" s="31" t="b">
        <v>0</v>
      </c>
      <c r="L34" s="29" t="str">
        <f>IFERROR(VLOOKUP($B34&amp;L$18,스킬DB!$G:$I,2,0)," ")</f>
        <v xml:space="preserve"> </v>
      </c>
      <c r="M34" s="30">
        <f t="shared" si="2"/>
        <v>0</v>
      </c>
      <c r="N34" s="31" t="b">
        <v>0</v>
      </c>
      <c r="O34" s="32" t="str">
        <f>IFERROR(VLOOKUP($B34&amp;O$18,스킬DB!$G:$I,2,0)," ")</f>
        <v xml:space="preserve"> </v>
      </c>
      <c r="P34" s="33">
        <f t="shared" si="3"/>
        <v>0</v>
      </c>
      <c r="Q34" s="34" t="b">
        <v>0</v>
      </c>
      <c r="R34" s="32" t="str">
        <f>IFERROR(VLOOKUP($B34&amp;R$18,스킬DB!$G:$I,2,0)," ")</f>
        <v xml:space="preserve"> </v>
      </c>
      <c r="S34" s="33">
        <f t="shared" si="4"/>
        <v>0</v>
      </c>
      <c r="T34" s="34" t="b">
        <v>0</v>
      </c>
      <c r="U34" s="32" t="str">
        <f>IFERROR(VLOOKUP($B34&amp;U$18,스킬DB!$G:$I,2,0)," ")</f>
        <v xml:space="preserve"> </v>
      </c>
      <c r="V34" s="33">
        <f t="shared" si="5"/>
        <v>0</v>
      </c>
      <c r="W34" s="34" t="b">
        <v>0</v>
      </c>
      <c r="X34" s="29" t="str">
        <f>IFERROR(VLOOKUP($B34&amp;X$18,스킬DB!$G:$I,2,0)," ")</f>
        <v xml:space="preserve"> </v>
      </c>
      <c r="Y34" s="30">
        <f t="shared" si="6"/>
        <v>0</v>
      </c>
      <c r="Z34" s="31" t="b">
        <v>0</v>
      </c>
      <c r="AA34" s="29" t="str">
        <f>IFERROR(VLOOKUP($B34&amp;AA$18,스킬DB!$G:$I,2,0)," ")</f>
        <v xml:space="preserve"> </v>
      </c>
      <c r="AB34" s="30">
        <f t="shared" si="7"/>
        <v>0</v>
      </c>
      <c r="AC34" s="31" t="b">
        <v>0</v>
      </c>
      <c r="AI34" s="21" t="str">
        <f>$G13</f>
        <v/>
      </c>
    </row>
    <row r="35" spans="1:35" x14ac:dyDescent="0.3">
      <c r="A35" s="28">
        <v>17</v>
      </c>
      <c r="B35" s="39" t="str">
        <f>IFERROR(VLOOKUP($B$1&amp;A35,스킬DB!R:S,2,0),"스킬없음")</f>
        <v>스킬없음</v>
      </c>
      <c r="C35" s="39"/>
      <c r="D35" s="39"/>
      <c r="E35" s="39"/>
      <c r="F35" s="29" t="str">
        <f>IFERROR(VLOOKUP($B35&amp;F$18,스킬DB!$G:$I,2,0)," ")</f>
        <v xml:space="preserve"> </v>
      </c>
      <c r="G35" s="30">
        <f t="shared" si="0"/>
        <v>0</v>
      </c>
      <c r="H35" s="31" t="b">
        <v>0</v>
      </c>
      <c r="I35" s="29" t="str">
        <f>IFERROR(VLOOKUP($B35&amp;I$18,스킬DB!$G:$I,2,0)," ")</f>
        <v xml:space="preserve"> </v>
      </c>
      <c r="J35" s="30">
        <f t="shared" si="1"/>
        <v>0</v>
      </c>
      <c r="K35" s="31" t="b">
        <v>0</v>
      </c>
      <c r="L35" s="29" t="str">
        <f>IFERROR(VLOOKUP($B35&amp;L$18,스킬DB!$G:$I,2,0)," ")</f>
        <v xml:space="preserve"> </v>
      </c>
      <c r="M35" s="30">
        <f t="shared" si="2"/>
        <v>0</v>
      </c>
      <c r="N35" s="31" t="b">
        <v>0</v>
      </c>
      <c r="O35" s="32" t="str">
        <f>IFERROR(VLOOKUP($B35&amp;O$18,스킬DB!$G:$I,2,0)," ")</f>
        <v xml:space="preserve"> </v>
      </c>
      <c r="P35" s="33">
        <f t="shared" si="3"/>
        <v>0</v>
      </c>
      <c r="Q35" s="34" t="b">
        <v>0</v>
      </c>
      <c r="R35" s="32" t="str">
        <f>IFERROR(VLOOKUP($B35&amp;R$18,스킬DB!$G:$I,2,0)," ")</f>
        <v xml:space="preserve"> </v>
      </c>
      <c r="S35" s="33">
        <f t="shared" si="4"/>
        <v>0</v>
      </c>
      <c r="T35" s="34" t="b">
        <v>0</v>
      </c>
      <c r="U35" s="32" t="str">
        <f>IFERROR(VLOOKUP($B35&amp;U$18,스킬DB!$G:$I,2,0)," ")</f>
        <v xml:space="preserve"> </v>
      </c>
      <c r="V35" s="33">
        <f t="shared" si="5"/>
        <v>0</v>
      </c>
      <c r="W35" s="34" t="b">
        <v>0</v>
      </c>
      <c r="X35" s="29" t="str">
        <f>IFERROR(VLOOKUP($B35&amp;X$18,스킬DB!$G:$I,2,0)," ")</f>
        <v xml:space="preserve"> </v>
      </c>
      <c r="Y35" s="30">
        <f t="shared" si="6"/>
        <v>0</v>
      </c>
      <c r="Z35" s="31" t="b">
        <v>0</v>
      </c>
      <c r="AA35" s="29" t="str">
        <f>IFERROR(VLOOKUP($B35&amp;AA$18,스킬DB!$G:$I,2,0)," ")</f>
        <v xml:space="preserve"> </v>
      </c>
      <c r="AB35" s="30">
        <f t="shared" si="7"/>
        <v>0</v>
      </c>
      <c r="AC35" s="31" t="b">
        <v>0</v>
      </c>
      <c r="AI35" s="21" t="str">
        <f>$J13</f>
        <v/>
      </c>
    </row>
    <row r="36" spans="1:35" x14ac:dyDescent="0.3">
      <c r="A36" s="28">
        <v>18</v>
      </c>
      <c r="B36" s="39" t="str">
        <f>IFERROR(VLOOKUP($B$1&amp;A36,스킬DB!R:S,2,0),"스킬없음")</f>
        <v>스킬없음</v>
      </c>
      <c r="C36" s="39"/>
      <c r="D36" s="39"/>
      <c r="E36" s="39"/>
      <c r="F36" s="29" t="str">
        <f>IFERROR(VLOOKUP($B36&amp;F$18,스킬DB!$G:$I,2,0)," ")</f>
        <v xml:space="preserve"> </v>
      </c>
      <c r="G36" s="30">
        <f t="shared" si="0"/>
        <v>0</v>
      </c>
      <c r="H36" s="31" t="b">
        <v>0</v>
      </c>
      <c r="I36" s="29" t="str">
        <f>IFERROR(VLOOKUP($B36&amp;I$18,스킬DB!$G:$I,2,0)," ")</f>
        <v xml:space="preserve"> </v>
      </c>
      <c r="J36" s="30">
        <f t="shared" si="1"/>
        <v>0</v>
      </c>
      <c r="K36" s="31" t="b">
        <v>0</v>
      </c>
      <c r="L36" s="29" t="str">
        <f>IFERROR(VLOOKUP($B36&amp;L$18,스킬DB!$G:$I,2,0)," ")</f>
        <v xml:space="preserve"> </v>
      </c>
      <c r="M36" s="30">
        <f t="shared" si="2"/>
        <v>0</v>
      </c>
      <c r="N36" s="31" t="b">
        <v>0</v>
      </c>
      <c r="O36" s="32" t="str">
        <f>IFERROR(VLOOKUP($B36&amp;O$18,스킬DB!$G:$I,2,0)," ")</f>
        <v xml:space="preserve"> </v>
      </c>
      <c r="P36" s="33">
        <f t="shared" si="3"/>
        <v>0</v>
      </c>
      <c r="Q36" s="34" t="b">
        <v>0</v>
      </c>
      <c r="R36" s="32" t="str">
        <f>IFERROR(VLOOKUP($B36&amp;R$18,스킬DB!$G:$I,2,0)," ")</f>
        <v xml:space="preserve"> </v>
      </c>
      <c r="S36" s="33">
        <f t="shared" si="4"/>
        <v>0</v>
      </c>
      <c r="T36" s="34" t="b">
        <v>0</v>
      </c>
      <c r="U36" s="32" t="str">
        <f>IFERROR(VLOOKUP($B36&amp;U$18,스킬DB!$G:$I,2,0)," ")</f>
        <v xml:space="preserve"> </v>
      </c>
      <c r="V36" s="33">
        <f t="shared" si="5"/>
        <v>0</v>
      </c>
      <c r="W36" s="34" t="b">
        <v>0</v>
      </c>
      <c r="X36" s="29" t="str">
        <f>IFERROR(VLOOKUP($B36&amp;X$18,스킬DB!$G:$I,2,0)," ")</f>
        <v xml:space="preserve"> </v>
      </c>
      <c r="Y36" s="30">
        <f t="shared" si="6"/>
        <v>0</v>
      </c>
      <c r="Z36" s="31" t="b">
        <v>0</v>
      </c>
      <c r="AA36" s="29" t="str">
        <f>IFERROR(VLOOKUP($B36&amp;AA$18,스킬DB!$G:$I,2,0)," ")</f>
        <v xml:space="preserve"> </v>
      </c>
      <c r="AB36" s="30">
        <f t="shared" si="7"/>
        <v>0</v>
      </c>
      <c r="AC36" s="31" t="b">
        <v>0</v>
      </c>
      <c r="AI36" s="21" t="str">
        <f>$M13</f>
        <v/>
      </c>
    </row>
    <row r="37" spans="1:35" x14ac:dyDescent="0.3">
      <c r="A37" s="28">
        <v>19</v>
      </c>
      <c r="B37" s="39" t="str">
        <f>IFERROR(VLOOKUP($B$1&amp;A37,스킬DB!R:S,2,0),"스킬없음")</f>
        <v>스킬없음</v>
      </c>
      <c r="C37" s="39"/>
      <c r="D37" s="39"/>
      <c r="E37" s="39"/>
      <c r="F37" s="29" t="str">
        <f>IFERROR(VLOOKUP($B37&amp;F$18,스킬DB!$G:$I,2,0)," ")</f>
        <v xml:space="preserve"> </v>
      </c>
      <c r="G37" s="30">
        <f t="shared" si="0"/>
        <v>0</v>
      </c>
      <c r="H37" s="31" t="b">
        <v>0</v>
      </c>
      <c r="I37" s="29" t="str">
        <f>IFERROR(VLOOKUP($B37&amp;I$18,스킬DB!$G:$I,2,0)," ")</f>
        <v xml:space="preserve"> </v>
      </c>
      <c r="J37" s="30">
        <f t="shared" si="1"/>
        <v>0</v>
      </c>
      <c r="K37" s="31" t="b">
        <v>0</v>
      </c>
      <c r="L37" s="29" t="str">
        <f>IFERROR(VLOOKUP($B37&amp;L$18,스킬DB!$G:$I,2,0)," ")</f>
        <v xml:space="preserve"> </v>
      </c>
      <c r="M37" s="30">
        <f t="shared" si="2"/>
        <v>0</v>
      </c>
      <c r="N37" s="31" t="b">
        <v>0</v>
      </c>
      <c r="O37" s="32" t="str">
        <f>IFERROR(VLOOKUP($B37&amp;O$18,스킬DB!$G:$I,2,0)," ")</f>
        <v xml:space="preserve"> </v>
      </c>
      <c r="P37" s="33">
        <f t="shared" si="3"/>
        <v>0</v>
      </c>
      <c r="Q37" s="34" t="b">
        <v>0</v>
      </c>
      <c r="R37" s="32" t="str">
        <f>IFERROR(VLOOKUP($B37&amp;R$18,스킬DB!$G:$I,2,0)," ")</f>
        <v xml:space="preserve"> </v>
      </c>
      <c r="S37" s="33">
        <f t="shared" si="4"/>
        <v>0</v>
      </c>
      <c r="T37" s="34" t="b">
        <v>0</v>
      </c>
      <c r="U37" s="32" t="str">
        <f>IFERROR(VLOOKUP($B37&amp;U$18,스킬DB!$G:$I,2,0)," ")</f>
        <v xml:space="preserve"> </v>
      </c>
      <c r="V37" s="33">
        <f t="shared" si="5"/>
        <v>0</v>
      </c>
      <c r="W37" s="34" t="b">
        <v>0</v>
      </c>
      <c r="X37" s="29" t="str">
        <f>IFERROR(VLOOKUP($B37&amp;X$18,스킬DB!$G:$I,2,0)," ")</f>
        <v xml:space="preserve"> </v>
      </c>
      <c r="Y37" s="30">
        <f t="shared" si="6"/>
        <v>0</v>
      </c>
      <c r="Z37" s="31" t="b">
        <v>0</v>
      </c>
      <c r="AA37" s="29" t="str">
        <f>IFERROR(VLOOKUP($B37&amp;AA$18,스킬DB!$G:$I,2,0)," ")</f>
        <v xml:space="preserve"> </v>
      </c>
      <c r="AB37" s="30">
        <f t="shared" si="7"/>
        <v>0</v>
      </c>
      <c r="AC37" s="31" t="b">
        <v>0</v>
      </c>
      <c r="AI37" s="21" t="str">
        <f>$P13</f>
        <v/>
      </c>
    </row>
    <row r="38" spans="1:35" x14ac:dyDescent="0.3">
      <c r="A38" s="28">
        <v>20</v>
      </c>
      <c r="B38" s="39" t="str">
        <f>IFERROR(VLOOKUP($B$1&amp;A38,스킬DB!R:S,2,0),"스킬없음")</f>
        <v>스킬없음</v>
      </c>
      <c r="C38" s="39"/>
      <c r="D38" s="39"/>
      <c r="E38" s="39"/>
      <c r="F38" s="29" t="str">
        <f>IFERROR(VLOOKUP($B38&amp;F$18,스킬DB!$G:$I,2,0)," ")</f>
        <v xml:space="preserve"> </v>
      </c>
      <c r="G38" s="30">
        <f t="shared" si="0"/>
        <v>0</v>
      </c>
      <c r="H38" s="31" t="b">
        <v>0</v>
      </c>
      <c r="I38" s="29" t="str">
        <f>IFERROR(VLOOKUP($B38&amp;I$18,스킬DB!$G:$I,2,0)," ")</f>
        <v xml:space="preserve"> </v>
      </c>
      <c r="J38" s="30">
        <f t="shared" si="1"/>
        <v>0</v>
      </c>
      <c r="K38" s="31" t="b">
        <v>0</v>
      </c>
      <c r="L38" s="29" t="str">
        <f>IFERROR(VLOOKUP($B38&amp;L$18,스킬DB!$G:$I,2,0)," ")</f>
        <v xml:space="preserve"> </v>
      </c>
      <c r="M38" s="30">
        <f t="shared" si="2"/>
        <v>0</v>
      </c>
      <c r="N38" s="31" t="b">
        <v>0</v>
      </c>
      <c r="O38" s="32" t="str">
        <f>IFERROR(VLOOKUP($B38&amp;O$18,스킬DB!$G:$I,2,0)," ")</f>
        <v xml:space="preserve"> </v>
      </c>
      <c r="P38" s="33">
        <f t="shared" si="3"/>
        <v>0</v>
      </c>
      <c r="Q38" s="34" t="b">
        <v>0</v>
      </c>
      <c r="R38" s="32" t="str">
        <f>IFERROR(VLOOKUP($B38&amp;R$18,스킬DB!$G:$I,2,0)," ")</f>
        <v xml:space="preserve"> </v>
      </c>
      <c r="S38" s="33">
        <f t="shared" si="4"/>
        <v>0</v>
      </c>
      <c r="T38" s="34" t="b">
        <v>0</v>
      </c>
      <c r="U38" s="32" t="str">
        <f>IFERROR(VLOOKUP($B38&amp;U$18,스킬DB!$G:$I,2,0)," ")</f>
        <v xml:space="preserve"> </v>
      </c>
      <c r="V38" s="33">
        <f t="shared" si="5"/>
        <v>0</v>
      </c>
      <c r="W38" s="34" t="b">
        <v>0</v>
      </c>
      <c r="X38" s="29" t="str">
        <f>IFERROR(VLOOKUP($B38&amp;X$18,스킬DB!$G:$I,2,0)," ")</f>
        <v xml:space="preserve"> </v>
      </c>
      <c r="Y38" s="30">
        <f t="shared" si="6"/>
        <v>0</v>
      </c>
      <c r="Z38" s="31" t="b">
        <v>0</v>
      </c>
      <c r="AA38" s="29" t="str">
        <f>IFERROR(VLOOKUP($B38&amp;AA$18,스킬DB!$G:$I,2,0)," ")</f>
        <v xml:space="preserve"> </v>
      </c>
      <c r="AB38" s="30">
        <f t="shared" si="7"/>
        <v>0</v>
      </c>
      <c r="AC38" s="31" t="b">
        <v>0</v>
      </c>
      <c r="AI38" s="21" t="str">
        <f>$S13</f>
        <v/>
      </c>
    </row>
    <row r="39" spans="1:35" x14ac:dyDescent="0.3">
      <c r="A39" s="28">
        <v>21</v>
      </c>
      <c r="B39" s="39" t="str">
        <f>IFERROR(VLOOKUP($B$1&amp;A39,스킬DB!R:S,2,0),"스킬없음")</f>
        <v>스킬없음</v>
      </c>
      <c r="C39" s="39"/>
      <c r="D39" s="39"/>
      <c r="E39" s="39"/>
      <c r="F39" s="29" t="str">
        <f>IFERROR(VLOOKUP($B39&amp;F$18,스킬DB!$G:$I,2,0)," ")</f>
        <v xml:space="preserve"> </v>
      </c>
      <c r="G39" s="30">
        <f t="shared" si="0"/>
        <v>0</v>
      </c>
      <c r="H39" s="31" t="b">
        <v>0</v>
      </c>
      <c r="I39" s="29" t="str">
        <f>IFERROR(VLOOKUP($B39&amp;I$18,스킬DB!$G:$I,2,0)," ")</f>
        <v xml:space="preserve"> </v>
      </c>
      <c r="J39" s="30">
        <f t="shared" si="1"/>
        <v>0</v>
      </c>
      <c r="K39" s="31" t="b">
        <v>0</v>
      </c>
      <c r="L39" s="29" t="str">
        <f>IFERROR(VLOOKUP($B39&amp;L$18,스킬DB!$G:$I,2,0)," ")</f>
        <v xml:space="preserve"> </v>
      </c>
      <c r="M39" s="30">
        <f t="shared" si="2"/>
        <v>0</v>
      </c>
      <c r="N39" s="31" t="b">
        <v>0</v>
      </c>
      <c r="O39" s="32" t="str">
        <f>IFERROR(VLOOKUP($B39&amp;O$18,스킬DB!$G:$I,2,0)," ")</f>
        <v xml:space="preserve"> </v>
      </c>
      <c r="P39" s="33">
        <f t="shared" si="3"/>
        <v>0</v>
      </c>
      <c r="Q39" s="34" t="b">
        <v>0</v>
      </c>
      <c r="R39" s="32" t="str">
        <f>IFERROR(VLOOKUP($B39&amp;R$18,스킬DB!$G:$I,2,0)," ")</f>
        <v xml:space="preserve"> </v>
      </c>
      <c r="S39" s="33">
        <f t="shared" si="4"/>
        <v>0</v>
      </c>
      <c r="T39" s="34" t="b">
        <v>0</v>
      </c>
      <c r="U39" s="32" t="str">
        <f>IFERROR(VLOOKUP($B39&amp;U$18,스킬DB!$G:$I,2,0)," ")</f>
        <v xml:space="preserve"> </v>
      </c>
      <c r="V39" s="33">
        <f t="shared" si="5"/>
        <v>0</v>
      </c>
      <c r="W39" s="34" t="b">
        <v>0</v>
      </c>
      <c r="X39" s="29" t="str">
        <f>IFERROR(VLOOKUP($B39&amp;X$18,스킬DB!$G:$I,2,0)," ")</f>
        <v xml:space="preserve"> </v>
      </c>
      <c r="Y39" s="30">
        <f t="shared" si="6"/>
        <v>0</v>
      </c>
      <c r="Z39" s="31" t="b">
        <v>0</v>
      </c>
      <c r="AA39" s="29" t="str">
        <f>IFERROR(VLOOKUP($B39&amp;AA$18,스킬DB!$G:$I,2,0)," ")</f>
        <v xml:space="preserve"> </v>
      </c>
      <c r="AB39" s="30">
        <f t="shared" si="7"/>
        <v>0</v>
      </c>
      <c r="AC39" s="31" t="b">
        <v>0</v>
      </c>
      <c r="AI39" s="21" t="str">
        <f>$V13</f>
        <v/>
      </c>
    </row>
    <row r="40" spans="1:35" x14ac:dyDescent="0.3">
      <c r="AI40" s="21" t="str">
        <f>$D15</f>
        <v/>
      </c>
    </row>
    <row r="41" spans="1:35" x14ac:dyDescent="0.3">
      <c r="AI41" s="21" t="str">
        <f>$G15</f>
        <v/>
      </c>
    </row>
    <row r="42" spans="1:35" x14ac:dyDescent="0.3">
      <c r="AI42" s="21" t="str">
        <f>$J15</f>
        <v/>
      </c>
    </row>
    <row r="43" spans="1:35" x14ac:dyDescent="0.3">
      <c r="AI43" s="21" t="str">
        <f>$M15</f>
        <v/>
      </c>
    </row>
    <row r="44" spans="1:35" x14ac:dyDescent="0.3">
      <c r="AI44" s="21" t="str">
        <f>$P15</f>
        <v/>
      </c>
    </row>
    <row r="45" spans="1:35" x14ac:dyDescent="0.3">
      <c r="AI45" s="21" t="str">
        <f>$S15</f>
        <v/>
      </c>
    </row>
    <row r="46" spans="1:35" x14ac:dyDescent="0.3">
      <c r="AI46" s="21" t="str">
        <f>$V15</f>
        <v/>
      </c>
    </row>
    <row r="47" spans="1:35" x14ac:dyDescent="0.3">
      <c r="AI47" s="21" t="str">
        <f>Y5</f>
        <v/>
      </c>
    </row>
    <row r="48" spans="1:35" x14ac:dyDescent="0.3">
      <c r="AI48" s="21" t="str">
        <f>Y7</f>
        <v/>
      </c>
    </row>
    <row r="49" spans="35:35" x14ac:dyDescent="0.3">
      <c r="AI49" s="21" t="str">
        <f>Y9</f>
        <v/>
      </c>
    </row>
    <row r="50" spans="35:35" x14ac:dyDescent="0.3">
      <c r="AI50" s="21" t="str">
        <f>Y11</f>
        <v/>
      </c>
    </row>
    <row r="51" spans="35:35" x14ac:dyDescent="0.3">
      <c r="AI51" s="21" t="str">
        <f>Y13</f>
        <v/>
      </c>
    </row>
    <row r="52" spans="35:35" x14ac:dyDescent="0.3">
      <c r="AI52" s="21" t="str">
        <f>Y15</f>
        <v/>
      </c>
    </row>
    <row r="53" spans="35:35" x14ac:dyDescent="0.3">
      <c r="AI53" s="21" t="str">
        <f>AB5</f>
        <v/>
      </c>
    </row>
    <row r="54" spans="35:35" x14ac:dyDescent="0.3">
      <c r="AI54" s="21" t="str">
        <f>AB7</f>
        <v/>
      </c>
    </row>
    <row r="55" spans="35:35" x14ac:dyDescent="0.3">
      <c r="AI55" s="21" t="str">
        <f>AB9</f>
        <v/>
      </c>
    </row>
    <row r="56" spans="35:35" x14ac:dyDescent="0.3">
      <c r="AI56" s="21" t="str">
        <f>AB11</f>
        <v/>
      </c>
    </row>
    <row r="57" spans="35:35" x14ac:dyDescent="0.3">
      <c r="AI57" s="21" t="str">
        <f>AB13</f>
        <v/>
      </c>
    </row>
    <row r="58" spans="35:35" x14ac:dyDescent="0.3">
      <c r="AI58" s="21" t="str">
        <f>AB15</f>
        <v/>
      </c>
    </row>
  </sheetData>
  <sheetProtection password="C643" sheet="1" objects="1" scenarios="1"/>
  <mergeCells count="103">
    <mergeCell ref="F1:H1"/>
    <mergeCell ref="I1:K1"/>
    <mergeCell ref="R3:T3"/>
    <mergeCell ref="U3:W3"/>
    <mergeCell ref="X3:Z3"/>
    <mergeCell ref="AA3:AC3"/>
    <mergeCell ref="A4:A5"/>
    <mergeCell ref="C4:E4"/>
    <mergeCell ref="F4:H4"/>
    <mergeCell ref="I4:K4"/>
    <mergeCell ref="L4:N4"/>
    <mergeCell ref="O4:Q4"/>
    <mergeCell ref="A3:B3"/>
    <mergeCell ref="C3:E3"/>
    <mergeCell ref="F3:H3"/>
    <mergeCell ref="I3:K3"/>
    <mergeCell ref="L3:N3"/>
    <mergeCell ref="O3:Q3"/>
    <mergeCell ref="R4:T4"/>
    <mergeCell ref="U4:W4"/>
    <mergeCell ref="X4:Z4"/>
    <mergeCell ref="AA4:AC4"/>
    <mergeCell ref="AA6:AC6"/>
    <mergeCell ref="A8:A9"/>
    <mergeCell ref="C8:E8"/>
    <mergeCell ref="F8:H8"/>
    <mergeCell ref="I8:K8"/>
    <mergeCell ref="L8:N8"/>
    <mergeCell ref="O8:Q8"/>
    <mergeCell ref="R8:T8"/>
    <mergeCell ref="U8:W8"/>
    <mergeCell ref="X8:Z8"/>
    <mergeCell ref="AA8:AC8"/>
    <mergeCell ref="A6:A7"/>
    <mergeCell ref="C6:E6"/>
    <mergeCell ref="F6:H6"/>
    <mergeCell ref="I6:K6"/>
    <mergeCell ref="L6:N6"/>
    <mergeCell ref="O6:Q6"/>
    <mergeCell ref="R6:T6"/>
    <mergeCell ref="U6:W6"/>
    <mergeCell ref="X6:Z6"/>
    <mergeCell ref="AA10:AC10"/>
    <mergeCell ref="A12:A13"/>
    <mergeCell ref="C12:E12"/>
    <mergeCell ref="F12:H12"/>
    <mergeCell ref="I12:K12"/>
    <mergeCell ref="L12:N12"/>
    <mergeCell ref="O12:Q12"/>
    <mergeCell ref="R12:T12"/>
    <mergeCell ref="U12:W12"/>
    <mergeCell ref="X12:Z12"/>
    <mergeCell ref="AA12:AC12"/>
    <mergeCell ref="A10:A11"/>
    <mergeCell ref="C10:E10"/>
    <mergeCell ref="F10:H10"/>
    <mergeCell ref="I10:K10"/>
    <mergeCell ref="L10:N10"/>
    <mergeCell ref="O10:Q10"/>
    <mergeCell ref="R10:T10"/>
    <mergeCell ref="U10:W10"/>
    <mergeCell ref="X10:Z10"/>
    <mergeCell ref="A14:A15"/>
    <mergeCell ref="C14:E14"/>
    <mergeCell ref="F14:H14"/>
    <mergeCell ref="I14:K14"/>
    <mergeCell ref="L14:N14"/>
    <mergeCell ref="O14:Q14"/>
    <mergeCell ref="AA18:AC18"/>
    <mergeCell ref="B19:E19"/>
    <mergeCell ref="B20:E20"/>
    <mergeCell ref="R14:T14"/>
    <mergeCell ref="U14:W14"/>
    <mergeCell ref="X14:Z14"/>
    <mergeCell ref="AA14:AC14"/>
    <mergeCell ref="A17:C17"/>
    <mergeCell ref="B18:E18"/>
    <mergeCell ref="F18:H18"/>
    <mergeCell ref="I18:K18"/>
    <mergeCell ref="L18:N18"/>
    <mergeCell ref="O18:Q18"/>
    <mergeCell ref="B21:E21"/>
    <mergeCell ref="B22:E22"/>
    <mergeCell ref="B23:E23"/>
    <mergeCell ref="B24:E24"/>
    <mergeCell ref="B25:E25"/>
    <mergeCell ref="B26:E26"/>
    <mergeCell ref="R18:T18"/>
    <mergeCell ref="U18:W18"/>
    <mergeCell ref="X18:Z18"/>
    <mergeCell ref="B39:E39"/>
    <mergeCell ref="B33:E33"/>
    <mergeCell ref="B34:E34"/>
    <mergeCell ref="B35:E35"/>
    <mergeCell ref="B36:E36"/>
    <mergeCell ref="B37:E37"/>
    <mergeCell ref="B38:E38"/>
    <mergeCell ref="B27:E27"/>
    <mergeCell ref="B28:E28"/>
    <mergeCell ref="B29:E29"/>
    <mergeCell ref="B30:E30"/>
    <mergeCell ref="B31:E31"/>
    <mergeCell ref="B32:E32"/>
  </mergeCells>
  <phoneticPr fontId="1" type="noConversion"/>
  <conditionalFormatting sqref="C5">
    <cfRule type="expression" dxfId="185" priority="185">
      <formula>E5="최대레벨"</formula>
    </cfRule>
    <cfRule type="expression" dxfId="184" priority="186">
      <formula>C4=""</formula>
    </cfRule>
  </conditionalFormatting>
  <conditionalFormatting sqref="E5">
    <cfRule type="expression" dxfId="183" priority="184">
      <formula>E5="공란"</formula>
    </cfRule>
  </conditionalFormatting>
  <conditionalFormatting sqref="L15">
    <cfRule type="expression" dxfId="182" priority="116">
      <formula>N15="최대레벨"</formula>
    </cfRule>
    <cfRule type="expression" dxfId="181" priority="117">
      <formula>L14=""</formula>
    </cfRule>
  </conditionalFormatting>
  <conditionalFormatting sqref="R11">
    <cfRule type="expression" dxfId="180" priority="86">
      <formula>T11="최대레벨"</formula>
    </cfRule>
    <cfRule type="expression" dxfId="179" priority="87">
      <formula>R10=""</formula>
    </cfRule>
  </conditionalFormatting>
  <conditionalFormatting sqref="I15">
    <cfRule type="expression" dxfId="178" priority="134">
      <formula>K15="최대레벨"</formula>
    </cfRule>
    <cfRule type="expression" dxfId="177" priority="135">
      <formula>I14=""</formula>
    </cfRule>
  </conditionalFormatting>
  <conditionalFormatting sqref="C7">
    <cfRule type="expression" dxfId="176" priority="182">
      <formula>E7="최대레벨"</formula>
    </cfRule>
    <cfRule type="expression" dxfId="175" priority="183">
      <formula>C6=""</formula>
    </cfRule>
  </conditionalFormatting>
  <conditionalFormatting sqref="E7">
    <cfRule type="expression" dxfId="174" priority="181">
      <formula>E7="공란"</formula>
    </cfRule>
  </conditionalFormatting>
  <conditionalFormatting sqref="C9">
    <cfRule type="expression" dxfId="173" priority="179">
      <formula>E9="최대레벨"</formula>
    </cfRule>
    <cfRule type="expression" dxfId="172" priority="180">
      <formula>C8=""</formula>
    </cfRule>
  </conditionalFormatting>
  <conditionalFormatting sqref="E9">
    <cfRule type="expression" dxfId="171" priority="178">
      <formula>E9="공란"</formula>
    </cfRule>
  </conditionalFormatting>
  <conditionalFormatting sqref="C11">
    <cfRule type="expression" dxfId="170" priority="176">
      <formula>E11="최대레벨"</formula>
    </cfRule>
    <cfRule type="expression" dxfId="169" priority="177">
      <formula>C10=""</formula>
    </cfRule>
  </conditionalFormatting>
  <conditionalFormatting sqref="E11">
    <cfRule type="expression" dxfId="168" priority="175">
      <formula>E11="공란"</formula>
    </cfRule>
  </conditionalFormatting>
  <conditionalFormatting sqref="C13">
    <cfRule type="expression" dxfId="167" priority="173">
      <formula>E13="최대레벨"</formula>
    </cfRule>
    <cfRule type="expression" dxfId="166" priority="174">
      <formula>C12=""</formula>
    </cfRule>
  </conditionalFormatting>
  <conditionalFormatting sqref="E13">
    <cfRule type="expression" dxfId="165" priority="172">
      <formula>E13="공란"</formula>
    </cfRule>
  </conditionalFormatting>
  <conditionalFormatting sqref="C15">
    <cfRule type="expression" dxfId="164" priority="170">
      <formula>E15="최대레벨"</formula>
    </cfRule>
    <cfRule type="expression" dxfId="163" priority="171">
      <formula>C14=""</formula>
    </cfRule>
  </conditionalFormatting>
  <conditionalFormatting sqref="E15">
    <cfRule type="expression" dxfId="162" priority="169">
      <formula>E15="공란"</formula>
    </cfRule>
  </conditionalFormatting>
  <conditionalFormatting sqref="F5">
    <cfRule type="expression" dxfId="161" priority="167">
      <formula>H5="최대레벨"</formula>
    </cfRule>
    <cfRule type="expression" dxfId="160" priority="168">
      <formula>F4=""</formula>
    </cfRule>
  </conditionalFormatting>
  <conditionalFormatting sqref="H5">
    <cfRule type="expression" dxfId="159" priority="166">
      <formula>H5="공란"</formula>
    </cfRule>
  </conditionalFormatting>
  <conditionalFormatting sqref="F7">
    <cfRule type="expression" dxfId="158" priority="164">
      <formula>H7="최대레벨"</formula>
    </cfRule>
    <cfRule type="expression" dxfId="157" priority="165">
      <formula>F6=""</formula>
    </cfRule>
  </conditionalFormatting>
  <conditionalFormatting sqref="H7">
    <cfRule type="expression" dxfId="156" priority="163">
      <formula>H7="공란"</formula>
    </cfRule>
  </conditionalFormatting>
  <conditionalFormatting sqref="F9">
    <cfRule type="expression" dxfId="155" priority="161">
      <formula>H9="최대레벨"</formula>
    </cfRule>
    <cfRule type="expression" dxfId="154" priority="162">
      <formula>F8=""</formula>
    </cfRule>
  </conditionalFormatting>
  <conditionalFormatting sqref="H9">
    <cfRule type="expression" dxfId="153" priority="160">
      <formula>H9="공란"</formula>
    </cfRule>
  </conditionalFormatting>
  <conditionalFormatting sqref="F11">
    <cfRule type="expression" dxfId="152" priority="158">
      <formula>H11="최대레벨"</formula>
    </cfRule>
    <cfRule type="expression" dxfId="151" priority="159">
      <formula>F10=""</formula>
    </cfRule>
  </conditionalFormatting>
  <conditionalFormatting sqref="H11">
    <cfRule type="expression" dxfId="150" priority="157">
      <formula>H11="공란"</formula>
    </cfRule>
  </conditionalFormatting>
  <conditionalFormatting sqref="F13">
    <cfRule type="expression" dxfId="149" priority="155">
      <formula>H13="최대레벨"</formula>
    </cfRule>
    <cfRule type="expression" dxfId="148" priority="156">
      <formula>F12=""</formula>
    </cfRule>
  </conditionalFormatting>
  <conditionalFormatting sqref="H13">
    <cfRule type="expression" dxfId="147" priority="154">
      <formula>H13="공란"</formula>
    </cfRule>
  </conditionalFormatting>
  <conditionalFormatting sqref="F15">
    <cfRule type="expression" dxfId="146" priority="152">
      <formula>H15="최대레벨"</formula>
    </cfRule>
    <cfRule type="expression" dxfId="145" priority="153">
      <formula>F14=""</formula>
    </cfRule>
  </conditionalFormatting>
  <conditionalFormatting sqref="H15">
    <cfRule type="expression" dxfId="144" priority="151">
      <formula>H15="공란"</formula>
    </cfRule>
  </conditionalFormatting>
  <conditionalFormatting sqref="I5">
    <cfRule type="expression" dxfId="143" priority="149">
      <formula>K5="최대레벨"</formula>
    </cfRule>
    <cfRule type="expression" dxfId="142" priority="150">
      <formula>I4=""</formula>
    </cfRule>
  </conditionalFormatting>
  <conditionalFormatting sqref="K5">
    <cfRule type="expression" dxfId="141" priority="148">
      <formula>K5="공란"</formula>
    </cfRule>
  </conditionalFormatting>
  <conditionalFormatting sqref="I7">
    <cfRule type="expression" dxfId="140" priority="146">
      <formula>K7="최대레벨"</formula>
    </cfRule>
    <cfRule type="expression" dxfId="139" priority="147">
      <formula>I6=""</formula>
    </cfRule>
  </conditionalFormatting>
  <conditionalFormatting sqref="K7">
    <cfRule type="expression" dxfId="138" priority="145">
      <formula>K7="공란"</formula>
    </cfRule>
  </conditionalFormatting>
  <conditionalFormatting sqref="I9">
    <cfRule type="expression" dxfId="137" priority="143">
      <formula>K9="최대레벨"</formula>
    </cfRule>
    <cfRule type="expression" dxfId="136" priority="144">
      <formula>I8=""</formula>
    </cfRule>
  </conditionalFormatting>
  <conditionalFormatting sqref="K9">
    <cfRule type="expression" dxfId="135" priority="142">
      <formula>K9="공란"</formula>
    </cfRule>
  </conditionalFormatting>
  <conditionalFormatting sqref="I11">
    <cfRule type="expression" dxfId="134" priority="140">
      <formula>K11="최대레벨"</formula>
    </cfRule>
    <cfRule type="expression" dxfId="133" priority="141">
      <formula>I10=""</formula>
    </cfRule>
  </conditionalFormatting>
  <conditionalFormatting sqref="K11">
    <cfRule type="expression" dxfId="132" priority="139">
      <formula>K11="공란"</formula>
    </cfRule>
  </conditionalFormatting>
  <conditionalFormatting sqref="I13">
    <cfRule type="expression" dxfId="131" priority="137">
      <formula>K13="최대레벨"</formula>
    </cfRule>
    <cfRule type="expression" dxfId="130" priority="138">
      <formula>I12=""</formula>
    </cfRule>
  </conditionalFormatting>
  <conditionalFormatting sqref="K13">
    <cfRule type="expression" dxfId="129" priority="136">
      <formula>K13="공란"</formula>
    </cfRule>
  </conditionalFormatting>
  <conditionalFormatting sqref="K15">
    <cfRule type="expression" dxfId="128" priority="133">
      <formula>K15="공란"</formula>
    </cfRule>
  </conditionalFormatting>
  <conditionalFormatting sqref="L5">
    <cfRule type="expression" dxfId="127" priority="131">
      <formula>N5="최대레벨"</formula>
    </cfRule>
    <cfRule type="expression" dxfId="126" priority="132">
      <formula>L4=""</formula>
    </cfRule>
  </conditionalFormatting>
  <conditionalFormatting sqref="N5">
    <cfRule type="expression" dxfId="125" priority="130">
      <formula>N5="공란"</formula>
    </cfRule>
  </conditionalFormatting>
  <conditionalFormatting sqref="L7">
    <cfRule type="expression" dxfId="124" priority="128">
      <formula>N7="최대레벨"</formula>
    </cfRule>
    <cfRule type="expression" dxfId="123" priority="129">
      <formula>L6=""</formula>
    </cfRule>
  </conditionalFormatting>
  <conditionalFormatting sqref="N7">
    <cfRule type="expression" dxfId="122" priority="127">
      <formula>N7="공란"</formula>
    </cfRule>
  </conditionalFormatting>
  <conditionalFormatting sqref="L9">
    <cfRule type="expression" dxfId="121" priority="125">
      <formula>N9="최대레벨"</formula>
    </cfRule>
    <cfRule type="expression" dxfId="120" priority="126">
      <formula>L8=""</formula>
    </cfRule>
  </conditionalFormatting>
  <conditionalFormatting sqref="N9">
    <cfRule type="expression" dxfId="119" priority="124">
      <formula>N9="공란"</formula>
    </cfRule>
  </conditionalFormatting>
  <conditionalFormatting sqref="L11">
    <cfRule type="expression" dxfId="118" priority="122">
      <formula>N11="최대레벨"</formula>
    </cfRule>
    <cfRule type="expression" dxfId="117" priority="123">
      <formula>L10=""</formula>
    </cfRule>
  </conditionalFormatting>
  <conditionalFormatting sqref="N11">
    <cfRule type="expression" dxfId="116" priority="121">
      <formula>N11="공란"</formula>
    </cfRule>
  </conditionalFormatting>
  <conditionalFormatting sqref="L13">
    <cfRule type="expression" dxfId="115" priority="119">
      <formula>N13="최대레벨"</formula>
    </cfRule>
    <cfRule type="expression" dxfId="114" priority="120">
      <formula>L12=""</formula>
    </cfRule>
  </conditionalFormatting>
  <conditionalFormatting sqref="N13">
    <cfRule type="expression" dxfId="113" priority="118">
      <formula>N13="공란"</formula>
    </cfRule>
  </conditionalFormatting>
  <conditionalFormatting sqref="N15">
    <cfRule type="expression" dxfId="112" priority="115">
      <formula>N15="공란"</formula>
    </cfRule>
  </conditionalFormatting>
  <conditionalFormatting sqref="O5">
    <cfRule type="expression" dxfId="111" priority="113">
      <formula>Q5="최대레벨"</formula>
    </cfRule>
    <cfRule type="expression" dxfId="110" priority="114">
      <formula>O4=""</formula>
    </cfRule>
  </conditionalFormatting>
  <conditionalFormatting sqref="Q5">
    <cfRule type="expression" dxfId="109" priority="112">
      <formula>Q5="공란"</formula>
    </cfRule>
  </conditionalFormatting>
  <conditionalFormatting sqref="O7">
    <cfRule type="expression" dxfId="108" priority="110">
      <formula>Q7="최대레벨"</formula>
    </cfRule>
    <cfRule type="expression" dxfId="107" priority="111">
      <formula>O6=""</formula>
    </cfRule>
  </conditionalFormatting>
  <conditionalFormatting sqref="Q7">
    <cfRule type="expression" dxfId="106" priority="109">
      <formula>Q7="공란"</formula>
    </cfRule>
  </conditionalFormatting>
  <conditionalFormatting sqref="O9">
    <cfRule type="expression" dxfId="105" priority="107">
      <formula>Q9="최대레벨"</formula>
    </cfRule>
    <cfRule type="expression" dxfId="104" priority="108">
      <formula>O8=""</formula>
    </cfRule>
  </conditionalFormatting>
  <conditionalFormatting sqref="Q9">
    <cfRule type="expression" dxfId="103" priority="106">
      <formula>Q9="공란"</formula>
    </cfRule>
  </conditionalFormatting>
  <conditionalFormatting sqref="O11">
    <cfRule type="expression" dxfId="102" priority="104">
      <formula>Q11="최대레벨"</formula>
    </cfRule>
    <cfRule type="expression" dxfId="101" priority="105">
      <formula>O10=""</formula>
    </cfRule>
  </conditionalFormatting>
  <conditionalFormatting sqref="Q11">
    <cfRule type="expression" dxfId="100" priority="103">
      <formula>Q11="공란"</formula>
    </cfRule>
  </conditionalFormatting>
  <conditionalFormatting sqref="O13">
    <cfRule type="expression" dxfId="99" priority="101">
      <formula>Q13="최대레벨"</formula>
    </cfRule>
    <cfRule type="expression" dxfId="98" priority="102">
      <formula>O12=""</formula>
    </cfRule>
  </conditionalFormatting>
  <conditionalFormatting sqref="Q13">
    <cfRule type="expression" dxfId="97" priority="100">
      <formula>Q13="공란"</formula>
    </cfRule>
  </conditionalFormatting>
  <conditionalFormatting sqref="O15">
    <cfRule type="expression" dxfId="96" priority="98">
      <formula>Q15="최대레벨"</formula>
    </cfRule>
    <cfRule type="expression" dxfId="95" priority="99">
      <formula>O14=""</formula>
    </cfRule>
  </conditionalFormatting>
  <conditionalFormatting sqref="Q15">
    <cfRule type="expression" dxfId="94" priority="97">
      <formula>Q15="공란"</formula>
    </cfRule>
  </conditionalFormatting>
  <conditionalFormatting sqref="R5">
    <cfRule type="expression" dxfId="93" priority="95">
      <formula>T5="최대레벨"</formula>
    </cfRule>
    <cfRule type="expression" dxfId="92" priority="96">
      <formula>R4=""</formula>
    </cfRule>
  </conditionalFormatting>
  <conditionalFormatting sqref="T5">
    <cfRule type="expression" dxfId="91" priority="94">
      <formula>T5="공란"</formula>
    </cfRule>
  </conditionalFormatting>
  <conditionalFormatting sqref="R7">
    <cfRule type="expression" dxfId="90" priority="92">
      <formula>T7="최대레벨"</formula>
    </cfRule>
    <cfRule type="expression" dxfId="89" priority="93">
      <formula>R6=""</formula>
    </cfRule>
  </conditionalFormatting>
  <conditionalFormatting sqref="T7">
    <cfRule type="expression" dxfId="88" priority="91">
      <formula>T7="공란"</formula>
    </cfRule>
  </conditionalFormatting>
  <conditionalFormatting sqref="R9">
    <cfRule type="expression" dxfId="87" priority="89">
      <formula>T9="최대레벨"</formula>
    </cfRule>
    <cfRule type="expression" dxfId="86" priority="90">
      <formula>R8=""</formula>
    </cfRule>
  </conditionalFormatting>
  <conditionalFormatting sqref="T9">
    <cfRule type="expression" dxfId="85" priority="88">
      <formula>T9="공란"</formula>
    </cfRule>
  </conditionalFormatting>
  <conditionalFormatting sqref="T11">
    <cfRule type="expression" dxfId="84" priority="85">
      <formula>T11="공란"</formula>
    </cfRule>
  </conditionalFormatting>
  <conditionalFormatting sqref="R13">
    <cfRule type="expression" dxfId="83" priority="83">
      <formula>T13="최대레벨"</formula>
    </cfRule>
    <cfRule type="expression" dxfId="82" priority="84">
      <formula>R12=""</formula>
    </cfRule>
  </conditionalFormatting>
  <conditionalFormatting sqref="T13">
    <cfRule type="expression" dxfId="81" priority="82">
      <formula>T13="공란"</formula>
    </cfRule>
  </conditionalFormatting>
  <conditionalFormatting sqref="R15">
    <cfRule type="expression" dxfId="80" priority="80">
      <formula>T15="최대레벨"</formula>
    </cfRule>
    <cfRule type="expression" dxfId="79" priority="81">
      <formula>R14=""</formula>
    </cfRule>
  </conditionalFormatting>
  <conditionalFormatting sqref="T15">
    <cfRule type="expression" dxfId="78" priority="79">
      <formula>T15="공란"</formula>
    </cfRule>
  </conditionalFormatting>
  <conditionalFormatting sqref="U5">
    <cfRule type="expression" dxfId="77" priority="77">
      <formula>W5="최대레벨"</formula>
    </cfRule>
    <cfRule type="expression" dxfId="76" priority="78">
      <formula>U4=""</formula>
    </cfRule>
  </conditionalFormatting>
  <conditionalFormatting sqref="W5">
    <cfRule type="expression" dxfId="75" priority="76">
      <formula>W5="공란"</formula>
    </cfRule>
  </conditionalFormatting>
  <conditionalFormatting sqref="U7">
    <cfRule type="expression" dxfId="74" priority="74">
      <formula>W7="최대레벨"</formula>
    </cfRule>
    <cfRule type="expression" dxfId="73" priority="75">
      <formula>U6=""</formula>
    </cfRule>
  </conditionalFormatting>
  <conditionalFormatting sqref="W7">
    <cfRule type="expression" dxfId="72" priority="73">
      <formula>W7="공란"</formula>
    </cfRule>
  </conditionalFormatting>
  <conditionalFormatting sqref="U9">
    <cfRule type="expression" dxfId="71" priority="71">
      <formula>W9="최대레벨"</formula>
    </cfRule>
    <cfRule type="expression" dxfId="70" priority="72">
      <formula>U8=""</formula>
    </cfRule>
  </conditionalFormatting>
  <conditionalFormatting sqref="W9">
    <cfRule type="expression" dxfId="69" priority="70">
      <formula>W9="공란"</formula>
    </cfRule>
  </conditionalFormatting>
  <conditionalFormatting sqref="U11">
    <cfRule type="expression" dxfId="68" priority="68">
      <formula>W11="최대레벨"</formula>
    </cfRule>
    <cfRule type="expression" dxfId="67" priority="69">
      <formula>U10=""</formula>
    </cfRule>
  </conditionalFormatting>
  <conditionalFormatting sqref="W11">
    <cfRule type="expression" dxfId="66" priority="67">
      <formula>W11="공란"</formula>
    </cfRule>
  </conditionalFormatting>
  <conditionalFormatting sqref="U13">
    <cfRule type="expression" dxfId="65" priority="65">
      <formula>W13="최대레벨"</formula>
    </cfRule>
    <cfRule type="expression" dxfId="64" priority="66">
      <formula>U12=""</formula>
    </cfRule>
  </conditionalFormatting>
  <conditionalFormatting sqref="W13">
    <cfRule type="expression" dxfId="63" priority="64">
      <formula>W13="공란"</formula>
    </cfRule>
  </conditionalFormatting>
  <conditionalFormatting sqref="U15">
    <cfRule type="expression" dxfId="62" priority="62">
      <formula>W15="최대레벨"</formula>
    </cfRule>
    <cfRule type="expression" dxfId="61" priority="63">
      <formula>U14=""</formula>
    </cfRule>
  </conditionalFormatting>
  <conditionalFormatting sqref="W15">
    <cfRule type="expression" dxfId="60" priority="61">
      <formula>W15="공란"</formula>
    </cfRule>
  </conditionalFormatting>
  <conditionalFormatting sqref="F19:F39">
    <cfRule type="expression" dxfId="59" priority="59">
      <formula>G19=1</formula>
    </cfRule>
  </conditionalFormatting>
  <conditionalFormatting sqref="R19:R39">
    <cfRule type="expression" dxfId="58" priority="55">
      <formula>S19=1</formula>
    </cfRule>
  </conditionalFormatting>
  <conditionalFormatting sqref="I19:I39">
    <cfRule type="expression" dxfId="57" priority="58">
      <formula>J19=1</formula>
    </cfRule>
  </conditionalFormatting>
  <conditionalFormatting sqref="L19:L39">
    <cfRule type="expression" dxfId="56" priority="57">
      <formula>M19=1</formula>
    </cfRule>
  </conditionalFormatting>
  <conditionalFormatting sqref="O19:O39">
    <cfRule type="expression" dxfId="55" priority="56">
      <formula>P19=1</formula>
    </cfRule>
  </conditionalFormatting>
  <conditionalFormatting sqref="U19:U39">
    <cfRule type="expression" dxfId="54" priority="54">
      <formula>V19=1</formula>
    </cfRule>
  </conditionalFormatting>
  <conditionalFormatting sqref="X19:X39">
    <cfRule type="expression" dxfId="53" priority="53">
      <formula>Y19=1</formula>
    </cfRule>
  </conditionalFormatting>
  <conditionalFormatting sqref="AA19:AA39">
    <cfRule type="expression" dxfId="52" priority="52">
      <formula>AB19=1</formula>
    </cfRule>
  </conditionalFormatting>
  <conditionalFormatting sqref="F40:AB40 F19:S39 U19:V39 X19:Y39 AA19:AB39">
    <cfRule type="expression" dxfId="51" priority="60">
      <formula>H19=TRUE</formula>
    </cfRule>
  </conditionalFormatting>
  <conditionalFormatting sqref="T19:T39">
    <cfRule type="expression" dxfId="50" priority="51">
      <formula>V19=TRUE</formula>
    </cfRule>
  </conditionalFormatting>
  <conditionalFormatting sqref="W19:W39">
    <cfRule type="expression" dxfId="49" priority="50">
      <formula>Y19=TRUE</formula>
    </cfRule>
  </conditionalFormatting>
  <conditionalFormatting sqref="Z19:Z39">
    <cfRule type="expression" dxfId="48" priority="49">
      <formula>AB19=TRUE</formula>
    </cfRule>
  </conditionalFormatting>
  <conditionalFormatting sqref="AC19:AC39">
    <cfRule type="expression" dxfId="47" priority="48">
      <formula>AE19=TRUE</formula>
    </cfRule>
  </conditionalFormatting>
  <conditionalFormatting sqref="A18:AC39">
    <cfRule type="expression" dxfId="46" priority="45">
      <formula>$B18="스킬없음"</formula>
    </cfRule>
    <cfRule type="expression" dxfId="45" priority="46">
      <formula>$B18=""</formula>
    </cfRule>
    <cfRule type="expression" dxfId="44" priority="47">
      <formula>$B18&lt;&gt;""</formula>
    </cfRule>
  </conditionalFormatting>
  <conditionalFormatting sqref="X5">
    <cfRule type="expression" dxfId="43" priority="35">
      <formula>Z5="최대레벨"</formula>
    </cfRule>
    <cfRule type="expression" dxfId="42" priority="36">
      <formula>X4=""</formula>
    </cfRule>
  </conditionalFormatting>
  <conditionalFormatting sqref="Z5">
    <cfRule type="expression" dxfId="41" priority="34">
      <formula>Z5="공란"</formula>
    </cfRule>
  </conditionalFormatting>
  <conditionalFormatting sqref="X7">
    <cfRule type="expression" dxfId="40" priority="32">
      <formula>Z7="최대레벨"</formula>
    </cfRule>
    <cfRule type="expression" dxfId="39" priority="33">
      <formula>X6=""</formula>
    </cfRule>
  </conditionalFormatting>
  <conditionalFormatting sqref="Z7">
    <cfRule type="expression" dxfId="38" priority="31">
      <formula>Z7="공란"</formula>
    </cfRule>
  </conditionalFormatting>
  <conditionalFormatting sqref="X9">
    <cfRule type="expression" dxfId="37" priority="29">
      <formula>Z9="최대레벨"</formula>
    </cfRule>
    <cfRule type="expression" dxfId="36" priority="30">
      <formula>X8=""</formula>
    </cfRule>
  </conditionalFormatting>
  <conditionalFormatting sqref="Z9">
    <cfRule type="expression" dxfId="35" priority="28">
      <formula>Z9="공란"</formula>
    </cfRule>
  </conditionalFormatting>
  <conditionalFormatting sqref="X11">
    <cfRule type="expression" dxfId="34" priority="26">
      <formula>Z11="최대레벨"</formula>
    </cfRule>
    <cfRule type="expression" dxfId="33" priority="27">
      <formula>X10=""</formula>
    </cfRule>
  </conditionalFormatting>
  <conditionalFormatting sqref="Z11">
    <cfRule type="expression" dxfId="32" priority="25">
      <formula>Z11="공란"</formula>
    </cfRule>
  </conditionalFormatting>
  <conditionalFormatting sqref="X13">
    <cfRule type="expression" dxfId="31" priority="23">
      <formula>Z13="최대레벨"</formula>
    </cfRule>
    <cfRule type="expression" dxfId="30" priority="24">
      <formula>X12=""</formula>
    </cfRule>
  </conditionalFormatting>
  <conditionalFormatting sqref="Z13">
    <cfRule type="expression" dxfId="29" priority="22">
      <formula>Z13="공란"</formula>
    </cfRule>
  </conditionalFormatting>
  <conditionalFormatting sqref="X15">
    <cfRule type="expression" dxfId="28" priority="20">
      <formula>Z15="최대레벨"</formula>
    </cfRule>
    <cfRule type="expression" dxfId="27" priority="21">
      <formula>X14=""</formula>
    </cfRule>
  </conditionalFormatting>
  <conditionalFormatting sqref="Z15">
    <cfRule type="expression" dxfId="26" priority="19">
      <formula>Z15="공란"</formula>
    </cfRule>
  </conditionalFormatting>
  <conditionalFormatting sqref="AA5">
    <cfRule type="expression" dxfId="25" priority="17">
      <formula>AC5="최대레벨"</formula>
    </cfRule>
    <cfRule type="expression" dxfId="24" priority="18">
      <formula>AA4=""</formula>
    </cfRule>
  </conditionalFormatting>
  <conditionalFormatting sqref="AC5">
    <cfRule type="expression" dxfId="23" priority="16">
      <formula>AC5="공란"</formula>
    </cfRule>
  </conditionalFormatting>
  <conditionalFormatting sqref="AA7">
    <cfRule type="expression" dxfId="22" priority="14">
      <formula>AC7="최대레벨"</formula>
    </cfRule>
    <cfRule type="expression" dxfId="21" priority="15">
      <formula>AA6=""</formula>
    </cfRule>
  </conditionalFormatting>
  <conditionalFormatting sqref="AC7">
    <cfRule type="expression" dxfId="20" priority="13">
      <formula>AC7="공란"</formula>
    </cfRule>
  </conditionalFormatting>
  <conditionalFormatting sqref="AA9">
    <cfRule type="expression" dxfId="19" priority="11">
      <formula>AC9="최대레벨"</formula>
    </cfRule>
    <cfRule type="expression" dxfId="18" priority="12">
      <formula>AA8=""</formula>
    </cfRule>
  </conditionalFormatting>
  <conditionalFormatting sqref="AC9">
    <cfRule type="expression" dxfId="17" priority="10">
      <formula>AC9="공란"</formula>
    </cfRule>
  </conditionalFormatting>
  <conditionalFormatting sqref="AA11">
    <cfRule type="expression" dxfId="16" priority="8">
      <formula>AC11="최대레벨"</formula>
    </cfRule>
    <cfRule type="expression" dxfId="15" priority="9">
      <formula>AA10=""</formula>
    </cfRule>
  </conditionalFormatting>
  <conditionalFormatting sqref="AC11">
    <cfRule type="expression" dxfId="14" priority="7">
      <formula>AC11="공란"</formula>
    </cfRule>
  </conditionalFormatting>
  <conditionalFormatting sqref="AA13">
    <cfRule type="expression" dxfId="13" priority="5">
      <formula>AC13="최대레벨"</formula>
    </cfRule>
    <cfRule type="expression" dxfId="12" priority="6">
      <formula>AA12=""</formula>
    </cfRule>
  </conditionalFormatting>
  <conditionalFormatting sqref="AC13">
    <cfRule type="expression" dxfId="11" priority="4">
      <formula>AC13="공란"</formula>
    </cfRule>
  </conditionalFormatting>
  <conditionalFormatting sqref="AA15">
    <cfRule type="expression" dxfId="10" priority="2">
      <formula>AC15="최대레벨"</formula>
    </cfRule>
    <cfRule type="expression" dxfId="9" priority="3">
      <formula>AA14=""</formula>
    </cfRule>
  </conditionalFormatting>
  <conditionalFormatting sqref="AC15">
    <cfRule type="expression" dxfId="8" priority="1">
      <formula>AC15="공란"</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76200</xdr:colOff>
                    <xdr:row>18</xdr:row>
                    <xdr:rowOff>19050</xdr:rowOff>
                  </from>
                  <to>
                    <xdr:col>7</xdr:col>
                    <xdr:colOff>323850</xdr:colOff>
                    <xdr:row>18</xdr:row>
                    <xdr:rowOff>200025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7</xdr:col>
                    <xdr:colOff>76200</xdr:colOff>
                    <xdr:row>19</xdr:row>
                    <xdr:rowOff>19050</xdr:rowOff>
                  </from>
                  <to>
                    <xdr:col>7</xdr:col>
                    <xdr:colOff>323850</xdr:colOff>
                    <xdr:row>19</xdr:row>
                    <xdr:rowOff>200025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76200</xdr:colOff>
                    <xdr:row>20</xdr:row>
                    <xdr:rowOff>19050</xdr:rowOff>
                  </from>
                  <to>
                    <xdr:col>7</xdr:col>
                    <xdr:colOff>323850</xdr:colOff>
                    <xdr:row>20</xdr:row>
                    <xdr:rowOff>200025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7</xdr:col>
                    <xdr:colOff>76200</xdr:colOff>
                    <xdr:row>21</xdr:row>
                    <xdr:rowOff>19050</xdr:rowOff>
                  </from>
                  <to>
                    <xdr:col>7</xdr:col>
                    <xdr:colOff>323850</xdr:colOff>
                    <xdr:row>21</xdr:row>
                    <xdr:rowOff>200025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7</xdr:col>
                    <xdr:colOff>76200</xdr:colOff>
                    <xdr:row>22</xdr:row>
                    <xdr:rowOff>19050</xdr:rowOff>
                  </from>
                  <to>
                    <xdr:col>7</xdr:col>
                    <xdr:colOff>323850</xdr:colOff>
                    <xdr:row>22</xdr:row>
                    <xdr:rowOff>200025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7</xdr:col>
                    <xdr:colOff>76200</xdr:colOff>
                    <xdr:row>23</xdr:row>
                    <xdr:rowOff>19050</xdr:rowOff>
                  </from>
                  <to>
                    <xdr:col>7</xdr:col>
                    <xdr:colOff>323850</xdr:colOff>
                    <xdr:row>23</xdr:row>
                    <xdr:rowOff>200025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76200</xdr:colOff>
                    <xdr:row>24</xdr:row>
                    <xdr:rowOff>19050</xdr:rowOff>
                  </from>
                  <to>
                    <xdr:col>7</xdr:col>
                    <xdr:colOff>323850</xdr:colOff>
                    <xdr:row>24</xdr:row>
                    <xdr:rowOff>200025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7</xdr:col>
                    <xdr:colOff>76200</xdr:colOff>
                    <xdr:row>25</xdr:row>
                    <xdr:rowOff>19050</xdr:rowOff>
                  </from>
                  <to>
                    <xdr:col>7</xdr:col>
                    <xdr:colOff>323850</xdr:colOff>
                    <xdr:row>25</xdr:row>
                    <xdr:rowOff>200025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7</xdr:col>
                    <xdr:colOff>76200</xdr:colOff>
                    <xdr:row>26</xdr:row>
                    <xdr:rowOff>19050</xdr:rowOff>
                  </from>
                  <to>
                    <xdr:col>7</xdr:col>
                    <xdr:colOff>323850</xdr:colOff>
                    <xdr:row>26</xdr:row>
                    <xdr:rowOff>200025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76200</xdr:colOff>
                    <xdr:row>27</xdr:row>
                    <xdr:rowOff>19050</xdr:rowOff>
                  </from>
                  <to>
                    <xdr:col>7</xdr:col>
                    <xdr:colOff>323850</xdr:colOff>
                    <xdr:row>27</xdr:row>
                    <xdr:rowOff>200025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7</xdr:col>
                    <xdr:colOff>76200</xdr:colOff>
                    <xdr:row>28</xdr:row>
                    <xdr:rowOff>19050</xdr:rowOff>
                  </from>
                  <to>
                    <xdr:col>7</xdr:col>
                    <xdr:colOff>323850</xdr:colOff>
                    <xdr:row>28</xdr:row>
                    <xdr:rowOff>200025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76200</xdr:colOff>
                    <xdr:row>29</xdr:row>
                    <xdr:rowOff>19050</xdr:rowOff>
                  </from>
                  <to>
                    <xdr:col>7</xdr:col>
                    <xdr:colOff>323850</xdr:colOff>
                    <xdr:row>29</xdr:row>
                    <xdr:rowOff>200025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76200</xdr:colOff>
                    <xdr:row>30</xdr:row>
                    <xdr:rowOff>19050</xdr:rowOff>
                  </from>
                  <to>
                    <xdr:col>7</xdr:col>
                    <xdr:colOff>323850</xdr:colOff>
                    <xdr:row>30</xdr:row>
                    <xdr:rowOff>200025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76200</xdr:colOff>
                    <xdr:row>31</xdr:row>
                    <xdr:rowOff>19050</xdr:rowOff>
                  </from>
                  <to>
                    <xdr:col>7</xdr:col>
                    <xdr:colOff>323850</xdr:colOff>
                    <xdr:row>31</xdr:row>
                    <xdr:rowOff>200025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7</xdr:col>
                    <xdr:colOff>76200</xdr:colOff>
                    <xdr:row>32</xdr:row>
                    <xdr:rowOff>19050</xdr:rowOff>
                  </from>
                  <to>
                    <xdr:col>7</xdr:col>
                    <xdr:colOff>323850</xdr:colOff>
                    <xdr:row>32</xdr:row>
                    <xdr:rowOff>200025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76200</xdr:colOff>
                    <xdr:row>33</xdr:row>
                    <xdr:rowOff>19050</xdr:rowOff>
                  </from>
                  <to>
                    <xdr:col>7</xdr:col>
                    <xdr:colOff>323850</xdr:colOff>
                    <xdr:row>33</xdr:row>
                    <xdr:rowOff>200025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7</xdr:col>
                    <xdr:colOff>76200</xdr:colOff>
                    <xdr:row>34</xdr:row>
                    <xdr:rowOff>19050</xdr:rowOff>
                  </from>
                  <to>
                    <xdr:col>7</xdr:col>
                    <xdr:colOff>323850</xdr:colOff>
                    <xdr:row>34</xdr:row>
                    <xdr:rowOff>200025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7</xdr:col>
                    <xdr:colOff>76200</xdr:colOff>
                    <xdr:row>35</xdr:row>
                    <xdr:rowOff>19050</xdr:rowOff>
                  </from>
                  <to>
                    <xdr:col>7</xdr:col>
                    <xdr:colOff>323850</xdr:colOff>
                    <xdr:row>35</xdr:row>
                    <xdr:rowOff>200025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7</xdr:col>
                    <xdr:colOff>76200</xdr:colOff>
                    <xdr:row>36</xdr:row>
                    <xdr:rowOff>19050</xdr:rowOff>
                  </from>
                  <to>
                    <xdr:col>7</xdr:col>
                    <xdr:colOff>323850</xdr:colOff>
                    <xdr:row>36</xdr:row>
                    <xdr:rowOff>200025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7</xdr:col>
                    <xdr:colOff>76200</xdr:colOff>
                    <xdr:row>37</xdr:row>
                    <xdr:rowOff>19050</xdr:rowOff>
                  </from>
                  <to>
                    <xdr:col>7</xdr:col>
                    <xdr:colOff>323850</xdr:colOff>
                    <xdr:row>37</xdr:row>
                    <xdr:rowOff>200025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7</xdr:col>
                    <xdr:colOff>76200</xdr:colOff>
                    <xdr:row>38</xdr:row>
                    <xdr:rowOff>19050</xdr:rowOff>
                  </from>
                  <to>
                    <xdr:col>7</xdr:col>
                    <xdr:colOff>323850</xdr:colOff>
                    <xdr:row>38</xdr:row>
                    <xdr:rowOff>200025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10</xdr:col>
                    <xdr:colOff>76200</xdr:colOff>
                    <xdr:row>18</xdr:row>
                    <xdr:rowOff>19050</xdr:rowOff>
                  </from>
                  <to>
                    <xdr:col>10</xdr:col>
                    <xdr:colOff>323850</xdr:colOff>
                    <xdr:row>18</xdr:row>
                    <xdr:rowOff>200025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10</xdr:col>
                    <xdr:colOff>76200</xdr:colOff>
                    <xdr:row>19</xdr:row>
                    <xdr:rowOff>19050</xdr:rowOff>
                  </from>
                  <to>
                    <xdr:col>10</xdr:col>
                    <xdr:colOff>323850</xdr:colOff>
                    <xdr:row>19</xdr:row>
                    <xdr:rowOff>200025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10</xdr:col>
                    <xdr:colOff>76200</xdr:colOff>
                    <xdr:row>20</xdr:row>
                    <xdr:rowOff>19050</xdr:rowOff>
                  </from>
                  <to>
                    <xdr:col>10</xdr:col>
                    <xdr:colOff>323850</xdr:colOff>
                    <xdr:row>20</xdr:row>
                    <xdr:rowOff>200025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10</xdr:col>
                    <xdr:colOff>76200</xdr:colOff>
                    <xdr:row>21</xdr:row>
                    <xdr:rowOff>19050</xdr:rowOff>
                  </from>
                  <to>
                    <xdr:col>10</xdr:col>
                    <xdr:colOff>323850</xdr:colOff>
                    <xdr:row>21</xdr:row>
                    <xdr:rowOff>200025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10</xdr:col>
                    <xdr:colOff>76200</xdr:colOff>
                    <xdr:row>22</xdr:row>
                    <xdr:rowOff>19050</xdr:rowOff>
                  </from>
                  <to>
                    <xdr:col>10</xdr:col>
                    <xdr:colOff>323850</xdr:colOff>
                    <xdr:row>22</xdr:row>
                    <xdr:rowOff>200025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10</xdr:col>
                    <xdr:colOff>76200</xdr:colOff>
                    <xdr:row>23</xdr:row>
                    <xdr:rowOff>19050</xdr:rowOff>
                  </from>
                  <to>
                    <xdr:col>10</xdr:col>
                    <xdr:colOff>323850</xdr:colOff>
                    <xdr:row>23</xdr:row>
                    <xdr:rowOff>200025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10</xdr:col>
                    <xdr:colOff>76200</xdr:colOff>
                    <xdr:row>24</xdr:row>
                    <xdr:rowOff>19050</xdr:rowOff>
                  </from>
                  <to>
                    <xdr:col>10</xdr:col>
                    <xdr:colOff>323850</xdr:colOff>
                    <xdr:row>24</xdr:row>
                    <xdr:rowOff>200025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10</xdr:col>
                    <xdr:colOff>76200</xdr:colOff>
                    <xdr:row>25</xdr:row>
                    <xdr:rowOff>19050</xdr:rowOff>
                  </from>
                  <to>
                    <xdr:col>10</xdr:col>
                    <xdr:colOff>323850</xdr:colOff>
                    <xdr:row>25</xdr:row>
                    <xdr:rowOff>200025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10</xdr:col>
                    <xdr:colOff>76200</xdr:colOff>
                    <xdr:row>26</xdr:row>
                    <xdr:rowOff>19050</xdr:rowOff>
                  </from>
                  <to>
                    <xdr:col>10</xdr:col>
                    <xdr:colOff>323850</xdr:colOff>
                    <xdr:row>26</xdr:row>
                    <xdr:rowOff>200025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10</xdr:col>
                    <xdr:colOff>76200</xdr:colOff>
                    <xdr:row>27</xdr:row>
                    <xdr:rowOff>19050</xdr:rowOff>
                  </from>
                  <to>
                    <xdr:col>10</xdr:col>
                    <xdr:colOff>323850</xdr:colOff>
                    <xdr:row>27</xdr:row>
                    <xdr:rowOff>200025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10</xdr:col>
                    <xdr:colOff>76200</xdr:colOff>
                    <xdr:row>28</xdr:row>
                    <xdr:rowOff>19050</xdr:rowOff>
                  </from>
                  <to>
                    <xdr:col>10</xdr:col>
                    <xdr:colOff>323850</xdr:colOff>
                    <xdr:row>28</xdr:row>
                    <xdr:rowOff>200025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10</xdr:col>
                    <xdr:colOff>76200</xdr:colOff>
                    <xdr:row>29</xdr:row>
                    <xdr:rowOff>19050</xdr:rowOff>
                  </from>
                  <to>
                    <xdr:col>10</xdr:col>
                    <xdr:colOff>323850</xdr:colOff>
                    <xdr:row>29</xdr:row>
                    <xdr:rowOff>200025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10</xdr:col>
                    <xdr:colOff>76200</xdr:colOff>
                    <xdr:row>30</xdr:row>
                    <xdr:rowOff>19050</xdr:rowOff>
                  </from>
                  <to>
                    <xdr:col>10</xdr:col>
                    <xdr:colOff>323850</xdr:colOff>
                    <xdr:row>30</xdr:row>
                    <xdr:rowOff>200025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10</xdr:col>
                    <xdr:colOff>76200</xdr:colOff>
                    <xdr:row>31</xdr:row>
                    <xdr:rowOff>19050</xdr:rowOff>
                  </from>
                  <to>
                    <xdr:col>10</xdr:col>
                    <xdr:colOff>323850</xdr:colOff>
                    <xdr:row>31</xdr:row>
                    <xdr:rowOff>200025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10</xdr:col>
                    <xdr:colOff>76200</xdr:colOff>
                    <xdr:row>32</xdr:row>
                    <xdr:rowOff>19050</xdr:rowOff>
                  </from>
                  <to>
                    <xdr:col>10</xdr:col>
                    <xdr:colOff>323850</xdr:colOff>
                    <xdr:row>32</xdr:row>
                    <xdr:rowOff>200025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10</xdr:col>
                    <xdr:colOff>76200</xdr:colOff>
                    <xdr:row>33</xdr:row>
                    <xdr:rowOff>19050</xdr:rowOff>
                  </from>
                  <to>
                    <xdr:col>10</xdr:col>
                    <xdr:colOff>323850</xdr:colOff>
                    <xdr:row>33</xdr:row>
                    <xdr:rowOff>200025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10</xdr:col>
                    <xdr:colOff>76200</xdr:colOff>
                    <xdr:row>34</xdr:row>
                    <xdr:rowOff>19050</xdr:rowOff>
                  </from>
                  <to>
                    <xdr:col>10</xdr:col>
                    <xdr:colOff>323850</xdr:colOff>
                    <xdr:row>34</xdr:row>
                    <xdr:rowOff>200025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10</xdr:col>
                    <xdr:colOff>76200</xdr:colOff>
                    <xdr:row>35</xdr:row>
                    <xdr:rowOff>19050</xdr:rowOff>
                  </from>
                  <to>
                    <xdr:col>10</xdr:col>
                    <xdr:colOff>323850</xdr:colOff>
                    <xdr:row>35</xdr:row>
                    <xdr:rowOff>200025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10</xdr:col>
                    <xdr:colOff>76200</xdr:colOff>
                    <xdr:row>36</xdr:row>
                    <xdr:rowOff>19050</xdr:rowOff>
                  </from>
                  <to>
                    <xdr:col>10</xdr:col>
                    <xdr:colOff>323850</xdr:colOff>
                    <xdr:row>36</xdr:row>
                    <xdr:rowOff>200025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10</xdr:col>
                    <xdr:colOff>76200</xdr:colOff>
                    <xdr:row>37</xdr:row>
                    <xdr:rowOff>19050</xdr:rowOff>
                  </from>
                  <to>
                    <xdr:col>10</xdr:col>
                    <xdr:colOff>323850</xdr:colOff>
                    <xdr:row>37</xdr:row>
                    <xdr:rowOff>200025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10</xdr:col>
                    <xdr:colOff>76200</xdr:colOff>
                    <xdr:row>38</xdr:row>
                    <xdr:rowOff>19050</xdr:rowOff>
                  </from>
                  <to>
                    <xdr:col>10</xdr:col>
                    <xdr:colOff>323850</xdr:colOff>
                    <xdr:row>38</xdr:row>
                    <xdr:rowOff>200025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13</xdr:col>
                    <xdr:colOff>76200</xdr:colOff>
                    <xdr:row>18</xdr:row>
                    <xdr:rowOff>19050</xdr:rowOff>
                  </from>
                  <to>
                    <xdr:col>13</xdr:col>
                    <xdr:colOff>323850</xdr:colOff>
                    <xdr:row>18</xdr:row>
                    <xdr:rowOff>200025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13</xdr:col>
                    <xdr:colOff>76200</xdr:colOff>
                    <xdr:row>19</xdr:row>
                    <xdr:rowOff>19050</xdr:rowOff>
                  </from>
                  <to>
                    <xdr:col>13</xdr:col>
                    <xdr:colOff>323850</xdr:colOff>
                    <xdr:row>19</xdr:row>
                    <xdr:rowOff>200025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13</xdr:col>
                    <xdr:colOff>76200</xdr:colOff>
                    <xdr:row>20</xdr:row>
                    <xdr:rowOff>19050</xdr:rowOff>
                  </from>
                  <to>
                    <xdr:col>13</xdr:col>
                    <xdr:colOff>323850</xdr:colOff>
                    <xdr:row>20</xdr:row>
                    <xdr:rowOff>200025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13</xdr:col>
                    <xdr:colOff>76200</xdr:colOff>
                    <xdr:row>21</xdr:row>
                    <xdr:rowOff>19050</xdr:rowOff>
                  </from>
                  <to>
                    <xdr:col>13</xdr:col>
                    <xdr:colOff>323850</xdr:colOff>
                    <xdr:row>21</xdr:row>
                    <xdr:rowOff>200025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13</xdr:col>
                    <xdr:colOff>76200</xdr:colOff>
                    <xdr:row>22</xdr:row>
                    <xdr:rowOff>19050</xdr:rowOff>
                  </from>
                  <to>
                    <xdr:col>13</xdr:col>
                    <xdr:colOff>323850</xdr:colOff>
                    <xdr:row>22</xdr:row>
                    <xdr:rowOff>200025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13</xdr:col>
                    <xdr:colOff>76200</xdr:colOff>
                    <xdr:row>23</xdr:row>
                    <xdr:rowOff>19050</xdr:rowOff>
                  </from>
                  <to>
                    <xdr:col>13</xdr:col>
                    <xdr:colOff>323850</xdr:colOff>
                    <xdr:row>23</xdr:row>
                    <xdr:rowOff>200025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13</xdr:col>
                    <xdr:colOff>76200</xdr:colOff>
                    <xdr:row>24</xdr:row>
                    <xdr:rowOff>19050</xdr:rowOff>
                  </from>
                  <to>
                    <xdr:col>13</xdr:col>
                    <xdr:colOff>323850</xdr:colOff>
                    <xdr:row>24</xdr:row>
                    <xdr:rowOff>200025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13</xdr:col>
                    <xdr:colOff>76200</xdr:colOff>
                    <xdr:row>25</xdr:row>
                    <xdr:rowOff>19050</xdr:rowOff>
                  </from>
                  <to>
                    <xdr:col>13</xdr:col>
                    <xdr:colOff>323850</xdr:colOff>
                    <xdr:row>25</xdr:row>
                    <xdr:rowOff>200025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13</xdr:col>
                    <xdr:colOff>76200</xdr:colOff>
                    <xdr:row>26</xdr:row>
                    <xdr:rowOff>19050</xdr:rowOff>
                  </from>
                  <to>
                    <xdr:col>13</xdr:col>
                    <xdr:colOff>323850</xdr:colOff>
                    <xdr:row>26</xdr:row>
                    <xdr:rowOff>200025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13</xdr:col>
                    <xdr:colOff>76200</xdr:colOff>
                    <xdr:row>27</xdr:row>
                    <xdr:rowOff>19050</xdr:rowOff>
                  </from>
                  <to>
                    <xdr:col>13</xdr:col>
                    <xdr:colOff>323850</xdr:colOff>
                    <xdr:row>27</xdr:row>
                    <xdr:rowOff>200025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13</xdr:col>
                    <xdr:colOff>76200</xdr:colOff>
                    <xdr:row>28</xdr:row>
                    <xdr:rowOff>19050</xdr:rowOff>
                  </from>
                  <to>
                    <xdr:col>13</xdr:col>
                    <xdr:colOff>323850</xdr:colOff>
                    <xdr:row>28</xdr:row>
                    <xdr:rowOff>200025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13</xdr:col>
                    <xdr:colOff>76200</xdr:colOff>
                    <xdr:row>29</xdr:row>
                    <xdr:rowOff>19050</xdr:rowOff>
                  </from>
                  <to>
                    <xdr:col>13</xdr:col>
                    <xdr:colOff>323850</xdr:colOff>
                    <xdr:row>29</xdr:row>
                    <xdr:rowOff>200025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13</xdr:col>
                    <xdr:colOff>76200</xdr:colOff>
                    <xdr:row>30</xdr:row>
                    <xdr:rowOff>19050</xdr:rowOff>
                  </from>
                  <to>
                    <xdr:col>13</xdr:col>
                    <xdr:colOff>323850</xdr:colOff>
                    <xdr:row>30</xdr:row>
                    <xdr:rowOff>200025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13</xdr:col>
                    <xdr:colOff>76200</xdr:colOff>
                    <xdr:row>31</xdr:row>
                    <xdr:rowOff>19050</xdr:rowOff>
                  </from>
                  <to>
                    <xdr:col>13</xdr:col>
                    <xdr:colOff>323850</xdr:colOff>
                    <xdr:row>31</xdr:row>
                    <xdr:rowOff>200025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13</xdr:col>
                    <xdr:colOff>76200</xdr:colOff>
                    <xdr:row>32</xdr:row>
                    <xdr:rowOff>19050</xdr:rowOff>
                  </from>
                  <to>
                    <xdr:col>13</xdr:col>
                    <xdr:colOff>323850</xdr:colOff>
                    <xdr:row>32</xdr:row>
                    <xdr:rowOff>200025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13</xdr:col>
                    <xdr:colOff>76200</xdr:colOff>
                    <xdr:row>33</xdr:row>
                    <xdr:rowOff>19050</xdr:rowOff>
                  </from>
                  <to>
                    <xdr:col>13</xdr:col>
                    <xdr:colOff>323850</xdr:colOff>
                    <xdr:row>33</xdr:row>
                    <xdr:rowOff>200025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13</xdr:col>
                    <xdr:colOff>76200</xdr:colOff>
                    <xdr:row>34</xdr:row>
                    <xdr:rowOff>19050</xdr:rowOff>
                  </from>
                  <to>
                    <xdr:col>13</xdr:col>
                    <xdr:colOff>323850</xdr:colOff>
                    <xdr:row>34</xdr:row>
                    <xdr:rowOff>200025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13</xdr:col>
                    <xdr:colOff>76200</xdr:colOff>
                    <xdr:row>35</xdr:row>
                    <xdr:rowOff>19050</xdr:rowOff>
                  </from>
                  <to>
                    <xdr:col>13</xdr:col>
                    <xdr:colOff>323850</xdr:colOff>
                    <xdr:row>35</xdr:row>
                    <xdr:rowOff>200025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13</xdr:col>
                    <xdr:colOff>76200</xdr:colOff>
                    <xdr:row>36</xdr:row>
                    <xdr:rowOff>19050</xdr:rowOff>
                  </from>
                  <to>
                    <xdr:col>13</xdr:col>
                    <xdr:colOff>323850</xdr:colOff>
                    <xdr:row>36</xdr:row>
                    <xdr:rowOff>200025</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13</xdr:col>
                    <xdr:colOff>76200</xdr:colOff>
                    <xdr:row>37</xdr:row>
                    <xdr:rowOff>19050</xdr:rowOff>
                  </from>
                  <to>
                    <xdr:col>13</xdr:col>
                    <xdr:colOff>323850</xdr:colOff>
                    <xdr:row>37</xdr:row>
                    <xdr:rowOff>200025</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13</xdr:col>
                    <xdr:colOff>76200</xdr:colOff>
                    <xdr:row>38</xdr:row>
                    <xdr:rowOff>19050</xdr:rowOff>
                  </from>
                  <to>
                    <xdr:col>13</xdr:col>
                    <xdr:colOff>323850</xdr:colOff>
                    <xdr:row>38</xdr:row>
                    <xdr:rowOff>200025</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16</xdr:col>
                    <xdr:colOff>76200</xdr:colOff>
                    <xdr:row>18</xdr:row>
                    <xdr:rowOff>19050</xdr:rowOff>
                  </from>
                  <to>
                    <xdr:col>16</xdr:col>
                    <xdr:colOff>323850</xdr:colOff>
                    <xdr:row>18</xdr:row>
                    <xdr:rowOff>200025</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16</xdr:col>
                    <xdr:colOff>76200</xdr:colOff>
                    <xdr:row>19</xdr:row>
                    <xdr:rowOff>19050</xdr:rowOff>
                  </from>
                  <to>
                    <xdr:col>16</xdr:col>
                    <xdr:colOff>323850</xdr:colOff>
                    <xdr:row>19</xdr:row>
                    <xdr:rowOff>200025</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16</xdr:col>
                    <xdr:colOff>76200</xdr:colOff>
                    <xdr:row>20</xdr:row>
                    <xdr:rowOff>19050</xdr:rowOff>
                  </from>
                  <to>
                    <xdr:col>16</xdr:col>
                    <xdr:colOff>323850</xdr:colOff>
                    <xdr:row>20</xdr:row>
                    <xdr:rowOff>200025</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16</xdr:col>
                    <xdr:colOff>76200</xdr:colOff>
                    <xdr:row>21</xdr:row>
                    <xdr:rowOff>19050</xdr:rowOff>
                  </from>
                  <to>
                    <xdr:col>16</xdr:col>
                    <xdr:colOff>323850</xdr:colOff>
                    <xdr:row>21</xdr:row>
                    <xdr:rowOff>200025</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16</xdr:col>
                    <xdr:colOff>76200</xdr:colOff>
                    <xdr:row>22</xdr:row>
                    <xdr:rowOff>19050</xdr:rowOff>
                  </from>
                  <to>
                    <xdr:col>16</xdr:col>
                    <xdr:colOff>323850</xdr:colOff>
                    <xdr:row>22</xdr:row>
                    <xdr:rowOff>200025</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16</xdr:col>
                    <xdr:colOff>76200</xdr:colOff>
                    <xdr:row>23</xdr:row>
                    <xdr:rowOff>19050</xdr:rowOff>
                  </from>
                  <to>
                    <xdr:col>16</xdr:col>
                    <xdr:colOff>323850</xdr:colOff>
                    <xdr:row>23</xdr:row>
                    <xdr:rowOff>200025</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16</xdr:col>
                    <xdr:colOff>76200</xdr:colOff>
                    <xdr:row>24</xdr:row>
                    <xdr:rowOff>19050</xdr:rowOff>
                  </from>
                  <to>
                    <xdr:col>16</xdr:col>
                    <xdr:colOff>323850</xdr:colOff>
                    <xdr:row>24</xdr:row>
                    <xdr:rowOff>200025</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16</xdr:col>
                    <xdr:colOff>76200</xdr:colOff>
                    <xdr:row>25</xdr:row>
                    <xdr:rowOff>19050</xdr:rowOff>
                  </from>
                  <to>
                    <xdr:col>16</xdr:col>
                    <xdr:colOff>323850</xdr:colOff>
                    <xdr:row>25</xdr:row>
                    <xdr:rowOff>200025</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16</xdr:col>
                    <xdr:colOff>76200</xdr:colOff>
                    <xdr:row>26</xdr:row>
                    <xdr:rowOff>19050</xdr:rowOff>
                  </from>
                  <to>
                    <xdr:col>16</xdr:col>
                    <xdr:colOff>323850</xdr:colOff>
                    <xdr:row>26</xdr:row>
                    <xdr:rowOff>200025</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16</xdr:col>
                    <xdr:colOff>76200</xdr:colOff>
                    <xdr:row>27</xdr:row>
                    <xdr:rowOff>19050</xdr:rowOff>
                  </from>
                  <to>
                    <xdr:col>16</xdr:col>
                    <xdr:colOff>323850</xdr:colOff>
                    <xdr:row>27</xdr:row>
                    <xdr:rowOff>200025</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16</xdr:col>
                    <xdr:colOff>76200</xdr:colOff>
                    <xdr:row>28</xdr:row>
                    <xdr:rowOff>19050</xdr:rowOff>
                  </from>
                  <to>
                    <xdr:col>16</xdr:col>
                    <xdr:colOff>323850</xdr:colOff>
                    <xdr:row>28</xdr:row>
                    <xdr:rowOff>200025</xdr:rowOff>
                  </to>
                </anchor>
              </controlPr>
            </control>
          </mc:Choice>
        </mc:AlternateContent>
        <mc:AlternateContent xmlns:mc="http://schemas.openxmlformats.org/markup-compatibility/2006">
          <mc:Choice Requires="x14">
            <control shapeId="11339" r:id="rId78" name="Check Box 75">
              <controlPr defaultSize="0" autoFill="0" autoLine="0" autoPict="0">
                <anchor moveWithCells="1">
                  <from>
                    <xdr:col>16</xdr:col>
                    <xdr:colOff>76200</xdr:colOff>
                    <xdr:row>29</xdr:row>
                    <xdr:rowOff>19050</xdr:rowOff>
                  </from>
                  <to>
                    <xdr:col>16</xdr:col>
                    <xdr:colOff>323850</xdr:colOff>
                    <xdr:row>29</xdr:row>
                    <xdr:rowOff>200025</xdr:rowOff>
                  </to>
                </anchor>
              </controlPr>
            </control>
          </mc:Choice>
        </mc:AlternateContent>
        <mc:AlternateContent xmlns:mc="http://schemas.openxmlformats.org/markup-compatibility/2006">
          <mc:Choice Requires="x14">
            <control shapeId="11340" r:id="rId79" name="Check Box 76">
              <controlPr defaultSize="0" autoFill="0" autoLine="0" autoPict="0">
                <anchor moveWithCells="1">
                  <from>
                    <xdr:col>16</xdr:col>
                    <xdr:colOff>76200</xdr:colOff>
                    <xdr:row>30</xdr:row>
                    <xdr:rowOff>19050</xdr:rowOff>
                  </from>
                  <to>
                    <xdr:col>16</xdr:col>
                    <xdr:colOff>323850</xdr:colOff>
                    <xdr:row>30</xdr:row>
                    <xdr:rowOff>200025</xdr:rowOff>
                  </to>
                </anchor>
              </controlPr>
            </control>
          </mc:Choice>
        </mc:AlternateContent>
        <mc:AlternateContent xmlns:mc="http://schemas.openxmlformats.org/markup-compatibility/2006">
          <mc:Choice Requires="x14">
            <control shapeId="11341" r:id="rId80" name="Check Box 77">
              <controlPr defaultSize="0" autoFill="0" autoLine="0" autoPict="0">
                <anchor moveWithCells="1">
                  <from>
                    <xdr:col>16</xdr:col>
                    <xdr:colOff>76200</xdr:colOff>
                    <xdr:row>31</xdr:row>
                    <xdr:rowOff>19050</xdr:rowOff>
                  </from>
                  <to>
                    <xdr:col>16</xdr:col>
                    <xdr:colOff>323850</xdr:colOff>
                    <xdr:row>31</xdr:row>
                    <xdr:rowOff>200025</xdr:rowOff>
                  </to>
                </anchor>
              </controlPr>
            </control>
          </mc:Choice>
        </mc:AlternateContent>
        <mc:AlternateContent xmlns:mc="http://schemas.openxmlformats.org/markup-compatibility/2006">
          <mc:Choice Requires="x14">
            <control shapeId="11342" r:id="rId81" name="Check Box 78">
              <controlPr defaultSize="0" autoFill="0" autoLine="0" autoPict="0">
                <anchor moveWithCells="1">
                  <from>
                    <xdr:col>16</xdr:col>
                    <xdr:colOff>76200</xdr:colOff>
                    <xdr:row>32</xdr:row>
                    <xdr:rowOff>19050</xdr:rowOff>
                  </from>
                  <to>
                    <xdr:col>16</xdr:col>
                    <xdr:colOff>323850</xdr:colOff>
                    <xdr:row>32</xdr:row>
                    <xdr:rowOff>200025</xdr:rowOff>
                  </to>
                </anchor>
              </controlPr>
            </control>
          </mc:Choice>
        </mc:AlternateContent>
        <mc:AlternateContent xmlns:mc="http://schemas.openxmlformats.org/markup-compatibility/2006">
          <mc:Choice Requires="x14">
            <control shapeId="11343" r:id="rId82" name="Check Box 79">
              <controlPr defaultSize="0" autoFill="0" autoLine="0" autoPict="0">
                <anchor moveWithCells="1">
                  <from>
                    <xdr:col>16</xdr:col>
                    <xdr:colOff>76200</xdr:colOff>
                    <xdr:row>33</xdr:row>
                    <xdr:rowOff>19050</xdr:rowOff>
                  </from>
                  <to>
                    <xdr:col>16</xdr:col>
                    <xdr:colOff>323850</xdr:colOff>
                    <xdr:row>33</xdr:row>
                    <xdr:rowOff>200025</xdr:rowOff>
                  </to>
                </anchor>
              </controlPr>
            </control>
          </mc:Choice>
        </mc:AlternateContent>
        <mc:AlternateContent xmlns:mc="http://schemas.openxmlformats.org/markup-compatibility/2006">
          <mc:Choice Requires="x14">
            <control shapeId="11344" r:id="rId83" name="Check Box 80">
              <controlPr defaultSize="0" autoFill="0" autoLine="0" autoPict="0">
                <anchor moveWithCells="1">
                  <from>
                    <xdr:col>16</xdr:col>
                    <xdr:colOff>76200</xdr:colOff>
                    <xdr:row>34</xdr:row>
                    <xdr:rowOff>19050</xdr:rowOff>
                  </from>
                  <to>
                    <xdr:col>16</xdr:col>
                    <xdr:colOff>323850</xdr:colOff>
                    <xdr:row>34</xdr:row>
                    <xdr:rowOff>200025</xdr:rowOff>
                  </to>
                </anchor>
              </controlPr>
            </control>
          </mc:Choice>
        </mc:AlternateContent>
        <mc:AlternateContent xmlns:mc="http://schemas.openxmlformats.org/markup-compatibility/2006">
          <mc:Choice Requires="x14">
            <control shapeId="11345" r:id="rId84" name="Check Box 81">
              <controlPr defaultSize="0" autoFill="0" autoLine="0" autoPict="0">
                <anchor moveWithCells="1">
                  <from>
                    <xdr:col>16</xdr:col>
                    <xdr:colOff>76200</xdr:colOff>
                    <xdr:row>35</xdr:row>
                    <xdr:rowOff>19050</xdr:rowOff>
                  </from>
                  <to>
                    <xdr:col>16</xdr:col>
                    <xdr:colOff>323850</xdr:colOff>
                    <xdr:row>35</xdr:row>
                    <xdr:rowOff>200025</xdr:rowOff>
                  </to>
                </anchor>
              </controlPr>
            </control>
          </mc:Choice>
        </mc:AlternateContent>
        <mc:AlternateContent xmlns:mc="http://schemas.openxmlformats.org/markup-compatibility/2006">
          <mc:Choice Requires="x14">
            <control shapeId="11346" r:id="rId85" name="Check Box 82">
              <controlPr defaultSize="0" autoFill="0" autoLine="0" autoPict="0">
                <anchor moveWithCells="1">
                  <from>
                    <xdr:col>16</xdr:col>
                    <xdr:colOff>76200</xdr:colOff>
                    <xdr:row>36</xdr:row>
                    <xdr:rowOff>19050</xdr:rowOff>
                  </from>
                  <to>
                    <xdr:col>16</xdr:col>
                    <xdr:colOff>323850</xdr:colOff>
                    <xdr:row>36</xdr:row>
                    <xdr:rowOff>200025</xdr:rowOff>
                  </to>
                </anchor>
              </controlPr>
            </control>
          </mc:Choice>
        </mc:AlternateContent>
        <mc:AlternateContent xmlns:mc="http://schemas.openxmlformats.org/markup-compatibility/2006">
          <mc:Choice Requires="x14">
            <control shapeId="11347" r:id="rId86" name="Check Box 83">
              <controlPr defaultSize="0" autoFill="0" autoLine="0" autoPict="0">
                <anchor moveWithCells="1">
                  <from>
                    <xdr:col>16</xdr:col>
                    <xdr:colOff>76200</xdr:colOff>
                    <xdr:row>37</xdr:row>
                    <xdr:rowOff>19050</xdr:rowOff>
                  </from>
                  <to>
                    <xdr:col>16</xdr:col>
                    <xdr:colOff>323850</xdr:colOff>
                    <xdr:row>37</xdr:row>
                    <xdr:rowOff>200025</xdr:rowOff>
                  </to>
                </anchor>
              </controlPr>
            </control>
          </mc:Choice>
        </mc:AlternateContent>
        <mc:AlternateContent xmlns:mc="http://schemas.openxmlformats.org/markup-compatibility/2006">
          <mc:Choice Requires="x14">
            <control shapeId="11348" r:id="rId87" name="Check Box 84">
              <controlPr defaultSize="0" autoFill="0" autoLine="0" autoPict="0">
                <anchor moveWithCells="1">
                  <from>
                    <xdr:col>16</xdr:col>
                    <xdr:colOff>76200</xdr:colOff>
                    <xdr:row>38</xdr:row>
                    <xdr:rowOff>19050</xdr:rowOff>
                  </from>
                  <to>
                    <xdr:col>16</xdr:col>
                    <xdr:colOff>323850</xdr:colOff>
                    <xdr:row>38</xdr:row>
                    <xdr:rowOff>200025</xdr:rowOff>
                  </to>
                </anchor>
              </controlPr>
            </control>
          </mc:Choice>
        </mc:AlternateContent>
        <mc:AlternateContent xmlns:mc="http://schemas.openxmlformats.org/markup-compatibility/2006">
          <mc:Choice Requires="x14">
            <control shapeId="11349" r:id="rId88" name="Check Box 85">
              <controlPr defaultSize="0" autoFill="0" autoLine="0" autoPict="0">
                <anchor moveWithCells="1">
                  <from>
                    <xdr:col>19</xdr:col>
                    <xdr:colOff>76200</xdr:colOff>
                    <xdr:row>18</xdr:row>
                    <xdr:rowOff>19050</xdr:rowOff>
                  </from>
                  <to>
                    <xdr:col>19</xdr:col>
                    <xdr:colOff>323850</xdr:colOff>
                    <xdr:row>18</xdr:row>
                    <xdr:rowOff>200025</xdr:rowOff>
                  </to>
                </anchor>
              </controlPr>
            </control>
          </mc:Choice>
        </mc:AlternateContent>
        <mc:AlternateContent xmlns:mc="http://schemas.openxmlformats.org/markup-compatibility/2006">
          <mc:Choice Requires="x14">
            <control shapeId="11350" r:id="rId89" name="Check Box 86">
              <controlPr defaultSize="0" autoFill="0" autoLine="0" autoPict="0">
                <anchor moveWithCells="1">
                  <from>
                    <xdr:col>19</xdr:col>
                    <xdr:colOff>76200</xdr:colOff>
                    <xdr:row>19</xdr:row>
                    <xdr:rowOff>19050</xdr:rowOff>
                  </from>
                  <to>
                    <xdr:col>19</xdr:col>
                    <xdr:colOff>323850</xdr:colOff>
                    <xdr:row>19</xdr:row>
                    <xdr:rowOff>200025</xdr:rowOff>
                  </to>
                </anchor>
              </controlPr>
            </control>
          </mc:Choice>
        </mc:AlternateContent>
        <mc:AlternateContent xmlns:mc="http://schemas.openxmlformats.org/markup-compatibility/2006">
          <mc:Choice Requires="x14">
            <control shapeId="11351" r:id="rId90" name="Check Box 87">
              <controlPr defaultSize="0" autoFill="0" autoLine="0" autoPict="0">
                <anchor moveWithCells="1">
                  <from>
                    <xdr:col>19</xdr:col>
                    <xdr:colOff>76200</xdr:colOff>
                    <xdr:row>20</xdr:row>
                    <xdr:rowOff>19050</xdr:rowOff>
                  </from>
                  <to>
                    <xdr:col>19</xdr:col>
                    <xdr:colOff>323850</xdr:colOff>
                    <xdr:row>20</xdr:row>
                    <xdr:rowOff>200025</xdr:rowOff>
                  </to>
                </anchor>
              </controlPr>
            </control>
          </mc:Choice>
        </mc:AlternateContent>
        <mc:AlternateContent xmlns:mc="http://schemas.openxmlformats.org/markup-compatibility/2006">
          <mc:Choice Requires="x14">
            <control shapeId="11352" r:id="rId91" name="Check Box 88">
              <controlPr defaultSize="0" autoFill="0" autoLine="0" autoPict="0">
                <anchor moveWithCells="1">
                  <from>
                    <xdr:col>19</xdr:col>
                    <xdr:colOff>76200</xdr:colOff>
                    <xdr:row>21</xdr:row>
                    <xdr:rowOff>19050</xdr:rowOff>
                  </from>
                  <to>
                    <xdr:col>19</xdr:col>
                    <xdr:colOff>323850</xdr:colOff>
                    <xdr:row>21</xdr:row>
                    <xdr:rowOff>200025</xdr:rowOff>
                  </to>
                </anchor>
              </controlPr>
            </control>
          </mc:Choice>
        </mc:AlternateContent>
        <mc:AlternateContent xmlns:mc="http://schemas.openxmlformats.org/markup-compatibility/2006">
          <mc:Choice Requires="x14">
            <control shapeId="11353" r:id="rId92" name="Check Box 89">
              <controlPr defaultSize="0" autoFill="0" autoLine="0" autoPict="0">
                <anchor moveWithCells="1">
                  <from>
                    <xdr:col>19</xdr:col>
                    <xdr:colOff>76200</xdr:colOff>
                    <xdr:row>22</xdr:row>
                    <xdr:rowOff>19050</xdr:rowOff>
                  </from>
                  <to>
                    <xdr:col>19</xdr:col>
                    <xdr:colOff>323850</xdr:colOff>
                    <xdr:row>22</xdr:row>
                    <xdr:rowOff>200025</xdr:rowOff>
                  </to>
                </anchor>
              </controlPr>
            </control>
          </mc:Choice>
        </mc:AlternateContent>
        <mc:AlternateContent xmlns:mc="http://schemas.openxmlformats.org/markup-compatibility/2006">
          <mc:Choice Requires="x14">
            <control shapeId="11354" r:id="rId93" name="Check Box 90">
              <controlPr defaultSize="0" autoFill="0" autoLine="0" autoPict="0">
                <anchor moveWithCells="1">
                  <from>
                    <xdr:col>19</xdr:col>
                    <xdr:colOff>76200</xdr:colOff>
                    <xdr:row>23</xdr:row>
                    <xdr:rowOff>19050</xdr:rowOff>
                  </from>
                  <to>
                    <xdr:col>19</xdr:col>
                    <xdr:colOff>323850</xdr:colOff>
                    <xdr:row>23</xdr:row>
                    <xdr:rowOff>200025</xdr:rowOff>
                  </to>
                </anchor>
              </controlPr>
            </control>
          </mc:Choice>
        </mc:AlternateContent>
        <mc:AlternateContent xmlns:mc="http://schemas.openxmlformats.org/markup-compatibility/2006">
          <mc:Choice Requires="x14">
            <control shapeId="11355" r:id="rId94" name="Check Box 91">
              <controlPr defaultSize="0" autoFill="0" autoLine="0" autoPict="0">
                <anchor moveWithCells="1">
                  <from>
                    <xdr:col>19</xdr:col>
                    <xdr:colOff>76200</xdr:colOff>
                    <xdr:row>24</xdr:row>
                    <xdr:rowOff>19050</xdr:rowOff>
                  </from>
                  <to>
                    <xdr:col>19</xdr:col>
                    <xdr:colOff>323850</xdr:colOff>
                    <xdr:row>24</xdr:row>
                    <xdr:rowOff>200025</xdr:rowOff>
                  </to>
                </anchor>
              </controlPr>
            </control>
          </mc:Choice>
        </mc:AlternateContent>
        <mc:AlternateContent xmlns:mc="http://schemas.openxmlformats.org/markup-compatibility/2006">
          <mc:Choice Requires="x14">
            <control shapeId="11356" r:id="rId95" name="Check Box 92">
              <controlPr defaultSize="0" autoFill="0" autoLine="0" autoPict="0">
                <anchor moveWithCells="1">
                  <from>
                    <xdr:col>19</xdr:col>
                    <xdr:colOff>76200</xdr:colOff>
                    <xdr:row>25</xdr:row>
                    <xdr:rowOff>19050</xdr:rowOff>
                  </from>
                  <to>
                    <xdr:col>19</xdr:col>
                    <xdr:colOff>323850</xdr:colOff>
                    <xdr:row>25</xdr:row>
                    <xdr:rowOff>200025</xdr:rowOff>
                  </to>
                </anchor>
              </controlPr>
            </control>
          </mc:Choice>
        </mc:AlternateContent>
        <mc:AlternateContent xmlns:mc="http://schemas.openxmlformats.org/markup-compatibility/2006">
          <mc:Choice Requires="x14">
            <control shapeId="11357" r:id="rId96" name="Check Box 93">
              <controlPr defaultSize="0" autoFill="0" autoLine="0" autoPict="0">
                <anchor moveWithCells="1">
                  <from>
                    <xdr:col>19</xdr:col>
                    <xdr:colOff>76200</xdr:colOff>
                    <xdr:row>26</xdr:row>
                    <xdr:rowOff>19050</xdr:rowOff>
                  </from>
                  <to>
                    <xdr:col>19</xdr:col>
                    <xdr:colOff>323850</xdr:colOff>
                    <xdr:row>26</xdr:row>
                    <xdr:rowOff>200025</xdr:rowOff>
                  </to>
                </anchor>
              </controlPr>
            </control>
          </mc:Choice>
        </mc:AlternateContent>
        <mc:AlternateContent xmlns:mc="http://schemas.openxmlformats.org/markup-compatibility/2006">
          <mc:Choice Requires="x14">
            <control shapeId="11358" r:id="rId97" name="Check Box 94">
              <controlPr defaultSize="0" autoFill="0" autoLine="0" autoPict="0">
                <anchor moveWithCells="1">
                  <from>
                    <xdr:col>19</xdr:col>
                    <xdr:colOff>76200</xdr:colOff>
                    <xdr:row>27</xdr:row>
                    <xdr:rowOff>19050</xdr:rowOff>
                  </from>
                  <to>
                    <xdr:col>19</xdr:col>
                    <xdr:colOff>323850</xdr:colOff>
                    <xdr:row>27</xdr:row>
                    <xdr:rowOff>200025</xdr:rowOff>
                  </to>
                </anchor>
              </controlPr>
            </control>
          </mc:Choice>
        </mc:AlternateContent>
        <mc:AlternateContent xmlns:mc="http://schemas.openxmlformats.org/markup-compatibility/2006">
          <mc:Choice Requires="x14">
            <control shapeId="11359" r:id="rId98" name="Check Box 95">
              <controlPr defaultSize="0" autoFill="0" autoLine="0" autoPict="0">
                <anchor moveWithCells="1">
                  <from>
                    <xdr:col>19</xdr:col>
                    <xdr:colOff>76200</xdr:colOff>
                    <xdr:row>28</xdr:row>
                    <xdr:rowOff>19050</xdr:rowOff>
                  </from>
                  <to>
                    <xdr:col>19</xdr:col>
                    <xdr:colOff>323850</xdr:colOff>
                    <xdr:row>28</xdr:row>
                    <xdr:rowOff>200025</xdr:rowOff>
                  </to>
                </anchor>
              </controlPr>
            </control>
          </mc:Choice>
        </mc:AlternateContent>
        <mc:AlternateContent xmlns:mc="http://schemas.openxmlformats.org/markup-compatibility/2006">
          <mc:Choice Requires="x14">
            <control shapeId="11360" r:id="rId99" name="Check Box 96">
              <controlPr defaultSize="0" autoFill="0" autoLine="0" autoPict="0">
                <anchor moveWithCells="1">
                  <from>
                    <xdr:col>19</xdr:col>
                    <xdr:colOff>76200</xdr:colOff>
                    <xdr:row>29</xdr:row>
                    <xdr:rowOff>19050</xdr:rowOff>
                  </from>
                  <to>
                    <xdr:col>19</xdr:col>
                    <xdr:colOff>323850</xdr:colOff>
                    <xdr:row>29</xdr:row>
                    <xdr:rowOff>200025</xdr:rowOff>
                  </to>
                </anchor>
              </controlPr>
            </control>
          </mc:Choice>
        </mc:AlternateContent>
        <mc:AlternateContent xmlns:mc="http://schemas.openxmlformats.org/markup-compatibility/2006">
          <mc:Choice Requires="x14">
            <control shapeId="11361" r:id="rId100" name="Check Box 97">
              <controlPr defaultSize="0" autoFill="0" autoLine="0" autoPict="0">
                <anchor moveWithCells="1">
                  <from>
                    <xdr:col>19</xdr:col>
                    <xdr:colOff>76200</xdr:colOff>
                    <xdr:row>30</xdr:row>
                    <xdr:rowOff>19050</xdr:rowOff>
                  </from>
                  <to>
                    <xdr:col>19</xdr:col>
                    <xdr:colOff>323850</xdr:colOff>
                    <xdr:row>30</xdr:row>
                    <xdr:rowOff>200025</xdr:rowOff>
                  </to>
                </anchor>
              </controlPr>
            </control>
          </mc:Choice>
        </mc:AlternateContent>
        <mc:AlternateContent xmlns:mc="http://schemas.openxmlformats.org/markup-compatibility/2006">
          <mc:Choice Requires="x14">
            <control shapeId="11362" r:id="rId101" name="Check Box 98">
              <controlPr defaultSize="0" autoFill="0" autoLine="0" autoPict="0">
                <anchor moveWithCells="1">
                  <from>
                    <xdr:col>19</xdr:col>
                    <xdr:colOff>76200</xdr:colOff>
                    <xdr:row>31</xdr:row>
                    <xdr:rowOff>19050</xdr:rowOff>
                  </from>
                  <to>
                    <xdr:col>19</xdr:col>
                    <xdr:colOff>323850</xdr:colOff>
                    <xdr:row>31</xdr:row>
                    <xdr:rowOff>200025</xdr:rowOff>
                  </to>
                </anchor>
              </controlPr>
            </control>
          </mc:Choice>
        </mc:AlternateContent>
        <mc:AlternateContent xmlns:mc="http://schemas.openxmlformats.org/markup-compatibility/2006">
          <mc:Choice Requires="x14">
            <control shapeId="11363" r:id="rId102" name="Check Box 99">
              <controlPr defaultSize="0" autoFill="0" autoLine="0" autoPict="0">
                <anchor moveWithCells="1">
                  <from>
                    <xdr:col>19</xdr:col>
                    <xdr:colOff>76200</xdr:colOff>
                    <xdr:row>32</xdr:row>
                    <xdr:rowOff>19050</xdr:rowOff>
                  </from>
                  <to>
                    <xdr:col>19</xdr:col>
                    <xdr:colOff>323850</xdr:colOff>
                    <xdr:row>32</xdr:row>
                    <xdr:rowOff>200025</xdr:rowOff>
                  </to>
                </anchor>
              </controlPr>
            </control>
          </mc:Choice>
        </mc:AlternateContent>
        <mc:AlternateContent xmlns:mc="http://schemas.openxmlformats.org/markup-compatibility/2006">
          <mc:Choice Requires="x14">
            <control shapeId="11364" r:id="rId103" name="Check Box 100">
              <controlPr defaultSize="0" autoFill="0" autoLine="0" autoPict="0">
                <anchor moveWithCells="1">
                  <from>
                    <xdr:col>19</xdr:col>
                    <xdr:colOff>76200</xdr:colOff>
                    <xdr:row>33</xdr:row>
                    <xdr:rowOff>19050</xdr:rowOff>
                  </from>
                  <to>
                    <xdr:col>19</xdr:col>
                    <xdr:colOff>323850</xdr:colOff>
                    <xdr:row>33</xdr:row>
                    <xdr:rowOff>200025</xdr:rowOff>
                  </to>
                </anchor>
              </controlPr>
            </control>
          </mc:Choice>
        </mc:AlternateContent>
        <mc:AlternateContent xmlns:mc="http://schemas.openxmlformats.org/markup-compatibility/2006">
          <mc:Choice Requires="x14">
            <control shapeId="11365" r:id="rId104" name="Check Box 101">
              <controlPr defaultSize="0" autoFill="0" autoLine="0" autoPict="0">
                <anchor moveWithCells="1">
                  <from>
                    <xdr:col>19</xdr:col>
                    <xdr:colOff>76200</xdr:colOff>
                    <xdr:row>34</xdr:row>
                    <xdr:rowOff>19050</xdr:rowOff>
                  </from>
                  <to>
                    <xdr:col>19</xdr:col>
                    <xdr:colOff>323850</xdr:colOff>
                    <xdr:row>34</xdr:row>
                    <xdr:rowOff>200025</xdr:rowOff>
                  </to>
                </anchor>
              </controlPr>
            </control>
          </mc:Choice>
        </mc:AlternateContent>
        <mc:AlternateContent xmlns:mc="http://schemas.openxmlformats.org/markup-compatibility/2006">
          <mc:Choice Requires="x14">
            <control shapeId="11366" r:id="rId105" name="Check Box 102">
              <controlPr defaultSize="0" autoFill="0" autoLine="0" autoPict="0">
                <anchor moveWithCells="1">
                  <from>
                    <xdr:col>19</xdr:col>
                    <xdr:colOff>76200</xdr:colOff>
                    <xdr:row>35</xdr:row>
                    <xdr:rowOff>19050</xdr:rowOff>
                  </from>
                  <to>
                    <xdr:col>19</xdr:col>
                    <xdr:colOff>323850</xdr:colOff>
                    <xdr:row>35</xdr:row>
                    <xdr:rowOff>200025</xdr:rowOff>
                  </to>
                </anchor>
              </controlPr>
            </control>
          </mc:Choice>
        </mc:AlternateContent>
        <mc:AlternateContent xmlns:mc="http://schemas.openxmlformats.org/markup-compatibility/2006">
          <mc:Choice Requires="x14">
            <control shapeId="11367" r:id="rId106" name="Check Box 103">
              <controlPr defaultSize="0" autoFill="0" autoLine="0" autoPict="0">
                <anchor moveWithCells="1">
                  <from>
                    <xdr:col>19</xdr:col>
                    <xdr:colOff>76200</xdr:colOff>
                    <xdr:row>36</xdr:row>
                    <xdr:rowOff>19050</xdr:rowOff>
                  </from>
                  <to>
                    <xdr:col>19</xdr:col>
                    <xdr:colOff>323850</xdr:colOff>
                    <xdr:row>36</xdr:row>
                    <xdr:rowOff>200025</xdr:rowOff>
                  </to>
                </anchor>
              </controlPr>
            </control>
          </mc:Choice>
        </mc:AlternateContent>
        <mc:AlternateContent xmlns:mc="http://schemas.openxmlformats.org/markup-compatibility/2006">
          <mc:Choice Requires="x14">
            <control shapeId="11368" r:id="rId107" name="Check Box 104">
              <controlPr defaultSize="0" autoFill="0" autoLine="0" autoPict="0">
                <anchor moveWithCells="1">
                  <from>
                    <xdr:col>19</xdr:col>
                    <xdr:colOff>76200</xdr:colOff>
                    <xdr:row>37</xdr:row>
                    <xdr:rowOff>19050</xdr:rowOff>
                  </from>
                  <to>
                    <xdr:col>19</xdr:col>
                    <xdr:colOff>323850</xdr:colOff>
                    <xdr:row>37</xdr:row>
                    <xdr:rowOff>200025</xdr:rowOff>
                  </to>
                </anchor>
              </controlPr>
            </control>
          </mc:Choice>
        </mc:AlternateContent>
        <mc:AlternateContent xmlns:mc="http://schemas.openxmlformats.org/markup-compatibility/2006">
          <mc:Choice Requires="x14">
            <control shapeId="11369" r:id="rId108" name="Check Box 105">
              <controlPr defaultSize="0" autoFill="0" autoLine="0" autoPict="0">
                <anchor moveWithCells="1">
                  <from>
                    <xdr:col>19</xdr:col>
                    <xdr:colOff>76200</xdr:colOff>
                    <xdr:row>38</xdr:row>
                    <xdr:rowOff>19050</xdr:rowOff>
                  </from>
                  <to>
                    <xdr:col>19</xdr:col>
                    <xdr:colOff>323850</xdr:colOff>
                    <xdr:row>38</xdr:row>
                    <xdr:rowOff>200025</xdr:rowOff>
                  </to>
                </anchor>
              </controlPr>
            </control>
          </mc:Choice>
        </mc:AlternateContent>
        <mc:AlternateContent xmlns:mc="http://schemas.openxmlformats.org/markup-compatibility/2006">
          <mc:Choice Requires="x14">
            <control shapeId="11370" r:id="rId109" name="Check Box 106">
              <controlPr defaultSize="0" autoFill="0" autoLine="0" autoPict="0">
                <anchor moveWithCells="1">
                  <from>
                    <xdr:col>22</xdr:col>
                    <xdr:colOff>76200</xdr:colOff>
                    <xdr:row>18</xdr:row>
                    <xdr:rowOff>19050</xdr:rowOff>
                  </from>
                  <to>
                    <xdr:col>22</xdr:col>
                    <xdr:colOff>323850</xdr:colOff>
                    <xdr:row>18</xdr:row>
                    <xdr:rowOff>200025</xdr:rowOff>
                  </to>
                </anchor>
              </controlPr>
            </control>
          </mc:Choice>
        </mc:AlternateContent>
        <mc:AlternateContent xmlns:mc="http://schemas.openxmlformats.org/markup-compatibility/2006">
          <mc:Choice Requires="x14">
            <control shapeId="11371" r:id="rId110" name="Check Box 107">
              <controlPr defaultSize="0" autoFill="0" autoLine="0" autoPict="0">
                <anchor moveWithCells="1">
                  <from>
                    <xdr:col>22</xdr:col>
                    <xdr:colOff>76200</xdr:colOff>
                    <xdr:row>19</xdr:row>
                    <xdr:rowOff>19050</xdr:rowOff>
                  </from>
                  <to>
                    <xdr:col>22</xdr:col>
                    <xdr:colOff>323850</xdr:colOff>
                    <xdr:row>19</xdr:row>
                    <xdr:rowOff>200025</xdr:rowOff>
                  </to>
                </anchor>
              </controlPr>
            </control>
          </mc:Choice>
        </mc:AlternateContent>
        <mc:AlternateContent xmlns:mc="http://schemas.openxmlformats.org/markup-compatibility/2006">
          <mc:Choice Requires="x14">
            <control shapeId="11372" r:id="rId111" name="Check Box 108">
              <controlPr defaultSize="0" autoFill="0" autoLine="0" autoPict="0">
                <anchor moveWithCells="1">
                  <from>
                    <xdr:col>22</xdr:col>
                    <xdr:colOff>76200</xdr:colOff>
                    <xdr:row>20</xdr:row>
                    <xdr:rowOff>19050</xdr:rowOff>
                  </from>
                  <to>
                    <xdr:col>22</xdr:col>
                    <xdr:colOff>323850</xdr:colOff>
                    <xdr:row>20</xdr:row>
                    <xdr:rowOff>200025</xdr:rowOff>
                  </to>
                </anchor>
              </controlPr>
            </control>
          </mc:Choice>
        </mc:AlternateContent>
        <mc:AlternateContent xmlns:mc="http://schemas.openxmlformats.org/markup-compatibility/2006">
          <mc:Choice Requires="x14">
            <control shapeId="11373" r:id="rId112" name="Check Box 109">
              <controlPr defaultSize="0" autoFill="0" autoLine="0" autoPict="0">
                <anchor moveWithCells="1">
                  <from>
                    <xdr:col>22</xdr:col>
                    <xdr:colOff>76200</xdr:colOff>
                    <xdr:row>21</xdr:row>
                    <xdr:rowOff>19050</xdr:rowOff>
                  </from>
                  <to>
                    <xdr:col>22</xdr:col>
                    <xdr:colOff>323850</xdr:colOff>
                    <xdr:row>21</xdr:row>
                    <xdr:rowOff>200025</xdr:rowOff>
                  </to>
                </anchor>
              </controlPr>
            </control>
          </mc:Choice>
        </mc:AlternateContent>
        <mc:AlternateContent xmlns:mc="http://schemas.openxmlformats.org/markup-compatibility/2006">
          <mc:Choice Requires="x14">
            <control shapeId="11374" r:id="rId113" name="Check Box 110">
              <controlPr defaultSize="0" autoFill="0" autoLine="0" autoPict="0">
                <anchor moveWithCells="1">
                  <from>
                    <xdr:col>22</xdr:col>
                    <xdr:colOff>76200</xdr:colOff>
                    <xdr:row>22</xdr:row>
                    <xdr:rowOff>19050</xdr:rowOff>
                  </from>
                  <to>
                    <xdr:col>22</xdr:col>
                    <xdr:colOff>323850</xdr:colOff>
                    <xdr:row>22</xdr:row>
                    <xdr:rowOff>200025</xdr:rowOff>
                  </to>
                </anchor>
              </controlPr>
            </control>
          </mc:Choice>
        </mc:AlternateContent>
        <mc:AlternateContent xmlns:mc="http://schemas.openxmlformats.org/markup-compatibility/2006">
          <mc:Choice Requires="x14">
            <control shapeId="11375" r:id="rId114" name="Check Box 111">
              <controlPr defaultSize="0" autoFill="0" autoLine="0" autoPict="0">
                <anchor moveWithCells="1">
                  <from>
                    <xdr:col>22</xdr:col>
                    <xdr:colOff>76200</xdr:colOff>
                    <xdr:row>23</xdr:row>
                    <xdr:rowOff>19050</xdr:rowOff>
                  </from>
                  <to>
                    <xdr:col>22</xdr:col>
                    <xdr:colOff>323850</xdr:colOff>
                    <xdr:row>23</xdr:row>
                    <xdr:rowOff>200025</xdr:rowOff>
                  </to>
                </anchor>
              </controlPr>
            </control>
          </mc:Choice>
        </mc:AlternateContent>
        <mc:AlternateContent xmlns:mc="http://schemas.openxmlformats.org/markup-compatibility/2006">
          <mc:Choice Requires="x14">
            <control shapeId="11376" r:id="rId115" name="Check Box 112">
              <controlPr defaultSize="0" autoFill="0" autoLine="0" autoPict="0">
                <anchor moveWithCells="1">
                  <from>
                    <xdr:col>22</xdr:col>
                    <xdr:colOff>76200</xdr:colOff>
                    <xdr:row>24</xdr:row>
                    <xdr:rowOff>19050</xdr:rowOff>
                  </from>
                  <to>
                    <xdr:col>22</xdr:col>
                    <xdr:colOff>323850</xdr:colOff>
                    <xdr:row>24</xdr:row>
                    <xdr:rowOff>200025</xdr:rowOff>
                  </to>
                </anchor>
              </controlPr>
            </control>
          </mc:Choice>
        </mc:AlternateContent>
        <mc:AlternateContent xmlns:mc="http://schemas.openxmlformats.org/markup-compatibility/2006">
          <mc:Choice Requires="x14">
            <control shapeId="11377" r:id="rId116" name="Check Box 113">
              <controlPr defaultSize="0" autoFill="0" autoLine="0" autoPict="0">
                <anchor moveWithCells="1">
                  <from>
                    <xdr:col>22</xdr:col>
                    <xdr:colOff>76200</xdr:colOff>
                    <xdr:row>25</xdr:row>
                    <xdr:rowOff>19050</xdr:rowOff>
                  </from>
                  <to>
                    <xdr:col>22</xdr:col>
                    <xdr:colOff>323850</xdr:colOff>
                    <xdr:row>25</xdr:row>
                    <xdr:rowOff>200025</xdr:rowOff>
                  </to>
                </anchor>
              </controlPr>
            </control>
          </mc:Choice>
        </mc:AlternateContent>
        <mc:AlternateContent xmlns:mc="http://schemas.openxmlformats.org/markup-compatibility/2006">
          <mc:Choice Requires="x14">
            <control shapeId="11378" r:id="rId117" name="Check Box 114">
              <controlPr defaultSize="0" autoFill="0" autoLine="0" autoPict="0">
                <anchor moveWithCells="1">
                  <from>
                    <xdr:col>22</xdr:col>
                    <xdr:colOff>76200</xdr:colOff>
                    <xdr:row>26</xdr:row>
                    <xdr:rowOff>19050</xdr:rowOff>
                  </from>
                  <to>
                    <xdr:col>22</xdr:col>
                    <xdr:colOff>323850</xdr:colOff>
                    <xdr:row>26</xdr:row>
                    <xdr:rowOff>200025</xdr:rowOff>
                  </to>
                </anchor>
              </controlPr>
            </control>
          </mc:Choice>
        </mc:AlternateContent>
        <mc:AlternateContent xmlns:mc="http://schemas.openxmlformats.org/markup-compatibility/2006">
          <mc:Choice Requires="x14">
            <control shapeId="11379" r:id="rId118" name="Check Box 115">
              <controlPr defaultSize="0" autoFill="0" autoLine="0" autoPict="0">
                <anchor moveWithCells="1">
                  <from>
                    <xdr:col>22</xdr:col>
                    <xdr:colOff>76200</xdr:colOff>
                    <xdr:row>27</xdr:row>
                    <xdr:rowOff>19050</xdr:rowOff>
                  </from>
                  <to>
                    <xdr:col>22</xdr:col>
                    <xdr:colOff>323850</xdr:colOff>
                    <xdr:row>27</xdr:row>
                    <xdr:rowOff>200025</xdr:rowOff>
                  </to>
                </anchor>
              </controlPr>
            </control>
          </mc:Choice>
        </mc:AlternateContent>
        <mc:AlternateContent xmlns:mc="http://schemas.openxmlformats.org/markup-compatibility/2006">
          <mc:Choice Requires="x14">
            <control shapeId="11380" r:id="rId119" name="Check Box 116">
              <controlPr defaultSize="0" autoFill="0" autoLine="0" autoPict="0">
                <anchor moveWithCells="1">
                  <from>
                    <xdr:col>22</xdr:col>
                    <xdr:colOff>76200</xdr:colOff>
                    <xdr:row>28</xdr:row>
                    <xdr:rowOff>19050</xdr:rowOff>
                  </from>
                  <to>
                    <xdr:col>22</xdr:col>
                    <xdr:colOff>323850</xdr:colOff>
                    <xdr:row>28</xdr:row>
                    <xdr:rowOff>200025</xdr:rowOff>
                  </to>
                </anchor>
              </controlPr>
            </control>
          </mc:Choice>
        </mc:AlternateContent>
        <mc:AlternateContent xmlns:mc="http://schemas.openxmlformats.org/markup-compatibility/2006">
          <mc:Choice Requires="x14">
            <control shapeId="11381" r:id="rId120" name="Check Box 117">
              <controlPr defaultSize="0" autoFill="0" autoLine="0" autoPict="0">
                <anchor moveWithCells="1">
                  <from>
                    <xdr:col>22</xdr:col>
                    <xdr:colOff>76200</xdr:colOff>
                    <xdr:row>29</xdr:row>
                    <xdr:rowOff>19050</xdr:rowOff>
                  </from>
                  <to>
                    <xdr:col>22</xdr:col>
                    <xdr:colOff>323850</xdr:colOff>
                    <xdr:row>29</xdr:row>
                    <xdr:rowOff>200025</xdr:rowOff>
                  </to>
                </anchor>
              </controlPr>
            </control>
          </mc:Choice>
        </mc:AlternateContent>
        <mc:AlternateContent xmlns:mc="http://schemas.openxmlformats.org/markup-compatibility/2006">
          <mc:Choice Requires="x14">
            <control shapeId="11382" r:id="rId121" name="Check Box 118">
              <controlPr defaultSize="0" autoFill="0" autoLine="0" autoPict="0">
                <anchor moveWithCells="1">
                  <from>
                    <xdr:col>22</xdr:col>
                    <xdr:colOff>76200</xdr:colOff>
                    <xdr:row>30</xdr:row>
                    <xdr:rowOff>19050</xdr:rowOff>
                  </from>
                  <to>
                    <xdr:col>22</xdr:col>
                    <xdr:colOff>323850</xdr:colOff>
                    <xdr:row>30</xdr:row>
                    <xdr:rowOff>200025</xdr:rowOff>
                  </to>
                </anchor>
              </controlPr>
            </control>
          </mc:Choice>
        </mc:AlternateContent>
        <mc:AlternateContent xmlns:mc="http://schemas.openxmlformats.org/markup-compatibility/2006">
          <mc:Choice Requires="x14">
            <control shapeId="11383" r:id="rId122" name="Check Box 119">
              <controlPr defaultSize="0" autoFill="0" autoLine="0" autoPict="0">
                <anchor moveWithCells="1">
                  <from>
                    <xdr:col>22</xdr:col>
                    <xdr:colOff>76200</xdr:colOff>
                    <xdr:row>31</xdr:row>
                    <xdr:rowOff>19050</xdr:rowOff>
                  </from>
                  <to>
                    <xdr:col>22</xdr:col>
                    <xdr:colOff>323850</xdr:colOff>
                    <xdr:row>31</xdr:row>
                    <xdr:rowOff>200025</xdr:rowOff>
                  </to>
                </anchor>
              </controlPr>
            </control>
          </mc:Choice>
        </mc:AlternateContent>
        <mc:AlternateContent xmlns:mc="http://schemas.openxmlformats.org/markup-compatibility/2006">
          <mc:Choice Requires="x14">
            <control shapeId="11384" r:id="rId123" name="Check Box 120">
              <controlPr defaultSize="0" autoFill="0" autoLine="0" autoPict="0">
                <anchor moveWithCells="1">
                  <from>
                    <xdr:col>22</xdr:col>
                    <xdr:colOff>76200</xdr:colOff>
                    <xdr:row>32</xdr:row>
                    <xdr:rowOff>19050</xdr:rowOff>
                  </from>
                  <to>
                    <xdr:col>22</xdr:col>
                    <xdr:colOff>323850</xdr:colOff>
                    <xdr:row>32</xdr:row>
                    <xdr:rowOff>200025</xdr:rowOff>
                  </to>
                </anchor>
              </controlPr>
            </control>
          </mc:Choice>
        </mc:AlternateContent>
        <mc:AlternateContent xmlns:mc="http://schemas.openxmlformats.org/markup-compatibility/2006">
          <mc:Choice Requires="x14">
            <control shapeId="11385" r:id="rId124" name="Check Box 121">
              <controlPr defaultSize="0" autoFill="0" autoLine="0" autoPict="0">
                <anchor moveWithCells="1">
                  <from>
                    <xdr:col>22</xdr:col>
                    <xdr:colOff>76200</xdr:colOff>
                    <xdr:row>33</xdr:row>
                    <xdr:rowOff>19050</xdr:rowOff>
                  </from>
                  <to>
                    <xdr:col>22</xdr:col>
                    <xdr:colOff>323850</xdr:colOff>
                    <xdr:row>33</xdr:row>
                    <xdr:rowOff>200025</xdr:rowOff>
                  </to>
                </anchor>
              </controlPr>
            </control>
          </mc:Choice>
        </mc:AlternateContent>
        <mc:AlternateContent xmlns:mc="http://schemas.openxmlformats.org/markup-compatibility/2006">
          <mc:Choice Requires="x14">
            <control shapeId="11386" r:id="rId125" name="Check Box 122">
              <controlPr defaultSize="0" autoFill="0" autoLine="0" autoPict="0">
                <anchor moveWithCells="1">
                  <from>
                    <xdr:col>22</xdr:col>
                    <xdr:colOff>76200</xdr:colOff>
                    <xdr:row>34</xdr:row>
                    <xdr:rowOff>19050</xdr:rowOff>
                  </from>
                  <to>
                    <xdr:col>22</xdr:col>
                    <xdr:colOff>323850</xdr:colOff>
                    <xdr:row>34</xdr:row>
                    <xdr:rowOff>200025</xdr:rowOff>
                  </to>
                </anchor>
              </controlPr>
            </control>
          </mc:Choice>
        </mc:AlternateContent>
        <mc:AlternateContent xmlns:mc="http://schemas.openxmlformats.org/markup-compatibility/2006">
          <mc:Choice Requires="x14">
            <control shapeId="11387" r:id="rId126" name="Check Box 123">
              <controlPr defaultSize="0" autoFill="0" autoLine="0" autoPict="0">
                <anchor moveWithCells="1">
                  <from>
                    <xdr:col>22</xdr:col>
                    <xdr:colOff>76200</xdr:colOff>
                    <xdr:row>35</xdr:row>
                    <xdr:rowOff>19050</xdr:rowOff>
                  </from>
                  <to>
                    <xdr:col>22</xdr:col>
                    <xdr:colOff>323850</xdr:colOff>
                    <xdr:row>35</xdr:row>
                    <xdr:rowOff>200025</xdr:rowOff>
                  </to>
                </anchor>
              </controlPr>
            </control>
          </mc:Choice>
        </mc:AlternateContent>
        <mc:AlternateContent xmlns:mc="http://schemas.openxmlformats.org/markup-compatibility/2006">
          <mc:Choice Requires="x14">
            <control shapeId="11388" r:id="rId127" name="Check Box 124">
              <controlPr defaultSize="0" autoFill="0" autoLine="0" autoPict="0">
                <anchor moveWithCells="1">
                  <from>
                    <xdr:col>22</xdr:col>
                    <xdr:colOff>76200</xdr:colOff>
                    <xdr:row>36</xdr:row>
                    <xdr:rowOff>19050</xdr:rowOff>
                  </from>
                  <to>
                    <xdr:col>22</xdr:col>
                    <xdr:colOff>323850</xdr:colOff>
                    <xdr:row>36</xdr:row>
                    <xdr:rowOff>200025</xdr:rowOff>
                  </to>
                </anchor>
              </controlPr>
            </control>
          </mc:Choice>
        </mc:AlternateContent>
        <mc:AlternateContent xmlns:mc="http://schemas.openxmlformats.org/markup-compatibility/2006">
          <mc:Choice Requires="x14">
            <control shapeId="11389" r:id="rId128" name="Check Box 125">
              <controlPr defaultSize="0" autoFill="0" autoLine="0" autoPict="0">
                <anchor moveWithCells="1">
                  <from>
                    <xdr:col>22</xdr:col>
                    <xdr:colOff>76200</xdr:colOff>
                    <xdr:row>37</xdr:row>
                    <xdr:rowOff>19050</xdr:rowOff>
                  </from>
                  <to>
                    <xdr:col>22</xdr:col>
                    <xdr:colOff>323850</xdr:colOff>
                    <xdr:row>37</xdr:row>
                    <xdr:rowOff>200025</xdr:rowOff>
                  </to>
                </anchor>
              </controlPr>
            </control>
          </mc:Choice>
        </mc:AlternateContent>
        <mc:AlternateContent xmlns:mc="http://schemas.openxmlformats.org/markup-compatibility/2006">
          <mc:Choice Requires="x14">
            <control shapeId="11390" r:id="rId129" name="Check Box 126">
              <controlPr defaultSize="0" autoFill="0" autoLine="0" autoPict="0">
                <anchor moveWithCells="1">
                  <from>
                    <xdr:col>22</xdr:col>
                    <xdr:colOff>76200</xdr:colOff>
                    <xdr:row>38</xdr:row>
                    <xdr:rowOff>19050</xdr:rowOff>
                  </from>
                  <to>
                    <xdr:col>22</xdr:col>
                    <xdr:colOff>323850</xdr:colOff>
                    <xdr:row>38</xdr:row>
                    <xdr:rowOff>200025</xdr:rowOff>
                  </to>
                </anchor>
              </controlPr>
            </control>
          </mc:Choice>
        </mc:AlternateContent>
        <mc:AlternateContent xmlns:mc="http://schemas.openxmlformats.org/markup-compatibility/2006">
          <mc:Choice Requires="x14">
            <control shapeId="11391" r:id="rId130" name="Check Box 127">
              <controlPr defaultSize="0" autoFill="0" autoLine="0" autoPict="0">
                <anchor moveWithCells="1">
                  <from>
                    <xdr:col>25</xdr:col>
                    <xdr:colOff>76200</xdr:colOff>
                    <xdr:row>18</xdr:row>
                    <xdr:rowOff>19050</xdr:rowOff>
                  </from>
                  <to>
                    <xdr:col>26</xdr:col>
                    <xdr:colOff>28575</xdr:colOff>
                    <xdr:row>18</xdr:row>
                    <xdr:rowOff>200025</xdr:rowOff>
                  </to>
                </anchor>
              </controlPr>
            </control>
          </mc:Choice>
        </mc:AlternateContent>
        <mc:AlternateContent xmlns:mc="http://schemas.openxmlformats.org/markup-compatibility/2006">
          <mc:Choice Requires="x14">
            <control shapeId="11392" r:id="rId131" name="Check Box 128">
              <controlPr defaultSize="0" autoFill="0" autoLine="0" autoPict="0">
                <anchor moveWithCells="1">
                  <from>
                    <xdr:col>25</xdr:col>
                    <xdr:colOff>76200</xdr:colOff>
                    <xdr:row>19</xdr:row>
                    <xdr:rowOff>19050</xdr:rowOff>
                  </from>
                  <to>
                    <xdr:col>26</xdr:col>
                    <xdr:colOff>28575</xdr:colOff>
                    <xdr:row>19</xdr:row>
                    <xdr:rowOff>200025</xdr:rowOff>
                  </to>
                </anchor>
              </controlPr>
            </control>
          </mc:Choice>
        </mc:AlternateContent>
        <mc:AlternateContent xmlns:mc="http://schemas.openxmlformats.org/markup-compatibility/2006">
          <mc:Choice Requires="x14">
            <control shapeId="11393" r:id="rId132" name="Check Box 129">
              <controlPr defaultSize="0" autoFill="0" autoLine="0" autoPict="0">
                <anchor moveWithCells="1">
                  <from>
                    <xdr:col>25</xdr:col>
                    <xdr:colOff>76200</xdr:colOff>
                    <xdr:row>20</xdr:row>
                    <xdr:rowOff>19050</xdr:rowOff>
                  </from>
                  <to>
                    <xdr:col>26</xdr:col>
                    <xdr:colOff>28575</xdr:colOff>
                    <xdr:row>20</xdr:row>
                    <xdr:rowOff>200025</xdr:rowOff>
                  </to>
                </anchor>
              </controlPr>
            </control>
          </mc:Choice>
        </mc:AlternateContent>
        <mc:AlternateContent xmlns:mc="http://schemas.openxmlformats.org/markup-compatibility/2006">
          <mc:Choice Requires="x14">
            <control shapeId="11394" r:id="rId133" name="Check Box 130">
              <controlPr defaultSize="0" autoFill="0" autoLine="0" autoPict="0">
                <anchor moveWithCells="1">
                  <from>
                    <xdr:col>25</xdr:col>
                    <xdr:colOff>76200</xdr:colOff>
                    <xdr:row>21</xdr:row>
                    <xdr:rowOff>19050</xdr:rowOff>
                  </from>
                  <to>
                    <xdr:col>26</xdr:col>
                    <xdr:colOff>28575</xdr:colOff>
                    <xdr:row>21</xdr:row>
                    <xdr:rowOff>200025</xdr:rowOff>
                  </to>
                </anchor>
              </controlPr>
            </control>
          </mc:Choice>
        </mc:AlternateContent>
        <mc:AlternateContent xmlns:mc="http://schemas.openxmlformats.org/markup-compatibility/2006">
          <mc:Choice Requires="x14">
            <control shapeId="11395" r:id="rId134" name="Check Box 131">
              <controlPr defaultSize="0" autoFill="0" autoLine="0" autoPict="0">
                <anchor moveWithCells="1">
                  <from>
                    <xdr:col>25</xdr:col>
                    <xdr:colOff>76200</xdr:colOff>
                    <xdr:row>22</xdr:row>
                    <xdr:rowOff>19050</xdr:rowOff>
                  </from>
                  <to>
                    <xdr:col>26</xdr:col>
                    <xdr:colOff>28575</xdr:colOff>
                    <xdr:row>22</xdr:row>
                    <xdr:rowOff>200025</xdr:rowOff>
                  </to>
                </anchor>
              </controlPr>
            </control>
          </mc:Choice>
        </mc:AlternateContent>
        <mc:AlternateContent xmlns:mc="http://schemas.openxmlformats.org/markup-compatibility/2006">
          <mc:Choice Requires="x14">
            <control shapeId="11396" r:id="rId135" name="Check Box 132">
              <controlPr defaultSize="0" autoFill="0" autoLine="0" autoPict="0">
                <anchor moveWithCells="1">
                  <from>
                    <xdr:col>25</xdr:col>
                    <xdr:colOff>76200</xdr:colOff>
                    <xdr:row>23</xdr:row>
                    <xdr:rowOff>19050</xdr:rowOff>
                  </from>
                  <to>
                    <xdr:col>26</xdr:col>
                    <xdr:colOff>28575</xdr:colOff>
                    <xdr:row>23</xdr:row>
                    <xdr:rowOff>200025</xdr:rowOff>
                  </to>
                </anchor>
              </controlPr>
            </control>
          </mc:Choice>
        </mc:AlternateContent>
        <mc:AlternateContent xmlns:mc="http://schemas.openxmlformats.org/markup-compatibility/2006">
          <mc:Choice Requires="x14">
            <control shapeId="11397" r:id="rId136" name="Check Box 133">
              <controlPr defaultSize="0" autoFill="0" autoLine="0" autoPict="0">
                <anchor moveWithCells="1">
                  <from>
                    <xdr:col>25</xdr:col>
                    <xdr:colOff>76200</xdr:colOff>
                    <xdr:row>24</xdr:row>
                    <xdr:rowOff>19050</xdr:rowOff>
                  </from>
                  <to>
                    <xdr:col>26</xdr:col>
                    <xdr:colOff>28575</xdr:colOff>
                    <xdr:row>24</xdr:row>
                    <xdr:rowOff>200025</xdr:rowOff>
                  </to>
                </anchor>
              </controlPr>
            </control>
          </mc:Choice>
        </mc:AlternateContent>
        <mc:AlternateContent xmlns:mc="http://schemas.openxmlformats.org/markup-compatibility/2006">
          <mc:Choice Requires="x14">
            <control shapeId="11398" r:id="rId137" name="Check Box 134">
              <controlPr defaultSize="0" autoFill="0" autoLine="0" autoPict="0">
                <anchor moveWithCells="1">
                  <from>
                    <xdr:col>25</xdr:col>
                    <xdr:colOff>76200</xdr:colOff>
                    <xdr:row>25</xdr:row>
                    <xdr:rowOff>19050</xdr:rowOff>
                  </from>
                  <to>
                    <xdr:col>26</xdr:col>
                    <xdr:colOff>28575</xdr:colOff>
                    <xdr:row>25</xdr:row>
                    <xdr:rowOff>200025</xdr:rowOff>
                  </to>
                </anchor>
              </controlPr>
            </control>
          </mc:Choice>
        </mc:AlternateContent>
        <mc:AlternateContent xmlns:mc="http://schemas.openxmlformats.org/markup-compatibility/2006">
          <mc:Choice Requires="x14">
            <control shapeId="11399" r:id="rId138" name="Check Box 135">
              <controlPr defaultSize="0" autoFill="0" autoLine="0" autoPict="0">
                <anchor moveWithCells="1">
                  <from>
                    <xdr:col>25</xdr:col>
                    <xdr:colOff>76200</xdr:colOff>
                    <xdr:row>26</xdr:row>
                    <xdr:rowOff>19050</xdr:rowOff>
                  </from>
                  <to>
                    <xdr:col>26</xdr:col>
                    <xdr:colOff>28575</xdr:colOff>
                    <xdr:row>26</xdr:row>
                    <xdr:rowOff>200025</xdr:rowOff>
                  </to>
                </anchor>
              </controlPr>
            </control>
          </mc:Choice>
        </mc:AlternateContent>
        <mc:AlternateContent xmlns:mc="http://schemas.openxmlformats.org/markup-compatibility/2006">
          <mc:Choice Requires="x14">
            <control shapeId="11400" r:id="rId139" name="Check Box 136">
              <controlPr defaultSize="0" autoFill="0" autoLine="0" autoPict="0">
                <anchor moveWithCells="1">
                  <from>
                    <xdr:col>25</xdr:col>
                    <xdr:colOff>76200</xdr:colOff>
                    <xdr:row>27</xdr:row>
                    <xdr:rowOff>19050</xdr:rowOff>
                  </from>
                  <to>
                    <xdr:col>26</xdr:col>
                    <xdr:colOff>28575</xdr:colOff>
                    <xdr:row>27</xdr:row>
                    <xdr:rowOff>200025</xdr:rowOff>
                  </to>
                </anchor>
              </controlPr>
            </control>
          </mc:Choice>
        </mc:AlternateContent>
        <mc:AlternateContent xmlns:mc="http://schemas.openxmlformats.org/markup-compatibility/2006">
          <mc:Choice Requires="x14">
            <control shapeId="11401" r:id="rId140" name="Check Box 137">
              <controlPr defaultSize="0" autoFill="0" autoLine="0" autoPict="0">
                <anchor moveWithCells="1">
                  <from>
                    <xdr:col>25</xdr:col>
                    <xdr:colOff>76200</xdr:colOff>
                    <xdr:row>28</xdr:row>
                    <xdr:rowOff>19050</xdr:rowOff>
                  </from>
                  <to>
                    <xdr:col>26</xdr:col>
                    <xdr:colOff>28575</xdr:colOff>
                    <xdr:row>28</xdr:row>
                    <xdr:rowOff>200025</xdr:rowOff>
                  </to>
                </anchor>
              </controlPr>
            </control>
          </mc:Choice>
        </mc:AlternateContent>
        <mc:AlternateContent xmlns:mc="http://schemas.openxmlformats.org/markup-compatibility/2006">
          <mc:Choice Requires="x14">
            <control shapeId="11402" r:id="rId141" name="Check Box 138">
              <controlPr defaultSize="0" autoFill="0" autoLine="0" autoPict="0">
                <anchor moveWithCells="1">
                  <from>
                    <xdr:col>25</xdr:col>
                    <xdr:colOff>76200</xdr:colOff>
                    <xdr:row>29</xdr:row>
                    <xdr:rowOff>19050</xdr:rowOff>
                  </from>
                  <to>
                    <xdr:col>26</xdr:col>
                    <xdr:colOff>28575</xdr:colOff>
                    <xdr:row>29</xdr:row>
                    <xdr:rowOff>200025</xdr:rowOff>
                  </to>
                </anchor>
              </controlPr>
            </control>
          </mc:Choice>
        </mc:AlternateContent>
        <mc:AlternateContent xmlns:mc="http://schemas.openxmlformats.org/markup-compatibility/2006">
          <mc:Choice Requires="x14">
            <control shapeId="11403" r:id="rId142" name="Check Box 139">
              <controlPr defaultSize="0" autoFill="0" autoLine="0" autoPict="0">
                <anchor moveWithCells="1">
                  <from>
                    <xdr:col>25</xdr:col>
                    <xdr:colOff>76200</xdr:colOff>
                    <xdr:row>30</xdr:row>
                    <xdr:rowOff>19050</xdr:rowOff>
                  </from>
                  <to>
                    <xdr:col>26</xdr:col>
                    <xdr:colOff>28575</xdr:colOff>
                    <xdr:row>30</xdr:row>
                    <xdr:rowOff>200025</xdr:rowOff>
                  </to>
                </anchor>
              </controlPr>
            </control>
          </mc:Choice>
        </mc:AlternateContent>
        <mc:AlternateContent xmlns:mc="http://schemas.openxmlformats.org/markup-compatibility/2006">
          <mc:Choice Requires="x14">
            <control shapeId="11404" r:id="rId143" name="Check Box 140">
              <controlPr defaultSize="0" autoFill="0" autoLine="0" autoPict="0">
                <anchor moveWithCells="1">
                  <from>
                    <xdr:col>25</xdr:col>
                    <xdr:colOff>76200</xdr:colOff>
                    <xdr:row>31</xdr:row>
                    <xdr:rowOff>19050</xdr:rowOff>
                  </from>
                  <to>
                    <xdr:col>26</xdr:col>
                    <xdr:colOff>28575</xdr:colOff>
                    <xdr:row>31</xdr:row>
                    <xdr:rowOff>200025</xdr:rowOff>
                  </to>
                </anchor>
              </controlPr>
            </control>
          </mc:Choice>
        </mc:AlternateContent>
        <mc:AlternateContent xmlns:mc="http://schemas.openxmlformats.org/markup-compatibility/2006">
          <mc:Choice Requires="x14">
            <control shapeId="11405" r:id="rId144" name="Check Box 141">
              <controlPr defaultSize="0" autoFill="0" autoLine="0" autoPict="0">
                <anchor moveWithCells="1">
                  <from>
                    <xdr:col>25</xdr:col>
                    <xdr:colOff>76200</xdr:colOff>
                    <xdr:row>32</xdr:row>
                    <xdr:rowOff>19050</xdr:rowOff>
                  </from>
                  <to>
                    <xdr:col>26</xdr:col>
                    <xdr:colOff>28575</xdr:colOff>
                    <xdr:row>32</xdr:row>
                    <xdr:rowOff>200025</xdr:rowOff>
                  </to>
                </anchor>
              </controlPr>
            </control>
          </mc:Choice>
        </mc:AlternateContent>
        <mc:AlternateContent xmlns:mc="http://schemas.openxmlformats.org/markup-compatibility/2006">
          <mc:Choice Requires="x14">
            <control shapeId="11406" r:id="rId145" name="Check Box 142">
              <controlPr defaultSize="0" autoFill="0" autoLine="0" autoPict="0">
                <anchor moveWithCells="1">
                  <from>
                    <xdr:col>25</xdr:col>
                    <xdr:colOff>76200</xdr:colOff>
                    <xdr:row>33</xdr:row>
                    <xdr:rowOff>19050</xdr:rowOff>
                  </from>
                  <to>
                    <xdr:col>26</xdr:col>
                    <xdr:colOff>28575</xdr:colOff>
                    <xdr:row>33</xdr:row>
                    <xdr:rowOff>200025</xdr:rowOff>
                  </to>
                </anchor>
              </controlPr>
            </control>
          </mc:Choice>
        </mc:AlternateContent>
        <mc:AlternateContent xmlns:mc="http://schemas.openxmlformats.org/markup-compatibility/2006">
          <mc:Choice Requires="x14">
            <control shapeId="11407" r:id="rId146" name="Check Box 143">
              <controlPr defaultSize="0" autoFill="0" autoLine="0" autoPict="0">
                <anchor moveWithCells="1">
                  <from>
                    <xdr:col>25</xdr:col>
                    <xdr:colOff>76200</xdr:colOff>
                    <xdr:row>34</xdr:row>
                    <xdr:rowOff>19050</xdr:rowOff>
                  </from>
                  <to>
                    <xdr:col>26</xdr:col>
                    <xdr:colOff>28575</xdr:colOff>
                    <xdr:row>34</xdr:row>
                    <xdr:rowOff>200025</xdr:rowOff>
                  </to>
                </anchor>
              </controlPr>
            </control>
          </mc:Choice>
        </mc:AlternateContent>
        <mc:AlternateContent xmlns:mc="http://schemas.openxmlformats.org/markup-compatibility/2006">
          <mc:Choice Requires="x14">
            <control shapeId="11408" r:id="rId147" name="Check Box 144">
              <controlPr defaultSize="0" autoFill="0" autoLine="0" autoPict="0">
                <anchor moveWithCells="1">
                  <from>
                    <xdr:col>25</xdr:col>
                    <xdr:colOff>76200</xdr:colOff>
                    <xdr:row>35</xdr:row>
                    <xdr:rowOff>19050</xdr:rowOff>
                  </from>
                  <to>
                    <xdr:col>26</xdr:col>
                    <xdr:colOff>28575</xdr:colOff>
                    <xdr:row>35</xdr:row>
                    <xdr:rowOff>200025</xdr:rowOff>
                  </to>
                </anchor>
              </controlPr>
            </control>
          </mc:Choice>
        </mc:AlternateContent>
        <mc:AlternateContent xmlns:mc="http://schemas.openxmlformats.org/markup-compatibility/2006">
          <mc:Choice Requires="x14">
            <control shapeId="11409" r:id="rId148" name="Check Box 145">
              <controlPr defaultSize="0" autoFill="0" autoLine="0" autoPict="0">
                <anchor moveWithCells="1">
                  <from>
                    <xdr:col>25</xdr:col>
                    <xdr:colOff>76200</xdr:colOff>
                    <xdr:row>36</xdr:row>
                    <xdr:rowOff>19050</xdr:rowOff>
                  </from>
                  <to>
                    <xdr:col>26</xdr:col>
                    <xdr:colOff>28575</xdr:colOff>
                    <xdr:row>36</xdr:row>
                    <xdr:rowOff>200025</xdr:rowOff>
                  </to>
                </anchor>
              </controlPr>
            </control>
          </mc:Choice>
        </mc:AlternateContent>
        <mc:AlternateContent xmlns:mc="http://schemas.openxmlformats.org/markup-compatibility/2006">
          <mc:Choice Requires="x14">
            <control shapeId="11410" r:id="rId149" name="Check Box 146">
              <controlPr defaultSize="0" autoFill="0" autoLine="0" autoPict="0">
                <anchor moveWithCells="1">
                  <from>
                    <xdr:col>25</xdr:col>
                    <xdr:colOff>76200</xdr:colOff>
                    <xdr:row>37</xdr:row>
                    <xdr:rowOff>19050</xdr:rowOff>
                  </from>
                  <to>
                    <xdr:col>26</xdr:col>
                    <xdr:colOff>28575</xdr:colOff>
                    <xdr:row>37</xdr:row>
                    <xdr:rowOff>200025</xdr:rowOff>
                  </to>
                </anchor>
              </controlPr>
            </control>
          </mc:Choice>
        </mc:AlternateContent>
        <mc:AlternateContent xmlns:mc="http://schemas.openxmlformats.org/markup-compatibility/2006">
          <mc:Choice Requires="x14">
            <control shapeId="11411" r:id="rId150" name="Check Box 147">
              <controlPr defaultSize="0" autoFill="0" autoLine="0" autoPict="0">
                <anchor moveWithCells="1">
                  <from>
                    <xdr:col>25</xdr:col>
                    <xdr:colOff>76200</xdr:colOff>
                    <xdr:row>38</xdr:row>
                    <xdr:rowOff>19050</xdr:rowOff>
                  </from>
                  <to>
                    <xdr:col>26</xdr:col>
                    <xdr:colOff>28575</xdr:colOff>
                    <xdr:row>38</xdr:row>
                    <xdr:rowOff>200025</xdr:rowOff>
                  </to>
                </anchor>
              </controlPr>
            </control>
          </mc:Choice>
        </mc:AlternateContent>
        <mc:AlternateContent xmlns:mc="http://schemas.openxmlformats.org/markup-compatibility/2006">
          <mc:Choice Requires="x14">
            <control shapeId="11412" r:id="rId151" name="Check Box 148">
              <controlPr defaultSize="0" autoFill="0" autoLine="0" autoPict="0">
                <anchor moveWithCells="1">
                  <from>
                    <xdr:col>28</xdr:col>
                    <xdr:colOff>76200</xdr:colOff>
                    <xdr:row>18</xdr:row>
                    <xdr:rowOff>19050</xdr:rowOff>
                  </from>
                  <to>
                    <xdr:col>29</xdr:col>
                    <xdr:colOff>28575</xdr:colOff>
                    <xdr:row>18</xdr:row>
                    <xdr:rowOff>200025</xdr:rowOff>
                  </to>
                </anchor>
              </controlPr>
            </control>
          </mc:Choice>
        </mc:AlternateContent>
        <mc:AlternateContent xmlns:mc="http://schemas.openxmlformats.org/markup-compatibility/2006">
          <mc:Choice Requires="x14">
            <control shapeId="11413" r:id="rId152" name="Check Box 149">
              <controlPr defaultSize="0" autoFill="0" autoLine="0" autoPict="0">
                <anchor moveWithCells="1">
                  <from>
                    <xdr:col>28</xdr:col>
                    <xdr:colOff>76200</xdr:colOff>
                    <xdr:row>19</xdr:row>
                    <xdr:rowOff>19050</xdr:rowOff>
                  </from>
                  <to>
                    <xdr:col>29</xdr:col>
                    <xdr:colOff>28575</xdr:colOff>
                    <xdr:row>19</xdr:row>
                    <xdr:rowOff>200025</xdr:rowOff>
                  </to>
                </anchor>
              </controlPr>
            </control>
          </mc:Choice>
        </mc:AlternateContent>
        <mc:AlternateContent xmlns:mc="http://schemas.openxmlformats.org/markup-compatibility/2006">
          <mc:Choice Requires="x14">
            <control shapeId="11414" r:id="rId153" name="Check Box 150">
              <controlPr defaultSize="0" autoFill="0" autoLine="0" autoPict="0">
                <anchor moveWithCells="1">
                  <from>
                    <xdr:col>28</xdr:col>
                    <xdr:colOff>76200</xdr:colOff>
                    <xdr:row>20</xdr:row>
                    <xdr:rowOff>9525</xdr:rowOff>
                  </from>
                  <to>
                    <xdr:col>29</xdr:col>
                    <xdr:colOff>28575</xdr:colOff>
                    <xdr:row>20</xdr:row>
                    <xdr:rowOff>190500</xdr:rowOff>
                  </to>
                </anchor>
              </controlPr>
            </control>
          </mc:Choice>
        </mc:AlternateContent>
        <mc:AlternateContent xmlns:mc="http://schemas.openxmlformats.org/markup-compatibility/2006">
          <mc:Choice Requires="x14">
            <control shapeId="11415" r:id="rId154" name="Check Box 151">
              <controlPr defaultSize="0" autoFill="0" autoLine="0" autoPict="0">
                <anchor moveWithCells="1">
                  <from>
                    <xdr:col>28</xdr:col>
                    <xdr:colOff>76200</xdr:colOff>
                    <xdr:row>21</xdr:row>
                    <xdr:rowOff>19050</xdr:rowOff>
                  </from>
                  <to>
                    <xdr:col>29</xdr:col>
                    <xdr:colOff>28575</xdr:colOff>
                    <xdr:row>21</xdr:row>
                    <xdr:rowOff>200025</xdr:rowOff>
                  </to>
                </anchor>
              </controlPr>
            </control>
          </mc:Choice>
        </mc:AlternateContent>
        <mc:AlternateContent xmlns:mc="http://schemas.openxmlformats.org/markup-compatibility/2006">
          <mc:Choice Requires="x14">
            <control shapeId="11416" r:id="rId155" name="Check Box 152">
              <controlPr defaultSize="0" autoFill="0" autoLine="0" autoPict="0">
                <anchor moveWithCells="1">
                  <from>
                    <xdr:col>28</xdr:col>
                    <xdr:colOff>76200</xdr:colOff>
                    <xdr:row>22</xdr:row>
                    <xdr:rowOff>19050</xdr:rowOff>
                  </from>
                  <to>
                    <xdr:col>29</xdr:col>
                    <xdr:colOff>28575</xdr:colOff>
                    <xdr:row>22</xdr:row>
                    <xdr:rowOff>200025</xdr:rowOff>
                  </to>
                </anchor>
              </controlPr>
            </control>
          </mc:Choice>
        </mc:AlternateContent>
        <mc:AlternateContent xmlns:mc="http://schemas.openxmlformats.org/markup-compatibility/2006">
          <mc:Choice Requires="x14">
            <control shapeId="11417" r:id="rId156" name="Check Box 153">
              <controlPr defaultSize="0" autoFill="0" autoLine="0" autoPict="0">
                <anchor moveWithCells="1">
                  <from>
                    <xdr:col>28</xdr:col>
                    <xdr:colOff>76200</xdr:colOff>
                    <xdr:row>23</xdr:row>
                    <xdr:rowOff>19050</xdr:rowOff>
                  </from>
                  <to>
                    <xdr:col>29</xdr:col>
                    <xdr:colOff>28575</xdr:colOff>
                    <xdr:row>23</xdr:row>
                    <xdr:rowOff>200025</xdr:rowOff>
                  </to>
                </anchor>
              </controlPr>
            </control>
          </mc:Choice>
        </mc:AlternateContent>
        <mc:AlternateContent xmlns:mc="http://schemas.openxmlformats.org/markup-compatibility/2006">
          <mc:Choice Requires="x14">
            <control shapeId="11418" r:id="rId157" name="Check Box 154">
              <controlPr defaultSize="0" autoFill="0" autoLine="0" autoPict="0">
                <anchor moveWithCells="1">
                  <from>
                    <xdr:col>28</xdr:col>
                    <xdr:colOff>76200</xdr:colOff>
                    <xdr:row>24</xdr:row>
                    <xdr:rowOff>19050</xdr:rowOff>
                  </from>
                  <to>
                    <xdr:col>29</xdr:col>
                    <xdr:colOff>28575</xdr:colOff>
                    <xdr:row>24</xdr:row>
                    <xdr:rowOff>200025</xdr:rowOff>
                  </to>
                </anchor>
              </controlPr>
            </control>
          </mc:Choice>
        </mc:AlternateContent>
        <mc:AlternateContent xmlns:mc="http://schemas.openxmlformats.org/markup-compatibility/2006">
          <mc:Choice Requires="x14">
            <control shapeId="11419" r:id="rId158" name="Check Box 155">
              <controlPr defaultSize="0" autoFill="0" autoLine="0" autoPict="0">
                <anchor moveWithCells="1">
                  <from>
                    <xdr:col>28</xdr:col>
                    <xdr:colOff>76200</xdr:colOff>
                    <xdr:row>25</xdr:row>
                    <xdr:rowOff>19050</xdr:rowOff>
                  </from>
                  <to>
                    <xdr:col>29</xdr:col>
                    <xdr:colOff>28575</xdr:colOff>
                    <xdr:row>25</xdr:row>
                    <xdr:rowOff>200025</xdr:rowOff>
                  </to>
                </anchor>
              </controlPr>
            </control>
          </mc:Choice>
        </mc:AlternateContent>
        <mc:AlternateContent xmlns:mc="http://schemas.openxmlformats.org/markup-compatibility/2006">
          <mc:Choice Requires="x14">
            <control shapeId="11420" r:id="rId159" name="Check Box 156">
              <controlPr defaultSize="0" autoFill="0" autoLine="0" autoPict="0">
                <anchor moveWithCells="1">
                  <from>
                    <xdr:col>28</xdr:col>
                    <xdr:colOff>76200</xdr:colOff>
                    <xdr:row>26</xdr:row>
                    <xdr:rowOff>19050</xdr:rowOff>
                  </from>
                  <to>
                    <xdr:col>29</xdr:col>
                    <xdr:colOff>28575</xdr:colOff>
                    <xdr:row>26</xdr:row>
                    <xdr:rowOff>200025</xdr:rowOff>
                  </to>
                </anchor>
              </controlPr>
            </control>
          </mc:Choice>
        </mc:AlternateContent>
        <mc:AlternateContent xmlns:mc="http://schemas.openxmlformats.org/markup-compatibility/2006">
          <mc:Choice Requires="x14">
            <control shapeId="11421" r:id="rId160" name="Check Box 157">
              <controlPr defaultSize="0" autoFill="0" autoLine="0" autoPict="0">
                <anchor moveWithCells="1">
                  <from>
                    <xdr:col>28</xdr:col>
                    <xdr:colOff>76200</xdr:colOff>
                    <xdr:row>27</xdr:row>
                    <xdr:rowOff>19050</xdr:rowOff>
                  </from>
                  <to>
                    <xdr:col>29</xdr:col>
                    <xdr:colOff>28575</xdr:colOff>
                    <xdr:row>27</xdr:row>
                    <xdr:rowOff>200025</xdr:rowOff>
                  </to>
                </anchor>
              </controlPr>
            </control>
          </mc:Choice>
        </mc:AlternateContent>
        <mc:AlternateContent xmlns:mc="http://schemas.openxmlformats.org/markup-compatibility/2006">
          <mc:Choice Requires="x14">
            <control shapeId="11422" r:id="rId161" name="Check Box 158">
              <controlPr defaultSize="0" autoFill="0" autoLine="0" autoPict="0">
                <anchor moveWithCells="1">
                  <from>
                    <xdr:col>28</xdr:col>
                    <xdr:colOff>76200</xdr:colOff>
                    <xdr:row>28</xdr:row>
                    <xdr:rowOff>19050</xdr:rowOff>
                  </from>
                  <to>
                    <xdr:col>29</xdr:col>
                    <xdr:colOff>28575</xdr:colOff>
                    <xdr:row>28</xdr:row>
                    <xdr:rowOff>200025</xdr:rowOff>
                  </to>
                </anchor>
              </controlPr>
            </control>
          </mc:Choice>
        </mc:AlternateContent>
        <mc:AlternateContent xmlns:mc="http://schemas.openxmlformats.org/markup-compatibility/2006">
          <mc:Choice Requires="x14">
            <control shapeId="11423" r:id="rId162" name="Check Box 159">
              <controlPr defaultSize="0" autoFill="0" autoLine="0" autoPict="0">
                <anchor moveWithCells="1">
                  <from>
                    <xdr:col>28</xdr:col>
                    <xdr:colOff>76200</xdr:colOff>
                    <xdr:row>29</xdr:row>
                    <xdr:rowOff>19050</xdr:rowOff>
                  </from>
                  <to>
                    <xdr:col>29</xdr:col>
                    <xdr:colOff>28575</xdr:colOff>
                    <xdr:row>29</xdr:row>
                    <xdr:rowOff>200025</xdr:rowOff>
                  </to>
                </anchor>
              </controlPr>
            </control>
          </mc:Choice>
        </mc:AlternateContent>
        <mc:AlternateContent xmlns:mc="http://schemas.openxmlformats.org/markup-compatibility/2006">
          <mc:Choice Requires="x14">
            <control shapeId="11424" r:id="rId163" name="Check Box 160">
              <controlPr defaultSize="0" autoFill="0" autoLine="0" autoPict="0">
                <anchor moveWithCells="1">
                  <from>
                    <xdr:col>28</xdr:col>
                    <xdr:colOff>76200</xdr:colOff>
                    <xdr:row>30</xdr:row>
                    <xdr:rowOff>19050</xdr:rowOff>
                  </from>
                  <to>
                    <xdr:col>29</xdr:col>
                    <xdr:colOff>28575</xdr:colOff>
                    <xdr:row>30</xdr:row>
                    <xdr:rowOff>200025</xdr:rowOff>
                  </to>
                </anchor>
              </controlPr>
            </control>
          </mc:Choice>
        </mc:AlternateContent>
        <mc:AlternateContent xmlns:mc="http://schemas.openxmlformats.org/markup-compatibility/2006">
          <mc:Choice Requires="x14">
            <control shapeId="11425" r:id="rId164" name="Check Box 161">
              <controlPr defaultSize="0" autoFill="0" autoLine="0" autoPict="0">
                <anchor moveWithCells="1">
                  <from>
                    <xdr:col>28</xdr:col>
                    <xdr:colOff>76200</xdr:colOff>
                    <xdr:row>31</xdr:row>
                    <xdr:rowOff>19050</xdr:rowOff>
                  </from>
                  <to>
                    <xdr:col>29</xdr:col>
                    <xdr:colOff>28575</xdr:colOff>
                    <xdr:row>31</xdr:row>
                    <xdr:rowOff>200025</xdr:rowOff>
                  </to>
                </anchor>
              </controlPr>
            </control>
          </mc:Choice>
        </mc:AlternateContent>
        <mc:AlternateContent xmlns:mc="http://schemas.openxmlformats.org/markup-compatibility/2006">
          <mc:Choice Requires="x14">
            <control shapeId="11426" r:id="rId165" name="Check Box 162">
              <controlPr defaultSize="0" autoFill="0" autoLine="0" autoPict="0">
                <anchor moveWithCells="1">
                  <from>
                    <xdr:col>28</xdr:col>
                    <xdr:colOff>76200</xdr:colOff>
                    <xdr:row>32</xdr:row>
                    <xdr:rowOff>19050</xdr:rowOff>
                  </from>
                  <to>
                    <xdr:col>29</xdr:col>
                    <xdr:colOff>28575</xdr:colOff>
                    <xdr:row>32</xdr:row>
                    <xdr:rowOff>200025</xdr:rowOff>
                  </to>
                </anchor>
              </controlPr>
            </control>
          </mc:Choice>
        </mc:AlternateContent>
        <mc:AlternateContent xmlns:mc="http://schemas.openxmlformats.org/markup-compatibility/2006">
          <mc:Choice Requires="x14">
            <control shapeId="11427" r:id="rId166" name="Check Box 163">
              <controlPr defaultSize="0" autoFill="0" autoLine="0" autoPict="0">
                <anchor moveWithCells="1">
                  <from>
                    <xdr:col>28</xdr:col>
                    <xdr:colOff>76200</xdr:colOff>
                    <xdr:row>33</xdr:row>
                    <xdr:rowOff>19050</xdr:rowOff>
                  </from>
                  <to>
                    <xdr:col>29</xdr:col>
                    <xdr:colOff>28575</xdr:colOff>
                    <xdr:row>33</xdr:row>
                    <xdr:rowOff>200025</xdr:rowOff>
                  </to>
                </anchor>
              </controlPr>
            </control>
          </mc:Choice>
        </mc:AlternateContent>
        <mc:AlternateContent xmlns:mc="http://schemas.openxmlformats.org/markup-compatibility/2006">
          <mc:Choice Requires="x14">
            <control shapeId="11428" r:id="rId167" name="Check Box 164">
              <controlPr defaultSize="0" autoFill="0" autoLine="0" autoPict="0">
                <anchor moveWithCells="1">
                  <from>
                    <xdr:col>28</xdr:col>
                    <xdr:colOff>76200</xdr:colOff>
                    <xdr:row>34</xdr:row>
                    <xdr:rowOff>19050</xdr:rowOff>
                  </from>
                  <to>
                    <xdr:col>29</xdr:col>
                    <xdr:colOff>28575</xdr:colOff>
                    <xdr:row>34</xdr:row>
                    <xdr:rowOff>200025</xdr:rowOff>
                  </to>
                </anchor>
              </controlPr>
            </control>
          </mc:Choice>
        </mc:AlternateContent>
        <mc:AlternateContent xmlns:mc="http://schemas.openxmlformats.org/markup-compatibility/2006">
          <mc:Choice Requires="x14">
            <control shapeId="11429" r:id="rId168" name="Check Box 165">
              <controlPr defaultSize="0" autoFill="0" autoLine="0" autoPict="0">
                <anchor moveWithCells="1">
                  <from>
                    <xdr:col>28</xdr:col>
                    <xdr:colOff>76200</xdr:colOff>
                    <xdr:row>35</xdr:row>
                    <xdr:rowOff>19050</xdr:rowOff>
                  </from>
                  <to>
                    <xdr:col>29</xdr:col>
                    <xdr:colOff>28575</xdr:colOff>
                    <xdr:row>35</xdr:row>
                    <xdr:rowOff>200025</xdr:rowOff>
                  </to>
                </anchor>
              </controlPr>
            </control>
          </mc:Choice>
        </mc:AlternateContent>
        <mc:AlternateContent xmlns:mc="http://schemas.openxmlformats.org/markup-compatibility/2006">
          <mc:Choice Requires="x14">
            <control shapeId="11430" r:id="rId169" name="Check Box 166">
              <controlPr defaultSize="0" autoFill="0" autoLine="0" autoPict="0">
                <anchor moveWithCells="1">
                  <from>
                    <xdr:col>28</xdr:col>
                    <xdr:colOff>76200</xdr:colOff>
                    <xdr:row>36</xdr:row>
                    <xdr:rowOff>19050</xdr:rowOff>
                  </from>
                  <to>
                    <xdr:col>29</xdr:col>
                    <xdr:colOff>28575</xdr:colOff>
                    <xdr:row>36</xdr:row>
                    <xdr:rowOff>200025</xdr:rowOff>
                  </to>
                </anchor>
              </controlPr>
            </control>
          </mc:Choice>
        </mc:AlternateContent>
        <mc:AlternateContent xmlns:mc="http://schemas.openxmlformats.org/markup-compatibility/2006">
          <mc:Choice Requires="x14">
            <control shapeId="11431" r:id="rId170" name="Check Box 167">
              <controlPr defaultSize="0" autoFill="0" autoLine="0" autoPict="0">
                <anchor moveWithCells="1">
                  <from>
                    <xdr:col>28</xdr:col>
                    <xdr:colOff>76200</xdr:colOff>
                    <xdr:row>37</xdr:row>
                    <xdr:rowOff>19050</xdr:rowOff>
                  </from>
                  <to>
                    <xdr:col>29</xdr:col>
                    <xdr:colOff>28575</xdr:colOff>
                    <xdr:row>37</xdr:row>
                    <xdr:rowOff>200025</xdr:rowOff>
                  </to>
                </anchor>
              </controlPr>
            </control>
          </mc:Choice>
        </mc:AlternateContent>
        <mc:AlternateContent xmlns:mc="http://schemas.openxmlformats.org/markup-compatibility/2006">
          <mc:Choice Requires="x14">
            <control shapeId="11432" r:id="rId171" name="Check Box 168">
              <controlPr defaultSize="0" autoFill="0" autoLine="0" autoPict="0">
                <anchor moveWithCells="1">
                  <from>
                    <xdr:col>28</xdr:col>
                    <xdr:colOff>76200</xdr:colOff>
                    <xdr:row>38</xdr:row>
                    <xdr:rowOff>19050</xdr:rowOff>
                  </from>
                  <to>
                    <xdr:col>29</xdr:col>
                    <xdr:colOff>28575</xdr:colOff>
                    <xdr:row>38</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408F50DE-683D-4741-BD82-835658044D0F}">
            <xm:f>VLOOKUP(B19&amp;F19,스킬DB!$C:$E,3,0)=1</xm:f>
            <x14:dxf>
              <fill>
                <patternFill>
                  <bgColor theme="5"/>
                </patternFill>
              </fill>
            </x14:dxf>
          </x14:cfRule>
          <xm:sqref>F19:H39</xm:sqref>
        </x14:conditionalFormatting>
        <x14:conditionalFormatting xmlns:xm="http://schemas.microsoft.com/office/excel/2006/main">
          <x14:cfRule type="expression" priority="43" id="{26425977-7C24-4579-98EC-26017929B3A0}">
            <xm:f>VLOOKUP(B19&amp;I19,스킬DB!$C:$E,3,0)=1</xm:f>
            <x14:dxf>
              <fill>
                <patternFill>
                  <bgColor theme="5"/>
                </patternFill>
              </fill>
            </x14:dxf>
          </x14:cfRule>
          <xm:sqref>I19:K39</xm:sqref>
        </x14:conditionalFormatting>
        <x14:conditionalFormatting xmlns:xm="http://schemas.microsoft.com/office/excel/2006/main">
          <x14:cfRule type="expression" priority="42" id="{81D1184D-7791-4A09-8AF3-C1B1BC686C67}">
            <xm:f>VLOOKUP(B19&amp;L19,스킬DB!$C:$E,3,0)=1</xm:f>
            <x14:dxf>
              <fill>
                <patternFill>
                  <bgColor theme="5"/>
                </patternFill>
              </fill>
            </x14:dxf>
          </x14:cfRule>
          <xm:sqref>L19:N39</xm:sqref>
        </x14:conditionalFormatting>
        <x14:conditionalFormatting xmlns:xm="http://schemas.microsoft.com/office/excel/2006/main">
          <x14:cfRule type="expression" priority="41" id="{A8CB1040-308D-4FCC-B856-A4E73E2D8108}">
            <xm:f>VLOOKUP(B19&amp;O19,스킬DB!$C:$E,3,0)=1</xm:f>
            <x14:dxf>
              <fill>
                <patternFill>
                  <bgColor theme="5"/>
                </patternFill>
              </fill>
            </x14:dxf>
          </x14:cfRule>
          <xm:sqref>O19:Q39</xm:sqref>
        </x14:conditionalFormatting>
        <x14:conditionalFormatting xmlns:xm="http://schemas.microsoft.com/office/excel/2006/main">
          <x14:cfRule type="expression" priority="40" id="{B225EAD1-BDC7-4DD8-9E94-5C9C4AB32AAD}">
            <xm:f>VLOOKUP(B19&amp;R19,스킬DB!$C:$E,3,0)=1</xm:f>
            <x14:dxf>
              <fill>
                <patternFill>
                  <bgColor theme="5"/>
                </patternFill>
              </fill>
            </x14:dxf>
          </x14:cfRule>
          <xm:sqref>R19:T39</xm:sqref>
        </x14:conditionalFormatting>
        <x14:conditionalFormatting xmlns:xm="http://schemas.microsoft.com/office/excel/2006/main">
          <x14:cfRule type="expression" priority="39" id="{B7BFD6AC-93F3-4054-995D-C5D34556B689}">
            <xm:f>VLOOKUP(B19&amp;U19,스킬DB!$C:$E,3,0)=1</xm:f>
            <x14:dxf>
              <fill>
                <patternFill>
                  <bgColor theme="5"/>
                </patternFill>
              </fill>
            </x14:dxf>
          </x14:cfRule>
          <xm:sqref>U19:W39</xm:sqref>
        </x14:conditionalFormatting>
        <x14:conditionalFormatting xmlns:xm="http://schemas.microsoft.com/office/excel/2006/main">
          <x14:cfRule type="expression" priority="38" id="{9BA9B049-9FFC-4B82-AE25-07EAFB18743C}">
            <xm:f>VLOOKUP(B19&amp;X19,스킬DB!$C:$E,3,0)=1</xm:f>
            <x14:dxf>
              <fill>
                <patternFill>
                  <bgColor theme="5"/>
                </patternFill>
              </fill>
            </x14:dxf>
          </x14:cfRule>
          <xm:sqref>X19:Z39</xm:sqref>
        </x14:conditionalFormatting>
        <x14:conditionalFormatting xmlns:xm="http://schemas.microsoft.com/office/excel/2006/main">
          <x14:cfRule type="expression" priority="37" id="{6D493CAC-493E-4DF7-AF6B-8E38C68F931A}">
            <xm:f>VLOOKUP(B19&amp;AA19,스킬DB!$C:$E,3,0)=1</xm:f>
            <x14:dxf>
              <fill>
                <patternFill>
                  <bgColor theme="5"/>
                </patternFill>
              </fill>
            </x14:dxf>
          </x14:cfRule>
          <xm:sqref>AA19:AC39</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INDIRECT("스킬DB!"&amp;CHAR(36)&amp;"L"&amp;CHAR(36)&amp;VLOOKUP($B$1,스킬DB!$J:$K,2,0)&amp;":"&amp;CHAR(36)&amp;"L"&amp;CHAR(36)&amp;VLOOKUP($B$1,스킬DB!$J:$K,2,0)+VLOOKUP($B$1,캐릭터DB!$A:$B,2,0)-1)</xm:f>
          </x14:formula1>
          <xm:sqref>C14:AC14 C4:AC4 C12:AC12 C8:AC8 C10:AC10 C6:AC6</xm:sqref>
        </x14:dataValidation>
        <x14:dataValidation type="list" allowBlank="1" showInputMessage="1" showErrorMessage="1">
          <x14:formula1>
            <xm:f>INDIRECT("스킬DB!"&amp;CHAR(36)&amp;"J"&amp;CHAR(36)&amp;"3"&amp;":"&amp;CHAR(36)&amp;"J"&amp;CHAR(36)&amp;INDEX(스킬DB!$K$2,1,1)+2)</xm:f>
          </x14:formula1>
          <xm:sqref>B1</xm:sqref>
        </x14:dataValidation>
        <x14:dataValidation type="list" allowBlank="1" showInputMessage="1" showErrorMessage="1">
          <x14:formula1>
            <xm:f>INDIRECT("스킬DB!"&amp;CHAR(36)&amp;"D"&amp;CHAR(36)&amp;VLOOKUP(C4,스킬DB!$L:$M,2,0)&amp;":"&amp;CHAR(36)&amp;"D"&amp;CHAR(36)&amp;VLOOKUP(C4,스킬DB!$L:$M,2,0)+7)</xm:f>
          </x14:formula1>
          <xm:sqref>C5 C13 F9 I15 R7 F11 C15 I7 L7 O7 C7 C9 C11 F5 F13 F15 F7 I9 I11 I5 I13 L9 L11 L5 L13 L15 O9 O11 O5 O13 O15 R9 R11 R5 R13 R15 U9 U11 U5 U13 U15 U7 X9 X11 X5 X13 X15 X7 AA9 AA11 AA5 AA13 AA15 AA7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3137"/>
  <sheetViews>
    <sheetView workbookViewId="0">
      <pane ySplit="1" topLeftCell="A745" activePane="bottomLeft" state="frozen"/>
      <selection activeCell="A2" sqref="A2"/>
      <selection pane="bottomLeft" activeCell="E768" sqref="E768"/>
    </sheetView>
  </sheetViews>
  <sheetFormatPr defaultRowHeight="16.5" x14ac:dyDescent="0.3"/>
  <cols>
    <col min="1" max="1" width="9" style="1"/>
    <col min="2" max="2" width="12.25" style="1" bestFit="1" customWidth="1"/>
    <col min="3" max="3" width="12.25" style="2" customWidth="1"/>
    <col min="4" max="4" width="12.75" style="1" bestFit="1" customWidth="1"/>
    <col min="5" max="5" width="9" style="1"/>
    <col min="6" max="6" width="9" style="2"/>
    <col min="7" max="7" width="19.25" style="4" bestFit="1" customWidth="1"/>
    <col min="8" max="8" width="9" style="2"/>
    <col min="9" max="18" width="9" style="1"/>
    <col min="19" max="19" width="14.375" bestFit="1" customWidth="1"/>
  </cols>
  <sheetData>
    <row r="1" spans="1:21" x14ac:dyDescent="0.3">
      <c r="A1" s="1" t="s">
        <v>821</v>
      </c>
      <c r="B1" s="1" t="s">
        <v>822</v>
      </c>
      <c r="C1" s="2" t="s">
        <v>56</v>
      </c>
      <c r="D1" s="1" t="s">
        <v>1405</v>
      </c>
      <c r="E1" s="1" t="s">
        <v>1406</v>
      </c>
      <c r="F1" s="2" t="s">
        <v>42</v>
      </c>
      <c r="G1" s="4" t="s">
        <v>3122</v>
      </c>
      <c r="H1" s="2" t="s">
        <v>224</v>
      </c>
      <c r="J1" s="1" t="s">
        <v>43</v>
      </c>
      <c r="K1" s="1" t="s">
        <v>46</v>
      </c>
      <c r="L1" s="1" t="s">
        <v>44</v>
      </c>
      <c r="M1" s="1" t="s">
        <v>45</v>
      </c>
      <c r="O1" s="2">
        <f>ROW()</f>
        <v>1</v>
      </c>
      <c r="P1" s="5" t="s">
        <v>179</v>
      </c>
      <c r="Q1" s="5" t="s">
        <v>180</v>
      </c>
      <c r="R1" s="5" t="s">
        <v>181</v>
      </c>
      <c r="S1" s="5" t="s">
        <v>178</v>
      </c>
    </row>
    <row r="2" spans="1:21" x14ac:dyDescent="0.3">
      <c r="A2" s="1" t="s">
        <v>824</v>
      </c>
      <c r="B2" s="1" t="s">
        <v>826</v>
      </c>
      <c r="C2" s="2" t="str">
        <f>B2&amp;D2</f>
        <v>다크 악셀재빠른 손놀림</v>
      </c>
      <c r="D2" s="1" t="s">
        <v>1407</v>
      </c>
      <c r="E2" s="1">
        <v>5</v>
      </c>
      <c r="F2" s="2">
        <f>ROW()</f>
        <v>2</v>
      </c>
      <c r="G2" s="4" t="str">
        <f>B2&amp;"1-1"</f>
        <v>다크 악셀1-1</v>
      </c>
      <c r="H2" s="2" t="str">
        <f>D2</f>
        <v>재빠른 손놀림</v>
      </c>
      <c r="K2" s="1">
        <f>COUNT($K$3:$K$30)</f>
        <v>22</v>
      </c>
      <c r="O2" s="2">
        <f>ROW()</f>
        <v>2</v>
      </c>
      <c r="P2" s="5"/>
      <c r="Q2" s="5"/>
      <c r="R2" s="5"/>
      <c r="S2" s="6"/>
    </row>
    <row r="3" spans="1:21" x14ac:dyDescent="0.3">
      <c r="A3" s="1" t="s">
        <v>824</v>
      </c>
      <c r="B3" s="1" t="s">
        <v>826</v>
      </c>
      <c r="C3" s="2" t="str">
        <f t="shared" ref="C3:C66" si="0">B3&amp;D3</f>
        <v>다크 악셀가벼운 발걸음</v>
      </c>
      <c r="D3" s="1" t="s">
        <v>1408</v>
      </c>
      <c r="E3" s="1">
        <v>5</v>
      </c>
      <c r="F3" s="2">
        <f>ROW()</f>
        <v>3</v>
      </c>
      <c r="G3" s="4" t="str">
        <f>B3&amp;"1-2"</f>
        <v>다크 악셀1-2</v>
      </c>
      <c r="H3" s="2" t="str">
        <f t="shared" ref="H3:H66" si="1">D3</f>
        <v>가벼운 발걸음</v>
      </c>
      <c r="J3" s="1" t="s">
        <v>9</v>
      </c>
      <c r="K3" s="2">
        <f>3</f>
        <v>3</v>
      </c>
      <c r="L3" s="1" t="s">
        <v>17</v>
      </c>
      <c r="M3" s="2">
        <f>IFERROR(VLOOKUP(L3,$B:$F,5,0),"")</f>
        <v>2</v>
      </c>
      <c r="N3" s="5">
        <f>COUNTIF(A:A,J3)</f>
        <v>144</v>
      </c>
      <c r="O3" s="2">
        <f>ROW()</f>
        <v>3</v>
      </c>
      <c r="P3" s="5">
        <v>1</v>
      </c>
      <c r="Q3" s="5">
        <f>캐릭터1!$B$1</f>
        <v>0</v>
      </c>
      <c r="R3" s="5" t="e">
        <f>IF(P3&lt;=VLOOKUP($Q3,캐릭터DB!A:B,2,0),Q3&amp;P3,"")</f>
        <v>#N/A</v>
      </c>
      <c r="S3" s="5" t="str">
        <f>IFERROR(VLOOKUP(R3,DB!B:C,2,0),"")</f>
        <v/>
      </c>
      <c r="U3" t="str">
        <f>IF(M4-M3=8,"","x")</f>
        <v/>
      </c>
    </row>
    <row r="4" spans="1:21" x14ac:dyDescent="0.3">
      <c r="A4" s="1" t="s">
        <v>823</v>
      </c>
      <c r="B4" s="1" t="s">
        <v>826</v>
      </c>
      <c r="C4" s="2" t="str">
        <f t="shared" si="0"/>
        <v>다크 악셀마력 조절</v>
      </c>
      <c r="D4" s="1" t="s">
        <v>1409</v>
      </c>
      <c r="E4" s="1">
        <v>5</v>
      </c>
      <c r="F4" s="2">
        <f>ROW()</f>
        <v>4</v>
      </c>
      <c r="G4" s="4" t="str">
        <f>B4&amp;"1-3"</f>
        <v>다크 악셀1-3</v>
      </c>
      <c r="H4" s="2" t="str">
        <f t="shared" si="1"/>
        <v>마력 조절</v>
      </c>
      <c r="J4" s="1" t="s">
        <v>79</v>
      </c>
      <c r="K4" s="2">
        <f>K3+VLOOKUP($J3,캐릭터DB!A:B,2,0)</f>
        <v>21</v>
      </c>
      <c r="L4" s="1" t="s">
        <v>19</v>
      </c>
      <c r="M4" s="2">
        <f t="shared" ref="M4:M67" si="2">IFERROR(VLOOKUP(L4,$B:$F,5,0),"")</f>
        <v>10</v>
      </c>
      <c r="N4" s="2">
        <f>COUNTIF($L$3:L4,L4)</f>
        <v>1</v>
      </c>
      <c r="O4" s="2">
        <f>ROW()</f>
        <v>4</v>
      </c>
      <c r="P4" s="5">
        <v>2</v>
      </c>
      <c r="Q4" s="5">
        <f>캐릭터1!$B$1</f>
        <v>0</v>
      </c>
      <c r="R4" s="5" t="e">
        <f>IF(P4&lt;=VLOOKUP($Q4,캐릭터DB!A:B,2,0),Q4&amp;P4,"")</f>
        <v>#N/A</v>
      </c>
      <c r="S4" s="5" t="str">
        <f>IFERROR(VLOOKUP(R4,DB!B:C,2,0),"")</f>
        <v/>
      </c>
      <c r="U4" t="str">
        <f t="shared" ref="U4:U67" si="3">IF(M5-M4=8,"","x")</f>
        <v/>
      </c>
    </row>
    <row r="5" spans="1:21" x14ac:dyDescent="0.3">
      <c r="A5" s="1" t="s">
        <v>824</v>
      </c>
      <c r="B5" s="1" t="s">
        <v>826</v>
      </c>
      <c r="C5" s="2" t="str">
        <f t="shared" si="0"/>
        <v>다크 악셀강인함</v>
      </c>
      <c r="D5" s="1" t="s">
        <v>1410</v>
      </c>
      <c r="E5" s="1">
        <v>1</v>
      </c>
      <c r="F5" s="2">
        <f>ROW()</f>
        <v>5</v>
      </c>
      <c r="G5" s="4" t="str">
        <f>B5&amp;"2-1"</f>
        <v>다크 악셀2-1</v>
      </c>
      <c r="H5" s="2" t="str">
        <f t="shared" si="1"/>
        <v>강인함</v>
      </c>
      <c r="J5" s="1" t="s">
        <v>117</v>
      </c>
      <c r="K5" s="2">
        <f>K4+VLOOKUP($J4,캐릭터DB!A:B,2,0)</f>
        <v>41</v>
      </c>
      <c r="L5" s="1" t="s">
        <v>36</v>
      </c>
      <c r="M5" s="2">
        <f t="shared" si="2"/>
        <v>18</v>
      </c>
      <c r="N5" s="2">
        <f>COUNTIF($L$3:L5,L5)</f>
        <v>1</v>
      </c>
      <c r="O5" s="2">
        <f>ROW()</f>
        <v>5</v>
      </c>
      <c r="P5" s="5">
        <v>3</v>
      </c>
      <c r="Q5" s="5">
        <f>캐릭터1!$B$1</f>
        <v>0</v>
      </c>
      <c r="R5" s="5" t="e">
        <f>IF(P5&lt;=VLOOKUP($Q5,캐릭터DB!A:B,2,0),Q5&amp;P5,"")</f>
        <v>#N/A</v>
      </c>
      <c r="S5" s="5" t="str">
        <f>IFERROR(VLOOKUP(R5,DB!B:C,2,0),"")</f>
        <v/>
      </c>
      <c r="U5" t="str">
        <f t="shared" si="3"/>
        <v/>
      </c>
    </row>
    <row r="6" spans="1:21" x14ac:dyDescent="0.3">
      <c r="A6" s="1" t="s">
        <v>824</v>
      </c>
      <c r="B6" s="1" t="s">
        <v>826</v>
      </c>
      <c r="C6" s="2" t="str">
        <f t="shared" si="0"/>
        <v>다크 악셀강회전</v>
      </c>
      <c r="D6" s="1" t="s">
        <v>1411</v>
      </c>
      <c r="E6" s="1">
        <v>5</v>
      </c>
      <c r="F6" s="2">
        <f>ROW()</f>
        <v>6</v>
      </c>
      <c r="G6" s="4" t="str">
        <f>B6&amp;"2-2"</f>
        <v>다크 악셀2-2</v>
      </c>
      <c r="H6" s="2" t="str">
        <f t="shared" si="1"/>
        <v>강회전</v>
      </c>
      <c r="J6" s="1" t="s">
        <v>173</v>
      </c>
      <c r="K6" s="2">
        <f>K5+VLOOKUP($J5,캐릭터DB!A:B,2,0)</f>
        <v>58</v>
      </c>
      <c r="L6" s="1" t="s">
        <v>30</v>
      </c>
      <c r="M6" s="2">
        <f t="shared" si="2"/>
        <v>26</v>
      </c>
      <c r="N6" s="2">
        <f>COUNTIF($L$3:L6,L6)</f>
        <v>1</v>
      </c>
      <c r="O6" s="2">
        <f>ROW()</f>
        <v>6</v>
      </c>
      <c r="P6" s="5">
        <v>4</v>
      </c>
      <c r="Q6" s="5">
        <f>캐릭터1!$B$1</f>
        <v>0</v>
      </c>
      <c r="R6" s="5" t="e">
        <f>IF(P6&lt;=VLOOKUP($Q6,캐릭터DB!A:B,2,0),Q6&amp;P6,"")</f>
        <v>#N/A</v>
      </c>
      <c r="S6" s="5" t="str">
        <f>IFERROR(VLOOKUP(R6,DB!B:C,2,0),"")</f>
        <v/>
      </c>
      <c r="U6" t="str">
        <f t="shared" si="3"/>
        <v/>
      </c>
    </row>
    <row r="7" spans="1:21" x14ac:dyDescent="0.3">
      <c r="A7" s="1" t="s">
        <v>824</v>
      </c>
      <c r="B7" s="1" t="s">
        <v>826</v>
      </c>
      <c r="C7" s="2" t="str">
        <f t="shared" si="0"/>
        <v>다크 악셀급소 타격</v>
      </c>
      <c r="D7" s="1" t="s">
        <v>1412</v>
      </c>
      <c r="E7" s="1">
        <v>5</v>
      </c>
      <c r="F7" s="2">
        <f>ROW()</f>
        <v>7</v>
      </c>
      <c r="G7" s="4" t="str">
        <f>B7&amp;"2-3"</f>
        <v>다크 악셀2-3</v>
      </c>
      <c r="H7" s="2" t="str">
        <f t="shared" si="1"/>
        <v>급소 타격</v>
      </c>
      <c r="J7" s="1" t="s">
        <v>223</v>
      </c>
      <c r="K7" s="2">
        <f>K6+VLOOKUP($J6,캐릭터DB!A:B,2,0)</f>
        <v>75</v>
      </c>
      <c r="L7" s="1" t="s">
        <v>40</v>
      </c>
      <c r="M7" s="2">
        <f t="shared" si="2"/>
        <v>34</v>
      </c>
      <c r="N7" s="2">
        <f>COUNTIF($L$3:L7,L7)</f>
        <v>1</v>
      </c>
      <c r="O7" s="2">
        <f>ROW()</f>
        <v>7</v>
      </c>
      <c r="P7" s="5">
        <v>5</v>
      </c>
      <c r="Q7" s="5">
        <f>캐릭터1!$B$1</f>
        <v>0</v>
      </c>
      <c r="R7" s="5" t="e">
        <f>IF(P7&lt;=VLOOKUP($Q7,캐릭터DB!A:B,2,0),Q7&amp;P7,"")</f>
        <v>#N/A</v>
      </c>
      <c r="S7" s="5" t="str">
        <f>IFERROR(VLOOKUP(R7,DB!B:C,2,0),"")</f>
        <v/>
      </c>
      <c r="U7" t="str">
        <f t="shared" si="3"/>
        <v/>
      </c>
    </row>
    <row r="8" spans="1:21" x14ac:dyDescent="0.3">
      <c r="A8" s="1" t="s">
        <v>824</v>
      </c>
      <c r="B8" s="1" t="s">
        <v>825</v>
      </c>
      <c r="C8" s="2" t="str">
        <f t="shared" si="0"/>
        <v>다크 악셀어퍼 악셀</v>
      </c>
      <c r="D8" s="1" t="s">
        <v>1413</v>
      </c>
      <c r="E8" s="1">
        <v>5</v>
      </c>
      <c r="F8" s="2">
        <f>ROW()</f>
        <v>8</v>
      </c>
      <c r="G8" s="4" t="str">
        <f>B8&amp;"3-1"</f>
        <v>다크 악셀3-1</v>
      </c>
      <c r="H8" s="2" t="str">
        <f t="shared" si="1"/>
        <v>어퍼 악셀</v>
      </c>
      <c r="J8" s="1" t="s">
        <v>274</v>
      </c>
      <c r="K8" s="2">
        <f>K7+VLOOKUP($J7,캐릭터DB!A:B,2,0)</f>
        <v>93</v>
      </c>
      <c r="L8" s="1" t="s">
        <v>16</v>
      </c>
      <c r="M8" s="2">
        <f t="shared" si="2"/>
        <v>42</v>
      </c>
      <c r="N8" s="2">
        <f>COUNTIF($L$3:L8,L8)</f>
        <v>1</v>
      </c>
      <c r="O8" s="2">
        <f>ROW()</f>
        <v>8</v>
      </c>
      <c r="P8" s="5">
        <v>6</v>
      </c>
      <c r="Q8" s="5">
        <f>캐릭터1!$B$1</f>
        <v>0</v>
      </c>
      <c r="R8" s="5" t="e">
        <f>IF(P8&lt;=VLOOKUP($Q8,캐릭터DB!A:B,2,0),Q8&amp;P8,"")</f>
        <v>#N/A</v>
      </c>
      <c r="S8" s="5" t="str">
        <f>IFERROR(VLOOKUP(R8,DB!B:C,2,0),"")</f>
        <v/>
      </c>
      <c r="U8" t="str">
        <f t="shared" si="3"/>
        <v/>
      </c>
    </row>
    <row r="9" spans="1:21" x14ac:dyDescent="0.3">
      <c r="A9" s="1" t="s">
        <v>824</v>
      </c>
      <c r="B9" s="1" t="s">
        <v>826</v>
      </c>
      <c r="C9" s="2" t="str">
        <f t="shared" si="0"/>
        <v>다크 악셀하이 악셀</v>
      </c>
      <c r="D9" s="1" t="s">
        <v>1414</v>
      </c>
      <c r="E9" s="1">
        <v>1</v>
      </c>
      <c r="F9" s="2">
        <f>ROW()</f>
        <v>9</v>
      </c>
      <c r="G9" s="4" t="str">
        <f>B9&amp;"3-2"</f>
        <v>다크 악셀3-2</v>
      </c>
      <c r="H9" s="2" t="str">
        <f t="shared" si="1"/>
        <v>하이 악셀</v>
      </c>
      <c r="J9" s="1" t="s">
        <v>293</v>
      </c>
      <c r="K9" s="2">
        <f>K8+VLOOKUP($J8,캐릭터DB!A:B,2,0)</f>
        <v>114</v>
      </c>
      <c r="L9" s="1" t="s">
        <v>38</v>
      </c>
      <c r="M9" s="2">
        <f t="shared" si="2"/>
        <v>50</v>
      </c>
      <c r="N9" s="2">
        <f>COUNTIF($L$3:L9,L9)</f>
        <v>1</v>
      </c>
      <c r="O9" s="2">
        <f>ROW()</f>
        <v>9</v>
      </c>
      <c r="P9" s="5">
        <v>7</v>
      </c>
      <c r="Q9" s="5">
        <f>캐릭터1!$B$1</f>
        <v>0</v>
      </c>
      <c r="R9" s="5" t="e">
        <f>IF(P9&lt;=VLOOKUP($Q9,캐릭터DB!A:B,2,0),Q9&amp;P9,"")</f>
        <v>#N/A</v>
      </c>
      <c r="S9" s="5" t="str">
        <f>IFERROR(VLOOKUP(R9,DB!B:C,2,0),"")</f>
        <v/>
      </c>
      <c r="U9" t="str">
        <f t="shared" si="3"/>
        <v/>
      </c>
    </row>
    <row r="10" spans="1:21" x14ac:dyDescent="0.3">
      <c r="A10" s="1" t="s">
        <v>824</v>
      </c>
      <c r="B10" s="1" t="s">
        <v>827</v>
      </c>
      <c r="C10" s="2" t="str">
        <f t="shared" si="0"/>
        <v>데스 센텐스탁월한 기동성</v>
      </c>
      <c r="D10" s="1" t="s">
        <v>1415</v>
      </c>
      <c r="E10" s="1">
        <v>5</v>
      </c>
      <c r="F10" s="2">
        <f>ROW()</f>
        <v>10</v>
      </c>
      <c r="G10" s="4" t="str">
        <f t="shared" ref="G10" si="4">B10&amp;"1-1"</f>
        <v>데스 센텐스1-1</v>
      </c>
      <c r="H10" s="2" t="str">
        <f t="shared" si="1"/>
        <v>탁월한 기동성</v>
      </c>
      <c r="J10" s="1" t="s">
        <v>311</v>
      </c>
      <c r="K10" s="2">
        <f>K9+VLOOKUP($J9,캐릭터DB!A:B,2,0)</f>
        <v>132</v>
      </c>
      <c r="L10" s="1" t="s">
        <v>10</v>
      </c>
      <c r="M10" s="2">
        <f t="shared" si="2"/>
        <v>58</v>
      </c>
      <c r="N10" s="2">
        <f>COUNTIF($L$3:L10,L10)</f>
        <v>1</v>
      </c>
      <c r="O10" s="2">
        <f>ROW()</f>
        <v>10</v>
      </c>
      <c r="P10" s="5">
        <v>8</v>
      </c>
      <c r="Q10" s="5">
        <f>캐릭터1!$B$1</f>
        <v>0</v>
      </c>
      <c r="R10" s="5" t="e">
        <f>IF(P10&lt;=VLOOKUP($Q10,캐릭터DB!A:B,2,0),Q10&amp;P10,"")</f>
        <v>#N/A</v>
      </c>
      <c r="S10" s="5" t="str">
        <f>IFERROR(VLOOKUP(R10,DB!B:C,2,0),"")</f>
        <v/>
      </c>
      <c r="U10" t="str">
        <f t="shared" si="3"/>
        <v/>
      </c>
    </row>
    <row r="11" spans="1:21" x14ac:dyDescent="0.3">
      <c r="A11" s="1" t="s">
        <v>824</v>
      </c>
      <c r="B11" s="1" t="s">
        <v>827</v>
      </c>
      <c r="C11" s="2" t="str">
        <f t="shared" si="0"/>
        <v>데스 센텐스빠른 준비</v>
      </c>
      <c r="D11" s="1" t="s">
        <v>1416</v>
      </c>
      <c r="E11" s="1">
        <v>5</v>
      </c>
      <c r="F11" s="2">
        <f>ROW()</f>
        <v>11</v>
      </c>
      <c r="G11" s="4" t="str">
        <f t="shared" ref="G11" si="5">B11&amp;"1-2"</f>
        <v>데스 센텐스1-2</v>
      </c>
      <c r="H11" s="2" t="str">
        <f t="shared" si="1"/>
        <v>빠른 준비</v>
      </c>
      <c r="J11" s="1" t="s">
        <v>362</v>
      </c>
      <c r="K11" s="2">
        <f>K10+VLOOKUP($J10,캐릭터DB!A:B,2,0)</f>
        <v>149</v>
      </c>
      <c r="L11" s="1" t="s">
        <v>18</v>
      </c>
      <c r="M11" s="2">
        <f t="shared" si="2"/>
        <v>66</v>
      </c>
      <c r="N11" s="2">
        <f>COUNTIF($L$3:L11,L11)</f>
        <v>1</v>
      </c>
      <c r="O11" s="2">
        <f>ROW()</f>
        <v>11</v>
      </c>
      <c r="P11" s="5">
        <v>9</v>
      </c>
      <c r="Q11" s="5">
        <f>캐릭터1!$B$1</f>
        <v>0</v>
      </c>
      <c r="R11" s="5" t="e">
        <f>IF(P11&lt;=VLOOKUP($Q11,캐릭터DB!A:B,2,0),Q11&amp;P11,"")</f>
        <v>#N/A</v>
      </c>
      <c r="S11" s="5" t="str">
        <f>IFERROR(VLOOKUP(R11,DB!B:C,2,0),"")</f>
        <v/>
      </c>
      <c r="U11" t="str">
        <f t="shared" si="3"/>
        <v/>
      </c>
    </row>
    <row r="12" spans="1:21" x14ac:dyDescent="0.3">
      <c r="A12" s="1" t="s">
        <v>824</v>
      </c>
      <c r="B12" s="1" t="s">
        <v>827</v>
      </c>
      <c r="C12" s="2" t="str">
        <f t="shared" si="0"/>
        <v>데스 센텐스부위파괴 강화</v>
      </c>
      <c r="D12" s="1" t="s">
        <v>1417</v>
      </c>
      <c r="E12" s="1">
        <v>1</v>
      </c>
      <c r="F12" s="2">
        <f>ROW()</f>
        <v>12</v>
      </c>
      <c r="G12" s="4" t="str">
        <f t="shared" ref="G12" si="6">B12&amp;"1-3"</f>
        <v>데스 센텐스1-3</v>
      </c>
      <c r="H12" s="2" t="str">
        <f t="shared" si="1"/>
        <v>부위파괴 강화</v>
      </c>
      <c r="J12" s="1" t="s">
        <v>402</v>
      </c>
      <c r="K12" s="2">
        <f>K11+VLOOKUP($J11,캐릭터DB!A:B,2,0)</f>
        <v>166</v>
      </c>
      <c r="L12" s="1" t="s">
        <v>15</v>
      </c>
      <c r="M12" s="2">
        <f t="shared" si="2"/>
        <v>74</v>
      </c>
      <c r="N12" s="2">
        <f>COUNTIF($L$3:L12,L12)</f>
        <v>1</v>
      </c>
      <c r="O12" s="2">
        <f>ROW()</f>
        <v>12</v>
      </c>
      <c r="P12" s="5">
        <v>10</v>
      </c>
      <c r="Q12" s="5">
        <f>캐릭터1!$B$1</f>
        <v>0</v>
      </c>
      <c r="R12" s="5" t="e">
        <f>IF(P12&lt;=VLOOKUP($Q12,캐릭터DB!A:B,2,0),Q12&amp;P12,"")</f>
        <v>#N/A</v>
      </c>
      <c r="S12" s="5" t="str">
        <f>IFERROR(VLOOKUP(R12,DB!B:C,2,0),"")</f>
        <v/>
      </c>
      <c r="U12" t="str">
        <f t="shared" si="3"/>
        <v/>
      </c>
    </row>
    <row r="13" spans="1:21" x14ac:dyDescent="0.3">
      <c r="A13" s="1" t="s">
        <v>824</v>
      </c>
      <c r="B13" s="1" t="s">
        <v>827</v>
      </c>
      <c r="C13" s="2" t="str">
        <f t="shared" si="0"/>
        <v>데스 센텐스확인 사살</v>
      </c>
      <c r="D13" s="1" t="s">
        <v>1418</v>
      </c>
      <c r="E13" s="1">
        <v>5</v>
      </c>
      <c r="F13" s="2">
        <f>ROW()</f>
        <v>13</v>
      </c>
      <c r="G13" s="4" t="str">
        <f t="shared" ref="G13" si="7">B13&amp;"2-1"</f>
        <v>데스 센텐스2-1</v>
      </c>
      <c r="H13" s="2" t="str">
        <f t="shared" si="1"/>
        <v>확인 사살</v>
      </c>
      <c r="J13" s="1" t="s">
        <v>440</v>
      </c>
      <c r="K13" s="2">
        <f>K12+VLOOKUP($J12,캐릭터DB!A:B,2,0)</f>
        <v>184</v>
      </c>
      <c r="L13" s="1" t="s">
        <v>21</v>
      </c>
      <c r="M13" s="2">
        <f t="shared" si="2"/>
        <v>82</v>
      </c>
      <c r="N13" s="2">
        <f>COUNTIF($L$3:L13,L13)</f>
        <v>1</v>
      </c>
      <c r="O13" s="2">
        <f>ROW()</f>
        <v>13</v>
      </c>
      <c r="P13" s="5">
        <v>11</v>
      </c>
      <c r="Q13" s="5">
        <f>캐릭터1!$B$1</f>
        <v>0</v>
      </c>
      <c r="R13" s="5" t="e">
        <f>IF(P13&lt;=VLOOKUP($Q13,캐릭터DB!A:B,2,0),Q13&amp;P13,"")</f>
        <v>#N/A</v>
      </c>
      <c r="S13" s="5" t="str">
        <f>IFERROR(VLOOKUP(R13,DB!B:C,2,0),"")</f>
        <v/>
      </c>
      <c r="U13" t="str">
        <f t="shared" si="3"/>
        <v/>
      </c>
    </row>
    <row r="14" spans="1:21" x14ac:dyDescent="0.3">
      <c r="A14" s="1" t="s">
        <v>828</v>
      </c>
      <c r="B14" s="1" t="s">
        <v>829</v>
      </c>
      <c r="C14" s="2" t="str">
        <f t="shared" si="0"/>
        <v>데스 센텐스무자비</v>
      </c>
      <c r="D14" s="1" t="s">
        <v>1419</v>
      </c>
      <c r="E14" s="1">
        <v>5</v>
      </c>
      <c r="F14" s="2">
        <f>ROW()</f>
        <v>14</v>
      </c>
      <c r="G14" s="4" t="str">
        <f t="shared" ref="G14" si="8">B14&amp;"2-2"</f>
        <v>데스 센텐스2-2</v>
      </c>
      <c r="H14" s="2" t="str">
        <f t="shared" si="1"/>
        <v>무자비</v>
      </c>
      <c r="J14" s="1" t="s">
        <v>363</v>
      </c>
      <c r="K14" s="2">
        <f>K13+VLOOKUP($J13,캐릭터DB!A:B,2,0)</f>
        <v>201</v>
      </c>
      <c r="L14" s="1" t="s">
        <v>11</v>
      </c>
      <c r="M14" s="2">
        <f t="shared" si="2"/>
        <v>90</v>
      </c>
      <c r="N14" s="2">
        <f>COUNTIF($L$3:L14,L14)</f>
        <v>1</v>
      </c>
      <c r="O14" s="2">
        <f>ROW()</f>
        <v>14</v>
      </c>
      <c r="P14" s="5">
        <v>12</v>
      </c>
      <c r="Q14" s="5">
        <f>캐릭터1!$B$1</f>
        <v>0</v>
      </c>
      <c r="R14" s="5" t="e">
        <f>IF(P14&lt;=VLOOKUP($Q14,캐릭터DB!A:B,2,0),Q14&amp;P14,"")</f>
        <v>#N/A</v>
      </c>
      <c r="S14" s="5" t="str">
        <f>IFERROR(VLOOKUP(R14,DB!B:C,2,0),"")</f>
        <v/>
      </c>
      <c r="U14" t="str">
        <f t="shared" si="3"/>
        <v/>
      </c>
    </row>
    <row r="15" spans="1:21" x14ac:dyDescent="0.3">
      <c r="A15" s="1" t="s">
        <v>828</v>
      </c>
      <c r="B15" s="1" t="s">
        <v>830</v>
      </c>
      <c r="C15" s="2" t="str">
        <f t="shared" si="0"/>
        <v>데스 센텐스냉기 지대</v>
      </c>
      <c r="D15" s="1" t="s">
        <v>1420</v>
      </c>
      <c r="E15" s="1">
        <v>5</v>
      </c>
      <c r="F15" s="2">
        <f>ROW()</f>
        <v>15</v>
      </c>
      <c r="G15" s="4" t="str">
        <f t="shared" ref="G15" si="9">B15&amp;"2-3"</f>
        <v>데스 센텐스2-3</v>
      </c>
      <c r="H15" s="2" t="str">
        <f t="shared" si="1"/>
        <v>냉기 지대</v>
      </c>
      <c r="J15" s="1" t="s">
        <v>364</v>
      </c>
      <c r="K15" s="2">
        <f>K14+VLOOKUP($J14,캐릭터DB!A:B,2,0)</f>
        <v>218</v>
      </c>
      <c r="L15" s="1" t="s">
        <v>13</v>
      </c>
      <c r="M15" s="2">
        <f t="shared" si="2"/>
        <v>98</v>
      </c>
      <c r="N15" s="2">
        <f>COUNTIF($L$3:L15,L15)</f>
        <v>1</v>
      </c>
      <c r="O15" s="2">
        <f>ROW()</f>
        <v>15</v>
      </c>
      <c r="P15" s="5">
        <v>13</v>
      </c>
      <c r="Q15" s="5">
        <f>캐릭터1!$B$1</f>
        <v>0</v>
      </c>
      <c r="R15" s="5" t="e">
        <f>IF(P15&lt;=VLOOKUP($Q15,캐릭터DB!A:B,2,0),Q15&amp;P15,"")</f>
        <v>#N/A</v>
      </c>
      <c r="S15" s="5" t="str">
        <f>IFERROR(VLOOKUP(R15,DB!B:C,2,0),"")</f>
        <v/>
      </c>
      <c r="U15" t="str">
        <f t="shared" si="3"/>
        <v/>
      </c>
    </row>
    <row r="16" spans="1:21" x14ac:dyDescent="0.3">
      <c r="A16" s="1" t="s">
        <v>828</v>
      </c>
      <c r="B16" s="1" t="s">
        <v>829</v>
      </c>
      <c r="C16" s="2" t="str">
        <f t="shared" si="0"/>
        <v>데스 센텐스회심의 일격</v>
      </c>
      <c r="D16" s="1" t="s">
        <v>1200</v>
      </c>
      <c r="E16" s="1">
        <v>5</v>
      </c>
      <c r="F16" s="2">
        <f>ROW()</f>
        <v>16</v>
      </c>
      <c r="G16" s="4" t="str">
        <f t="shared" ref="G16" si="10">B16&amp;"3-1"</f>
        <v>데스 센텐스3-1</v>
      </c>
      <c r="H16" s="2" t="str">
        <f t="shared" si="1"/>
        <v>회심의 일격</v>
      </c>
      <c r="J16" s="1" t="s">
        <v>365</v>
      </c>
      <c r="K16" s="2">
        <f>K15+VLOOKUP($J15,캐릭터DB!A:B,2,0)</f>
        <v>236</v>
      </c>
      <c r="L16" s="1" t="s">
        <v>33</v>
      </c>
      <c r="M16" s="2">
        <f t="shared" si="2"/>
        <v>106</v>
      </c>
      <c r="N16" s="2">
        <f>COUNTIF($L$3:L16,L16)</f>
        <v>1</v>
      </c>
      <c r="O16" s="2">
        <f>ROW()</f>
        <v>16</v>
      </c>
      <c r="P16" s="5">
        <v>14</v>
      </c>
      <c r="Q16" s="5">
        <f>캐릭터1!$B$1</f>
        <v>0</v>
      </c>
      <c r="R16" s="5" t="e">
        <f>IF(P16&lt;=VLOOKUP($Q16,캐릭터DB!A:B,2,0),Q16&amp;P16,"")</f>
        <v>#N/A</v>
      </c>
      <c r="S16" s="5" t="str">
        <f>IFERROR(VLOOKUP(R16,DB!B:C,2,0),"")</f>
        <v/>
      </c>
      <c r="U16" t="str">
        <f t="shared" si="3"/>
        <v/>
      </c>
    </row>
    <row r="17" spans="1:21" x14ac:dyDescent="0.3">
      <c r="A17" s="1" t="s">
        <v>828</v>
      </c>
      <c r="B17" s="1" t="s">
        <v>830</v>
      </c>
      <c r="C17" s="2" t="str">
        <f t="shared" si="0"/>
        <v>데스 센텐스폭발</v>
      </c>
      <c r="D17" s="1" t="s">
        <v>1421</v>
      </c>
      <c r="E17" s="1">
        <v>5</v>
      </c>
      <c r="F17" s="2">
        <f>ROW()</f>
        <v>17</v>
      </c>
      <c r="G17" s="4" t="str">
        <f t="shared" ref="G17" si="11">B17&amp;"3-2"</f>
        <v>데스 센텐스3-2</v>
      </c>
      <c r="H17" s="2" t="str">
        <f t="shared" si="1"/>
        <v>폭발</v>
      </c>
      <c r="J17" s="1" t="s">
        <v>585</v>
      </c>
      <c r="K17" s="2">
        <f>K16+VLOOKUP($J16,캐릭터DB!A:B,2,0)</f>
        <v>252</v>
      </c>
      <c r="L17" s="1" t="s">
        <v>20</v>
      </c>
      <c r="M17" s="2">
        <f t="shared" si="2"/>
        <v>114</v>
      </c>
      <c r="N17" s="2">
        <f>COUNTIF($L$3:L17,L17)</f>
        <v>1</v>
      </c>
      <c r="O17" s="2">
        <f>ROW()</f>
        <v>17</v>
      </c>
      <c r="P17" s="5">
        <v>15</v>
      </c>
      <c r="Q17" s="5">
        <f>캐릭터1!$B$1</f>
        <v>0</v>
      </c>
      <c r="R17" s="5" t="e">
        <f>IF(P17&lt;=VLOOKUP($Q17,캐릭터DB!A:B,2,0),Q17&amp;P17,"")</f>
        <v>#N/A</v>
      </c>
      <c r="S17" s="5" t="str">
        <f>IFERROR(VLOOKUP(R17,DB!B:C,2,0),"")</f>
        <v/>
      </c>
      <c r="U17" t="str">
        <f t="shared" si="3"/>
        <v/>
      </c>
    </row>
    <row r="18" spans="1:21" x14ac:dyDescent="0.3">
      <c r="A18" s="1" t="s">
        <v>823</v>
      </c>
      <c r="B18" s="1" t="s">
        <v>831</v>
      </c>
      <c r="C18" s="2" t="str">
        <f t="shared" si="0"/>
        <v>마엘스톰차가운 접촉</v>
      </c>
      <c r="D18" s="1" t="s">
        <v>1422</v>
      </c>
      <c r="E18" s="1">
        <v>5</v>
      </c>
      <c r="F18" s="2">
        <f>ROW()</f>
        <v>18</v>
      </c>
      <c r="G18" s="4" t="str">
        <f t="shared" ref="G18" si="12">B18&amp;"1-1"</f>
        <v>마엘스톰1-1</v>
      </c>
      <c r="H18" s="2" t="str">
        <f t="shared" si="1"/>
        <v>차가운 접촉</v>
      </c>
      <c r="J18" s="1" t="s">
        <v>622</v>
      </c>
      <c r="K18" s="2">
        <f>K17+VLOOKUP($J17,캐릭터DB!A:B,2,0)</f>
        <v>270</v>
      </c>
      <c r="L18" s="1" t="s">
        <v>37</v>
      </c>
      <c r="M18" s="2">
        <f t="shared" si="2"/>
        <v>122</v>
      </c>
      <c r="N18" s="2">
        <f>COUNTIF($L$3:L18,L18)</f>
        <v>1</v>
      </c>
      <c r="O18" s="2">
        <f>ROW()</f>
        <v>18</v>
      </c>
      <c r="P18" s="5">
        <v>16</v>
      </c>
      <c r="Q18" s="5">
        <f>캐릭터1!$B$1</f>
        <v>0</v>
      </c>
      <c r="R18" s="5" t="e">
        <f>IF(P18&lt;=VLOOKUP($Q18,캐릭터DB!A:B,2,0),Q18&amp;P18,"")</f>
        <v>#N/A</v>
      </c>
      <c r="S18" s="5" t="str">
        <f>IFERROR(VLOOKUP(R18,DB!B:C,2,0),"")</f>
        <v/>
      </c>
      <c r="U18" t="str">
        <f t="shared" si="3"/>
        <v/>
      </c>
    </row>
    <row r="19" spans="1:21" x14ac:dyDescent="0.3">
      <c r="A19" s="1" t="s">
        <v>823</v>
      </c>
      <c r="B19" s="1" t="s">
        <v>832</v>
      </c>
      <c r="C19" s="2" t="str">
        <f t="shared" si="0"/>
        <v>마엘스톰오브 조절</v>
      </c>
      <c r="D19" s="1" t="s">
        <v>1423</v>
      </c>
      <c r="E19" s="1">
        <v>5</v>
      </c>
      <c r="F19" s="2">
        <f>ROW()</f>
        <v>19</v>
      </c>
      <c r="G19" s="4" t="str">
        <f t="shared" ref="G19" si="13">B19&amp;"1-2"</f>
        <v>마엘스톰1-2</v>
      </c>
      <c r="H19" s="2" t="str">
        <f t="shared" si="1"/>
        <v>오브 조절</v>
      </c>
      <c r="J19" s="1" t="s">
        <v>675</v>
      </c>
      <c r="K19" s="2">
        <f>K18+VLOOKUP($J18,캐릭터DB!A:B,2,0)</f>
        <v>287</v>
      </c>
      <c r="L19" s="1" t="s">
        <v>14</v>
      </c>
      <c r="M19" s="2">
        <f t="shared" si="2"/>
        <v>130</v>
      </c>
      <c r="N19" s="2">
        <f>COUNTIF($L$3:L19,L19)</f>
        <v>1</v>
      </c>
      <c r="O19" s="2">
        <f>ROW()</f>
        <v>19</v>
      </c>
      <c r="P19" s="5">
        <v>17</v>
      </c>
      <c r="Q19" s="5">
        <f>캐릭터1!$B$1</f>
        <v>0</v>
      </c>
      <c r="R19" s="5" t="e">
        <f>IF(P19&lt;=VLOOKUP($Q19,캐릭터DB!A:B,2,0),Q19&amp;P19,"")</f>
        <v>#N/A</v>
      </c>
      <c r="S19" s="5" t="str">
        <f>IFERROR(VLOOKUP(R19,DB!B:C,2,0),"")</f>
        <v/>
      </c>
      <c r="U19" t="str">
        <f t="shared" si="3"/>
        <v/>
      </c>
    </row>
    <row r="20" spans="1:21" x14ac:dyDescent="0.3">
      <c r="A20" s="1" t="s">
        <v>828</v>
      </c>
      <c r="B20" s="1" t="s">
        <v>831</v>
      </c>
      <c r="C20" s="2" t="str">
        <f t="shared" si="0"/>
        <v>마엘스톰넓은 공격</v>
      </c>
      <c r="D20" s="1" t="s">
        <v>1424</v>
      </c>
      <c r="E20" s="1">
        <v>1</v>
      </c>
      <c r="F20" s="2">
        <f>ROW()</f>
        <v>20</v>
      </c>
      <c r="G20" s="4" t="str">
        <f t="shared" ref="G20" si="14">B20&amp;"1-3"</f>
        <v>마엘스톰1-3</v>
      </c>
      <c r="H20" s="2" t="str">
        <f t="shared" si="1"/>
        <v>넓은 공격</v>
      </c>
      <c r="J20" s="1" t="s">
        <v>693</v>
      </c>
      <c r="K20" s="2">
        <f>K19+VLOOKUP($J19,캐릭터DB!A:B,2,0)</f>
        <v>308</v>
      </c>
      <c r="L20" s="1" t="s">
        <v>24</v>
      </c>
      <c r="M20" s="2">
        <f t="shared" si="2"/>
        <v>138</v>
      </c>
      <c r="N20" s="2">
        <f>COUNTIF($L$3:L20,L20)</f>
        <v>1</v>
      </c>
      <c r="O20" s="2">
        <f>ROW()</f>
        <v>20</v>
      </c>
      <c r="P20" s="5">
        <v>18</v>
      </c>
      <c r="Q20" s="5">
        <f>캐릭터1!$B$1</f>
        <v>0</v>
      </c>
      <c r="R20" s="5" t="e">
        <f>IF(P20&lt;=VLOOKUP($Q20,캐릭터DB!A:B,2,0),Q20&amp;P20,"")</f>
        <v>#N/A</v>
      </c>
      <c r="S20" s="5" t="str">
        <f>IFERROR(VLOOKUP(R20,DB!B:C,2,0),"")</f>
        <v/>
      </c>
      <c r="U20" t="str">
        <f t="shared" si="3"/>
        <v/>
      </c>
    </row>
    <row r="21" spans="1:21" x14ac:dyDescent="0.3">
      <c r="A21" s="1" t="s">
        <v>828</v>
      </c>
      <c r="B21" s="1" t="s">
        <v>832</v>
      </c>
      <c r="C21" s="2" t="str">
        <f t="shared" si="0"/>
        <v>마엘스톰다크 오더</v>
      </c>
      <c r="D21" s="1" t="s">
        <v>1425</v>
      </c>
      <c r="E21" s="1">
        <v>5</v>
      </c>
      <c r="F21" s="2">
        <f>ROW()</f>
        <v>21</v>
      </c>
      <c r="G21" s="4" t="str">
        <f t="shared" ref="G21" si="15">B21&amp;"2-1"</f>
        <v>마엘스톰2-1</v>
      </c>
      <c r="H21" s="2" t="str">
        <f t="shared" si="1"/>
        <v>다크 오더</v>
      </c>
      <c r="J21" s="1" t="s">
        <v>732</v>
      </c>
      <c r="K21" s="2">
        <f>K20+VLOOKUP($J20,캐릭터DB!A:B,2,0)</f>
        <v>325</v>
      </c>
      <c r="L21" s="1" t="s">
        <v>67</v>
      </c>
      <c r="M21" s="2">
        <f t="shared" si="2"/>
        <v>146</v>
      </c>
      <c r="N21" s="2">
        <f>COUNTIF($L$3:L21,L21)</f>
        <v>1</v>
      </c>
      <c r="O21" s="2">
        <f>ROW()</f>
        <v>21</v>
      </c>
      <c r="P21" s="5">
        <v>19</v>
      </c>
      <c r="Q21" s="5">
        <f>캐릭터1!$B$1</f>
        <v>0</v>
      </c>
      <c r="R21" s="5" t="e">
        <f>IF(P21&lt;=VLOOKUP($Q21,캐릭터DB!A:B,2,0),Q21&amp;P21,"")</f>
        <v>#N/A</v>
      </c>
      <c r="S21" s="5" t="str">
        <f>IFERROR(VLOOKUP(R21,DB!B:C,2,0),"")</f>
        <v/>
      </c>
      <c r="U21" t="str">
        <f t="shared" si="3"/>
        <v/>
      </c>
    </row>
    <row r="22" spans="1:21" x14ac:dyDescent="0.3">
      <c r="A22" s="1" t="s">
        <v>828</v>
      </c>
      <c r="B22" s="1" t="s">
        <v>832</v>
      </c>
      <c r="C22" s="2" t="str">
        <f t="shared" si="0"/>
        <v>마엘스톰퀵 캐스트</v>
      </c>
      <c r="D22" s="1" t="s">
        <v>1426</v>
      </c>
      <c r="E22" s="1">
        <v>1</v>
      </c>
      <c r="F22" s="2">
        <f>ROW()</f>
        <v>22</v>
      </c>
      <c r="G22" s="4" t="str">
        <f t="shared" ref="G22" si="16">B22&amp;"2-2"</f>
        <v>마엘스톰2-2</v>
      </c>
      <c r="H22" s="2" t="str">
        <f t="shared" si="1"/>
        <v>퀵 캐스트</v>
      </c>
      <c r="J22" s="1" t="s">
        <v>744</v>
      </c>
      <c r="K22" s="2">
        <f>K21+VLOOKUP($J21,캐릭터DB!A:B,2,0)</f>
        <v>343</v>
      </c>
      <c r="L22" s="1" t="s">
        <v>74</v>
      </c>
      <c r="M22" s="2">
        <f t="shared" si="2"/>
        <v>154</v>
      </c>
      <c r="N22" s="2">
        <f>COUNTIF($L$3:L22,L22)</f>
        <v>1</v>
      </c>
      <c r="O22" s="2">
        <f>ROW()</f>
        <v>22</v>
      </c>
      <c r="P22" s="5">
        <v>20</v>
      </c>
      <c r="Q22" s="5">
        <f>캐릭터1!$B$1</f>
        <v>0</v>
      </c>
      <c r="R22" s="5" t="e">
        <f>IF(P22&lt;=VLOOKUP($Q22,캐릭터DB!A:B,2,0),Q22&amp;P22,"")</f>
        <v>#N/A</v>
      </c>
      <c r="S22" s="5" t="str">
        <f>IFERROR(VLOOKUP(R22,DB!B:C,2,0),"")</f>
        <v/>
      </c>
      <c r="U22" t="str">
        <f t="shared" si="3"/>
        <v/>
      </c>
    </row>
    <row r="23" spans="1:21" x14ac:dyDescent="0.3">
      <c r="A23" s="1" t="s">
        <v>828</v>
      </c>
      <c r="B23" s="1" t="s">
        <v>832</v>
      </c>
      <c r="C23" s="2" t="str">
        <f t="shared" si="0"/>
        <v>마엘스톰윈드 스톰</v>
      </c>
      <c r="D23" s="1" t="s">
        <v>1427</v>
      </c>
      <c r="E23" s="1">
        <v>5</v>
      </c>
      <c r="F23" s="2">
        <f>ROW()</f>
        <v>23</v>
      </c>
      <c r="G23" s="4" t="str">
        <f t="shared" ref="G23" si="17">B23&amp;"2-3"</f>
        <v>마엘스톰2-3</v>
      </c>
      <c r="H23" s="2" t="str">
        <f t="shared" si="1"/>
        <v>윈드 스톰</v>
      </c>
      <c r="J23" s="1" t="s">
        <v>781</v>
      </c>
      <c r="K23" s="2">
        <f>K22+VLOOKUP($J22,캐릭터DB!A:B,2,0)</f>
        <v>361</v>
      </c>
      <c r="L23" s="1" t="s">
        <v>72</v>
      </c>
      <c r="M23" s="2">
        <f t="shared" si="2"/>
        <v>162</v>
      </c>
      <c r="N23" s="2">
        <f>COUNTIF($L$3:L23,L23)</f>
        <v>1</v>
      </c>
      <c r="O23" s="2">
        <f>ROW()</f>
        <v>23</v>
      </c>
      <c r="P23" s="5">
        <v>21</v>
      </c>
      <c r="Q23" s="5">
        <f>캐릭터1!$B$1</f>
        <v>0</v>
      </c>
      <c r="R23" s="5" t="e">
        <f>IF(P23&lt;=VLOOKUP($Q23,캐릭터DB!A:B,2,0),Q23&amp;P23,"")</f>
        <v>#N/A</v>
      </c>
      <c r="S23" s="5" t="str">
        <f>IFERROR(VLOOKUP(R23,DB!B:C,2,0),"")</f>
        <v/>
      </c>
      <c r="U23" t="str">
        <f t="shared" si="3"/>
        <v/>
      </c>
    </row>
    <row r="24" spans="1:21" x14ac:dyDescent="0.3">
      <c r="A24" s="1" t="s">
        <v>828</v>
      </c>
      <c r="B24" s="1" t="s">
        <v>831</v>
      </c>
      <c r="C24" s="2" t="str">
        <f t="shared" si="0"/>
        <v>마엘스톰안정된 기운</v>
      </c>
      <c r="D24" s="1" t="s">
        <v>1428</v>
      </c>
      <c r="E24" s="1">
        <v>1</v>
      </c>
      <c r="F24" s="2">
        <f>ROW()</f>
        <v>24</v>
      </c>
      <c r="G24" s="4" t="str">
        <f t="shared" ref="G24" si="18">B24&amp;"3-1"</f>
        <v>마엘스톰3-1</v>
      </c>
      <c r="H24" s="2" t="str">
        <f t="shared" si="1"/>
        <v>안정된 기운</v>
      </c>
      <c r="J24" s="1" t="s">
        <v>819</v>
      </c>
      <c r="K24" s="2">
        <f>K23+VLOOKUP($J23,캐릭터DB!A:B,2,0)</f>
        <v>377</v>
      </c>
      <c r="L24" s="1" t="s">
        <v>65</v>
      </c>
      <c r="M24" s="2">
        <f t="shared" si="2"/>
        <v>170</v>
      </c>
      <c r="N24" s="2">
        <f>COUNTIF($L$3:L24,L24)</f>
        <v>1</v>
      </c>
      <c r="O24" s="2">
        <f>ROW()</f>
        <v>24</v>
      </c>
      <c r="P24" s="5">
        <v>22</v>
      </c>
      <c r="Q24" s="5">
        <f>캐릭터1!$B$1</f>
        <v>0</v>
      </c>
      <c r="R24" s="5" t="e">
        <f>IF(P24&lt;=VLOOKUP($Q24,캐릭터DB!A:B,2,0),Q24&amp;P24,"")</f>
        <v>#N/A</v>
      </c>
      <c r="S24" s="5" t="str">
        <f>IFERROR(VLOOKUP(R24,DB!B:C,2,0),"")</f>
        <v/>
      </c>
      <c r="U24" t="str">
        <f t="shared" si="3"/>
        <v/>
      </c>
    </row>
    <row r="25" spans="1:21" x14ac:dyDescent="0.3">
      <c r="A25" s="1" t="s">
        <v>823</v>
      </c>
      <c r="B25" s="1" t="s">
        <v>831</v>
      </c>
      <c r="C25" s="2" t="str">
        <f t="shared" si="0"/>
        <v>마엘스톰위압</v>
      </c>
      <c r="D25" s="1" t="s">
        <v>1429</v>
      </c>
      <c r="E25" s="1">
        <v>5</v>
      </c>
      <c r="F25" s="2">
        <f>ROW()</f>
        <v>25</v>
      </c>
      <c r="G25" s="4" t="str">
        <f t="shared" ref="G25" si="19">B25&amp;"3-2"</f>
        <v>마엘스톰3-2</v>
      </c>
      <c r="H25" s="2" t="str">
        <f t="shared" si="1"/>
        <v>위압</v>
      </c>
      <c r="L25" s="1" t="s">
        <v>64</v>
      </c>
      <c r="M25" s="2">
        <f t="shared" si="2"/>
        <v>178</v>
      </c>
      <c r="N25" s="2">
        <f>COUNTIF($L$3:L25,L25)</f>
        <v>1</v>
      </c>
      <c r="O25" s="2">
        <f>ROW()</f>
        <v>25</v>
      </c>
      <c r="P25" s="5">
        <v>1</v>
      </c>
      <c r="Q25" s="5">
        <f>캐릭터2!$B$1</f>
        <v>0</v>
      </c>
      <c r="R25" s="5" t="e">
        <f>IF(P25&lt;=VLOOKUP($Q25,캐릭터DB!A:B,2,0),Q25&amp;P25,"")</f>
        <v>#N/A</v>
      </c>
      <c r="S25" s="5" t="str">
        <f>IFERROR(VLOOKUP(R25,DB!B:C,2,0),"")</f>
        <v/>
      </c>
      <c r="U25" t="str">
        <f t="shared" si="3"/>
        <v/>
      </c>
    </row>
    <row r="26" spans="1:21" x14ac:dyDescent="0.3">
      <c r="A26" s="1" t="s">
        <v>828</v>
      </c>
      <c r="B26" s="1" t="s">
        <v>833</v>
      </c>
      <c r="C26" s="2" t="str">
        <f t="shared" si="0"/>
        <v>문라이트 소닉암흑 공격</v>
      </c>
      <c r="D26" s="1" t="s">
        <v>1431</v>
      </c>
      <c r="E26" s="1">
        <v>5</v>
      </c>
      <c r="F26" s="2">
        <f>ROW()</f>
        <v>26</v>
      </c>
      <c r="G26" s="4" t="str">
        <f t="shared" ref="G26" si="20">B26&amp;"1-1"</f>
        <v>문라이트 소닉1-1</v>
      </c>
      <c r="H26" s="2" t="str">
        <f t="shared" si="1"/>
        <v>암흑 공격</v>
      </c>
      <c r="L26" s="1" t="s">
        <v>73</v>
      </c>
      <c r="M26" s="2">
        <f t="shared" si="2"/>
        <v>186</v>
      </c>
      <c r="N26" s="2">
        <f>COUNTIF($L$3:L26,L26)</f>
        <v>1</v>
      </c>
      <c r="O26" s="2">
        <f>ROW()</f>
        <v>26</v>
      </c>
      <c r="P26" s="5">
        <v>2</v>
      </c>
      <c r="Q26" s="5">
        <f>캐릭터2!$B$1</f>
        <v>0</v>
      </c>
      <c r="R26" s="5" t="e">
        <f>IF(P26&lt;=VLOOKUP($Q26,캐릭터DB!A:B,2,0),Q26&amp;P26,"")</f>
        <v>#N/A</v>
      </c>
      <c r="S26" s="5" t="str">
        <f>IFERROR(VLOOKUP(R26,DB!B:C,2,0),"")</f>
        <v/>
      </c>
      <c r="U26" t="str">
        <f t="shared" si="3"/>
        <v/>
      </c>
    </row>
    <row r="27" spans="1:21" x14ac:dyDescent="0.3">
      <c r="A27" s="1" t="s">
        <v>828</v>
      </c>
      <c r="B27" s="1" t="s">
        <v>833</v>
      </c>
      <c r="C27" s="2" t="str">
        <f t="shared" si="0"/>
        <v>문라이트 소닉화염 공격</v>
      </c>
      <c r="D27" s="1" t="s">
        <v>1432</v>
      </c>
      <c r="E27" s="1">
        <v>5</v>
      </c>
      <c r="F27" s="2">
        <f>ROW()</f>
        <v>27</v>
      </c>
      <c r="G27" s="4" t="str">
        <f t="shared" ref="G27" si="21">B27&amp;"1-2"</f>
        <v>문라이트 소닉1-2</v>
      </c>
      <c r="H27" s="2" t="str">
        <f t="shared" si="1"/>
        <v>화염 공격</v>
      </c>
      <c r="L27" s="1" t="s">
        <v>60</v>
      </c>
      <c r="M27" s="2">
        <f t="shared" si="2"/>
        <v>194</v>
      </c>
      <c r="N27" s="2">
        <f>COUNTIF($L$3:L27,L27)</f>
        <v>1</v>
      </c>
      <c r="O27" s="2">
        <f>ROW()</f>
        <v>27</v>
      </c>
      <c r="P27" s="5">
        <v>3</v>
      </c>
      <c r="Q27" s="5">
        <f>캐릭터2!$B$1</f>
        <v>0</v>
      </c>
      <c r="R27" s="5" t="e">
        <f>IF(P27&lt;=VLOOKUP($Q27,캐릭터DB!A:B,2,0),Q27&amp;P27,"")</f>
        <v>#N/A</v>
      </c>
      <c r="S27" s="5" t="str">
        <f>IFERROR(VLOOKUP(R27,DB!B:C,2,0),"")</f>
        <v/>
      </c>
      <c r="U27" t="str">
        <f t="shared" si="3"/>
        <v/>
      </c>
    </row>
    <row r="28" spans="1:21" x14ac:dyDescent="0.3">
      <c r="A28" s="1" t="s">
        <v>828</v>
      </c>
      <c r="B28" s="1" t="s">
        <v>833</v>
      </c>
      <c r="C28" s="2" t="str">
        <f t="shared" si="0"/>
        <v>문라이트 소닉냉기 공격</v>
      </c>
      <c r="D28" s="1" t="s">
        <v>1433</v>
      </c>
      <c r="E28" s="1">
        <v>5</v>
      </c>
      <c r="F28" s="2">
        <f>ROW()</f>
        <v>28</v>
      </c>
      <c r="G28" s="4" t="str">
        <f t="shared" ref="G28" si="22">B28&amp;"1-3"</f>
        <v>문라이트 소닉1-3</v>
      </c>
      <c r="H28" s="2" t="str">
        <f t="shared" si="1"/>
        <v>냉기 공격</v>
      </c>
      <c r="L28" s="1" t="s">
        <v>58</v>
      </c>
      <c r="M28" s="2">
        <f t="shared" si="2"/>
        <v>202</v>
      </c>
      <c r="N28" s="2">
        <f>COUNTIF($L$3:L28,L28)</f>
        <v>1</v>
      </c>
      <c r="O28" s="2">
        <f>ROW()</f>
        <v>28</v>
      </c>
      <c r="P28" s="5">
        <v>4</v>
      </c>
      <c r="Q28" s="5">
        <f>캐릭터2!$B$1</f>
        <v>0</v>
      </c>
      <c r="R28" s="5" t="e">
        <f>IF(P28&lt;=VLOOKUP($Q28,캐릭터DB!A:B,2,0),Q28&amp;P28,"")</f>
        <v>#N/A</v>
      </c>
      <c r="S28" s="5" t="str">
        <f>IFERROR(VLOOKUP(R28,DB!B:C,2,0),"")</f>
        <v/>
      </c>
      <c r="U28" t="str">
        <f t="shared" si="3"/>
        <v/>
      </c>
    </row>
    <row r="29" spans="1:21" x14ac:dyDescent="0.3">
      <c r="A29" s="1" t="s">
        <v>828</v>
      </c>
      <c r="B29" s="1" t="s">
        <v>833</v>
      </c>
      <c r="C29" s="2" t="str">
        <f t="shared" si="0"/>
        <v>문라이트 소닉빠른 준비</v>
      </c>
      <c r="D29" s="1" t="s">
        <v>1416</v>
      </c>
      <c r="E29" s="1">
        <v>5</v>
      </c>
      <c r="F29" s="2">
        <f>ROW()</f>
        <v>29</v>
      </c>
      <c r="G29" s="4" t="str">
        <f t="shared" ref="G29" si="23">B29&amp;"2-1"</f>
        <v>문라이트 소닉2-1</v>
      </c>
      <c r="H29" s="2" t="str">
        <f t="shared" si="1"/>
        <v>빠른 준비</v>
      </c>
      <c r="L29" s="1" t="s">
        <v>59</v>
      </c>
      <c r="M29" s="2">
        <f t="shared" si="2"/>
        <v>210</v>
      </c>
      <c r="N29" s="2">
        <f>COUNTIF($L$3:L29,L29)</f>
        <v>1</v>
      </c>
      <c r="O29" s="2">
        <f>ROW()</f>
        <v>29</v>
      </c>
      <c r="P29" s="5">
        <v>5</v>
      </c>
      <c r="Q29" s="5">
        <f>캐릭터2!$B$1</f>
        <v>0</v>
      </c>
      <c r="R29" s="5" t="e">
        <f>IF(P29&lt;=VLOOKUP($Q29,캐릭터DB!A:B,2,0),Q29&amp;P29,"")</f>
        <v>#N/A</v>
      </c>
      <c r="S29" s="5" t="str">
        <f>IFERROR(VLOOKUP(R29,DB!B:C,2,0),"")</f>
        <v/>
      </c>
      <c r="U29" t="str">
        <f t="shared" si="3"/>
        <v/>
      </c>
    </row>
    <row r="30" spans="1:21" x14ac:dyDescent="0.3">
      <c r="A30" s="1" t="s">
        <v>823</v>
      </c>
      <c r="B30" s="1" t="s">
        <v>31</v>
      </c>
      <c r="C30" s="2" t="str">
        <f t="shared" si="0"/>
        <v>문라이트 소닉지속력 강화</v>
      </c>
      <c r="D30" s="1" t="s">
        <v>1435</v>
      </c>
      <c r="E30" s="1">
        <v>5</v>
      </c>
      <c r="F30" s="2">
        <f>ROW()</f>
        <v>30</v>
      </c>
      <c r="G30" s="4" t="str">
        <f t="shared" ref="G30" si="24">B30&amp;"2-2"</f>
        <v>문라이트 소닉2-2</v>
      </c>
      <c r="H30" s="2" t="str">
        <f t="shared" si="1"/>
        <v>지속력 강화</v>
      </c>
      <c r="L30" s="1" t="s">
        <v>75</v>
      </c>
      <c r="M30" s="2">
        <f t="shared" si="2"/>
        <v>218</v>
      </c>
      <c r="N30" s="2">
        <f>COUNTIF($L$3:L30,L30)</f>
        <v>1</v>
      </c>
      <c r="O30" s="2">
        <f>ROW()</f>
        <v>30</v>
      </c>
      <c r="P30" s="5">
        <v>6</v>
      </c>
      <c r="Q30" s="5">
        <f>캐릭터2!$B$1</f>
        <v>0</v>
      </c>
      <c r="R30" s="5" t="e">
        <f>IF(P30&lt;=VLOOKUP($Q30,캐릭터DB!A:B,2,0),Q30&amp;P30,"")</f>
        <v>#N/A</v>
      </c>
      <c r="S30" s="5" t="str">
        <f>IFERROR(VLOOKUP(R30,DB!B:C,2,0),"")</f>
        <v/>
      </c>
      <c r="U30" t="str">
        <f t="shared" si="3"/>
        <v/>
      </c>
    </row>
    <row r="31" spans="1:21" x14ac:dyDescent="0.3">
      <c r="A31" s="1" t="s">
        <v>823</v>
      </c>
      <c r="B31" s="1" t="s">
        <v>31</v>
      </c>
      <c r="C31" s="2" t="str">
        <f t="shared" si="0"/>
        <v>문라이트 소닉집중 공격</v>
      </c>
      <c r="D31" s="1" t="s">
        <v>1436</v>
      </c>
      <c r="E31" s="1">
        <v>5</v>
      </c>
      <c r="F31" s="2">
        <f>ROW()</f>
        <v>31</v>
      </c>
      <c r="G31" s="4" t="str">
        <f t="shared" ref="G31" si="25">B31&amp;"2-3"</f>
        <v>문라이트 소닉2-3</v>
      </c>
      <c r="H31" s="2" t="str">
        <f t="shared" si="1"/>
        <v>집중 공격</v>
      </c>
      <c r="L31" s="1" t="s">
        <v>57</v>
      </c>
      <c r="M31" s="2">
        <f t="shared" si="2"/>
        <v>226</v>
      </c>
      <c r="N31" s="2">
        <f>COUNTIF($L$3:L31,L31)</f>
        <v>1</v>
      </c>
      <c r="O31" s="2">
        <f>ROW()</f>
        <v>31</v>
      </c>
      <c r="P31" s="5">
        <v>7</v>
      </c>
      <c r="Q31" s="5">
        <f>캐릭터2!$B$1</f>
        <v>0</v>
      </c>
      <c r="R31" s="5" t="e">
        <f>IF(P31&lt;=VLOOKUP($Q31,캐릭터DB!A:B,2,0),Q31&amp;P31,"")</f>
        <v>#N/A</v>
      </c>
      <c r="S31" s="5" t="str">
        <f>IFERROR(VLOOKUP(R31,DB!B:C,2,0),"")</f>
        <v/>
      </c>
      <c r="U31" t="str">
        <f t="shared" si="3"/>
        <v/>
      </c>
    </row>
    <row r="32" spans="1:21" x14ac:dyDescent="0.3">
      <c r="A32" s="1" t="s">
        <v>828</v>
      </c>
      <c r="B32" s="1" t="s">
        <v>833</v>
      </c>
      <c r="C32" s="2" t="str">
        <f t="shared" si="0"/>
        <v>문라이트 소닉전진 공격</v>
      </c>
      <c r="D32" s="1" t="s">
        <v>1437</v>
      </c>
      <c r="E32" s="1">
        <v>1</v>
      </c>
      <c r="F32" s="2">
        <f>ROW()</f>
        <v>32</v>
      </c>
      <c r="G32" s="4" t="str">
        <f t="shared" ref="G32" si="26">B32&amp;"3-1"</f>
        <v>문라이트 소닉3-1</v>
      </c>
      <c r="H32" s="2" t="str">
        <f t="shared" si="1"/>
        <v>전진 공격</v>
      </c>
      <c r="L32" s="1" t="s">
        <v>62</v>
      </c>
      <c r="M32" s="2">
        <f t="shared" si="2"/>
        <v>234</v>
      </c>
      <c r="N32" s="2">
        <f>COUNTIF($L$3:L32,L32)</f>
        <v>1</v>
      </c>
      <c r="O32" s="2">
        <f>ROW()</f>
        <v>32</v>
      </c>
      <c r="P32" s="5">
        <v>8</v>
      </c>
      <c r="Q32" s="5">
        <f>캐릭터2!$B$1</f>
        <v>0</v>
      </c>
      <c r="R32" s="5" t="e">
        <f>IF(P32&lt;=VLOOKUP($Q32,캐릭터DB!A:B,2,0),Q32&amp;P32,"")</f>
        <v>#N/A</v>
      </c>
      <c r="S32" s="5" t="str">
        <f>IFERROR(VLOOKUP(R32,DB!B:C,2,0),"")</f>
        <v/>
      </c>
      <c r="U32" t="str">
        <f t="shared" si="3"/>
        <v/>
      </c>
    </row>
    <row r="33" spans="1:21" x14ac:dyDescent="0.3">
      <c r="A33" s="1" t="s">
        <v>828</v>
      </c>
      <c r="B33" s="1" t="s">
        <v>31</v>
      </c>
      <c r="C33" s="2" t="str">
        <f t="shared" si="0"/>
        <v>문라이트 소닉쉐이드 소닉</v>
      </c>
      <c r="D33" s="1" t="s">
        <v>1438</v>
      </c>
      <c r="E33" s="1">
        <v>5</v>
      </c>
      <c r="F33" s="2">
        <f>ROW()</f>
        <v>33</v>
      </c>
      <c r="G33" s="4" t="str">
        <f t="shared" ref="G33" si="27">B33&amp;"3-2"</f>
        <v>문라이트 소닉3-2</v>
      </c>
      <c r="H33" s="2" t="str">
        <f t="shared" si="1"/>
        <v>쉐이드 소닉</v>
      </c>
      <c r="L33" s="1" t="s">
        <v>77</v>
      </c>
      <c r="M33" s="2">
        <f t="shared" si="2"/>
        <v>242</v>
      </c>
      <c r="N33" s="2">
        <f>COUNTIF($L$3:L33,L33)</f>
        <v>1</v>
      </c>
      <c r="O33" s="2">
        <f>ROW()</f>
        <v>33</v>
      </c>
      <c r="P33" s="5">
        <v>9</v>
      </c>
      <c r="Q33" s="5">
        <f>캐릭터2!$B$1</f>
        <v>0</v>
      </c>
      <c r="R33" s="5" t="e">
        <f>IF(P33&lt;=VLOOKUP($Q33,캐릭터DB!A:B,2,0),Q33&amp;P33,"")</f>
        <v>#N/A</v>
      </c>
      <c r="S33" s="5" t="str">
        <f>IFERROR(VLOOKUP(R33,DB!B:C,2,0),"")</f>
        <v/>
      </c>
      <c r="U33" t="str">
        <f t="shared" si="3"/>
        <v/>
      </c>
    </row>
    <row r="34" spans="1:21" x14ac:dyDescent="0.3">
      <c r="A34" s="1" t="s">
        <v>828</v>
      </c>
      <c r="B34" s="1" t="s">
        <v>834</v>
      </c>
      <c r="C34" s="2" t="str">
        <f t="shared" si="0"/>
        <v>보이드 스트라이크재빠른 손놀림</v>
      </c>
      <c r="D34" s="1" t="s">
        <v>1407</v>
      </c>
      <c r="E34" s="1">
        <v>5</v>
      </c>
      <c r="F34" s="2">
        <f>ROW()</f>
        <v>34</v>
      </c>
      <c r="G34" s="4" t="str">
        <f t="shared" ref="G34" si="28">B34&amp;"1-1"</f>
        <v>보이드 스트라이크1-1</v>
      </c>
      <c r="H34" s="2" t="str">
        <f t="shared" si="1"/>
        <v>재빠른 손놀림</v>
      </c>
      <c r="L34" s="1" t="s">
        <v>76</v>
      </c>
      <c r="M34" s="2">
        <f t="shared" si="2"/>
        <v>250</v>
      </c>
      <c r="N34" s="2">
        <f>COUNTIF($L$3:L34,L34)</f>
        <v>1</v>
      </c>
      <c r="O34" s="2">
        <f>ROW()</f>
        <v>34</v>
      </c>
      <c r="P34" s="5">
        <v>10</v>
      </c>
      <c r="Q34" s="5">
        <f>캐릭터2!$B$1</f>
        <v>0</v>
      </c>
      <c r="R34" s="5" t="e">
        <f>IF(P34&lt;=VLOOKUP($Q34,캐릭터DB!A:B,2,0),Q34&amp;P34,"")</f>
        <v>#N/A</v>
      </c>
      <c r="S34" s="5" t="str">
        <f>IFERROR(VLOOKUP(R34,DB!B:C,2,0),"")</f>
        <v/>
      </c>
      <c r="U34" t="str">
        <f t="shared" si="3"/>
        <v/>
      </c>
    </row>
    <row r="35" spans="1:21" x14ac:dyDescent="0.3">
      <c r="A35" s="1" t="s">
        <v>828</v>
      </c>
      <c r="B35" s="1" t="s">
        <v>834</v>
      </c>
      <c r="C35" s="2" t="str">
        <f t="shared" si="0"/>
        <v>보이드 스트라이크넓은 공격</v>
      </c>
      <c r="D35" s="1" t="s">
        <v>1439</v>
      </c>
      <c r="E35" s="1">
        <v>1</v>
      </c>
      <c r="F35" s="2">
        <f>ROW()</f>
        <v>35</v>
      </c>
      <c r="G35" s="4" t="str">
        <f t="shared" ref="G35" si="29">B35&amp;"1-2"</f>
        <v>보이드 스트라이크1-2</v>
      </c>
      <c r="H35" s="2" t="str">
        <f t="shared" si="1"/>
        <v>넓은 공격</v>
      </c>
      <c r="L35" s="1" t="s">
        <v>70</v>
      </c>
      <c r="M35" s="2">
        <f t="shared" si="2"/>
        <v>258</v>
      </c>
      <c r="N35" s="2">
        <f>COUNTIF($L$3:L35,L35)</f>
        <v>1</v>
      </c>
      <c r="O35" s="2">
        <f>ROW()</f>
        <v>35</v>
      </c>
      <c r="P35" s="5">
        <v>11</v>
      </c>
      <c r="Q35" s="5">
        <f>캐릭터2!$B$1</f>
        <v>0</v>
      </c>
      <c r="R35" s="5" t="e">
        <f>IF(P35&lt;=VLOOKUP($Q35,캐릭터DB!A:B,2,0),Q35&amp;P35,"")</f>
        <v>#N/A</v>
      </c>
      <c r="S35" s="5" t="str">
        <f>IFERROR(VLOOKUP(R35,DB!B:C,2,0),"")</f>
        <v/>
      </c>
      <c r="U35" t="str">
        <f t="shared" si="3"/>
        <v/>
      </c>
    </row>
    <row r="36" spans="1:21" x14ac:dyDescent="0.3">
      <c r="A36" s="1" t="s">
        <v>828</v>
      </c>
      <c r="B36" s="1" t="s">
        <v>834</v>
      </c>
      <c r="C36" s="2" t="str">
        <f t="shared" si="0"/>
        <v>보이드 스트라이크오브 조절</v>
      </c>
      <c r="D36" s="1" t="s">
        <v>1423</v>
      </c>
      <c r="E36" s="1">
        <v>5</v>
      </c>
      <c r="F36" s="2">
        <f>ROW()</f>
        <v>36</v>
      </c>
      <c r="G36" s="4" t="str">
        <f t="shared" ref="G36" si="30">B36&amp;"1-3"</f>
        <v>보이드 스트라이크1-3</v>
      </c>
      <c r="H36" s="2" t="str">
        <f t="shared" si="1"/>
        <v>오브 조절</v>
      </c>
      <c r="L36" s="1" t="s">
        <v>63</v>
      </c>
      <c r="M36" s="2">
        <f t="shared" si="2"/>
        <v>266</v>
      </c>
      <c r="N36" s="2">
        <f>COUNTIF($L$3:L36,L36)</f>
        <v>1</v>
      </c>
      <c r="O36" s="2">
        <f>ROW()</f>
        <v>36</v>
      </c>
      <c r="P36" s="5">
        <v>12</v>
      </c>
      <c r="Q36" s="5">
        <f>캐릭터2!$B$1</f>
        <v>0</v>
      </c>
      <c r="R36" s="5" t="e">
        <f>IF(P36&lt;=VLOOKUP($Q36,캐릭터DB!A:B,2,0),Q36&amp;P36,"")</f>
        <v>#N/A</v>
      </c>
      <c r="S36" s="5" t="str">
        <f>IFERROR(VLOOKUP(R36,DB!B:C,2,0),"")</f>
        <v/>
      </c>
      <c r="U36" t="str">
        <f t="shared" si="3"/>
        <v/>
      </c>
    </row>
    <row r="37" spans="1:21" x14ac:dyDescent="0.3">
      <c r="A37" s="1" t="s">
        <v>828</v>
      </c>
      <c r="B37" s="1" t="s">
        <v>835</v>
      </c>
      <c r="C37" s="2" t="str">
        <f t="shared" si="0"/>
        <v>보이드 스트라이크암흑 공격</v>
      </c>
      <c r="D37" s="1" t="s">
        <v>1431</v>
      </c>
      <c r="E37" s="1">
        <v>5</v>
      </c>
      <c r="F37" s="2">
        <f>ROW()</f>
        <v>37</v>
      </c>
      <c r="G37" s="4" t="str">
        <f t="shared" ref="G37" si="31">B37&amp;"2-1"</f>
        <v>보이드 스트라이크2-1</v>
      </c>
      <c r="H37" s="2" t="str">
        <f t="shared" si="1"/>
        <v>암흑 공격</v>
      </c>
      <c r="L37" s="1" t="s">
        <v>71</v>
      </c>
      <c r="M37" s="2">
        <f t="shared" si="2"/>
        <v>274</v>
      </c>
      <c r="N37" s="2">
        <f>COUNTIF($L$3:L37,L37)</f>
        <v>1</v>
      </c>
      <c r="O37" s="2">
        <f>ROW()</f>
        <v>37</v>
      </c>
      <c r="P37" s="5">
        <v>13</v>
      </c>
      <c r="Q37" s="5">
        <f>캐릭터2!$B$1</f>
        <v>0</v>
      </c>
      <c r="R37" s="5" t="e">
        <f>IF(P37&lt;=VLOOKUP($Q37,캐릭터DB!A:B,2,0),Q37&amp;P37,"")</f>
        <v>#N/A</v>
      </c>
      <c r="S37" s="5" t="str">
        <f>IFERROR(VLOOKUP(R37,DB!B:C,2,0),"")</f>
        <v/>
      </c>
      <c r="U37" t="str">
        <f t="shared" si="3"/>
        <v/>
      </c>
    </row>
    <row r="38" spans="1:21" x14ac:dyDescent="0.3">
      <c r="A38" s="1" t="s">
        <v>823</v>
      </c>
      <c r="B38" s="1" t="s">
        <v>834</v>
      </c>
      <c r="C38" s="2" t="str">
        <f t="shared" si="0"/>
        <v>보이드 스트라이크공허 지대</v>
      </c>
      <c r="D38" s="1" t="s">
        <v>1440</v>
      </c>
      <c r="E38" s="1">
        <v>5</v>
      </c>
      <c r="F38" s="2">
        <f>ROW()</f>
        <v>38</v>
      </c>
      <c r="G38" s="4" t="str">
        <f t="shared" ref="G38" si="32">B38&amp;"2-2"</f>
        <v>보이드 스트라이크2-2</v>
      </c>
      <c r="H38" s="2" t="str">
        <f t="shared" si="1"/>
        <v>공허 지대</v>
      </c>
      <c r="L38" s="1" t="s">
        <v>68</v>
      </c>
      <c r="M38" s="2">
        <f t="shared" si="2"/>
        <v>282</v>
      </c>
      <c r="N38" s="2">
        <f>COUNTIF($L$3:L38,L38)</f>
        <v>1</v>
      </c>
      <c r="O38" s="2">
        <f>ROW()</f>
        <v>38</v>
      </c>
      <c r="P38" s="5">
        <v>14</v>
      </c>
      <c r="Q38" s="5">
        <f>캐릭터2!$B$1</f>
        <v>0</v>
      </c>
      <c r="R38" s="5" t="e">
        <f>IF(P38&lt;=VLOOKUP($Q38,캐릭터DB!A:B,2,0),Q38&amp;P38,"")</f>
        <v>#N/A</v>
      </c>
      <c r="S38" s="5" t="str">
        <f>IFERROR(VLOOKUP(R38,DB!B:C,2,0),"")</f>
        <v/>
      </c>
      <c r="U38" t="str">
        <f t="shared" si="3"/>
        <v/>
      </c>
    </row>
    <row r="39" spans="1:21" x14ac:dyDescent="0.3">
      <c r="A39" s="1" t="s">
        <v>823</v>
      </c>
      <c r="B39" s="1" t="s">
        <v>834</v>
      </c>
      <c r="C39" s="2" t="str">
        <f t="shared" si="0"/>
        <v>보이드 스트라이크뇌진탕</v>
      </c>
      <c r="D39" s="1" t="s">
        <v>1441</v>
      </c>
      <c r="E39" s="1">
        <v>1</v>
      </c>
      <c r="F39" s="2">
        <f>ROW()</f>
        <v>39</v>
      </c>
      <c r="G39" s="4" t="str">
        <f t="shared" ref="G39" si="33">B39&amp;"2-3"</f>
        <v>보이드 스트라이크2-3</v>
      </c>
      <c r="H39" s="2" t="str">
        <f t="shared" si="1"/>
        <v>뇌진탕</v>
      </c>
      <c r="L39" s="1" t="s">
        <v>69</v>
      </c>
      <c r="M39" s="2">
        <f t="shared" si="2"/>
        <v>290</v>
      </c>
      <c r="N39" s="2">
        <f>COUNTIF($L$3:L39,L39)</f>
        <v>1</v>
      </c>
      <c r="O39" s="2">
        <f>ROW()</f>
        <v>39</v>
      </c>
      <c r="P39" s="5">
        <v>15</v>
      </c>
      <c r="Q39" s="5">
        <f>캐릭터2!$B$1</f>
        <v>0</v>
      </c>
      <c r="R39" s="5" t="e">
        <f>IF(P39&lt;=VLOOKUP($Q39,캐릭터DB!A:B,2,0),Q39&amp;P39,"")</f>
        <v>#N/A</v>
      </c>
      <c r="S39" s="5" t="str">
        <f>IFERROR(VLOOKUP(R39,DB!B:C,2,0),"")</f>
        <v/>
      </c>
      <c r="U39" t="str">
        <f t="shared" si="3"/>
        <v/>
      </c>
    </row>
    <row r="40" spans="1:21" x14ac:dyDescent="0.3">
      <c r="A40" s="1" t="s">
        <v>823</v>
      </c>
      <c r="B40" s="1" t="s">
        <v>835</v>
      </c>
      <c r="C40" s="2" t="str">
        <f t="shared" si="0"/>
        <v>보이드 스트라이크블랙 익스플로전</v>
      </c>
      <c r="D40" s="1" t="s">
        <v>1442</v>
      </c>
      <c r="E40" s="1">
        <v>5</v>
      </c>
      <c r="F40" s="2">
        <f>ROW()</f>
        <v>40</v>
      </c>
      <c r="G40" s="4" t="str">
        <f t="shared" ref="G40" si="34">B40&amp;"3-1"</f>
        <v>보이드 스트라이크3-1</v>
      </c>
      <c r="H40" s="2" t="str">
        <f t="shared" si="1"/>
        <v>블랙 익스플로전</v>
      </c>
      <c r="L40" s="1" t="s">
        <v>66</v>
      </c>
      <c r="M40" s="2">
        <f t="shared" si="2"/>
        <v>298</v>
      </c>
      <c r="N40" s="2">
        <f>COUNTIF($L$3:L40,L40)</f>
        <v>1</v>
      </c>
      <c r="O40" s="2">
        <f>ROW()</f>
        <v>40</v>
      </c>
      <c r="P40" s="5">
        <v>16</v>
      </c>
      <c r="Q40" s="5">
        <f>캐릭터2!$B$1</f>
        <v>0</v>
      </c>
      <c r="R40" s="5" t="e">
        <f>IF(P40&lt;=VLOOKUP($Q40,캐릭터DB!A:B,2,0),Q40&amp;P40,"")</f>
        <v>#N/A</v>
      </c>
      <c r="S40" s="5" t="str">
        <f>IFERROR(VLOOKUP(R40,DB!B:C,2,0),"")</f>
        <v/>
      </c>
      <c r="U40" t="str">
        <f t="shared" si="3"/>
        <v/>
      </c>
    </row>
    <row r="41" spans="1:21" x14ac:dyDescent="0.3">
      <c r="A41" s="1" t="s">
        <v>828</v>
      </c>
      <c r="B41" s="1" t="s">
        <v>834</v>
      </c>
      <c r="C41" s="2" t="str">
        <f t="shared" si="0"/>
        <v>보이드 스트라이크블랙 디멘션</v>
      </c>
      <c r="D41" s="1" t="s">
        <v>1443</v>
      </c>
      <c r="E41" s="1">
        <v>1</v>
      </c>
      <c r="F41" s="2">
        <f>ROW()</f>
        <v>41</v>
      </c>
      <c r="G41" s="4" t="str">
        <f t="shared" ref="G41" si="35">B41&amp;"3-2"</f>
        <v>보이드 스트라이크3-2</v>
      </c>
      <c r="H41" s="2" t="str">
        <f t="shared" si="1"/>
        <v>블랙 디멘션</v>
      </c>
      <c r="L41" s="1" t="s">
        <v>121</v>
      </c>
      <c r="M41" s="2">
        <f t="shared" si="2"/>
        <v>306</v>
      </c>
      <c r="N41" s="2">
        <f>COUNTIF($L$3:L41,L41)</f>
        <v>1</v>
      </c>
      <c r="O41" s="2">
        <f>ROW()</f>
        <v>41</v>
      </c>
      <c r="P41" s="5">
        <v>17</v>
      </c>
      <c r="Q41" s="5">
        <f>캐릭터2!$B$1</f>
        <v>0</v>
      </c>
      <c r="R41" s="5" t="e">
        <f>IF(P41&lt;=VLOOKUP($Q41,캐릭터DB!A:B,2,0),Q41&amp;P41,"")</f>
        <v>#N/A</v>
      </c>
      <c r="S41" s="5" t="str">
        <f>IFERROR(VLOOKUP(R41,DB!B:C,2,0),"")</f>
        <v/>
      </c>
      <c r="U41" t="str">
        <f t="shared" si="3"/>
        <v/>
      </c>
    </row>
    <row r="42" spans="1:21" x14ac:dyDescent="0.3">
      <c r="A42" s="1" t="s">
        <v>828</v>
      </c>
      <c r="B42" s="1" t="s">
        <v>837</v>
      </c>
      <c r="C42" s="2" t="str">
        <f t="shared" si="0"/>
        <v>블레이드 댄스암흑 공격</v>
      </c>
      <c r="D42" s="1" t="s">
        <v>1431</v>
      </c>
      <c r="E42" s="1">
        <v>5</v>
      </c>
      <c r="F42" s="2">
        <f>ROW()</f>
        <v>42</v>
      </c>
      <c r="G42" s="4" t="str">
        <f t="shared" ref="G42" si="36">B42&amp;"1-1"</f>
        <v>블레이드 댄스1-1</v>
      </c>
      <c r="H42" s="2" t="str">
        <f t="shared" si="1"/>
        <v>암흑 공격</v>
      </c>
      <c r="L42" s="1" t="s">
        <v>126</v>
      </c>
      <c r="M42" s="2">
        <f t="shared" si="2"/>
        <v>314</v>
      </c>
      <c r="N42" s="2">
        <f>COUNTIF($L$3:L42,L42)</f>
        <v>1</v>
      </c>
      <c r="O42" s="2">
        <f>ROW()</f>
        <v>42</v>
      </c>
      <c r="P42" s="5">
        <v>18</v>
      </c>
      <c r="Q42" s="5">
        <f>캐릭터2!$B$1</f>
        <v>0</v>
      </c>
      <c r="R42" s="5" t="e">
        <f>IF(P42&lt;=VLOOKUP($Q42,캐릭터DB!A:B,2,0),Q42&amp;P42,"")</f>
        <v>#N/A</v>
      </c>
      <c r="S42" s="5" t="str">
        <f>IFERROR(VLOOKUP(R42,DB!B:C,2,0),"")</f>
        <v/>
      </c>
      <c r="U42" t="str">
        <f t="shared" si="3"/>
        <v/>
      </c>
    </row>
    <row r="43" spans="1:21" x14ac:dyDescent="0.3">
      <c r="A43" s="1" t="s">
        <v>828</v>
      </c>
      <c r="B43" s="1" t="s">
        <v>837</v>
      </c>
      <c r="C43" s="2" t="str">
        <f t="shared" si="0"/>
        <v>블레이드 댄스화염 공격</v>
      </c>
      <c r="D43" s="1" t="s">
        <v>1444</v>
      </c>
      <c r="E43" s="1">
        <v>5</v>
      </c>
      <c r="F43" s="2">
        <f>ROW()</f>
        <v>43</v>
      </c>
      <c r="G43" s="4" t="str">
        <f t="shared" ref="G43" si="37">B43&amp;"1-2"</f>
        <v>블레이드 댄스1-2</v>
      </c>
      <c r="H43" s="2" t="str">
        <f t="shared" si="1"/>
        <v>화염 공격</v>
      </c>
      <c r="L43" s="1" t="s">
        <v>119</v>
      </c>
      <c r="M43" s="2">
        <f t="shared" si="2"/>
        <v>322</v>
      </c>
      <c r="N43" s="2">
        <f>COUNTIF($L$3:L43,L43)</f>
        <v>1</v>
      </c>
      <c r="O43" s="2">
        <f>ROW()</f>
        <v>43</v>
      </c>
      <c r="P43" s="5">
        <v>19</v>
      </c>
      <c r="Q43" s="5">
        <f>캐릭터2!$B$1</f>
        <v>0</v>
      </c>
      <c r="R43" s="5" t="e">
        <f>IF(P43&lt;=VLOOKUP($Q43,캐릭터DB!A:B,2,0),Q43&amp;P43,"")</f>
        <v>#N/A</v>
      </c>
      <c r="S43" s="5" t="str">
        <f>IFERROR(VLOOKUP(R43,DB!B:C,2,0),"")</f>
        <v/>
      </c>
      <c r="U43" t="str">
        <f t="shared" si="3"/>
        <v/>
      </c>
    </row>
    <row r="44" spans="1:21" x14ac:dyDescent="0.3">
      <c r="A44" s="1" t="s">
        <v>828</v>
      </c>
      <c r="B44" s="1" t="s">
        <v>836</v>
      </c>
      <c r="C44" s="2" t="str">
        <f t="shared" si="0"/>
        <v>블레이드 댄스냉기 공격</v>
      </c>
      <c r="D44" s="1" t="s">
        <v>1446</v>
      </c>
      <c r="E44" s="1">
        <v>1</v>
      </c>
      <c r="F44" s="2">
        <f>ROW()</f>
        <v>44</v>
      </c>
      <c r="G44" s="4" t="str">
        <f t="shared" ref="G44" si="38">B44&amp;"1-3"</f>
        <v>블레이드 댄스1-3</v>
      </c>
      <c r="H44" s="2" t="str">
        <f t="shared" si="1"/>
        <v>냉기 공격</v>
      </c>
      <c r="L44" s="1" t="s">
        <v>132</v>
      </c>
      <c r="M44" s="2">
        <f t="shared" si="2"/>
        <v>330</v>
      </c>
      <c r="N44" s="2">
        <f>COUNTIF($L$3:L44,L44)</f>
        <v>1</v>
      </c>
      <c r="O44" s="2">
        <f>ROW()</f>
        <v>44</v>
      </c>
      <c r="P44" s="5">
        <v>20</v>
      </c>
      <c r="Q44" s="5">
        <f>캐릭터2!$B$1</f>
        <v>0</v>
      </c>
      <c r="R44" s="5" t="e">
        <f>IF(P44&lt;=VLOOKUP($Q44,캐릭터DB!A:B,2,0),Q44&amp;P44,"")</f>
        <v>#N/A</v>
      </c>
      <c r="S44" s="5" t="str">
        <f>IFERROR(VLOOKUP(R44,DB!B:C,2,0),"")</f>
        <v/>
      </c>
      <c r="U44" t="str">
        <f t="shared" si="3"/>
        <v/>
      </c>
    </row>
    <row r="45" spans="1:21" x14ac:dyDescent="0.3">
      <c r="A45" s="1" t="s">
        <v>823</v>
      </c>
      <c r="B45" s="1" t="s">
        <v>837</v>
      </c>
      <c r="C45" s="2" t="str">
        <f t="shared" si="0"/>
        <v>블레이드 댄스빠른 준비</v>
      </c>
      <c r="D45" s="1" t="s">
        <v>1447</v>
      </c>
      <c r="E45" s="1">
        <v>5</v>
      </c>
      <c r="F45" s="2">
        <f>ROW()</f>
        <v>45</v>
      </c>
      <c r="G45" s="4" t="str">
        <f t="shared" ref="G45" si="39">B45&amp;"2-1"</f>
        <v>블레이드 댄스2-1</v>
      </c>
      <c r="H45" s="2" t="str">
        <f t="shared" si="1"/>
        <v>빠른 준비</v>
      </c>
      <c r="L45" s="1" t="s">
        <v>130</v>
      </c>
      <c r="M45" s="2">
        <f t="shared" si="2"/>
        <v>338</v>
      </c>
      <c r="N45" s="2">
        <f>COUNTIF($L$3:L45,L45)</f>
        <v>1</v>
      </c>
      <c r="O45" s="2">
        <f>ROW()</f>
        <v>45</v>
      </c>
      <c r="P45" s="5">
        <v>21</v>
      </c>
      <c r="Q45" s="5">
        <f>캐릭터2!$B$1</f>
        <v>0</v>
      </c>
      <c r="R45" s="5" t="e">
        <f>IF(P45&lt;=VLOOKUP($Q45,캐릭터DB!A:B,2,0),Q45&amp;P45,"")</f>
        <v>#N/A</v>
      </c>
      <c r="S45" s="5" t="str">
        <f>IFERROR(VLOOKUP(R45,DB!B:C,2,0),"")</f>
        <v/>
      </c>
      <c r="U45" t="str">
        <f t="shared" si="3"/>
        <v/>
      </c>
    </row>
    <row r="46" spans="1:21" x14ac:dyDescent="0.3">
      <c r="A46" s="1" t="s">
        <v>828</v>
      </c>
      <c r="B46" s="1" t="s">
        <v>836</v>
      </c>
      <c r="C46" s="2" t="str">
        <f t="shared" si="0"/>
        <v>블레이드 댄스영혼 강탈</v>
      </c>
      <c r="D46" s="1" t="s">
        <v>1448</v>
      </c>
      <c r="E46" s="1">
        <v>1</v>
      </c>
      <c r="F46" s="2">
        <f>ROW()</f>
        <v>46</v>
      </c>
      <c r="G46" s="4" t="str">
        <f t="shared" ref="G46" si="40">B46&amp;"2-2"</f>
        <v>블레이드 댄스2-2</v>
      </c>
      <c r="H46" s="2" t="str">
        <f t="shared" si="1"/>
        <v>영혼 강탈</v>
      </c>
      <c r="L46" s="1" t="s">
        <v>124</v>
      </c>
      <c r="M46" s="2">
        <f t="shared" si="2"/>
        <v>346</v>
      </c>
      <c r="N46" s="2">
        <f>COUNTIF($L$3:L46,L46)</f>
        <v>1</v>
      </c>
      <c r="O46" s="2">
        <f>ROW()</f>
        <v>46</v>
      </c>
      <c r="P46" s="5">
        <v>22</v>
      </c>
      <c r="Q46" s="5">
        <f>캐릭터2!$B$1</f>
        <v>0</v>
      </c>
      <c r="R46" s="5" t="e">
        <f>IF(P46&lt;=VLOOKUP($Q46,캐릭터DB!A:B,2,0),Q46&amp;P46,"")</f>
        <v>#N/A</v>
      </c>
      <c r="S46" s="5" t="str">
        <f>IFERROR(VLOOKUP(R46,DB!B:C,2,0),"")</f>
        <v/>
      </c>
      <c r="U46" t="str">
        <f t="shared" si="3"/>
        <v/>
      </c>
    </row>
    <row r="47" spans="1:21" x14ac:dyDescent="0.3">
      <c r="A47" s="1" t="s">
        <v>823</v>
      </c>
      <c r="B47" s="1" t="s">
        <v>836</v>
      </c>
      <c r="C47" s="2" t="str">
        <f t="shared" si="0"/>
        <v>블레이드 댄스급소 타격</v>
      </c>
      <c r="D47" s="1" t="s">
        <v>1412</v>
      </c>
      <c r="E47" s="1">
        <v>5</v>
      </c>
      <c r="F47" s="2">
        <f>ROW()</f>
        <v>47</v>
      </c>
      <c r="G47" s="4" t="str">
        <f t="shared" ref="G47" si="41">B47&amp;"2-3"</f>
        <v>블레이드 댄스2-3</v>
      </c>
      <c r="H47" s="2" t="str">
        <f t="shared" si="1"/>
        <v>급소 타격</v>
      </c>
      <c r="L47" s="1" t="s">
        <v>128</v>
      </c>
      <c r="M47" s="2">
        <f t="shared" si="2"/>
        <v>354</v>
      </c>
      <c r="N47" s="2">
        <f>COUNTIF($L$3:L47,L47)</f>
        <v>1</v>
      </c>
      <c r="O47" s="2">
        <f>ROW()</f>
        <v>47</v>
      </c>
      <c r="P47" s="5">
        <v>1</v>
      </c>
      <c r="Q47" s="5">
        <f>캐릭터3!$B$1</f>
        <v>0</v>
      </c>
      <c r="R47" s="5" t="e">
        <f>IF(P47&lt;=VLOOKUP($Q47,캐릭터DB!A:B,2,0),Q47&amp;P47,"")</f>
        <v>#N/A</v>
      </c>
      <c r="S47" s="5" t="str">
        <f>IFERROR(VLOOKUP(R47,DB!B:C,2,0),"")</f>
        <v/>
      </c>
      <c r="U47" t="str">
        <f t="shared" si="3"/>
        <v/>
      </c>
    </row>
    <row r="48" spans="1:21" x14ac:dyDescent="0.3">
      <c r="A48" s="1" t="s">
        <v>823</v>
      </c>
      <c r="B48" s="1" t="s">
        <v>837</v>
      </c>
      <c r="C48" s="2" t="str">
        <f t="shared" si="0"/>
        <v>블레이드 댄스마무리 강화</v>
      </c>
      <c r="D48" s="1" t="s">
        <v>1449</v>
      </c>
      <c r="E48" s="1">
        <v>5</v>
      </c>
      <c r="F48" s="2">
        <f>ROW()</f>
        <v>48</v>
      </c>
      <c r="G48" s="4" t="str">
        <f t="shared" ref="G48" si="42">B48&amp;"3-1"</f>
        <v>블레이드 댄스3-1</v>
      </c>
      <c r="H48" s="2" t="str">
        <f t="shared" si="1"/>
        <v>마무리 강화</v>
      </c>
      <c r="L48" s="1" t="s">
        <v>125</v>
      </c>
      <c r="M48" s="2">
        <f t="shared" si="2"/>
        <v>362</v>
      </c>
      <c r="N48" s="2">
        <f>COUNTIF($L$3:L48,L48)</f>
        <v>1</v>
      </c>
      <c r="O48" s="2">
        <f>ROW()</f>
        <v>48</v>
      </c>
      <c r="P48" s="5">
        <v>2</v>
      </c>
      <c r="Q48" s="5">
        <f>캐릭터3!$B$1</f>
        <v>0</v>
      </c>
      <c r="R48" s="5" t="e">
        <f>IF(P48&lt;=VLOOKUP($Q48,캐릭터DB!A:B,2,0),Q48&amp;P48,"")</f>
        <v>#N/A</v>
      </c>
      <c r="S48" s="5" t="str">
        <f>IFERROR(VLOOKUP(R48,DB!B:C,2,0),"")</f>
        <v/>
      </c>
      <c r="U48" t="str">
        <f t="shared" si="3"/>
        <v/>
      </c>
    </row>
    <row r="49" spans="1:21" x14ac:dyDescent="0.3">
      <c r="A49" s="1" t="s">
        <v>823</v>
      </c>
      <c r="B49" s="1" t="s">
        <v>837</v>
      </c>
      <c r="C49" s="2" t="str">
        <f t="shared" si="0"/>
        <v>블레이드 댄스난도질</v>
      </c>
      <c r="D49" s="1" t="s">
        <v>1451</v>
      </c>
      <c r="E49" s="1">
        <v>5</v>
      </c>
      <c r="F49" s="2">
        <f>ROW()</f>
        <v>49</v>
      </c>
      <c r="G49" s="4" t="str">
        <f t="shared" ref="G49" si="43">B49&amp;"3-2"</f>
        <v>블레이드 댄스3-2</v>
      </c>
      <c r="H49" s="2" t="str">
        <f t="shared" si="1"/>
        <v>난도질</v>
      </c>
      <c r="L49" s="1" t="s">
        <v>133</v>
      </c>
      <c r="M49" s="2">
        <f t="shared" si="2"/>
        <v>370</v>
      </c>
      <c r="N49" s="2">
        <f>COUNTIF($L$3:L49,L49)</f>
        <v>1</v>
      </c>
      <c r="O49" s="2">
        <f>ROW()</f>
        <v>49</v>
      </c>
      <c r="P49" s="5">
        <v>3</v>
      </c>
      <c r="Q49" s="5">
        <f>캐릭터3!$B$1</f>
        <v>0</v>
      </c>
      <c r="R49" s="5" t="e">
        <f>IF(P49&lt;=VLOOKUP($Q49,캐릭터DB!A:B,2,0),Q49&amp;P49,"")</f>
        <v>#N/A</v>
      </c>
      <c r="S49" s="5" t="str">
        <f>IFERROR(VLOOKUP(R49,DB!B:C,2,0),"")</f>
        <v/>
      </c>
      <c r="U49" t="str">
        <f t="shared" si="3"/>
        <v/>
      </c>
    </row>
    <row r="50" spans="1:21" x14ac:dyDescent="0.3">
      <c r="A50" s="1" t="s">
        <v>828</v>
      </c>
      <c r="B50" s="1" t="s">
        <v>838</v>
      </c>
      <c r="C50" s="2" t="str">
        <f t="shared" si="0"/>
        <v>블리츠 러시넓은 공격</v>
      </c>
      <c r="D50" s="1" t="s">
        <v>1439</v>
      </c>
      <c r="E50" s="1">
        <v>1</v>
      </c>
      <c r="F50" s="2">
        <f>ROW()</f>
        <v>50</v>
      </c>
      <c r="G50" s="4" t="str">
        <f t="shared" ref="G50" si="44">B50&amp;"1-1"</f>
        <v>블리츠 러시1-1</v>
      </c>
      <c r="H50" s="2" t="str">
        <f t="shared" si="1"/>
        <v>넓은 공격</v>
      </c>
      <c r="L50" s="1" t="s">
        <v>120</v>
      </c>
      <c r="M50" s="2">
        <f t="shared" si="2"/>
        <v>378</v>
      </c>
      <c r="N50" s="2">
        <f>COUNTIF($L$3:L50,L50)</f>
        <v>1</v>
      </c>
      <c r="O50" s="2">
        <f>ROW()</f>
        <v>50</v>
      </c>
      <c r="P50" s="5">
        <v>4</v>
      </c>
      <c r="Q50" s="5">
        <f>캐릭터3!$B$1</f>
        <v>0</v>
      </c>
      <c r="R50" s="5" t="e">
        <f>IF(P50&lt;=VLOOKUP($Q50,캐릭터DB!A:B,2,0),Q50&amp;P50,"")</f>
        <v>#N/A</v>
      </c>
      <c r="S50" s="5" t="str">
        <f>IFERROR(VLOOKUP(R50,DB!B:C,2,0),"")</f>
        <v/>
      </c>
      <c r="U50" t="str">
        <f t="shared" si="3"/>
        <v/>
      </c>
    </row>
    <row r="51" spans="1:21" x14ac:dyDescent="0.3">
      <c r="A51" s="1" t="s">
        <v>828</v>
      </c>
      <c r="B51" s="1" t="s">
        <v>839</v>
      </c>
      <c r="C51" s="2" t="str">
        <f t="shared" si="0"/>
        <v>블리츠 러시탁월한 기동성</v>
      </c>
      <c r="D51" s="1" t="s">
        <v>1452</v>
      </c>
      <c r="E51" s="1">
        <v>5</v>
      </c>
      <c r="F51" s="2">
        <f>ROW()</f>
        <v>51</v>
      </c>
      <c r="G51" s="4" t="str">
        <f t="shared" ref="G51" si="45">B51&amp;"1-2"</f>
        <v>블리츠 러시1-2</v>
      </c>
      <c r="H51" s="2" t="str">
        <f t="shared" si="1"/>
        <v>탁월한 기동성</v>
      </c>
      <c r="L51" s="1" t="s">
        <v>118</v>
      </c>
      <c r="M51" s="2">
        <f t="shared" si="2"/>
        <v>386</v>
      </c>
      <c r="N51" s="2">
        <f>COUNTIF($L$3:L51,L51)</f>
        <v>1</v>
      </c>
      <c r="O51" s="2">
        <f>ROW()</f>
        <v>51</v>
      </c>
      <c r="P51" s="5">
        <v>5</v>
      </c>
      <c r="Q51" s="5">
        <f>캐릭터3!$B$1</f>
        <v>0</v>
      </c>
      <c r="R51" s="5" t="e">
        <f>IF(P51&lt;=VLOOKUP($Q51,캐릭터DB!A:B,2,0),Q51&amp;P51,"")</f>
        <v>#N/A</v>
      </c>
      <c r="S51" s="5" t="str">
        <f>IFERROR(VLOOKUP(R51,DB!B:C,2,0),"")</f>
        <v/>
      </c>
      <c r="U51" t="str">
        <f t="shared" si="3"/>
        <v/>
      </c>
    </row>
    <row r="52" spans="1:21" x14ac:dyDescent="0.3">
      <c r="A52" s="1" t="s">
        <v>823</v>
      </c>
      <c r="B52" s="1" t="s">
        <v>838</v>
      </c>
      <c r="C52" s="2" t="str">
        <f t="shared" si="0"/>
        <v>블리츠 러시급소 타격</v>
      </c>
      <c r="D52" s="1" t="s">
        <v>1453</v>
      </c>
      <c r="E52" s="1">
        <v>5</v>
      </c>
      <c r="F52" s="2">
        <f>ROW()</f>
        <v>52</v>
      </c>
      <c r="G52" s="4" t="str">
        <f t="shared" ref="G52" si="46">B52&amp;"1-3"</f>
        <v>블리츠 러시1-3</v>
      </c>
      <c r="H52" s="2" t="str">
        <f t="shared" si="1"/>
        <v>급소 타격</v>
      </c>
      <c r="L52" s="1" t="s">
        <v>134</v>
      </c>
      <c r="M52" s="2">
        <f t="shared" si="2"/>
        <v>394</v>
      </c>
      <c r="N52" s="2">
        <f>COUNTIF($L$3:L52,L52)</f>
        <v>1</v>
      </c>
      <c r="O52" s="2">
        <f>ROW()</f>
        <v>52</v>
      </c>
      <c r="P52" s="5">
        <v>6</v>
      </c>
      <c r="Q52" s="5">
        <f>캐릭터3!$B$1</f>
        <v>0</v>
      </c>
      <c r="R52" s="5" t="e">
        <f>IF(P52&lt;=VLOOKUP($Q52,캐릭터DB!A:B,2,0),Q52&amp;P52,"")</f>
        <v>#N/A</v>
      </c>
      <c r="S52" s="5" t="str">
        <f>IFERROR(VLOOKUP(R52,DB!B:C,2,0),"")</f>
        <v/>
      </c>
      <c r="U52" t="str">
        <f t="shared" si="3"/>
        <v/>
      </c>
    </row>
    <row r="53" spans="1:21" x14ac:dyDescent="0.3">
      <c r="A53" s="1" t="s">
        <v>823</v>
      </c>
      <c r="B53" s="1" t="s">
        <v>838</v>
      </c>
      <c r="C53" s="2" t="str">
        <f t="shared" si="0"/>
        <v>블리츠 러시올라운드</v>
      </c>
      <c r="D53" s="1" t="s">
        <v>1454</v>
      </c>
      <c r="E53" s="1">
        <v>1</v>
      </c>
      <c r="F53" s="2">
        <f>ROW()</f>
        <v>53</v>
      </c>
      <c r="G53" s="4" t="str">
        <f t="shared" ref="G53" si="47">B53&amp;"2-1"</f>
        <v>블리츠 러시2-1</v>
      </c>
      <c r="H53" s="2" t="str">
        <f t="shared" si="1"/>
        <v>올라운드</v>
      </c>
      <c r="L53" s="1" t="s">
        <v>122</v>
      </c>
      <c r="M53" s="2">
        <f t="shared" si="2"/>
        <v>402</v>
      </c>
      <c r="N53" s="2">
        <f>COUNTIF($L$3:L53,L53)</f>
        <v>1</v>
      </c>
      <c r="O53" s="2">
        <f>ROW()</f>
        <v>53</v>
      </c>
      <c r="P53" s="5">
        <v>7</v>
      </c>
      <c r="Q53" s="5">
        <f>캐릭터3!$B$1</f>
        <v>0</v>
      </c>
      <c r="R53" s="5" t="e">
        <f>IF(P53&lt;=VLOOKUP($Q53,캐릭터DB!A:B,2,0),Q53&amp;P53,"")</f>
        <v>#N/A</v>
      </c>
      <c r="S53" s="5" t="str">
        <f>IFERROR(VLOOKUP(R53,DB!B:C,2,0),"")</f>
        <v/>
      </c>
      <c r="U53" t="str">
        <f t="shared" si="3"/>
        <v/>
      </c>
    </row>
    <row r="54" spans="1:21" x14ac:dyDescent="0.3">
      <c r="A54" s="1" t="s">
        <v>828</v>
      </c>
      <c r="B54" s="1" t="s">
        <v>838</v>
      </c>
      <c r="C54" s="2" t="str">
        <f t="shared" si="0"/>
        <v>블리츠 러시차지 강화</v>
      </c>
      <c r="D54" s="1" t="s">
        <v>1455</v>
      </c>
      <c r="E54" s="1">
        <v>5</v>
      </c>
      <c r="F54" s="2">
        <f>ROW()</f>
        <v>54</v>
      </c>
      <c r="G54" s="4" t="str">
        <f t="shared" ref="G54" si="48">B54&amp;"2-2"</f>
        <v>블리츠 러시2-2</v>
      </c>
      <c r="H54" s="2" t="str">
        <f t="shared" si="1"/>
        <v>차지 강화</v>
      </c>
      <c r="L54" s="1" t="s">
        <v>129</v>
      </c>
      <c r="M54" s="2">
        <f t="shared" si="2"/>
        <v>410</v>
      </c>
      <c r="N54" s="2">
        <f>COUNTIF($L$3:L54,L54)</f>
        <v>1</v>
      </c>
      <c r="O54" s="2">
        <f>ROW()</f>
        <v>54</v>
      </c>
      <c r="P54" s="5">
        <v>8</v>
      </c>
      <c r="Q54" s="5">
        <f>캐릭터3!$B$1</f>
        <v>0</v>
      </c>
      <c r="R54" s="5" t="e">
        <f>IF(P54&lt;=VLOOKUP($Q54,캐릭터DB!A:B,2,0),Q54&amp;P54,"")</f>
        <v>#N/A</v>
      </c>
      <c r="S54" s="5" t="str">
        <f>IFERROR(VLOOKUP(R54,DB!B:C,2,0),"")</f>
        <v/>
      </c>
      <c r="U54" t="str">
        <f t="shared" si="3"/>
        <v/>
      </c>
    </row>
    <row r="55" spans="1:21" x14ac:dyDescent="0.3">
      <c r="A55" s="1" t="s">
        <v>828</v>
      </c>
      <c r="B55" s="1" t="s">
        <v>838</v>
      </c>
      <c r="C55" s="2" t="str">
        <f t="shared" si="0"/>
        <v>블리츠 러시다크 차지</v>
      </c>
      <c r="D55" s="1" t="s">
        <v>1456</v>
      </c>
      <c r="E55" s="1">
        <v>5</v>
      </c>
      <c r="F55" s="2">
        <f>ROW()</f>
        <v>55</v>
      </c>
      <c r="G55" s="4" t="str">
        <f t="shared" ref="G55" si="49">B55&amp;"2-3"</f>
        <v>블리츠 러시2-3</v>
      </c>
      <c r="H55" s="2" t="str">
        <f t="shared" si="1"/>
        <v>다크 차지</v>
      </c>
      <c r="L55" s="1" t="s">
        <v>127</v>
      </c>
      <c r="M55" s="2">
        <f t="shared" si="2"/>
        <v>418</v>
      </c>
      <c r="N55" s="2">
        <f>COUNTIF($L$3:L55,L55)</f>
        <v>1</v>
      </c>
      <c r="O55" s="2">
        <f>ROW()</f>
        <v>55</v>
      </c>
      <c r="P55" s="5">
        <v>9</v>
      </c>
      <c r="Q55" s="5">
        <f>캐릭터3!$B$1</f>
        <v>0</v>
      </c>
      <c r="R55" s="5" t="e">
        <f>IF(P55&lt;=VLOOKUP($Q55,캐릭터DB!A:B,2,0),Q55&amp;P55,"")</f>
        <v>#N/A</v>
      </c>
      <c r="S55" s="5" t="str">
        <f>IFERROR(VLOOKUP(R55,DB!B:C,2,0),"")</f>
        <v/>
      </c>
      <c r="U55" t="str">
        <f t="shared" si="3"/>
        <v/>
      </c>
    </row>
    <row r="56" spans="1:21" x14ac:dyDescent="0.3">
      <c r="A56" s="1" t="s">
        <v>828</v>
      </c>
      <c r="B56" s="1" t="s">
        <v>838</v>
      </c>
      <c r="C56" s="2" t="str">
        <f t="shared" si="0"/>
        <v>블리츠 러시쉐도우 러시</v>
      </c>
      <c r="D56" s="1" t="s">
        <v>1457</v>
      </c>
      <c r="E56" s="1">
        <v>5</v>
      </c>
      <c r="F56" s="2">
        <f>ROW()</f>
        <v>56</v>
      </c>
      <c r="G56" s="4" t="str">
        <f t="shared" ref="G56" si="50">B56&amp;"3-1"</f>
        <v>블리츠 러시3-1</v>
      </c>
      <c r="H56" s="2" t="str">
        <f t="shared" si="1"/>
        <v>쉐도우 러시</v>
      </c>
      <c r="L56" s="1" t="s">
        <v>123</v>
      </c>
      <c r="M56" s="2">
        <f t="shared" si="2"/>
        <v>426</v>
      </c>
      <c r="N56" s="2">
        <f>COUNTIF($L$3:L56,L56)</f>
        <v>1</v>
      </c>
      <c r="O56" s="2">
        <f>ROW()</f>
        <v>56</v>
      </c>
      <c r="P56" s="5">
        <v>10</v>
      </c>
      <c r="Q56" s="5">
        <f>캐릭터3!$B$1</f>
        <v>0</v>
      </c>
      <c r="R56" s="5" t="e">
        <f>IF(P56&lt;=VLOOKUP($Q56,캐릭터DB!A:B,2,0),Q56&amp;P56,"")</f>
        <v>#N/A</v>
      </c>
      <c r="S56" s="5" t="str">
        <f>IFERROR(VLOOKUP(R56,DB!B:C,2,0),"")</f>
        <v/>
      </c>
      <c r="U56" t="str">
        <f t="shared" si="3"/>
        <v/>
      </c>
    </row>
    <row r="57" spans="1:21" x14ac:dyDescent="0.3">
      <c r="A57" s="1" t="s">
        <v>828</v>
      </c>
      <c r="B57" s="1" t="s">
        <v>838</v>
      </c>
      <c r="C57" s="2" t="str">
        <f t="shared" si="0"/>
        <v>블리츠 러시듀얼 블리츠</v>
      </c>
      <c r="D57" s="1" t="s">
        <v>1458</v>
      </c>
      <c r="E57" s="1">
        <v>5</v>
      </c>
      <c r="F57" s="2">
        <f>ROW()</f>
        <v>57</v>
      </c>
      <c r="G57" s="4" t="str">
        <f t="shared" ref="G57" si="51">B57&amp;"3-2"</f>
        <v>블리츠 러시3-2</v>
      </c>
      <c r="H57" s="2" t="str">
        <f t="shared" si="1"/>
        <v>듀얼 블리츠</v>
      </c>
      <c r="L57" s="1" t="s">
        <v>131</v>
      </c>
      <c r="M57" s="2">
        <f t="shared" si="2"/>
        <v>434</v>
      </c>
      <c r="N57" s="2">
        <f>COUNTIF($L$3:L57,L57)</f>
        <v>1</v>
      </c>
      <c r="O57" s="2">
        <f>ROW()</f>
        <v>57</v>
      </c>
      <c r="P57" s="5">
        <v>11</v>
      </c>
      <c r="Q57" s="5">
        <f>캐릭터3!$B$1</f>
        <v>0</v>
      </c>
      <c r="R57" s="5" t="e">
        <f>IF(P57&lt;=VLOOKUP($Q57,캐릭터DB!A:B,2,0),Q57&amp;P57,"")</f>
        <v>#N/A</v>
      </c>
      <c r="S57" s="5" t="str">
        <f>IFERROR(VLOOKUP(R57,DB!B:C,2,0),"")</f>
        <v/>
      </c>
      <c r="U57" t="str">
        <f t="shared" si="3"/>
        <v/>
      </c>
    </row>
    <row r="58" spans="1:21" x14ac:dyDescent="0.3">
      <c r="A58" s="1" t="s">
        <v>828</v>
      </c>
      <c r="B58" s="1" t="s">
        <v>840</v>
      </c>
      <c r="C58" s="2" t="str">
        <f t="shared" si="0"/>
        <v>서프라이즈 어택약점 노출</v>
      </c>
      <c r="D58" s="1" t="s">
        <v>1459</v>
      </c>
      <c r="E58" s="1">
        <v>1</v>
      </c>
      <c r="F58" s="2">
        <f>ROW()</f>
        <v>58</v>
      </c>
      <c r="G58" s="4" t="str">
        <f t="shared" ref="G58" si="52">B58&amp;"1-1"</f>
        <v>서프라이즈 어택1-1</v>
      </c>
      <c r="H58" s="2" t="str">
        <f t="shared" si="1"/>
        <v>약점 노출</v>
      </c>
      <c r="L58" s="1" t="s">
        <v>167</v>
      </c>
      <c r="M58" s="2">
        <f t="shared" si="2"/>
        <v>442</v>
      </c>
      <c r="N58" s="2">
        <f>COUNTIF($L$3:L58,L58)</f>
        <v>1</v>
      </c>
      <c r="O58" s="2">
        <f>ROW()</f>
        <v>58</v>
      </c>
      <c r="P58" s="5">
        <v>12</v>
      </c>
      <c r="Q58" s="5">
        <f>캐릭터3!$B$1</f>
        <v>0</v>
      </c>
      <c r="R58" s="5" t="e">
        <f>IF(P58&lt;=VLOOKUP($Q58,캐릭터DB!A:B,2,0),Q58&amp;P58,"")</f>
        <v>#N/A</v>
      </c>
      <c r="S58" s="5" t="str">
        <f>IFERROR(VLOOKUP(R58,DB!B:C,2,0),"")</f>
        <v/>
      </c>
      <c r="U58" t="str">
        <f t="shared" si="3"/>
        <v/>
      </c>
    </row>
    <row r="59" spans="1:21" x14ac:dyDescent="0.3">
      <c r="A59" s="1" t="s">
        <v>828</v>
      </c>
      <c r="B59" s="1" t="s">
        <v>840</v>
      </c>
      <c r="C59" s="2" t="str">
        <f t="shared" si="0"/>
        <v>서프라이즈 어택급소 타격</v>
      </c>
      <c r="D59" s="1" t="s">
        <v>1412</v>
      </c>
      <c r="E59" s="1">
        <v>5</v>
      </c>
      <c r="F59" s="2">
        <f>ROW()</f>
        <v>59</v>
      </c>
      <c r="G59" s="4" t="str">
        <f t="shared" ref="G59" si="53">B59&amp;"1-2"</f>
        <v>서프라이즈 어택1-2</v>
      </c>
      <c r="H59" s="2" t="str">
        <f t="shared" si="1"/>
        <v>급소 타격</v>
      </c>
      <c r="L59" s="1" t="s">
        <v>168</v>
      </c>
      <c r="M59" s="2">
        <f t="shared" si="2"/>
        <v>450</v>
      </c>
      <c r="N59" s="2">
        <f>COUNTIF($L$3:L59,L59)</f>
        <v>1</v>
      </c>
      <c r="O59" s="2">
        <f>ROW()</f>
        <v>59</v>
      </c>
      <c r="P59" s="5">
        <v>13</v>
      </c>
      <c r="Q59" s="5">
        <f>캐릭터3!$B$1</f>
        <v>0</v>
      </c>
      <c r="R59" s="5" t="e">
        <f>IF(P59&lt;=VLOOKUP($Q59,캐릭터DB!A:B,2,0),Q59&amp;P59,"")</f>
        <v>#N/A</v>
      </c>
      <c r="S59" s="5" t="str">
        <f>IFERROR(VLOOKUP(R59,DB!B:C,2,0),"")</f>
        <v/>
      </c>
      <c r="U59" t="str">
        <f t="shared" si="3"/>
        <v/>
      </c>
    </row>
    <row r="60" spans="1:21" x14ac:dyDescent="0.3">
      <c r="A60" s="1" t="s">
        <v>823</v>
      </c>
      <c r="B60" s="1" t="s">
        <v>840</v>
      </c>
      <c r="C60" s="2" t="str">
        <f t="shared" si="0"/>
        <v>서프라이즈 어택넓은 공격</v>
      </c>
      <c r="D60" s="1" t="s">
        <v>1439</v>
      </c>
      <c r="E60" s="1">
        <v>1</v>
      </c>
      <c r="F60" s="2">
        <f>ROW()</f>
        <v>60</v>
      </c>
      <c r="G60" s="4" t="str">
        <f t="shared" ref="G60" si="54">B60&amp;"1-3"</f>
        <v>서프라이즈 어택1-3</v>
      </c>
      <c r="H60" s="2" t="str">
        <f t="shared" si="1"/>
        <v>넓은 공격</v>
      </c>
      <c r="L60" s="1" t="s">
        <v>156</v>
      </c>
      <c r="M60" s="2">
        <f t="shared" si="2"/>
        <v>458</v>
      </c>
      <c r="N60" s="2">
        <f>COUNTIF($L$3:L60,L60)</f>
        <v>1</v>
      </c>
      <c r="O60" s="2">
        <f>ROW()</f>
        <v>60</v>
      </c>
      <c r="P60" s="5">
        <v>14</v>
      </c>
      <c r="Q60" s="5">
        <f>캐릭터3!$B$1</f>
        <v>0</v>
      </c>
      <c r="R60" s="5" t="e">
        <f>IF(P60&lt;=VLOOKUP($Q60,캐릭터DB!A:B,2,0),Q60&amp;P60,"")</f>
        <v>#N/A</v>
      </c>
      <c r="S60" s="5" t="str">
        <f>IFERROR(VLOOKUP(R60,DB!B:C,2,0),"")</f>
        <v/>
      </c>
      <c r="U60" t="str">
        <f t="shared" si="3"/>
        <v/>
      </c>
    </row>
    <row r="61" spans="1:21" x14ac:dyDescent="0.3">
      <c r="A61" s="1" t="s">
        <v>828</v>
      </c>
      <c r="B61" s="1" t="s">
        <v>840</v>
      </c>
      <c r="C61" s="2" t="str">
        <f t="shared" si="0"/>
        <v>서프라이즈 어택탁월한 기동성</v>
      </c>
      <c r="D61" s="1" t="s">
        <v>1415</v>
      </c>
      <c r="E61" s="1">
        <v>5</v>
      </c>
      <c r="F61" s="2">
        <f>ROW()</f>
        <v>61</v>
      </c>
      <c r="G61" s="4" t="str">
        <f t="shared" ref="G61" si="55">B61&amp;"2-1"</f>
        <v>서프라이즈 어택2-1</v>
      </c>
      <c r="H61" s="2" t="str">
        <f t="shared" si="1"/>
        <v>탁월한 기동성</v>
      </c>
      <c r="L61" s="1" t="s">
        <v>172</v>
      </c>
      <c r="M61" s="2">
        <f t="shared" si="2"/>
        <v>466</v>
      </c>
      <c r="N61" s="2">
        <f>COUNTIF($L$3:L61,L61)</f>
        <v>1</v>
      </c>
      <c r="O61" s="2">
        <f>ROW()</f>
        <v>61</v>
      </c>
      <c r="P61" s="5">
        <v>15</v>
      </c>
      <c r="Q61" s="5">
        <f>캐릭터3!$B$1</f>
        <v>0</v>
      </c>
      <c r="R61" s="5" t="e">
        <f>IF(P61&lt;=VLOOKUP($Q61,캐릭터DB!A:B,2,0),Q61&amp;P61,"")</f>
        <v>#N/A</v>
      </c>
      <c r="S61" s="5" t="str">
        <f>IFERROR(VLOOKUP(R61,DB!B:C,2,0),"")</f>
        <v/>
      </c>
      <c r="U61" t="str">
        <f t="shared" si="3"/>
        <v/>
      </c>
    </row>
    <row r="62" spans="1:21" x14ac:dyDescent="0.3">
      <c r="A62" s="1" t="s">
        <v>828</v>
      </c>
      <c r="B62" s="1" t="s">
        <v>840</v>
      </c>
      <c r="C62" s="2" t="str">
        <f t="shared" si="0"/>
        <v>서프라이즈 어택기동성 약화</v>
      </c>
      <c r="D62" s="1" t="s">
        <v>1461</v>
      </c>
      <c r="E62" s="1">
        <v>5</v>
      </c>
      <c r="F62" s="2">
        <f>ROW()</f>
        <v>62</v>
      </c>
      <c r="G62" s="4" t="str">
        <f t="shared" ref="G62" si="56">B62&amp;"2-2"</f>
        <v>서프라이즈 어택2-2</v>
      </c>
      <c r="H62" s="2" t="str">
        <f t="shared" si="1"/>
        <v>기동성 약화</v>
      </c>
      <c r="L62" s="1" t="s">
        <v>159</v>
      </c>
      <c r="M62" s="2">
        <f t="shared" si="2"/>
        <v>474</v>
      </c>
      <c r="N62" s="2">
        <f>COUNTIF($L$3:L62,L62)</f>
        <v>1</v>
      </c>
      <c r="O62" s="2">
        <f>ROW()</f>
        <v>62</v>
      </c>
      <c r="P62" s="5">
        <v>16</v>
      </c>
      <c r="Q62" s="5">
        <f>캐릭터3!$B$1</f>
        <v>0</v>
      </c>
      <c r="R62" s="5" t="e">
        <f>IF(P62&lt;=VLOOKUP($Q62,캐릭터DB!A:B,2,0),Q62&amp;P62,"")</f>
        <v>#N/A</v>
      </c>
      <c r="S62" s="5" t="str">
        <f>IFERROR(VLOOKUP(R62,DB!B:C,2,0),"")</f>
        <v/>
      </c>
      <c r="U62" t="str">
        <f t="shared" si="3"/>
        <v/>
      </c>
    </row>
    <row r="63" spans="1:21" x14ac:dyDescent="0.3">
      <c r="A63" s="1" t="s">
        <v>828</v>
      </c>
      <c r="B63" s="1" t="s">
        <v>840</v>
      </c>
      <c r="C63" s="2" t="str">
        <f t="shared" si="0"/>
        <v>서프라이즈 어택예리한 일격</v>
      </c>
      <c r="D63" s="1" t="s">
        <v>1463</v>
      </c>
      <c r="E63" s="1">
        <v>5</v>
      </c>
      <c r="F63" s="2">
        <f>ROW()</f>
        <v>63</v>
      </c>
      <c r="G63" s="4" t="str">
        <f t="shared" ref="G63" si="57">B63&amp;"2-3"</f>
        <v>서프라이즈 어택2-3</v>
      </c>
      <c r="H63" s="2" t="str">
        <f t="shared" si="1"/>
        <v>예리한 일격</v>
      </c>
      <c r="L63" s="1" t="s">
        <v>157</v>
      </c>
      <c r="M63" s="2">
        <f t="shared" si="2"/>
        <v>482</v>
      </c>
      <c r="N63" s="2">
        <f>COUNTIF($L$3:L63,L63)</f>
        <v>1</v>
      </c>
      <c r="O63" s="2">
        <f>ROW()</f>
        <v>63</v>
      </c>
      <c r="P63" s="5">
        <v>17</v>
      </c>
      <c r="Q63" s="5">
        <f>캐릭터3!$B$1</f>
        <v>0</v>
      </c>
      <c r="R63" s="5" t="e">
        <f>IF(P63&lt;=VLOOKUP($Q63,캐릭터DB!A:B,2,0),Q63&amp;P63,"")</f>
        <v>#N/A</v>
      </c>
      <c r="S63" s="5" t="str">
        <f>IFERROR(VLOOKUP(R63,DB!B:C,2,0),"")</f>
        <v/>
      </c>
      <c r="U63" t="str">
        <f t="shared" si="3"/>
        <v/>
      </c>
    </row>
    <row r="64" spans="1:21" x14ac:dyDescent="0.3">
      <c r="A64" s="1" t="s">
        <v>823</v>
      </c>
      <c r="B64" s="1" t="s">
        <v>840</v>
      </c>
      <c r="C64" s="2" t="str">
        <f t="shared" si="0"/>
        <v>서프라이즈 어택검풍 잔영</v>
      </c>
      <c r="D64" s="1" t="s">
        <v>1464</v>
      </c>
      <c r="E64" s="1">
        <v>5</v>
      </c>
      <c r="F64" s="2">
        <f>ROW()</f>
        <v>64</v>
      </c>
      <c r="G64" s="4" t="str">
        <f t="shared" ref="G64" si="58">B64&amp;"3-1"</f>
        <v>서프라이즈 어택3-1</v>
      </c>
      <c r="H64" s="2" t="str">
        <f t="shared" si="1"/>
        <v>검풍 잔영</v>
      </c>
      <c r="L64" s="1" t="s">
        <v>166</v>
      </c>
      <c r="M64" s="2">
        <f t="shared" si="2"/>
        <v>490</v>
      </c>
      <c r="N64" s="2">
        <f>COUNTIF($L$3:L64,L64)</f>
        <v>1</v>
      </c>
      <c r="O64" s="2">
        <f>ROW()</f>
        <v>64</v>
      </c>
      <c r="P64" s="5">
        <v>18</v>
      </c>
      <c r="Q64" s="5">
        <f>캐릭터3!$B$1</f>
        <v>0</v>
      </c>
      <c r="R64" s="5" t="e">
        <f>IF(P64&lt;=VLOOKUP($Q64,캐릭터DB!A:B,2,0),Q64&amp;P64,"")</f>
        <v>#N/A</v>
      </c>
      <c r="S64" s="5" t="str">
        <f>IFERROR(VLOOKUP(R64,DB!B:C,2,0),"")</f>
        <v/>
      </c>
      <c r="U64" t="str">
        <f t="shared" si="3"/>
        <v/>
      </c>
    </row>
    <row r="65" spans="1:21" x14ac:dyDescent="0.3">
      <c r="A65" s="1" t="s">
        <v>823</v>
      </c>
      <c r="B65" s="1" t="s">
        <v>840</v>
      </c>
      <c r="C65" s="2" t="str">
        <f t="shared" si="0"/>
        <v>서프라이즈 어택잔인한 공격</v>
      </c>
      <c r="D65" s="1" t="s">
        <v>1465</v>
      </c>
      <c r="E65" s="1">
        <v>5</v>
      </c>
      <c r="F65" s="2">
        <f>ROW()</f>
        <v>65</v>
      </c>
      <c r="G65" s="4" t="str">
        <f t="shared" ref="G65" si="59">B65&amp;"3-2"</f>
        <v>서프라이즈 어택3-2</v>
      </c>
      <c r="H65" s="2" t="str">
        <f t="shared" si="1"/>
        <v>잔인한 공격</v>
      </c>
      <c r="L65" s="1" t="s">
        <v>171</v>
      </c>
      <c r="M65" s="2">
        <f t="shared" si="2"/>
        <v>498</v>
      </c>
      <c r="N65" s="2">
        <f>COUNTIF($L$3:L65,L65)</f>
        <v>1</v>
      </c>
      <c r="O65" s="2">
        <f>ROW()</f>
        <v>65</v>
      </c>
      <c r="P65" s="5">
        <v>19</v>
      </c>
      <c r="Q65" s="5">
        <f>캐릭터3!$B$1</f>
        <v>0</v>
      </c>
      <c r="R65" s="5" t="e">
        <f>IF(P65&lt;=VLOOKUP($Q65,캐릭터DB!A:B,2,0),Q65&amp;P65,"")</f>
        <v>#N/A</v>
      </c>
      <c r="S65" s="5" t="str">
        <f>IFERROR(VLOOKUP(R65,DB!B:C,2,0),"")</f>
        <v/>
      </c>
      <c r="U65" t="str">
        <f t="shared" si="3"/>
        <v/>
      </c>
    </row>
    <row r="66" spans="1:21" x14ac:dyDescent="0.3">
      <c r="A66" s="1" t="s">
        <v>828</v>
      </c>
      <c r="B66" s="1" t="s">
        <v>841</v>
      </c>
      <c r="C66" s="2" t="str">
        <f t="shared" si="0"/>
        <v>소울 앱소버넓은 공격</v>
      </c>
      <c r="D66" s="1" t="s">
        <v>1439</v>
      </c>
      <c r="E66" s="1">
        <v>1</v>
      </c>
      <c r="F66" s="2">
        <f>ROW()</f>
        <v>66</v>
      </c>
      <c r="G66" s="4" t="str">
        <f t="shared" ref="G66" si="60">B66&amp;"1-1"</f>
        <v>소울 앱소버1-1</v>
      </c>
      <c r="H66" s="2" t="str">
        <f t="shared" si="1"/>
        <v>넓은 공격</v>
      </c>
      <c r="L66" s="1" t="s">
        <v>169</v>
      </c>
      <c r="M66" s="2">
        <f t="shared" si="2"/>
        <v>506</v>
      </c>
      <c r="N66" s="2">
        <f>COUNTIF($L$3:L66,L66)</f>
        <v>1</v>
      </c>
      <c r="O66" s="2">
        <f>ROW()</f>
        <v>66</v>
      </c>
      <c r="P66" s="5">
        <v>20</v>
      </c>
      <c r="Q66" s="5">
        <f>캐릭터3!$B$1</f>
        <v>0</v>
      </c>
      <c r="R66" s="5" t="e">
        <f>IF(P66&lt;=VLOOKUP($Q66,캐릭터DB!A:B,2,0),Q66&amp;P66,"")</f>
        <v>#N/A</v>
      </c>
      <c r="S66" s="5" t="str">
        <f>IFERROR(VLOOKUP(R66,DB!B:C,2,0),"")</f>
        <v/>
      </c>
      <c r="U66" t="str">
        <f t="shared" si="3"/>
        <v/>
      </c>
    </row>
    <row r="67" spans="1:21" x14ac:dyDescent="0.3">
      <c r="A67" s="1" t="s">
        <v>823</v>
      </c>
      <c r="B67" s="1" t="s">
        <v>842</v>
      </c>
      <c r="C67" s="2" t="str">
        <f t="shared" ref="C67:C130" si="61">B67&amp;D67</f>
        <v>소울 앱소버뇌진탕</v>
      </c>
      <c r="D67" s="1" t="s">
        <v>1441</v>
      </c>
      <c r="E67" s="1">
        <v>1</v>
      </c>
      <c r="F67" s="2">
        <f>ROW()</f>
        <v>67</v>
      </c>
      <c r="G67" s="4" t="str">
        <f t="shared" ref="G67" si="62">B67&amp;"1-2"</f>
        <v>소울 앱소버1-2</v>
      </c>
      <c r="H67" s="2" t="str">
        <f t="shared" ref="H67:H130" si="63">D67</f>
        <v>뇌진탕</v>
      </c>
      <c r="L67" s="1" t="s">
        <v>164</v>
      </c>
      <c r="M67" s="2">
        <f t="shared" si="2"/>
        <v>514</v>
      </c>
      <c r="N67" s="2">
        <f>COUNTIF($L$3:L67,L67)</f>
        <v>1</v>
      </c>
      <c r="O67" s="2">
        <f>ROW()</f>
        <v>67</v>
      </c>
      <c r="P67" s="5">
        <v>21</v>
      </c>
      <c r="Q67" s="5">
        <f>캐릭터3!$B$1</f>
        <v>0</v>
      </c>
      <c r="R67" s="5" t="e">
        <f>IF(P67&lt;=VLOOKUP($Q67,캐릭터DB!A:B,2,0),Q67&amp;P67,"")</f>
        <v>#N/A</v>
      </c>
      <c r="S67" s="5" t="str">
        <f>IFERROR(VLOOKUP(R67,DB!B:C,2,0),"")</f>
        <v/>
      </c>
      <c r="U67" t="str">
        <f t="shared" si="3"/>
        <v/>
      </c>
    </row>
    <row r="68" spans="1:21" x14ac:dyDescent="0.3">
      <c r="A68" s="1" t="s">
        <v>823</v>
      </c>
      <c r="B68" s="1" t="s">
        <v>842</v>
      </c>
      <c r="C68" s="2" t="str">
        <f t="shared" si="61"/>
        <v>소울 앱소버재빠른 손놀림</v>
      </c>
      <c r="D68" s="1" t="s">
        <v>1407</v>
      </c>
      <c r="E68" s="1">
        <v>5</v>
      </c>
      <c r="F68" s="2">
        <f>ROW()</f>
        <v>68</v>
      </c>
      <c r="G68" s="4" t="str">
        <f t="shared" ref="G68" si="64">B68&amp;"1-3"</f>
        <v>소울 앱소버1-3</v>
      </c>
      <c r="H68" s="2" t="str">
        <f t="shared" si="63"/>
        <v>재빠른 손놀림</v>
      </c>
      <c r="L68" s="1" t="s">
        <v>165</v>
      </c>
      <c r="M68" s="2">
        <f t="shared" ref="M68:M129" si="65">IFERROR(VLOOKUP(L68,$B:$F,5,0),"")</f>
        <v>522</v>
      </c>
      <c r="N68" s="2">
        <f>COUNTIF($L$3:L68,L68)</f>
        <v>1</v>
      </c>
      <c r="O68" s="2">
        <f>ROW()</f>
        <v>68</v>
      </c>
      <c r="P68" s="5">
        <v>22</v>
      </c>
      <c r="Q68" s="5">
        <f>캐릭터3!$B$1</f>
        <v>0</v>
      </c>
      <c r="R68" s="5" t="e">
        <f>IF(P68&lt;=VLOOKUP($Q68,캐릭터DB!A:B,2,0),Q68&amp;P68,"")</f>
        <v>#N/A</v>
      </c>
      <c r="S68" s="5" t="str">
        <f>IFERROR(VLOOKUP(R68,DB!B:C,2,0),"")</f>
        <v/>
      </c>
      <c r="U68" t="str">
        <f t="shared" ref="U68:U131" si="66">IF(M69-M68=8,"","x")</f>
        <v/>
      </c>
    </row>
    <row r="69" spans="1:21" x14ac:dyDescent="0.3">
      <c r="A69" s="1" t="s">
        <v>828</v>
      </c>
      <c r="B69" s="1" t="s">
        <v>842</v>
      </c>
      <c r="C69" s="2" t="str">
        <f t="shared" si="61"/>
        <v>소울 앱소버암흑 공격</v>
      </c>
      <c r="D69" s="1" t="s">
        <v>1431</v>
      </c>
      <c r="E69" s="1">
        <v>5</v>
      </c>
      <c r="F69" s="2">
        <f>ROW()</f>
        <v>69</v>
      </c>
      <c r="G69" s="4" t="str">
        <f t="shared" ref="G69" si="67">B69&amp;"2-1"</f>
        <v>소울 앱소버2-1</v>
      </c>
      <c r="H69" s="2" t="str">
        <f t="shared" si="63"/>
        <v>암흑 공격</v>
      </c>
      <c r="L69" s="1" t="s">
        <v>163</v>
      </c>
      <c r="M69" s="2">
        <f t="shared" si="65"/>
        <v>530</v>
      </c>
      <c r="N69" s="2">
        <f>COUNTIF($L$3:L69,L69)</f>
        <v>1</v>
      </c>
      <c r="O69" s="2">
        <f>ROW()</f>
        <v>69</v>
      </c>
      <c r="P69" s="5">
        <v>1</v>
      </c>
      <c r="Q69" s="5">
        <f>캐릭터4!$B$1</f>
        <v>0</v>
      </c>
      <c r="R69" s="5" t="e">
        <f>IF(P69&lt;=VLOOKUP($Q69,캐릭터DB!A:B,2,0),Q69&amp;P69,"")</f>
        <v>#N/A</v>
      </c>
      <c r="S69" s="5" t="str">
        <f>IFERROR(VLOOKUP(R69,DB!B:C,2,0),"")</f>
        <v/>
      </c>
      <c r="U69" t="str">
        <f t="shared" si="66"/>
        <v/>
      </c>
    </row>
    <row r="70" spans="1:21" x14ac:dyDescent="0.3">
      <c r="A70" s="1" t="s">
        <v>828</v>
      </c>
      <c r="B70" s="1" t="s">
        <v>842</v>
      </c>
      <c r="C70" s="2" t="str">
        <f t="shared" si="61"/>
        <v>소울 앱소버화염 공격</v>
      </c>
      <c r="D70" s="1" t="s">
        <v>1432</v>
      </c>
      <c r="E70" s="1">
        <v>5</v>
      </c>
      <c r="F70" s="2">
        <f>ROW()</f>
        <v>70</v>
      </c>
      <c r="G70" s="4" t="str">
        <f t="shared" ref="G70" si="68">B70&amp;"2-2"</f>
        <v>소울 앱소버2-2</v>
      </c>
      <c r="H70" s="2" t="str">
        <f t="shared" si="63"/>
        <v>화염 공격</v>
      </c>
      <c r="L70" s="1" t="s">
        <v>162</v>
      </c>
      <c r="M70" s="2">
        <f t="shared" si="65"/>
        <v>538</v>
      </c>
      <c r="N70" s="2">
        <f>COUNTIF($L$3:L70,L70)</f>
        <v>1</v>
      </c>
      <c r="O70" s="2">
        <f>ROW()</f>
        <v>70</v>
      </c>
      <c r="P70" s="5">
        <v>2</v>
      </c>
      <c r="Q70" s="5">
        <f>캐릭터4!$B$1</f>
        <v>0</v>
      </c>
      <c r="R70" s="5" t="e">
        <f>IF(P70&lt;=VLOOKUP($Q70,캐릭터DB!A:B,2,0),Q70&amp;P70,"")</f>
        <v>#N/A</v>
      </c>
      <c r="S70" s="5" t="str">
        <f>IFERROR(VLOOKUP(R70,DB!B:C,2,0),"")</f>
        <v/>
      </c>
      <c r="U70" t="str">
        <f t="shared" si="66"/>
        <v/>
      </c>
    </row>
    <row r="71" spans="1:21" x14ac:dyDescent="0.3">
      <c r="A71" s="1" t="s">
        <v>828</v>
      </c>
      <c r="B71" s="1" t="s">
        <v>842</v>
      </c>
      <c r="C71" s="2" t="str">
        <f t="shared" si="61"/>
        <v>소울 앱소버냉기 공격</v>
      </c>
      <c r="D71" s="1" t="s">
        <v>1433</v>
      </c>
      <c r="E71" s="1">
        <v>5</v>
      </c>
      <c r="F71" s="2">
        <f>ROW()</f>
        <v>71</v>
      </c>
      <c r="G71" s="4" t="str">
        <f t="shared" ref="G71" si="69">B71&amp;"2-3"</f>
        <v>소울 앱소버2-3</v>
      </c>
      <c r="H71" s="2" t="str">
        <f t="shared" si="63"/>
        <v>냉기 공격</v>
      </c>
      <c r="L71" s="1" t="s">
        <v>170</v>
      </c>
      <c r="M71" s="2">
        <f t="shared" si="65"/>
        <v>546</v>
      </c>
      <c r="N71" s="2">
        <f>COUNTIF($L$3:L71,L71)</f>
        <v>1</v>
      </c>
      <c r="O71" s="2">
        <f>ROW()</f>
        <v>71</v>
      </c>
      <c r="P71" s="5">
        <v>3</v>
      </c>
      <c r="Q71" s="5">
        <f>캐릭터4!$B$1</f>
        <v>0</v>
      </c>
      <c r="R71" s="5" t="e">
        <f>IF(P71&lt;=VLOOKUP($Q71,캐릭터DB!A:B,2,0),Q71&amp;P71,"")</f>
        <v>#N/A</v>
      </c>
      <c r="S71" s="5" t="str">
        <f>IFERROR(VLOOKUP(R71,DB!B:C,2,0),"")</f>
        <v/>
      </c>
      <c r="U71" t="str">
        <f t="shared" si="66"/>
        <v/>
      </c>
    </row>
    <row r="72" spans="1:21" x14ac:dyDescent="0.3">
      <c r="A72" s="1" t="s">
        <v>823</v>
      </c>
      <c r="B72" s="1" t="s">
        <v>841</v>
      </c>
      <c r="C72" s="2" t="str">
        <f t="shared" si="61"/>
        <v>소울 앱소버강력한 찌르기</v>
      </c>
      <c r="D72" s="1" t="s">
        <v>1466</v>
      </c>
      <c r="E72" s="1">
        <v>5</v>
      </c>
      <c r="F72" s="2">
        <f>ROW()</f>
        <v>72</v>
      </c>
      <c r="G72" s="4" t="str">
        <f t="shared" ref="G72" si="70">B72&amp;"3-1"</f>
        <v>소울 앱소버3-1</v>
      </c>
      <c r="H72" s="2" t="str">
        <f t="shared" si="63"/>
        <v>강력한 찌르기</v>
      </c>
      <c r="L72" s="1" t="s">
        <v>160</v>
      </c>
      <c r="M72" s="2">
        <f t="shared" si="65"/>
        <v>554</v>
      </c>
      <c r="N72" s="2">
        <f>COUNTIF($L$3:L72,L72)</f>
        <v>1</v>
      </c>
      <c r="O72" s="2">
        <f>ROW()</f>
        <v>72</v>
      </c>
      <c r="P72" s="5">
        <v>4</v>
      </c>
      <c r="Q72" s="5">
        <f>캐릭터4!$B$1</f>
        <v>0</v>
      </c>
      <c r="R72" s="5" t="e">
        <f>IF(P72&lt;=VLOOKUP($Q72,캐릭터DB!A:B,2,0),Q72&amp;P72,"")</f>
        <v>#N/A</v>
      </c>
      <c r="S72" s="5" t="str">
        <f>IFERROR(VLOOKUP(R72,DB!B:C,2,0),"")</f>
        <v/>
      </c>
      <c r="U72" t="str">
        <f t="shared" si="66"/>
        <v/>
      </c>
    </row>
    <row r="73" spans="1:21" x14ac:dyDescent="0.3">
      <c r="A73" s="1" t="s">
        <v>828</v>
      </c>
      <c r="B73" s="1" t="s">
        <v>841</v>
      </c>
      <c r="C73" s="2" t="str">
        <f t="shared" si="61"/>
        <v>소울 앱소버반 가르기</v>
      </c>
      <c r="D73" s="1" t="s">
        <v>1467</v>
      </c>
      <c r="E73" s="1">
        <v>5</v>
      </c>
      <c r="F73" s="2">
        <f>ROW()</f>
        <v>73</v>
      </c>
      <c r="G73" s="4" t="str">
        <f t="shared" ref="G73" si="71">B73&amp;"3-2"</f>
        <v>소울 앱소버3-2</v>
      </c>
      <c r="H73" s="2" t="str">
        <f t="shared" si="63"/>
        <v>반 가르기</v>
      </c>
      <c r="L73" s="1" t="s">
        <v>161</v>
      </c>
      <c r="M73" s="2">
        <f t="shared" si="65"/>
        <v>562</v>
      </c>
      <c r="N73" s="2">
        <f>COUNTIF($L$3:L73,L73)</f>
        <v>1</v>
      </c>
      <c r="O73" s="2">
        <f>ROW()</f>
        <v>73</v>
      </c>
      <c r="P73" s="5">
        <v>5</v>
      </c>
      <c r="Q73" s="5">
        <f>캐릭터4!$B$1</f>
        <v>0</v>
      </c>
      <c r="R73" s="5" t="e">
        <f>IF(P73&lt;=VLOOKUP($Q73,캐릭터DB!A:B,2,0),Q73&amp;P73,"")</f>
        <v>#N/A</v>
      </c>
      <c r="S73" s="5" t="str">
        <f>IFERROR(VLOOKUP(R73,DB!B:C,2,0),"")</f>
        <v/>
      </c>
      <c r="U73" t="str">
        <f t="shared" si="66"/>
        <v/>
      </c>
    </row>
    <row r="74" spans="1:21" x14ac:dyDescent="0.3">
      <c r="A74" s="1" t="s">
        <v>828</v>
      </c>
      <c r="B74" s="1" t="s">
        <v>843</v>
      </c>
      <c r="C74" s="2" t="str">
        <f t="shared" si="61"/>
        <v>스핀 커터넓은 공격</v>
      </c>
      <c r="D74" s="1" t="s">
        <v>1439</v>
      </c>
      <c r="E74" s="1">
        <v>1</v>
      </c>
      <c r="F74" s="2">
        <f>ROW()</f>
        <v>74</v>
      </c>
      <c r="G74" s="4" t="str">
        <f t="shared" ref="G74" si="72">B74&amp;"1-1"</f>
        <v>스핀 커터1-1</v>
      </c>
      <c r="H74" s="2" t="str">
        <f t="shared" si="63"/>
        <v>넓은 공격</v>
      </c>
      <c r="L74" s="1" t="s">
        <v>158</v>
      </c>
      <c r="M74" s="2">
        <f t="shared" si="65"/>
        <v>570</v>
      </c>
      <c r="N74" s="2">
        <f>COUNTIF($L$3:L74,L74)</f>
        <v>1</v>
      </c>
      <c r="O74" s="2">
        <f>ROW()</f>
        <v>74</v>
      </c>
      <c r="P74" s="5">
        <v>6</v>
      </c>
      <c r="Q74" s="5">
        <f>캐릭터4!$B$1</f>
        <v>0</v>
      </c>
      <c r="R74" s="5" t="e">
        <f>IF(P74&lt;=VLOOKUP($Q74,캐릭터DB!A:B,2,0),Q74&amp;P74,"")</f>
        <v>#N/A</v>
      </c>
      <c r="S74" s="5" t="str">
        <f>IFERROR(VLOOKUP(R74,DB!B:C,2,0),"")</f>
        <v/>
      </c>
      <c r="U74" t="str">
        <f t="shared" si="66"/>
        <v/>
      </c>
    </row>
    <row r="75" spans="1:21" x14ac:dyDescent="0.3">
      <c r="A75" s="1" t="s">
        <v>823</v>
      </c>
      <c r="B75" s="1" t="s">
        <v>844</v>
      </c>
      <c r="C75" s="2" t="str">
        <f t="shared" si="61"/>
        <v>스핀 커터약점 노출</v>
      </c>
      <c r="D75" s="1" t="s">
        <v>1468</v>
      </c>
      <c r="E75" s="1">
        <v>1</v>
      </c>
      <c r="F75" s="2">
        <f>ROW()</f>
        <v>75</v>
      </c>
      <c r="G75" s="4" t="str">
        <f t="shared" ref="G75" si="73">B75&amp;"1-2"</f>
        <v>스핀 커터1-2</v>
      </c>
      <c r="H75" s="2" t="str">
        <f t="shared" si="63"/>
        <v>약점 노출</v>
      </c>
      <c r="L75" s="1" t="s">
        <v>217</v>
      </c>
      <c r="M75" s="2">
        <f t="shared" si="65"/>
        <v>578</v>
      </c>
      <c r="N75" s="2">
        <f>COUNTIF($L$3:L75,L75)</f>
        <v>1</v>
      </c>
      <c r="O75" s="2">
        <f>ROW()</f>
        <v>75</v>
      </c>
      <c r="P75" s="5">
        <v>7</v>
      </c>
      <c r="Q75" s="5">
        <f>캐릭터4!$B$1</f>
        <v>0</v>
      </c>
      <c r="R75" s="5" t="e">
        <f>IF(P75&lt;=VLOOKUP($Q75,캐릭터DB!A:B,2,0),Q75&amp;P75,"")</f>
        <v>#N/A</v>
      </c>
      <c r="S75" s="5" t="str">
        <f>IFERROR(VLOOKUP(R75,DB!B:C,2,0),"")</f>
        <v/>
      </c>
      <c r="U75" t="str">
        <f t="shared" si="66"/>
        <v/>
      </c>
    </row>
    <row r="76" spans="1:21" x14ac:dyDescent="0.3">
      <c r="A76" s="1" t="s">
        <v>823</v>
      </c>
      <c r="B76" s="1" t="s">
        <v>844</v>
      </c>
      <c r="C76" s="2" t="str">
        <f t="shared" si="61"/>
        <v>스핀 커터재빠른 손놀림</v>
      </c>
      <c r="D76" s="1" t="s">
        <v>1407</v>
      </c>
      <c r="E76" s="1">
        <v>5</v>
      </c>
      <c r="F76" s="2">
        <f>ROW()</f>
        <v>76</v>
      </c>
      <c r="G76" s="4" t="str">
        <f t="shared" ref="G76" si="74">B76&amp;"1-3"</f>
        <v>스핀 커터1-3</v>
      </c>
      <c r="H76" s="2" t="str">
        <f t="shared" si="63"/>
        <v>재빠른 손놀림</v>
      </c>
      <c r="L76" s="1" t="s">
        <v>219</v>
      </c>
      <c r="M76" s="2">
        <f t="shared" si="65"/>
        <v>586</v>
      </c>
      <c r="N76" s="2">
        <f>COUNTIF($L$3:L76,L76)</f>
        <v>1</v>
      </c>
      <c r="O76" s="2">
        <f>ROW()</f>
        <v>76</v>
      </c>
      <c r="P76" s="5">
        <v>8</v>
      </c>
      <c r="Q76" s="5">
        <f>캐릭터4!$B$1</f>
        <v>0</v>
      </c>
      <c r="R76" s="5" t="e">
        <f>IF(P76&lt;=VLOOKUP($Q76,캐릭터DB!A:B,2,0),Q76&amp;P76,"")</f>
        <v>#N/A</v>
      </c>
      <c r="S76" s="5" t="str">
        <f>IFERROR(VLOOKUP(R76,DB!B:C,2,0),"")</f>
        <v/>
      </c>
      <c r="U76" t="str">
        <f t="shared" si="66"/>
        <v/>
      </c>
    </row>
    <row r="77" spans="1:21" x14ac:dyDescent="0.3">
      <c r="A77" s="1" t="s">
        <v>823</v>
      </c>
      <c r="B77" s="1" t="s">
        <v>844</v>
      </c>
      <c r="C77" s="2" t="str">
        <f t="shared" si="61"/>
        <v>스핀 커터단단한 갑옷</v>
      </c>
      <c r="D77" s="1" t="s">
        <v>1469</v>
      </c>
      <c r="E77" s="1">
        <v>5</v>
      </c>
      <c r="F77" s="2">
        <f>ROW()</f>
        <v>77</v>
      </c>
      <c r="G77" s="4" t="str">
        <f t="shared" ref="G77" si="75">B77&amp;"2-1"</f>
        <v>스핀 커터2-1</v>
      </c>
      <c r="H77" s="2" t="str">
        <f t="shared" si="63"/>
        <v>단단한 갑옷</v>
      </c>
      <c r="L77" s="1" t="s">
        <v>323</v>
      </c>
      <c r="M77" s="2">
        <f t="shared" si="65"/>
        <v>594</v>
      </c>
      <c r="N77" s="2">
        <f>COUNTIF($L$3:L77,L77)</f>
        <v>1</v>
      </c>
      <c r="O77" s="2">
        <f>ROW()</f>
        <v>77</v>
      </c>
      <c r="P77" s="5">
        <v>9</v>
      </c>
      <c r="Q77" s="5">
        <f>캐릭터4!$B$1</f>
        <v>0</v>
      </c>
      <c r="R77" s="5" t="e">
        <f>IF(P77&lt;=VLOOKUP($Q77,캐릭터DB!A:B,2,0),Q77&amp;P77,"")</f>
        <v>#N/A</v>
      </c>
      <c r="S77" s="5" t="str">
        <f>IFERROR(VLOOKUP(R77,DB!B:C,2,0),"")</f>
        <v/>
      </c>
      <c r="U77" t="str">
        <f t="shared" si="66"/>
        <v/>
      </c>
    </row>
    <row r="78" spans="1:21" x14ac:dyDescent="0.3">
      <c r="A78" s="1" t="s">
        <v>828</v>
      </c>
      <c r="B78" s="1" t="s">
        <v>843</v>
      </c>
      <c r="C78" s="2" t="str">
        <f t="shared" si="61"/>
        <v>스핀 커터강회전</v>
      </c>
      <c r="D78" s="1" t="s">
        <v>1411</v>
      </c>
      <c r="E78" s="1">
        <v>5</v>
      </c>
      <c r="F78" s="2">
        <f>ROW()</f>
        <v>78</v>
      </c>
      <c r="G78" s="4" t="str">
        <f t="shared" ref="G78" si="76">B78&amp;"2-2"</f>
        <v>스핀 커터2-2</v>
      </c>
      <c r="H78" s="2" t="str">
        <f t="shared" si="63"/>
        <v>강회전</v>
      </c>
      <c r="L78" s="1" t="s">
        <v>325</v>
      </c>
      <c r="M78" s="2">
        <f t="shared" si="65"/>
        <v>602</v>
      </c>
      <c r="N78" s="2">
        <f>COUNTIF($L$3:L78,L78)</f>
        <v>1</v>
      </c>
      <c r="O78" s="2">
        <f>ROW()</f>
        <v>78</v>
      </c>
      <c r="P78" s="5">
        <v>10</v>
      </c>
      <c r="Q78" s="5">
        <f>캐릭터4!$B$1</f>
        <v>0</v>
      </c>
      <c r="R78" s="5" t="e">
        <f>IF(P78&lt;=VLOOKUP($Q78,캐릭터DB!A:B,2,0),Q78&amp;P78,"")</f>
        <v>#N/A</v>
      </c>
      <c r="S78" s="5" t="str">
        <f>IFERROR(VLOOKUP(R78,DB!B:C,2,0),"")</f>
        <v/>
      </c>
      <c r="U78" t="str">
        <f t="shared" si="66"/>
        <v/>
      </c>
    </row>
    <row r="79" spans="1:21" x14ac:dyDescent="0.3">
      <c r="A79" s="1" t="s">
        <v>828</v>
      </c>
      <c r="B79" s="1" t="s">
        <v>844</v>
      </c>
      <c r="C79" s="2" t="str">
        <f t="shared" si="61"/>
        <v>스핀 커터빠른 준비</v>
      </c>
      <c r="D79" s="1" t="s">
        <v>1416</v>
      </c>
      <c r="E79" s="1">
        <v>5</v>
      </c>
      <c r="F79" s="2">
        <f>ROW()</f>
        <v>79</v>
      </c>
      <c r="G79" s="4" t="str">
        <f t="shared" ref="G79" si="77">B79&amp;"2-3"</f>
        <v>스핀 커터2-3</v>
      </c>
      <c r="H79" s="2" t="str">
        <f t="shared" si="63"/>
        <v>빠른 준비</v>
      </c>
      <c r="L79" s="1" t="s">
        <v>220</v>
      </c>
      <c r="M79" s="2">
        <f t="shared" si="65"/>
        <v>610</v>
      </c>
      <c r="N79" s="2">
        <f>COUNTIF($L$3:L79,L79)</f>
        <v>1</v>
      </c>
      <c r="O79" s="2">
        <f>ROW()</f>
        <v>79</v>
      </c>
      <c r="P79" s="5">
        <v>11</v>
      </c>
      <c r="Q79" s="5">
        <f>캐릭터4!$B$1</f>
        <v>0</v>
      </c>
      <c r="R79" s="5" t="e">
        <f>IF(P79&lt;=VLOOKUP($Q79,캐릭터DB!A:B,2,0),Q79&amp;P79,"")</f>
        <v>#N/A</v>
      </c>
      <c r="S79" s="5" t="str">
        <f>IFERROR(VLOOKUP(R79,DB!B:C,2,0),"")</f>
        <v/>
      </c>
      <c r="U79" t="str">
        <f t="shared" si="66"/>
        <v/>
      </c>
    </row>
    <row r="80" spans="1:21" x14ac:dyDescent="0.3">
      <c r="A80" s="1" t="s">
        <v>828</v>
      </c>
      <c r="B80" s="1" t="s">
        <v>843</v>
      </c>
      <c r="C80" s="2" t="str">
        <f t="shared" si="61"/>
        <v>스핀 커터트리플 스핀</v>
      </c>
      <c r="D80" s="1" t="s">
        <v>1470</v>
      </c>
      <c r="E80" s="1">
        <v>1</v>
      </c>
      <c r="F80" s="2">
        <f>ROW()</f>
        <v>80</v>
      </c>
      <c r="G80" s="4" t="str">
        <f t="shared" ref="G80" si="78">B80&amp;"3-1"</f>
        <v>스핀 커터3-1</v>
      </c>
      <c r="H80" s="2" t="str">
        <f t="shared" si="63"/>
        <v>트리플 스핀</v>
      </c>
      <c r="L80" s="1" t="s">
        <v>327</v>
      </c>
      <c r="M80" s="2">
        <f t="shared" si="65"/>
        <v>618</v>
      </c>
      <c r="N80" s="2">
        <f>COUNTIF($L$3:L80,L80)</f>
        <v>1</v>
      </c>
      <c r="O80" s="2">
        <f>ROW()</f>
        <v>80</v>
      </c>
      <c r="P80" s="5">
        <v>12</v>
      </c>
      <c r="Q80" s="5">
        <f>캐릭터4!$B$1</f>
        <v>0</v>
      </c>
      <c r="R80" s="5" t="e">
        <f>IF(P80&lt;=VLOOKUP($Q80,캐릭터DB!A:B,2,0),Q80&amp;P80,"")</f>
        <v>#N/A</v>
      </c>
      <c r="S80" s="5" t="str">
        <f>IFERROR(VLOOKUP(R80,DB!B:C,2,0),"")</f>
        <v/>
      </c>
      <c r="U80" t="str">
        <f t="shared" si="66"/>
        <v/>
      </c>
    </row>
    <row r="81" spans="1:21" x14ac:dyDescent="0.3">
      <c r="A81" s="1" t="s">
        <v>828</v>
      </c>
      <c r="B81" s="1" t="s">
        <v>844</v>
      </c>
      <c r="C81" s="2" t="str">
        <f t="shared" si="61"/>
        <v>스핀 커터킹 스핀</v>
      </c>
      <c r="D81" s="1" t="s">
        <v>1471</v>
      </c>
      <c r="E81" s="1">
        <v>1</v>
      </c>
      <c r="F81" s="2">
        <f>ROW()</f>
        <v>81</v>
      </c>
      <c r="G81" s="4" t="str">
        <f t="shared" ref="G81" si="79">B81&amp;"3-2"</f>
        <v>스핀 커터3-2</v>
      </c>
      <c r="H81" s="2" t="str">
        <f t="shared" si="63"/>
        <v>킹 스핀</v>
      </c>
      <c r="L81" s="1" t="s">
        <v>329</v>
      </c>
      <c r="M81" s="2">
        <f t="shared" si="65"/>
        <v>626</v>
      </c>
      <c r="N81" s="2">
        <f>COUNTIF($L$3:L81,L81)</f>
        <v>1</v>
      </c>
      <c r="O81" s="2">
        <f>ROW()</f>
        <v>81</v>
      </c>
      <c r="P81" s="5">
        <v>13</v>
      </c>
      <c r="Q81" s="5">
        <f>캐릭터4!$B$1</f>
        <v>0</v>
      </c>
      <c r="R81" s="5" t="e">
        <f>IF(P81&lt;=VLOOKUP($Q81,캐릭터DB!A:B,2,0),Q81&amp;P81,"")</f>
        <v>#N/A</v>
      </c>
      <c r="S81" s="5" t="str">
        <f>IFERROR(VLOOKUP(R81,DB!B:C,2,0),"")</f>
        <v/>
      </c>
      <c r="U81" t="str">
        <f t="shared" si="66"/>
        <v/>
      </c>
    </row>
    <row r="82" spans="1:21" x14ac:dyDescent="0.3">
      <c r="A82" s="1" t="s">
        <v>828</v>
      </c>
      <c r="B82" s="1" t="s">
        <v>845</v>
      </c>
      <c r="C82" s="2" t="str">
        <f t="shared" si="61"/>
        <v>어스 슬래쉬뇌진탕</v>
      </c>
      <c r="D82" s="1" t="s">
        <v>1441</v>
      </c>
      <c r="E82" s="1">
        <v>1</v>
      </c>
      <c r="F82" s="2">
        <f>ROW()</f>
        <v>82</v>
      </c>
      <c r="G82" s="4" t="str">
        <f t="shared" ref="G82" si="80">B82&amp;"1-1"</f>
        <v>어스 슬래쉬1-1</v>
      </c>
      <c r="H82" s="2" t="str">
        <f t="shared" si="63"/>
        <v>뇌진탕</v>
      </c>
      <c r="L82" s="1" t="s">
        <v>331</v>
      </c>
      <c r="M82" s="2">
        <f t="shared" si="65"/>
        <v>634</v>
      </c>
      <c r="N82" s="2">
        <f>COUNTIF($L$3:L82,L82)</f>
        <v>1</v>
      </c>
      <c r="O82" s="2">
        <f>ROW()</f>
        <v>82</v>
      </c>
      <c r="P82" s="5">
        <v>14</v>
      </c>
      <c r="Q82" s="5">
        <f>캐릭터4!$B$1</f>
        <v>0</v>
      </c>
      <c r="R82" s="5" t="e">
        <f>IF(P82&lt;=VLOOKUP($Q82,캐릭터DB!A:B,2,0),Q82&amp;P82,"")</f>
        <v>#N/A</v>
      </c>
      <c r="S82" s="5" t="str">
        <f>IFERROR(VLOOKUP(R82,DB!B:C,2,0),"")</f>
        <v/>
      </c>
      <c r="U82" t="str">
        <f t="shared" si="66"/>
        <v/>
      </c>
    </row>
    <row r="83" spans="1:21" x14ac:dyDescent="0.3">
      <c r="A83" s="1" t="s">
        <v>828</v>
      </c>
      <c r="B83" s="1" t="s">
        <v>845</v>
      </c>
      <c r="C83" s="2" t="str">
        <f t="shared" si="61"/>
        <v>어스 슬래쉬약육강식</v>
      </c>
      <c r="D83" s="1" t="s">
        <v>1472</v>
      </c>
      <c r="E83" s="1">
        <v>5</v>
      </c>
      <c r="F83" s="2">
        <f>ROW()</f>
        <v>83</v>
      </c>
      <c r="G83" s="4" t="str">
        <f t="shared" ref="G83" si="81">B83&amp;"1-2"</f>
        <v>어스 슬래쉬1-2</v>
      </c>
      <c r="H83" s="2" t="str">
        <f t="shared" si="63"/>
        <v>약육강식</v>
      </c>
      <c r="L83" s="1" t="s">
        <v>333</v>
      </c>
      <c r="M83" s="2">
        <f t="shared" si="65"/>
        <v>642</v>
      </c>
      <c r="N83" s="2">
        <f>COUNTIF($L$3:L83,L83)</f>
        <v>1</v>
      </c>
      <c r="O83" s="2">
        <f>ROW()</f>
        <v>83</v>
      </c>
      <c r="P83" s="5">
        <v>15</v>
      </c>
      <c r="Q83" s="5">
        <f>캐릭터4!$B$1</f>
        <v>0</v>
      </c>
      <c r="R83" s="5" t="e">
        <f>IF(P83&lt;=VLOOKUP($Q83,캐릭터DB!A:B,2,0),Q83&amp;P83,"")</f>
        <v>#N/A</v>
      </c>
      <c r="S83" s="5" t="str">
        <f>IFERROR(VLOOKUP(R83,DB!B:C,2,0),"")</f>
        <v/>
      </c>
      <c r="U83" t="str">
        <f t="shared" si="66"/>
        <v/>
      </c>
    </row>
    <row r="84" spans="1:21" x14ac:dyDescent="0.3">
      <c r="A84" s="1" t="s">
        <v>828</v>
      </c>
      <c r="B84" s="1" t="s">
        <v>846</v>
      </c>
      <c r="C84" s="2" t="str">
        <f t="shared" si="61"/>
        <v>어스 슬래쉬밀어내기</v>
      </c>
      <c r="D84" s="1" t="s">
        <v>1473</v>
      </c>
      <c r="E84" s="1">
        <v>5</v>
      </c>
      <c r="F84" s="2">
        <f>ROW()</f>
        <v>84</v>
      </c>
      <c r="G84" s="4" t="str">
        <f t="shared" ref="G84" si="82">B84&amp;"1-3"</f>
        <v>어스 슬래쉬1-3</v>
      </c>
      <c r="H84" s="2" t="str">
        <f t="shared" si="63"/>
        <v>밀어내기</v>
      </c>
      <c r="L84" s="1" t="s">
        <v>222</v>
      </c>
      <c r="M84" s="2">
        <f t="shared" si="65"/>
        <v>650</v>
      </c>
      <c r="N84" s="2">
        <f>COUNTIF($L$3:L84,L84)</f>
        <v>1</v>
      </c>
      <c r="O84" s="2">
        <f>ROW()</f>
        <v>84</v>
      </c>
      <c r="P84" s="5">
        <v>16</v>
      </c>
      <c r="Q84" s="5">
        <f>캐릭터4!$B$1</f>
        <v>0</v>
      </c>
      <c r="R84" s="5" t="e">
        <f>IF(P84&lt;=VLOOKUP($Q84,캐릭터DB!A:B,2,0),Q84&amp;P84,"")</f>
        <v>#N/A</v>
      </c>
      <c r="S84" s="5" t="str">
        <f>IFERROR(VLOOKUP(R84,DB!B:C,2,0),"")</f>
        <v/>
      </c>
      <c r="U84" t="str">
        <f t="shared" si="66"/>
        <v/>
      </c>
    </row>
    <row r="85" spans="1:21" x14ac:dyDescent="0.3">
      <c r="A85" s="1" t="s">
        <v>823</v>
      </c>
      <c r="B85" s="1" t="s">
        <v>845</v>
      </c>
      <c r="C85" s="2" t="str">
        <f t="shared" si="61"/>
        <v>어스 슬래쉬암흑 주입</v>
      </c>
      <c r="D85" s="1" t="s">
        <v>1474</v>
      </c>
      <c r="E85" s="1">
        <v>5</v>
      </c>
      <c r="F85" s="2">
        <f>ROW()</f>
        <v>85</v>
      </c>
      <c r="G85" s="4" t="str">
        <f t="shared" ref="G85" si="83">B85&amp;"2-1"</f>
        <v>어스 슬래쉬2-1</v>
      </c>
      <c r="H85" s="2" t="str">
        <f t="shared" si="63"/>
        <v>암흑 주입</v>
      </c>
      <c r="L85" s="1" t="s">
        <v>221</v>
      </c>
      <c r="M85" s="2">
        <f t="shared" si="65"/>
        <v>658</v>
      </c>
      <c r="N85" s="2">
        <f>COUNTIF($L$3:L85,L85)</f>
        <v>1</v>
      </c>
      <c r="O85" s="2">
        <f>ROW()</f>
        <v>85</v>
      </c>
      <c r="P85" s="5">
        <v>17</v>
      </c>
      <c r="Q85" s="5">
        <f>캐릭터4!$B$1</f>
        <v>0</v>
      </c>
      <c r="R85" s="5" t="e">
        <f>IF(P85&lt;=VLOOKUP($Q85,캐릭터DB!A:B,2,0),Q85&amp;P85,"")</f>
        <v>#N/A</v>
      </c>
      <c r="S85" s="5" t="str">
        <f>IFERROR(VLOOKUP(R85,DB!B:C,2,0),"")</f>
        <v/>
      </c>
      <c r="U85" t="str">
        <f t="shared" si="66"/>
        <v/>
      </c>
    </row>
    <row r="86" spans="1:21" x14ac:dyDescent="0.3">
      <c r="A86" s="1" t="s">
        <v>828</v>
      </c>
      <c r="B86" s="1" t="s">
        <v>846</v>
      </c>
      <c r="C86" s="2" t="str">
        <f t="shared" si="61"/>
        <v>어스 슬래쉬기절 효과</v>
      </c>
      <c r="D86" s="1" t="s">
        <v>1475</v>
      </c>
      <c r="E86" s="1">
        <v>5</v>
      </c>
      <c r="F86" s="2">
        <f>ROW()</f>
        <v>86</v>
      </c>
      <c r="G86" s="4" t="str">
        <f t="shared" ref="G86" si="84">B86&amp;"2-2"</f>
        <v>어스 슬래쉬2-2</v>
      </c>
      <c r="H86" s="2" t="str">
        <f t="shared" si="63"/>
        <v>기절 효과</v>
      </c>
      <c r="L86" s="1" t="s">
        <v>540</v>
      </c>
      <c r="M86" s="2">
        <f t="shared" si="65"/>
        <v>666</v>
      </c>
      <c r="N86" s="2">
        <f>COUNTIF($L$3:L86,L86)</f>
        <v>1</v>
      </c>
      <c r="O86" s="2">
        <f>ROW()</f>
        <v>86</v>
      </c>
      <c r="P86" s="5">
        <v>18</v>
      </c>
      <c r="Q86" s="5">
        <f>캐릭터4!$B$1</f>
        <v>0</v>
      </c>
      <c r="R86" s="5" t="e">
        <f>IF(P86&lt;=VLOOKUP($Q86,캐릭터DB!A:B,2,0),Q86&amp;P86,"")</f>
        <v>#N/A</v>
      </c>
      <c r="S86" s="5" t="str">
        <f>IFERROR(VLOOKUP(R86,DB!B:C,2,0),"")</f>
        <v/>
      </c>
      <c r="U86" t="str">
        <f t="shared" si="66"/>
        <v/>
      </c>
    </row>
    <row r="87" spans="1:21" x14ac:dyDescent="0.3">
      <c r="A87" s="1" t="s">
        <v>828</v>
      </c>
      <c r="B87" s="1" t="s">
        <v>845</v>
      </c>
      <c r="C87" s="2" t="str">
        <f t="shared" si="61"/>
        <v>어스 슬래쉬약점 포착</v>
      </c>
      <c r="D87" s="1" t="s">
        <v>1476</v>
      </c>
      <c r="E87" s="1">
        <v>5</v>
      </c>
      <c r="F87" s="2">
        <f>ROW()</f>
        <v>87</v>
      </c>
      <c r="G87" s="4" t="str">
        <f t="shared" ref="G87" si="85">B87&amp;"2-3"</f>
        <v>어스 슬래쉬2-3</v>
      </c>
      <c r="H87" s="2" t="str">
        <f t="shared" si="63"/>
        <v>약점 포착</v>
      </c>
      <c r="L87" s="1" t="s">
        <v>538</v>
      </c>
      <c r="M87" s="2">
        <f t="shared" si="65"/>
        <v>674</v>
      </c>
      <c r="N87" s="2">
        <f>COUNTIF($L$3:L87,L87)</f>
        <v>1</v>
      </c>
      <c r="O87" s="2">
        <f>ROW()</f>
        <v>87</v>
      </c>
      <c r="P87" s="5">
        <v>19</v>
      </c>
      <c r="Q87" s="5">
        <f>캐릭터4!$B$1</f>
        <v>0</v>
      </c>
      <c r="R87" s="5" t="e">
        <f>IF(P87&lt;=VLOOKUP($Q87,캐릭터DB!A:B,2,0),Q87&amp;P87,"")</f>
        <v>#N/A</v>
      </c>
      <c r="S87" s="5" t="str">
        <f>IFERROR(VLOOKUP(R87,DB!B:C,2,0),"")</f>
        <v/>
      </c>
      <c r="U87" t="str">
        <f t="shared" si="66"/>
        <v/>
      </c>
    </row>
    <row r="88" spans="1:21" x14ac:dyDescent="0.3">
      <c r="A88" s="1" t="s">
        <v>828</v>
      </c>
      <c r="B88" s="1" t="s">
        <v>845</v>
      </c>
      <c r="C88" s="2" t="str">
        <f t="shared" si="61"/>
        <v>어스 슬래쉬도약 공격</v>
      </c>
      <c r="D88" s="1" t="s">
        <v>1477</v>
      </c>
      <c r="E88" s="1">
        <v>5</v>
      </c>
      <c r="F88" s="2">
        <f>ROW()</f>
        <v>88</v>
      </c>
      <c r="G88" s="4" t="str">
        <f t="shared" ref="G88" si="86">B88&amp;"3-1"</f>
        <v>어스 슬래쉬3-1</v>
      </c>
      <c r="H88" s="2" t="str">
        <f t="shared" si="63"/>
        <v>도약 공격</v>
      </c>
      <c r="L88" s="1" t="s">
        <v>218</v>
      </c>
      <c r="M88" s="2">
        <f t="shared" si="65"/>
        <v>682</v>
      </c>
      <c r="N88" s="2">
        <f>COUNTIF($L$3:L88,L88)</f>
        <v>1</v>
      </c>
      <c r="O88" s="2">
        <f>ROW()</f>
        <v>88</v>
      </c>
      <c r="P88" s="5">
        <v>20</v>
      </c>
      <c r="Q88" s="5">
        <f>캐릭터4!$B$1</f>
        <v>0</v>
      </c>
      <c r="R88" s="5" t="e">
        <f>IF(P88&lt;=VLOOKUP($Q88,캐릭터DB!A:B,2,0),Q88&amp;P88,"")</f>
        <v>#N/A</v>
      </c>
      <c r="S88" s="5" t="str">
        <f>IFERROR(VLOOKUP(R88,DB!B:C,2,0),"")</f>
        <v/>
      </c>
      <c r="U88" t="str">
        <f t="shared" si="66"/>
        <v/>
      </c>
    </row>
    <row r="89" spans="1:21" x14ac:dyDescent="0.3">
      <c r="A89" s="1" t="s">
        <v>828</v>
      </c>
      <c r="B89" s="1" t="s">
        <v>845</v>
      </c>
      <c r="C89" s="2" t="str">
        <f t="shared" si="61"/>
        <v>어스 슬래쉬대지 폭발</v>
      </c>
      <c r="D89" s="1" t="s">
        <v>1478</v>
      </c>
      <c r="E89" s="1">
        <v>5</v>
      </c>
      <c r="F89" s="2">
        <f>ROW()</f>
        <v>89</v>
      </c>
      <c r="G89" s="4" t="str">
        <f t="shared" ref="G89" si="87">B89&amp;"3-2"</f>
        <v>어스 슬래쉬3-2</v>
      </c>
      <c r="H89" s="2" t="str">
        <f t="shared" si="63"/>
        <v>대지 폭발</v>
      </c>
      <c r="L89" s="1" t="s">
        <v>335</v>
      </c>
      <c r="M89" s="2">
        <f t="shared" si="65"/>
        <v>690</v>
      </c>
      <c r="N89" s="2">
        <f>COUNTIF($L$3:L89,L89)</f>
        <v>1</v>
      </c>
      <c r="O89" s="2">
        <f>ROW()</f>
        <v>89</v>
      </c>
      <c r="P89" s="5">
        <v>21</v>
      </c>
      <c r="Q89" s="5">
        <f>캐릭터4!$B$1</f>
        <v>0</v>
      </c>
      <c r="R89" s="5" t="e">
        <f>IF(P89&lt;=VLOOKUP($Q89,캐릭터DB!A:B,2,0),Q89&amp;P89,"")</f>
        <v>#N/A</v>
      </c>
      <c r="S89" s="5" t="str">
        <f>IFERROR(VLOOKUP(R89,DB!B:C,2,0),"")</f>
        <v/>
      </c>
      <c r="U89" t="str">
        <f t="shared" si="66"/>
        <v/>
      </c>
    </row>
    <row r="90" spans="1:21" x14ac:dyDescent="0.3">
      <c r="A90" s="1" t="s">
        <v>828</v>
      </c>
      <c r="B90" s="1" t="s">
        <v>847</v>
      </c>
      <c r="C90" s="2" t="str">
        <f t="shared" si="61"/>
        <v>어퍼 슬래쉬단단한 갑옷</v>
      </c>
      <c r="D90" s="1" t="s">
        <v>1469</v>
      </c>
      <c r="E90" s="1">
        <v>5</v>
      </c>
      <c r="F90" s="2">
        <f>ROW()</f>
        <v>90</v>
      </c>
      <c r="G90" s="4" t="str">
        <f t="shared" ref="G90" si="88">B90&amp;"1-1"</f>
        <v>어퍼 슬래쉬1-1</v>
      </c>
      <c r="H90" s="2" t="str">
        <f t="shared" si="63"/>
        <v>단단한 갑옷</v>
      </c>
      <c r="L90" s="1" t="s">
        <v>337</v>
      </c>
      <c r="M90" s="2">
        <f t="shared" si="65"/>
        <v>698</v>
      </c>
      <c r="N90" s="2">
        <f>COUNTIF($L$3:L90,L90)</f>
        <v>1</v>
      </c>
      <c r="O90" s="2">
        <f>ROW()</f>
        <v>90</v>
      </c>
      <c r="P90" s="5">
        <v>22</v>
      </c>
      <c r="Q90" s="5">
        <f>캐릭터4!$B$1</f>
        <v>0</v>
      </c>
      <c r="R90" s="5" t="e">
        <f>IF(P90&lt;=VLOOKUP($Q90,캐릭터DB!A:B,2,0),Q90&amp;P90,"")</f>
        <v>#N/A</v>
      </c>
      <c r="S90" s="5" t="str">
        <f>IFERROR(VLOOKUP(R90,DB!B:C,2,0),"")</f>
        <v/>
      </c>
      <c r="U90" t="str">
        <f t="shared" si="66"/>
        <v/>
      </c>
    </row>
    <row r="91" spans="1:21" x14ac:dyDescent="0.3">
      <c r="A91" s="1" t="s">
        <v>828</v>
      </c>
      <c r="B91" s="1" t="s">
        <v>847</v>
      </c>
      <c r="C91" s="2" t="str">
        <f t="shared" si="61"/>
        <v>어퍼 슬래쉬재빠른 손놀림</v>
      </c>
      <c r="D91" s="1" t="s">
        <v>1407</v>
      </c>
      <c r="E91" s="1">
        <v>5</v>
      </c>
      <c r="F91" s="2">
        <f>ROW()</f>
        <v>91</v>
      </c>
      <c r="G91" s="4" t="str">
        <f t="shared" ref="G91" si="89">B91&amp;"1-2"</f>
        <v>어퍼 슬래쉬1-2</v>
      </c>
      <c r="H91" s="2" t="str">
        <f t="shared" si="63"/>
        <v>재빠른 손놀림</v>
      </c>
      <c r="L91" s="1" t="s">
        <v>339</v>
      </c>
      <c r="M91" s="2">
        <f t="shared" si="65"/>
        <v>706</v>
      </c>
      <c r="N91" s="2">
        <f>COUNTIF($L$3:L91,L91)</f>
        <v>1</v>
      </c>
      <c r="O91" s="2">
        <f>ROW()</f>
        <v>91</v>
      </c>
      <c r="P91" s="5">
        <v>1</v>
      </c>
      <c r="Q91" s="5">
        <f>캐릭터5!$B$1</f>
        <v>0</v>
      </c>
      <c r="R91" s="5" t="e">
        <f>IF(P91&lt;=VLOOKUP($Q91,캐릭터DB!A:B,2,0),Q91&amp;P91,"")</f>
        <v>#N/A</v>
      </c>
      <c r="S91" s="5" t="str">
        <f>IFERROR(VLOOKUP(R91,DB!B:C,2,0),"")</f>
        <v/>
      </c>
      <c r="U91" t="str">
        <f t="shared" si="66"/>
        <v/>
      </c>
    </row>
    <row r="92" spans="1:21" x14ac:dyDescent="0.3">
      <c r="A92" s="1" t="s">
        <v>823</v>
      </c>
      <c r="B92" s="1" t="s">
        <v>847</v>
      </c>
      <c r="C92" s="2" t="str">
        <f t="shared" si="61"/>
        <v>어퍼 슬래쉬급소 타격</v>
      </c>
      <c r="D92" s="1" t="s">
        <v>1453</v>
      </c>
      <c r="E92" s="1">
        <v>5</v>
      </c>
      <c r="F92" s="2">
        <f>ROW()</f>
        <v>92</v>
      </c>
      <c r="G92" s="4" t="str">
        <f t="shared" ref="G92" si="90">B92&amp;"1-3"</f>
        <v>어퍼 슬래쉬1-3</v>
      </c>
      <c r="H92" s="2" t="str">
        <f t="shared" si="63"/>
        <v>급소 타격</v>
      </c>
      <c r="L92" s="1" t="s">
        <v>341</v>
      </c>
      <c r="M92" s="2">
        <f t="shared" si="65"/>
        <v>714</v>
      </c>
      <c r="N92" s="2">
        <f>COUNTIF($L$3:L92,L92)</f>
        <v>1</v>
      </c>
      <c r="O92" s="2">
        <f>ROW()</f>
        <v>92</v>
      </c>
      <c r="P92" s="5">
        <v>2</v>
      </c>
      <c r="Q92" s="5">
        <f>캐릭터5!$B$1</f>
        <v>0</v>
      </c>
      <c r="R92" s="5" t="e">
        <f>IF(P92&lt;=VLOOKUP($Q92,캐릭터DB!A:B,2,0),Q92&amp;P92,"")</f>
        <v>#N/A</v>
      </c>
      <c r="S92" s="5" t="str">
        <f>IFERROR(VLOOKUP(R92,DB!B:C,2,0),"")</f>
        <v/>
      </c>
      <c r="U92" t="str">
        <f t="shared" si="66"/>
        <v/>
      </c>
    </row>
    <row r="93" spans="1:21" x14ac:dyDescent="0.3">
      <c r="A93" s="1" t="s">
        <v>828</v>
      </c>
      <c r="B93" s="1" t="s">
        <v>847</v>
      </c>
      <c r="C93" s="2" t="str">
        <f t="shared" si="61"/>
        <v>어퍼 슬래쉬당기는 타격</v>
      </c>
      <c r="D93" s="1" t="s">
        <v>1479</v>
      </c>
      <c r="E93" s="1">
        <v>1</v>
      </c>
      <c r="F93" s="2">
        <f>ROW()</f>
        <v>93</v>
      </c>
      <c r="G93" s="4" t="str">
        <f t="shared" ref="G93" si="91">B93&amp;"2-1"</f>
        <v>어퍼 슬래쉬2-1</v>
      </c>
      <c r="H93" s="2" t="str">
        <f t="shared" si="63"/>
        <v>당기는 타격</v>
      </c>
      <c r="L93" s="1" t="s">
        <v>662</v>
      </c>
      <c r="M93" s="2">
        <f t="shared" si="65"/>
        <v>722</v>
      </c>
      <c r="N93" s="2">
        <f>COUNTIF($L$3:L93,L93)</f>
        <v>1</v>
      </c>
      <c r="O93" s="2">
        <f>ROW()</f>
        <v>93</v>
      </c>
      <c r="P93" s="5">
        <v>3</v>
      </c>
      <c r="Q93" s="5">
        <f>캐릭터5!$B$1</f>
        <v>0</v>
      </c>
      <c r="R93" s="5" t="e">
        <f>IF(P93&lt;=VLOOKUP($Q93,캐릭터DB!A:B,2,0),Q93&amp;P93,"")</f>
        <v>#N/A</v>
      </c>
      <c r="S93" s="5" t="str">
        <f>IFERROR(VLOOKUP(R93,DB!B:C,2,0),"")</f>
        <v/>
      </c>
      <c r="U93" t="str">
        <f t="shared" si="66"/>
        <v/>
      </c>
    </row>
    <row r="94" spans="1:21" x14ac:dyDescent="0.3">
      <c r="A94" s="1" t="s">
        <v>828</v>
      </c>
      <c r="B94" s="1" t="s">
        <v>847</v>
      </c>
      <c r="C94" s="2" t="str">
        <f t="shared" si="61"/>
        <v>어퍼 슬래쉬강력한 회오리</v>
      </c>
      <c r="D94" s="1" t="s">
        <v>1480</v>
      </c>
      <c r="E94" s="1">
        <v>5</v>
      </c>
      <c r="F94" s="2">
        <f>ROW()</f>
        <v>94</v>
      </c>
      <c r="G94" s="4" t="str">
        <f t="shared" ref="G94" si="92">B94&amp;"2-2"</f>
        <v>어퍼 슬래쉬2-2</v>
      </c>
      <c r="H94" s="2" t="str">
        <f t="shared" si="63"/>
        <v>강력한 회오리</v>
      </c>
      <c r="L94" s="1" t="s">
        <v>663</v>
      </c>
      <c r="M94" s="2">
        <f t="shared" si="65"/>
        <v>730</v>
      </c>
      <c r="N94" s="2">
        <f>COUNTIF($L$3:L94,L94)</f>
        <v>1</v>
      </c>
      <c r="O94" s="2">
        <f>ROW()</f>
        <v>94</v>
      </c>
      <c r="P94" s="5">
        <v>4</v>
      </c>
      <c r="Q94" s="5">
        <f>캐릭터5!$B$1</f>
        <v>0</v>
      </c>
      <c r="R94" s="5" t="e">
        <f>IF(P94&lt;=VLOOKUP($Q94,캐릭터DB!A:B,2,0),Q94&amp;P94,"")</f>
        <v>#N/A</v>
      </c>
      <c r="S94" s="5" t="str">
        <f>IFERROR(VLOOKUP(R94,DB!B:C,2,0),"")</f>
        <v/>
      </c>
      <c r="U94" t="str">
        <f t="shared" si="66"/>
        <v/>
      </c>
    </row>
    <row r="95" spans="1:21" x14ac:dyDescent="0.3">
      <c r="A95" s="1" t="s">
        <v>828</v>
      </c>
      <c r="B95" s="1" t="s">
        <v>196</v>
      </c>
      <c r="C95" s="2" t="str">
        <f t="shared" si="61"/>
        <v>어퍼 슬래쉬대형 회오리</v>
      </c>
      <c r="D95" s="1" t="s">
        <v>1481</v>
      </c>
      <c r="E95" s="1">
        <v>5</v>
      </c>
      <c r="F95" s="2">
        <f>ROW()</f>
        <v>95</v>
      </c>
      <c r="G95" s="4" t="str">
        <f t="shared" ref="G95" si="93">B95&amp;"2-3"</f>
        <v>어퍼 슬래쉬2-3</v>
      </c>
      <c r="H95" s="2" t="str">
        <f t="shared" si="63"/>
        <v>대형 회오리</v>
      </c>
      <c r="L95" s="1" t="s">
        <v>664</v>
      </c>
      <c r="M95" s="2">
        <f t="shared" si="65"/>
        <v>738</v>
      </c>
      <c r="N95" s="2">
        <f>COUNTIF($L$3:L95,L95)</f>
        <v>1</v>
      </c>
      <c r="O95" s="2">
        <f>ROW()</f>
        <v>95</v>
      </c>
      <c r="P95" s="5">
        <v>5</v>
      </c>
      <c r="Q95" s="5">
        <f>캐릭터5!$B$1</f>
        <v>0</v>
      </c>
      <c r="R95" s="5" t="e">
        <f>IF(P95&lt;=VLOOKUP($Q95,캐릭터DB!A:B,2,0),Q95&amp;P95,"")</f>
        <v>#N/A</v>
      </c>
      <c r="S95" s="5" t="str">
        <f>IFERROR(VLOOKUP(R95,DB!B:C,2,0),"")</f>
        <v/>
      </c>
      <c r="U95" t="str">
        <f t="shared" si="66"/>
        <v/>
      </c>
    </row>
    <row r="96" spans="1:21" x14ac:dyDescent="0.3">
      <c r="A96" s="1" t="s">
        <v>828</v>
      </c>
      <c r="B96" s="1" t="s">
        <v>847</v>
      </c>
      <c r="C96" s="2" t="str">
        <f t="shared" si="61"/>
        <v>어퍼 슬래쉬날카로운 공격</v>
      </c>
      <c r="D96" s="1" t="s">
        <v>1483</v>
      </c>
      <c r="E96" s="1">
        <v>5</v>
      </c>
      <c r="F96" s="2">
        <f>ROW()</f>
        <v>96</v>
      </c>
      <c r="G96" s="4" t="str">
        <f t="shared" ref="G96" si="94">B96&amp;"3-1"</f>
        <v>어퍼 슬래쉬3-1</v>
      </c>
      <c r="H96" s="2" t="str">
        <f t="shared" si="63"/>
        <v>날카로운 공격</v>
      </c>
      <c r="L96" s="1" t="s">
        <v>665</v>
      </c>
      <c r="M96" s="2">
        <f t="shared" si="65"/>
        <v>746</v>
      </c>
      <c r="N96" s="2">
        <f>COUNTIF($L$3:L96,L96)</f>
        <v>1</v>
      </c>
      <c r="O96" s="2">
        <f>ROW()</f>
        <v>96</v>
      </c>
      <c r="P96" s="5">
        <v>6</v>
      </c>
      <c r="Q96" s="5">
        <f>캐릭터5!$B$1</f>
        <v>0</v>
      </c>
      <c r="R96" s="5" t="e">
        <f>IF(P96&lt;=VLOOKUP($Q96,캐릭터DB!A:B,2,0),Q96&amp;P96,"")</f>
        <v>#N/A</v>
      </c>
      <c r="S96" s="5" t="str">
        <f>IFERROR(VLOOKUP(R96,DB!B:C,2,0),"")</f>
        <v/>
      </c>
      <c r="U96" t="str">
        <f t="shared" si="66"/>
        <v/>
      </c>
    </row>
    <row r="97" spans="1:21" x14ac:dyDescent="0.3">
      <c r="A97" s="1" t="s">
        <v>828</v>
      </c>
      <c r="B97" s="1" t="s">
        <v>847</v>
      </c>
      <c r="C97" s="2" t="str">
        <f t="shared" si="61"/>
        <v>어퍼 슬래쉬강인함</v>
      </c>
      <c r="D97" s="1" t="s">
        <v>1484</v>
      </c>
      <c r="E97" s="1">
        <v>5</v>
      </c>
      <c r="F97" s="2">
        <f>ROW()</f>
        <v>97</v>
      </c>
      <c r="G97" s="4" t="str">
        <f t="shared" ref="G97" si="95">B97&amp;"3-2"</f>
        <v>어퍼 슬래쉬3-2</v>
      </c>
      <c r="H97" s="2" t="str">
        <f t="shared" si="63"/>
        <v>강인함</v>
      </c>
      <c r="L97" s="1" t="s">
        <v>269</v>
      </c>
      <c r="M97" s="2">
        <f t="shared" si="65"/>
        <v>754</v>
      </c>
      <c r="N97" s="2">
        <f>COUNTIF($L$3:L97,L97)</f>
        <v>1</v>
      </c>
      <c r="O97" s="2">
        <f>ROW()</f>
        <v>97</v>
      </c>
      <c r="P97" s="5">
        <v>7</v>
      </c>
      <c r="Q97" s="5">
        <f>캐릭터5!$B$1</f>
        <v>0</v>
      </c>
      <c r="R97" s="5" t="e">
        <f>IF(P97&lt;=VLOOKUP($Q97,캐릭터DB!A:B,2,0),Q97&amp;P97,"")</f>
        <v>#N/A</v>
      </c>
      <c r="S97" s="5" t="str">
        <f>IFERROR(VLOOKUP(R97,DB!B:C,2,0),"")</f>
        <v/>
      </c>
      <c r="U97" t="str">
        <f t="shared" si="66"/>
        <v/>
      </c>
    </row>
    <row r="98" spans="1:21" x14ac:dyDescent="0.3">
      <c r="A98" s="1" t="s">
        <v>823</v>
      </c>
      <c r="B98" s="1" t="s">
        <v>849</v>
      </c>
      <c r="C98" s="2" t="str">
        <f t="shared" si="61"/>
        <v>윈드 컷기동성 약화</v>
      </c>
      <c r="D98" s="1" t="s">
        <v>1461</v>
      </c>
      <c r="E98" s="1">
        <v>5</v>
      </c>
      <c r="F98" s="2">
        <f>ROW()</f>
        <v>98</v>
      </c>
      <c r="G98" s="4" t="str">
        <f t="shared" ref="G98" si="96">B98&amp;"1-1"</f>
        <v>윈드 컷1-1</v>
      </c>
      <c r="H98" s="2" t="str">
        <f t="shared" si="63"/>
        <v>기동성 약화</v>
      </c>
      <c r="L98" s="1" t="s">
        <v>271</v>
      </c>
      <c r="M98" s="2">
        <f t="shared" si="65"/>
        <v>762</v>
      </c>
      <c r="N98" s="2">
        <f>COUNTIF($L$3:L98,L98)</f>
        <v>1</v>
      </c>
      <c r="O98" s="2">
        <f>ROW()</f>
        <v>98</v>
      </c>
      <c r="P98" s="5">
        <v>8</v>
      </c>
      <c r="Q98" s="5">
        <f>캐릭터5!$B$1</f>
        <v>0</v>
      </c>
      <c r="R98" s="5" t="e">
        <f>IF(P98&lt;=VLOOKUP($Q98,캐릭터DB!A:B,2,0),Q98&amp;P98,"")</f>
        <v>#N/A</v>
      </c>
      <c r="S98" s="5" t="str">
        <f>IFERROR(VLOOKUP(R98,DB!B:C,2,0),"")</f>
        <v/>
      </c>
      <c r="U98" t="str">
        <f t="shared" si="66"/>
        <v/>
      </c>
    </row>
    <row r="99" spans="1:21" x14ac:dyDescent="0.3">
      <c r="A99" s="1" t="s">
        <v>828</v>
      </c>
      <c r="B99" s="1" t="s">
        <v>848</v>
      </c>
      <c r="C99" s="2" t="str">
        <f t="shared" si="61"/>
        <v>윈드 컷약육강식</v>
      </c>
      <c r="D99" s="1" t="s">
        <v>1472</v>
      </c>
      <c r="E99" s="1">
        <v>5</v>
      </c>
      <c r="F99" s="2">
        <f>ROW()</f>
        <v>99</v>
      </c>
      <c r="G99" s="4" t="str">
        <f t="shared" ref="G99" si="97">B99&amp;"1-2"</f>
        <v>윈드 컷1-2</v>
      </c>
      <c r="H99" s="2" t="str">
        <f t="shared" si="63"/>
        <v>약육강식</v>
      </c>
      <c r="L99" s="1" t="s">
        <v>666</v>
      </c>
      <c r="M99" s="2">
        <f t="shared" si="65"/>
        <v>770</v>
      </c>
      <c r="N99" s="2">
        <f>COUNTIF($L$3:L99,L99)</f>
        <v>1</v>
      </c>
      <c r="O99" s="2">
        <f>ROW()</f>
        <v>99</v>
      </c>
      <c r="P99" s="5">
        <v>9</v>
      </c>
      <c r="Q99" s="5">
        <f>캐릭터5!$B$1</f>
        <v>0</v>
      </c>
      <c r="R99" s="5" t="e">
        <f>IF(P99&lt;=VLOOKUP($Q99,캐릭터DB!A:B,2,0),Q99&amp;P99,"")</f>
        <v>#N/A</v>
      </c>
      <c r="S99" s="5" t="str">
        <f>IFERROR(VLOOKUP(R99,DB!B:C,2,0),"")</f>
        <v/>
      </c>
      <c r="U99" t="str">
        <f t="shared" si="66"/>
        <v/>
      </c>
    </row>
    <row r="100" spans="1:21" x14ac:dyDescent="0.3">
      <c r="A100" s="1" t="s">
        <v>828</v>
      </c>
      <c r="B100" s="1" t="s">
        <v>849</v>
      </c>
      <c r="C100" s="2" t="str">
        <f t="shared" si="61"/>
        <v>윈드 컷빠른 준비</v>
      </c>
      <c r="D100" s="1" t="s">
        <v>1416</v>
      </c>
      <c r="E100" s="1">
        <v>5</v>
      </c>
      <c r="F100" s="2">
        <f>ROW()</f>
        <v>100</v>
      </c>
      <c r="G100" s="4" t="str">
        <f t="shared" ref="G100" si="98">B100&amp;"1-3"</f>
        <v>윈드 컷1-3</v>
      </c>
      <c r="H100" s="2" t="str">
        <f t="shared" si="63"/>
        <v>빠른 준비</v>
      </c>
      <c r="L100" s="1" t="s">
        <v>667</v>
      </c>
      <c r="M100" s="2">
        <f t="shared" si="65"/>
        <v>778</v>
      </c>
      <c r="N100" s="2">
        <f>COUNTIF($L$3:L100,L100)</f>
        <v>1</v>
      </c>
      <c r="O100" s="2">
        <f>ROW()</f>
        <v>100</v>
      </c>
      <c r="P100" s="5">
        <v>10</v>
      </c>
      <c r="Q100" s="5">
        <f>캐릭터5!$B$1</f>
        <v>0</v>
      </c>
      <c r="R100" s="5" t="e">
        <f>IF(P100&lt;=VLOOKUP($Q100,캐릭터DB!A:B,2,0),Q100&amp;P100,"")</f>
        <v>#N/A</v>
      </c>
      <c r="S100" s="5" t="str">
        <f>IFERROR(VLOOKUP(R100,DB!B:C,2,0),"")</f>
        <v/>
      </c>
      <c r="U100" t="str">
        <f t="shared" si="66"/>
        <v/>
      </c>
    </row>
    <row r="101" spans="1:21" x14ac:dyDescent="0.3">
      <c r="A101" s="1" t="s">
        <v>828</v>
      </c>
      <c r="B101" s="1" t="s">
        <v>849</v>
      </c>
      <c r="C101" s="2" t="str">
        <f t="shared" si="61"/>
        <v>윈드 컷소용돌이</v>
      </c>
      <c r="D101" s="1" t="s">
        <v>1486</v>
      </c>
      <c r="E101" s="1">
        <v>1</v>
      </c>
      <c r="F101" s="2">
        <f>ROW()</f>
        <v>101</v>
      </c>
      <c r="G101" s="4" t="str">
        <f t="shared" ref="G101" si="99">B101&amp;"2-1"</f>
        <v>윈드 컷2-1</v>
      </c>
      <c r="H101" s="2" t="str">
        <f t="shared" si="63"/>
        <v>소용돌이</v>
      </c>
      <c r="L101" s="1" t="s">
        <v>668</v>
      </c>
      <c r="M101" s="2">
        <f t="shared" si="65"/>
        <v>786</v>
      </c>
      <c r="N101" s="2">
        <f>COUNTIF($L$3:L101,L101)</f>
        <v>1</v>
      </c>
      <c r="O101" s="2">
        <f>ROW()</f>
        <v>101</v>
      </c>
      <c r="P101" s="5">
        <v>11</v>
      </c>
      <c r="Q101" s="5">
        <f>캐릭터5!$B$1</f>
        <v>0</v>
      </c>
      <c r="R101" s="5" t="e">
        <f>IF(P101&lt;=VLOOKUP($Q101,캐릭터DB!A:B,2,0),Q101&amp;P101,"")</f>
        <v>#N/A</v>
      </c>
      <c r="S101" s="5" t="str">
        <f>IFERROR(VLOOKUP(R101,DB!B:C,2,0),"")</f>
        <v/>
      </c>
      <c r="U101" t="str">
        <f t="shared" si="66"/>
        <v/>
      </c>
    </row>
    <row r="102" spans="1:21" x14ac:dyDescent="0.3">
      <c r="A102" s="1" t="s">
        <v>828</v>
      </c>
      <c r="B102" s="1" t="s">
        <v>848</v>
      </c>
      <c r="C102" s="2" t="str">
        <f t="shared" si="61"/>
        <v>윈드 컷급소 타격</v>
      </c>
      <c r="D102" s="1" t="s">
        <v>1412</v>
      </c>
      <c r="E102" s="1">
        <v>5</v>
      </c>
      <c r="F102" s="2">
        <f>ROW()</f>
        <v>102</v>
      </c>
      <c r="G102" s="4" t="str">
        <f t="shared" ref="G102" si="100">B102&amp;"2-2"</f>
        <v>윈드 컷2-2</v>
      </c>
      <c r="H102" s="2" t="str">
        <f t="shared" si="63"/>
        <v>급소 타격</v>
      </c>
      <c r="L102" s="1" t="s">
        <v>669</v>
      </c>
      <c r="M102" s="2">
        <f t="shared" si="65"/>
        <v>794</v>
      </c>
      <c r="N102" s="2">
        <f>COUNTIF($L$3:L102,L102)</f>
        <v>1</v>
      </c>
      <c r="O102" s="2">
        <f>ROW()</f>
        <v>102</v>
      </c>
      <c r="P102" s="5">
        <v>12</v>
      </c>
      <c r="Q102" s="5">
        <f>캐릭터5!$B$1</f>
        <v>0</v>
      </c>
      <c r="R102" s="5" t="e">
        <f>IF(P102&lt;=VLOOKUP($Q102,캐릭터DB!A:B,2,0),Q102&amp;P102,"")</f>
        <v>#N/A</v>
      </c>
      <c r="S102" s="5" t="str">
        <f>IFERROR(VLOOKUP(R102,DB!B:C,2,0),"")</f>
        <v/>
      </c>
      <c r="U102" t="str">
        <f t="shared" si="66"/>
        <v/>
      </c>
    </row>
    <row r="103" spans="1:21" x14ac:dyDescent="0.3">
      <c r="A103" s="1" t="s">
        <v>828</v>
      </c>
      <c r="B103" s="1" t="s">
        <v>849</v>
      </c>
      <c r="C103" s="2" t="str">
        <f t="shared" si="61"/>
        <v>윈드 컷지속력 강화</v>
      </c>
      <c r="D103" s="1" t="s">
        <v>1487</v>
      </c>
      <c r="E103" s="1">
        <v>5</v>
      </c>
      <c r="F103" s="2">
        <f>ROW()</f>
        <v>103</v>
      </c>
      <c r="G103" s="4" t="str">
        <f t="shared" ref="G103" si="101">B103&amp;"2-3"</f>
        <v>윈드 컷2-3</v>
      </c>
      <c r="H103" s="2" t="str">
        <f t="shared" si="63"/>
        <v>지속력 강화</v>
      </c>
      <c r="L103" s="1" t="s">
        <v>670</v>
      </c>
      <c r="M103" s="2">
        <f t="shared" si="65"/>
        <v>802</v>
      </c>
      <c r="N103" s="2">
        <f>COUNTIF($L$3:L103,L103)</f>
        <v>1</v>
      </c>
      <c r="O103" s="2">
        <f>ROW()</f>
        <v>103</v>
      </c>
      <c r="P103" s="5">
        <v>13</v>
      </c>
      <c r="Q103" s="5">
        <f>캐릭터5!$B$1</f>
        <v>0</v>
      </c>
      <c r="R103" s="5" t="e">
        <f>IF(P103&lt;=VLOOKUP($Q103,캐릭터DB!A:B,2,0),Q103&amp;P103,"")</f>
        <v>#N/A</v>
      </c>
      <c r="S103" s="5" t="str">
        <f>IFERROR(VLOOKUP(R103,DB!B:C,2,0),"")</f>
        <v/>
      </c>
      <c r="U103" t="str">
        <f t="shared" si="66"/>
        <v/>
      </c>
    </row>
    <row r="104" spans="1:21" x14ac:dyDescent="0.3">
      <c r="A104" s="1" t="s">
        <v>828</v>
      </c>
      <c r="B104" s="1" t="s">
        <v>849</v>
      </c>
      <c r="C104" s="2" t="str">
        <f t="shared" si="61"/>
        <v>윈드 컷검기 폭발</v>
      </c>
      <c r="D104" s="1" t="s">
        <v>1488</v>
      </c>
      <c r="E104" s="1">
        <v>5</v>
      </c>
      <c r="F104" s="2">
        <f>ROW()</f>
        <v>104</v>
      </c>
      <c r="G104" s="4" t="str">
        <f t="shared" ref="G104" si="102">B104&amp;"3-1"</f>
        <v>윈드 컷3-1</v>
      </c>
      <c r="H104" s="2" t="str">
        <f t="shared" si="63"/>
        <v>검기 폭발</v>
      </c>
      <c r="L104" s="1" t="s">
        <v>267</v>
      </c>
      <c r="M104" s="2">
        <f t="shared" si="65"/>
        <v>810</v>
      </c>
      <c r="N104" s="2">
        <f>COUNTIF($L$3:L104,L104)</f>
        <v>1</v>
      </c>
      <c r="O104" s="2">
        <f>ROW()</f>
        <v>104</v>
      </c>
      <c r="P104" s="5">
        <v>14</v>
      </c>
      <c r="Q104" s="5">
        <f>캐릭터5!$B$1</f>
        <v>0</v>
      </c>
      <c r="R104" s="5" t="e">
        <f>IF(P104&lt;=VLOOKUP($Q104,캐릭터DB!A:B,2,0),Q104&amp;P104,"")</f>
        <v>#N/A</v>
      </c>
      <c r="S104" s="5" t="str">
        <f>IFERROR(VLOOKUP(R104,DB!B:C,2,0),"")</f>
        <v/>
      </c>
      <c r="U104" t="str">
        <f t="shared" si="66"/>
        <v/>
      </c>
    </row>
    <row r="105" spans="1:21" x14ac:dyDescent="0.3">
      <c r="A105" s="1" t="s">
        <v>828</v>
      </c>
      <c r="B105" s="1" t="s">
        <v>848</v>
      </c>
      <c r="C105" s="2" t="str">
        <f t="shared" si="61"/>
        <v>윈드 컷두터운 검기</v>
      </c>
      <c r="D105" s="1" t="s">
        <v>1489</v>
      </c>
      <c r="E105" s="1">
        <v>1</v>
      </c>
      <c r="F105" s="2">
        <f>ROW()</f>
        <v>105</v>
      </c>
      <c r="G105" s="4" t="str">
        <f t="shared" ref="G105" si="103">B105&amp;"3-2"</f>
        <v>윈드 컷3-2</v>
      </c>
      <c r="H105" s="2" t="str">
        <f t="shared" si="63"/>
        <v>두터운 검기</v>
      </c>
      <c r="L105" s="1" t="s">
        <v>671</v>
      </c>
      <c r="M105" s="2">
        <f t="shared" si="65"/>
        <v>818</v>
      </c>
      <c r="N105" s="2">
        <f>COUNTIF($L$3:L105,L105)</f>
        <v>1</v>
      </c>
      <c r="O105" s="2">
        <f>ROW()</f>
        <v>105</v>
      </c>
      <c r="P105" s="5">
        <v>15</v>
      </c>
      <c r="Q105" s="5">
        <f>캐릭터5!$B$1</f>
        <v>0</v>
      </c>
      <c r="R105" s="5" t="e">
        <f>IF(P105&lt;=VLOOKUP($Q105,캐릭터DB!A:B,2,0),Q105&amp;P105,"")</f>
        <v>#N/A</v>
      </c>
      <c r="S105" s="5" t="str">
        <f>IFERROR(VLOOKUP(R105,DB!B:C,2,0),"")</f>
        <v/>
      </c>
      <c r="U105" t="str">
        <f t="shared" si="66"/>
        <v/>
      </c>
    </row>
    <row r="106" spans="1:21" x14ac:dyDescent="0.3">
      <c r="A106" s="1" t="s">
        <v>828</v>
      </c>
      <c r="B106" s="1" t="s">
        <v>850</v>
      </c>
      <c r="C106" s="2" t="str">
        <f t="shared" si="61"/>
        <v>터닝 슬래쉬약점 노출</v>
      </c>
      <c r="D106" s="1" t="s">
        <v>1468</v>
      </c>
      <c r="E106" s="1">
        <v>1</v>
      </c>
      <c r="F106" s="2">
        <f>ROW()</f>
        <v>106</v>
      </c>
      <c r="G106" s="4" t="str">
        <f t="shared" ref="G106" si="104">B106&amp;"1-1"</f>
        <v>터닝 슬래쉬1-1</v>
      </c>
      <c r="H106" s="2" t="str">
        <f t="shared" si="63"/>
        <v>약점 노출</v>
      </c>
      <c r="L106" s="1" t="s">
        <v>270</v>
      </c>
      <c r="M106" s="2">
        <f t="shared" si="65"/>
        <v>826</v>
      </c>
      <c r="N106" s="2">
        <f>COUNTIF($L$3:L106,L106)</f>
        <v>1</v>
      </c>
      <c r="O106" s="2">
        <f>ROW()</f>
        <v>106</v>
      </c>
      <c r="P106" s="5">
        <v>16</v>
      </c>
      <c r="Q106" s="5">
        <f>캐릭터5!$B$1</f>
        <v>0</v>
      </c>
      <c r="R106" s="5" t="e">
        <f>IF(P106&lt;=VLOOKUP($Q106,캐릭터DB!A:B,2,0),Q106&amp;P106,"")</f>
        <v>#N/A</v>
      </c>
      <c r="S106" s="5" t="str">
        <f>IFERROR(VLOOKUP(R106,DB!B:C,2,0),"")</f>
        <v/>
      </c>
      <c r="U106" t="str">
        <f t="shared" si="66"/>
        <v/>
      </c>
    </row>
    <row r="107" spans="1:21" x14ac:dyDescent="0.3">
      <c r="A107" s="1" t="s">
        <v>823</v>
      </c>
      <c r="B107" s="1" t="s">
        <v>34</v>
      </c>
      <c r="C107" s="2" t="str">
        <f t="shared" si="61"/>
        <v>터닝 슬래쉬탁월한 기동성</v>
      </c>
      <c r="D107" s="1" t="s">
        <v>1415</v>
      </c>
      <c r="E107" s="1">
        <v>5</v>
      </c>
      <c r="F107" s="2">
        <f>ROW()</f>
        <v>107</v>
      </c>
      <c r="G107" s="4" t="str">
        <f t="shared" ref="G107" si="105">B107&amp;"1-2"</f>
        <v>터닝 슬래쉬1-2</v>
      </c>
      <c r="H107" s="2" t="str">
        <f t="shared" si="63"/>
        <v>탁월한 기동성</v>
      </c>
      <c r="L107" s="1" t="s">
        <v>672</v>
      </c>
      <c r="M107" s="2">
        <f t="shared" si="65"/>
        <v>834</v>
      </c>
      <c r="N107" s="2">
        <f>COUNTIF($L$3:L107,L107)</f>
        <v>1</v>
      </c>
      <c r="O107" s="2">
        <f>ROW()</f>
        <v>107</v>
      </c>
      <c r="P107" s="5">
        <v>17</v>
      </c>
      <c r="Q107" s="5">
        <f>캐릭터5!$B$1</f>
        <v>0</v>
      </c>
      <c r="R107" s="5" t="e">
        <f>IF(P107&lt;=VLOOKUP($Q107,캐릭터DB!A:B,2,0),Q107&amp;P107,"")</f>
        <v>#N/A</v>
      </c>
      <c r="S107" s="5" t="str">
        <f>IFERROR(VLOOKUP(R107,DB!B:C,2,0),"")</f>
        <v/>
      </c>
      <c r="U107" t="str">
        <f t="shared" si="66"/>
        <v/>
      </c>
    </row>
    <row r="108" spans="1:21" x14ac:dyDescent="0.3">
      <c r="A108" s="1" t="s">
        <v>828</v>
      </c>
      <c r="B108" s="1" t="s">
        <v>850</v>
      </c>
      <c r="C108" s="2" t="str">
        <f t="shared" si="61"/>
        <v>터닝 슬래쉬강화된 일격</v>
      </c>
      <c r="D108" s="1" t="s">
        <v>1490</v>
      </c>
      <c r="E108" s="1">
        <v>5</v>
      </c>
      <c r="F108" s="2">
        <f>ROW()</f>
        <v>108</v>
      </c>
      <c r="G108" s="4" t="str">
        <f t="shared" ref="G108" si="106">B108&amp;"1-3"</f>
        <v>터닝 슬래쉬1-3</v>
      </c>
      <c r="H108" s="2" t="str">
        <f t="shared" si="63"/>
        <v>강화된 일격</v>
      </c>
      <c r="L108" s="1" t="s">
        <v>266</v>
      </c>
      <c r="M108" s="2">
        <f t="shared" si="65"/>
        <v>842</v>
      </c>
      <c r="N108" s="2">
        <f>COUNTIF($L$3:L108,L108)</f>
        <v>1</v>
      </c>
      <c r="O108" s="2">
        <f>ROW()</f>
        <v>108</v>
      </c>
      <c r="P108" s="5">
        <v>18</v>
      </c>
      <c r="Q108" s="5">
        <f>캐릭터5!$B$1</f>
        <v>0</v>
      </c>
      <c r="R108" s="5" t="e">
        <f>IF(P108&lt;=VLOOKUP($Q108,캐릭터DB!A:B,2,0),Q108&amp;P108,"")</f>
        <v>#N/A</v>
      </c>
      <c r="S108" s="5" t="str">
        <f>IFERROR(VLOOKUP(R108,DB!B:C,2,0),"")</f>
        <v/>
      </c>
      <c r="U108" t="str">
        <f t="shared" si="66"/>
        <v/>
      </c>
    </row>
    <row r="109" spans="1:21" x14ac:dyDescent="0.3">
      <c r="A109" s="1" t="s">
        <v>823</v>
      </c>
      <c r="B109" s="1" t="s">
        <v>850</v>
      </c>
      <c r="C109" s="2" t="str">
        <f t="shared" si="61"/>
        <v>터닝 슬래쉬포인트 슬래쉬</v>
      </c>
      <c r="D109" s="1" t="s">
        <v>1491</v>
      </c>
      <c r="E109" s="1">
        <v>1</v>
      </c>
      <c r="F109" s="2">
        <f>ROW()</f>
        <v>109</v>
      </c>
      <c r="G109" s="4" t="str">
        <f t="shared" ref="G109" si="107">B109&amp;"2-1"</f>
        <v>터닝 슬래쉬2-1</v>
      </c>
      <c r="H109" s="2" t="str">
        <f t="shared" si="63"/>
        <v>포인트 슬래쉬</v>
      </c>
      <c r="L109" s="1" t="s">
        <v>536</v>
      </c>
      <c r="M109" s="2">
        <f t="shared" si="65"/>
        <v>850</v>
      </c>
      <c r="N109" s="2">
        <f>COUNTIF($L$3:L109,L109)</f>
        <v>1</v>
      </c>
      <c r="O109" s="2">
        <f>ROW()</f>
        <v>109</v>
      </c>
      <c r="P109" s="5">
        <v>19</v>
      </c>
      <c r="Q109" s="5">
        <f>캐릭터5!$B$1</f>
        <v>0</v>
      </c>
      <c r="R109" s="5" t="e">
        <f>IF(P109&lt;=VLOOKUP($Q109,캐릭터DB!A:B,2,0),Q109&amp;P109,"")</f>
        <v>#N/A</v>
      </c>
      <c r="S109" s="5" t="str">
        <f>IFERROR(VLOOKUP(R109,DB!B:C,2,0),"")</f>
        <v/>
      </c>
      <c r="U109" t="str">
        <f t="shared" si="66"/>
        <v/>
      </c>
    </row>
    <row r="110" spans="1:21" x14ac:dyDescent="0.3">
      <c r="A110" s="1" t="s">
        <v>828</v>
      </c>
      <c r="B110" s="1" t="s">
        <v>34</v>
      </c>
      <c r="C110" s="2" t="str">
        <f t="shared" si="61"/>
        <v>터닝 슬래쉬부위파괴 강화</v>
      </c>
      <c r="D110" s="1" t="s">
        <v>1417</v>
      </c>
      <c r="E110" s="1">
        <v>1</v>
      </c>
      <c r="F110" s="2">
        <f>ROW()</f>
        <v>110</v>
      </c>
      <c r="G110" s="4" t="str">
        <f t="shared" ref="G110" si="108">B110&amp;"2-2"</f>
        <v>터닝 슬래쉬2-2</v>
      </c>
      <c r="H110" s="2" t="str">
        <f t="shared" si="63"/>
        <v>부위파괴 강화</v>
      </c>
      <c r="L110" s="1" t="s">
        <v>272</v>
      </c>
      <c r="M110" s="2">
        <f t="shared" si="65"/>
        <v>858</v>
      </c>
      <c r="N110" s="2">
        <f>COUNTIF($L$3:L110,L110)</f>
        <v>1</v>
      </c>
      <c r="O110" s="2">
        <f>ROW()</f>
        <v>110</v>
      </c>
      <c r="P110" s="5">
        <v>20</v>
      </c>
      <c r="Q110" s="5">
        <f>캐릭터5!$B$1</f>
        <v>0</v>
      </c>
      <c r="R110" s="5" t="e">
        <f>IF(P110&lt;=VLOOKUP($Q110,캐릭터DB!A:B,2,0),Q110&amp;P110,"")</f>
        <v>#N/A</v>
      </c>
      <c r="S110" s="5" t="str">
        <f>IFERROR(VLOOKUP(R110,DB!B:C,2,0),"")</f>
        <v/>
      </c>
      <c r="U110" t="str">
        <f t="shared" si="66"/>
        <v/>
      </c>
    </row>
    <row r="111" spans="1:21" x14ac:dyDescent="0.3">
      <c r="A111" s="1" t="s">
        <v>823</v>
      </c>
      <c r="B111" s="1" t="s">
        <v>850</v>
      </c>
      <c r="C111" s="2" t="str">
        <f t="shared" si="61"/>
        <v>터닝 슬래쉬강인함</v>
      </c>
      <c r="D111" s="1" t="s">
        <v>1484</v>
      </c>
      <c r="E111" s="1">
        <v>1</v>
      </c>
      <c r="F111" s="2">
        <f>ROW()</f>
        <v>111</v>
      </c>
      <c r="G111" s="4" t="str">
        <f t="shared" ref="G111" si="109">B111&amp;"2-3"</f>
        <v>터닝 슬래쉬2-3</v>
      </c>
      <c r="H111" s="2" t="str">
        <f t="shared" si="63"/>
        <v>강인함</v>
      </c>
      <c r="L111" s="1" t="s">
        <v>273</v>
      </c>
      <c r="M111" s="2">
        <f t="shared" si="65"/>
        <v>866</v>
      </c>
      <c r="N111" s="2">
        <f>COUNTIF($L$3:L111,L111)</f>
        <v>1</v>
      </c>
      <c r="O111" s="2">
        <f>ROW()</f>
        <v>111</v>
      </c>
      <c r="P111" s="5">
        <v>21</v>
      </c>
      <c r="Q111" s="5">
        <f>캐릭터5!$B$1</f>
        <v>0</v>
      </c>
      <c r="R111" s="5" t="e">
        <f>IF(P111&lt;=VLOOKUP($Q111,캐릭터DB!A:B,2,0),Q111&amp;P111,"")</f>
        <v>#N/A</v>
      </c>
      <c r="S111" s="5" t="str">
        <f>IFERROR(VLOOKUP(R111,DB!B:C,2,0),"")</f>
        <v/>
      </c>
      <c r="U111" t="str">
        <f t="shared" si="66"/>
        <v/>
      </c>
    </row>
    <row r="112" spans="1:21" x14ac:dyDescent="0.3">
      <c r="A112" s="1" t="s">
        <v>828</v>
      </c>
      <c r="B112" s="1" t="s">
        <v>850</v>
      </c>
      <c r="C112" s="2" t="str">
        <f t="shared" si="61"/>
        <v>터닝 슬래쉬집중 공격</v>
      </c>
      <c r="D112" s="1" t="s">
        <v>1492</v>
      </c>
      <c r="E112" s="1">
        <v>5</v>
      </c>
      <c r="F112" s="2">
        <f>ROW()</f>
        <v>112</v>
      </c>
      <c r="G112" s="4" t="str">
        <f t="shared" ref="G112" si="110">B112&amp;"3-1"</f>
        <v>터닝 슬래쉬3-1</v>
      </c>
      <c r="H112" s="2" t="str">
        <f t="shared" si="63"/>
        <v>집중 공격</v>
      </c>
      <c r="L112" s="1" t="s">
        <v>673</v>
      </c>
      <c r="M112" s="2">
        <f t="shared" si="65"/>
        <v>874</v>
      </c>
      <c r="N112" s="2">
        <f>COUNTIF($L$3:L112,L112)</f>
        <v>1</v>
      </c>
      <c r="O112" s="2">
        <f>ROW()</f>
        <v>112</v>
      </c>
      <c r="P112" s="5">
        <v>22</v>
      </c>
      <c r="Q112" s="5">
        <f>캐릭터5!$B$1</f>
        <v>0</v>
      </c>
      <c r="R112" s="5" t="e">
        <f>IF(P112&lt;=VLOOKUP($Q112,캐릭터DB!A:B,2,0),Q112&amp;P112,"")</f>
        <v>#N/A</v>
      </c>
      <c r="S112" s="5" t="str">
        <f>IFERROR(VLOOKUP(R112,DB!B:C,2,0),"")</f>
        <v/>
      </c>
      <c r="U112" t="str">
        <f t="shared" si="66"/>
        <v/>
      </c>
    </row>
    <row r="113" spans="1:21" x14ac:dyDescent="0.3">
      <c r="A113" s="1" t="s">
        <v>828</v>
      </c>
      <c r="B113" s="1" t="s">
        <v>850</v>
      </c>
      <c r="C113" s="2" t="str">
        <f t="shared" si="61"/>
        <v>터닝 슬래쉬트리플 턴</v>
      </c>
      <c r="D113" s="1" t="s">
        <v>1493</v>
      </c>
      <c r="E113" s="1">
        <v>5</v>
      </c>
      <c r="F113" s="2">
        <f>ROW()</f>
        <v>113</v>
      </c>
      <c r="G113" s="4" t="str">
        <f t="shared" ref="G113" si="111">B113&amp;"3-2"</f>
        <v>터닝 슬래쉬3-2</v>
      </c>
      <c r="H113" s="2" t="str">
        <f t="shared" si="63"/>
        <v>트리플 턴</v>
      </c>
      <c r="L113" s="1" t="s">
        <v>268</v>
      </c>
      <c r="M113" s="2">
        <f t="shared" si="65"/>
        <v>882</v>
      </c>
      <c r="N113" s="2">
        <f>COUNTIF($L$3:L113,L113)</f>
        <v>1</v>
      </c>
      <c r="O113" s="2">
        <f>ROW()</f>
        <v>113</v>
      </c>
      <c r="P113" s="5">
        <v>1</v>
      </c>
      <c r="Q113" s="5">
        <f>캐릭터6!$B$1</f>
        <v>0</v>
      </c>
      <c r="R113" s="5" t="e">
        <f>IF(P113&lt;=VLOOKUP($Q113,캐릭터DB!A:B,2,0),Q113&amp;P113,"")</f>
        <v>#N/A</v>
      </c>
      <c r="S113" s="5" t="str">
        <f>IFERROR(VLOOKUP(R113,DB!B:C,2,0),"")</f>
        <v/>
      </c>
      <c r="U113" t="str">
        <f t="shared" si="66"/>
        <v/>
      </c>
    </row>
    <row r="114" spans="1:21" x14ac:dyDescent="0.3">
      <c r="A114" s="1" t="s">
        <v>823</v>
      </c>
      <c r="B114" s="1" t="s">
        <v>852</v>
      </c>
      <c r="C114" s="2" t="str">
        <f t="shared" si="61"/>
        <v>트윈 쉐도우마력 조절</v>
      </c>
      <c r="D114" s="1" t="s">
        <v>1409</v>
      </c>
      <c r="E114" s="1">
        <v>5</v>
      </c>
      <c r="F114" s="2">
        <f>ROW()</f>
        <v>114</v>
      </c>
      <c r="G114" s="4" t="str">
        <f t="shared" ref="G114" si="112">B114&amp;"1-1"</f>
        <v>트윈 쉐도우1-1</v>
      </c>
      <c r="H114" s="2" t="str">
        <f t="shared" si="63"/>
        <v>마력 조절</v>
      </c>
      <c r="L114" s="1" t="s">
        <v>282</v>
      </c>
      <c r="M114" s="2">
        <f t="shared" si="65"/>
        <v>890</v>
      </c>
      <c r="N114" s="2">
        <f>COUNTIF($L$3:L114,L114)</f>
        <v>1</v>
      </c>
      <c r="O114" s="2">
        <f>ROW()</f>
        <v>114</v>
      </c>
      <c r="P114" s="5">
        <v>2</v>
      </c>
      <c r="Q114" s="5">
        <f>캐릭터6!$B$1</f>
        <v>0</v>
      </c>
      <c r="R114" s="5" t="e">
        <f>IF(P114&lt;=VLOOKUP($Q114,캐릭터DB!A:B,2,0),Q114&amp;P114,"")</f>
        <v>#N/A</v>
      </c>
      <c r="S114" s="5" t="str">
        <f>IFERROR(VLOOKUP(R114,DB!B:C,2,0),"")</f>
        <v/>
      </c>
      <c r="U114" t="str">
        <f t="shared" si="66"/>
        <v/>
      </c>
    </row>
    <row r="115" spans="1:21" x14ac:dyDescent="0.3">
      <c r="A115" s="1" t="s">
        <v>823</v>
      </c>
      <c r="B115" s="1" t="s">
        <v>852</v>
      </c>
      <c r="C115" s="2" t="str">
        <f t="shared" si="61"/>
        <v>트윈 쉐도우오브 조절</v>
      </c>
      <c r="D115" s="1" t="s">
        <v>1494</v>
      </c>
      <c r="E115" s="1">
        <v>5</v>
      </c>
      <c r="F115" s="2">
        <f>ROW()</f>
        <v>115</v>
      </c>
      <c r="G115" s="4" t="str">
        <f t="shared" ref="G115" si="113">B115&amp;"1-2"</f>
        <v>트윈 쉐도우1-2</v>
      </c>
      <c r="H115" s="2" t="str">
        <f t="shared" si="63"/>
        <v>오브 조절</v>
      </c>
      <c r="L115" s="1" t="s">
        <v>275</v>
      </c>
      <c r="M115" s="2">
        <f t="shared" si="65"/>
        <v>898</v>
      </c>
      <c r="N115" s="2">
        <f>COUNTIF($L$3:L115,L115)</f>
        <v>1</v>
      </c>
      <c r="O115" s="2">
        <f>ROW()</f>
        <v>115</v>
      </c>
      <c r="P115" s="5">
        <v>3</v>
      </c>
      <c r="Q115" s="5">
        <f>캐릭터6!$B$1</f>
        <v>0</v>
      </c>
      <c r="R115" s="5" t="e">
        <f>IF(P115&lt;=VLOOKUP($Q115,캐릭터DB!A:B,2,0),Q115&amp;P115,"")</f>
        <v>#N/A</v>
      </c>
      <c r="S115" s="5" t="str">
        <f>IFERROR(VLOOKUP(R115,DB!B:C,2,0),"")</f>
        <v/>
      </c>
      <c r="U115" t="str">
        <f t="shared" si="66"/>
        <v/>
      </c>
    </row>
    <row r="116" spans="1:21" x14ac:dyDescent="0.3">
      <c r="A116" s="1" t="s">
        <v>828</v>
      </c>
      <c r="B116" s="1" t="s">
        <v>852</v>
      </c>
      <c r="C116" s="2" t="str">
        <f t="shared" si="61"/>
        <v>트윈 쉐도우빠른 준비</v>
      </c>
      <c r="D116" s="1" t="s">
        <v>1416</v>
      </c>
      <c r="E116" s="1">
        <v>5</v>
      </c>
      <c r="F116" s="2">
        <f>ROW()</f>
        <v>116</v>
      </c>
      <c r="G116" s="4" t="str">
        <f t="shared" ref="G116" si="114">B116&amp;"1-3"</f>
        <v>트윈 쉐도우1-3</v>
      </c>
      <c r="H116" s="2" t="str">
        <f t="shared" si="63"/>
        <v>빠른 준비</v>
      </c>
      <c r="L116" s="1" t="s">
        <v>277</v>
      </c>
      <c r="M116" s="2">
        <f t="shared" si="65"/>
        <v>906</v>
      </c>
      <c r="N116" s="2">
        <f>COUNTIF($L$3:L116,L116)</f>
        <v>1</v>
      </c>
      <c r="O116" s="2">
        <f>ROW()</f>
        <v>116</v>
      </c>
      <c r="P116" s="5">
        <v>4</v>
      </c>
      <c r="Q116" s="5">
        <f>캐릭터6!$B$1</f>
        <v>0</v>
      </c>
      <c r="R116" s="5" t="e">
        <f>IF(P116&lt;=VLOOKUP($Q116,캐릭터DB!A:B,2,0),Q116&amp;P116,"")</f>
        <v>#N/A</v>
      </c>
      <c r="S116" s="5" t="str">
        <f>IFERROR(VLOOKUP(R116,DB!B:C,2,0),"")</f>
        <v/>
      </c>
      <c r="U116" t="str">
        <f t="shared" si="66"/>
        <v/>
      </c>
    </row>
    <row r="117" spans="1:21" x14ac:dyDescent="0.3">
      <c r="A117" s="1" t="s">
        <v>828</v>
      </c>
      <c r="B117" s="1" t="s">
        <v>851</v>
      </c>
      <c r="C117" s="2" t="str">
        <f t="shared" si="61"/>
        <v>트윈 쉐도우백어택 강화</v>
      </c>
      <c r="D117" s="1" t="s">
        <v>1495</v>
      </c>
      <c r="E117" s="1">
        <v>5</v>
      </c>
      <c r="F117" s="2">
        <f>ROW()</f>
        <v>117</v>
      </c>
      <c r="G117" s="4" t="str">
        <f t="shared" ref="G117" si="115">B117&amp;"2-1"</f>
        <v>트윈 쉐도우2-1</v>
      </c>
      <c r="H117" s="2" t="str">
        <f t="shared" si="63"/>
        <v>백어택 강화</v>
      </c>
      <c r="L117" s="1" t="s">
        <v>289</v>
      </c>
      <c r="M117" s="2">
        <f t="shared" si="65"/>
        <v>914</v>
      </c>
      <c r="N117" s="2">
        <f>COUNTIF($L$3:L117,L117)</f>
        <v>1</v>
      </c>
      <c r="O117" s="2">
        <f>ROW()</f>
        <v>117</v>
      </c>
      <c r="P117" s="5">
        <v>5</v>
      </c>
      <c r="Q117" s="5">
        <f>캐릭터6!$B$1</f>
        <v>0</v>
      </c>
      <c r="R117" s="5" t="e">
        <f>IF(P117&lt;=VLOOKUP($Q117,캐릭터DB!A:B,2,0),Q117&amp;P117,"")</f>
        <v>#N/A</v>
      </c>
      <c r="S117" s="5" t="str">
        <f>IFERROR(VLOOKUP(R117,DB!B:C,2,0),"")</f>
        <v/>
      </c>
      <c r="U117" t="str">
        <f t="shared" si="66"/>
        <v/>
      </c>
    </row>
    <row r="118" spans="1:21" x14ac:dyDescent="0.3">
      <c r="A118" s="1" t="s">
        <v>823</v>
      </c>
      <c r="B118" s="1" t="s">
        <v>851</v>
      </c>
      <c r="C118" s="2" t="str">
        <f t="shared" si="61"/>
        <v>트윈 쉐도우넓은 공격</v>
      </c>
      <c r="D118" s="1" t="s">
        <v>1439</v>
      </c>
      <c r="E118" s="1">
        <v>1</v>
      </c>
      <c r="F118" s="2">
        <f>ROW()</f>
        <v>118</v>
      </c>
      <c r="G118" s="4" t="str">
        <f t="shared" ref="G118" si="116">B118&amp;"2-2"</f>
        <v>트윈 쉐도우2-2</v>
      </c>
      <c r="H118" s="2" t="str">
        <f t="shared" si="63"/>
        <v>넓은 공격</v>
      </c>
      <c r="L118" s="1" t="s">
        <v>288</v>
      </c>
      <c r="M118" s="2">
        <f t="shared" si="65"/>
        <v>922</v>
      </c>
      <c r="N118" s="2">
        <f>COUNTIF($L$3:L118,L118)</f>
        <v>1</v>
      </c>
      <c r="O118" s="2">
        <f>ROW()</f>
        <v>118</v>
      </c>
      <c r="P118" s="5">
        <v>6</v>
      </c>
      <c r="Q118" s="5">
        <f>캐릭터6!$B$1</f>
        <v>0</v>
      </c>
      <c r="R118" s="5" t="e">
        <f>IF(P118&lt;=VLOOKUP($Q118,캐릭터DB!A:B,2,0),Q118&amp;P118,"")</f>
        <v>#N/A</v>
      </c>
      <c r="S118" s="5" t="str">
        <f>IFERROR(VLOOKUP(R118,DB!B:C,2,0),"")</f>
        <v/>
      </c>
      <c r="U118" t="str">
        <f t="shared" si="66"/>
        <v/>
      </c>
    </row>
    <row r="119" spans="1:21" x14ac:dyDescent="0.3">
      <c r="A119" s="1" t="s">
        <v>828</v>
      </c>
      <c r="B119" s="1" t="s">
        <v>851</v>
      </c>
      <c r="C119" s="2" t="str">
        <f t="shared" si="61"/>
        <v>트윈 쉐도우급소 타격</v>
      </c>
      <c r="D119" s="1" t="s">
        <v>1412</v>
      </c>
      <c r="E119" s="1">
        <v>5</v>
      </c>
      <c r="F119" s="2">
        <f>ROW()</f>
        <v>119</v>
      </c>
      <c r="G119" s="4" t="str">
        <f t="shared" ref="G119" si="117">B119&amp;"2-3"</f>
        <v>트윈 쉐도우2-3</v>
      </c>
      <c r="H119" s="2" t="str">
        <f t="shared" si="63"/>
        <v>급소 타격</v>
      </c>
      <c r="L119" s="1" t="s">
        <v>283</v>
      </c>
      <c r="M119" s="2">
        <f t="shared" si="65"/>
        <v>930</v>
      </c>
      <c r="N119" s="2">
        <f>COUNTIF($L$3:L119,L119)</f>
        <v>1</v>
      </c>
      <c r="O119" s="2">
        <f>ROW()</f>
        <v>119</v>
      </c>
      <c r="P119" s="5">
        <v>7</v>
      </c>
      <c r="Q119" s="5">
        <f>캐릭터6!$B$1</f>
        <v>0</v>
      </c>
      <c r="R119" s="5" t="e">
        <f>IF(P119&lt;=VLOOKUP($Q119,캐릭터DB!A:B,2,0),Q119&amp;P119,"")</f>
        <v>#N/A</v>
      </c>
      <c r="S119" s="5" t="str">
        <f>IFERROR(VLOOKUP(R119,DB!B:C,2,0),"")</f>
        <v/>
      </c>
      <c r="U119" t="str">
        <f t="shared" si="66"/>
        <v/>
      </c>
    </row>
    <row r="120" spans="1:21" x14ac:dyDescent="0.3">
      <c r="A120" s="1" t="s">
        <v>823</v>
      </c>
      <c r="B120" s="1" t="s">
        <v>851</v>
      </c>
      <c r="C120" s="2" t="str">
        <f t="shared" si="61"/>
        <v>트윈 쉐도우십자 공격</v>
      </c>
      <c r="D120" s="1" t="s">
        <v>1496</v>
      </c>
      <c r="E120" s="1">
        <v>5</v>
      </c>
      <c r="F120" s="2">
        <f>ROW()</f>
        <v>120</v>
      </c>
      <c r="G120" s="4" t="str">
        <f t="shared" ref="G120" si="118">B120&amp;"3-1"</f>
        <v>트윈 쉐도우3-1</v>
      </c>
      <c r="H120" s="2" t="str">
        <f t="shared" si="63"/>
        <v>십자 공격</v>
      </c>
      <c r="L120" s="1" t="s">
        <v>292</v>
      </c>
      <c r="M120" s="2">
        <f t="shared" si="65"/>
        <v>938</v>
      </c>
      <c r="N120" s="2">
        <f>COUNTIF($L$3:L120,L120)</f>
        <v>1</v>
      </c>
      <c r="O120" s="2">
        <f>ROW()</f>
        <v>120</v>
      </c>
      <c r="P120" s="5">
        <v>8</v>
      </c>
      <c r="Q120" s="5">
        <f>캐릭터6!$B$1</f>
        <v>0</v>
      </c>
      <c r="R120" s="5" t="e">
        <f>IF(P120&lt;=VLOOKUP($Q120,캐릭터DB!A:B,2,0),Q120&amp;P120,"")</f>
        <v>#N/A</v>
      </c>
      <c r="S120" s="5" t="str">
        <f>IFERROR(VLOOKUP(R120,DB!B:C,2,0),"")</f>
        <v/>
      </c>
      <c r="U120" t="str">
        <f t="shared" si="66"/>
        <v/>
      </c>
    </row>
    <row r="121" spans="1:21" x14ac:dyDescent="0.3">
      <c r="A121" s="1" t="s">
        <v>823</v>
      </c>
      <c r="B121" s="1" t="s">
        <v>852</v>
      </c>
      <c r="C121" s="2" t="str">
        <f t="shared" si="61"/>
        <v>트윈 쉐도우전진 후퇴</v>
      </c>
      <c r="D121" s="1" t="s">
        <v>1497</v>
      </c>
      <c r="E121" s="1">
        <v>5</v>
      </c>
      <c r="F121" s="2">
        <f>ROW()</f>
        <v>121</v>
      </c>
      <c r="G121" s="4" t="str">
        <f t="shared" ref="G121" si="119">B121&amp;"3-2"</f>
        <v>트윈 쉐도우3-2</v>
      </c>
      <c r="H121" s="2" t="str">
        <f t="shared" si="63"/>
        <v>전진 후퇴</v>
      </c>
      <c r="L121" s="1" t="s">
        <v>287</v>
      </c>
      <c r="M121" s="2">
        <f t="shared" si="65"/>
        <v>946</v>
      </c>
      <c r="N121" s="2">
        <f>COUNTIF($L$3:L121,L121)</f>
        <v>1</v>
      </c>
      <c r="O121" s="2">
        <f>ROW()</f>
        <v>121</v>
      </c>
      <c r="P121" s="5">
        <v>9</v>
      </c>
      <c r="Q121" s="5">
        <f>캐릭터6!$B$1</f>
        <v>0</v>
      </c>
      <c r="R121" s="5" t="e">
        <f>IF(P121&lt;=VLOOKUP($Q121,캐릭터DB!A:B,2,0),Q121&amp;P121,"")</f>
        <v>#N/A</v>
      </c>
      <c r="S121" s="5" t="str">
        <f>IFERROR(VLOOKUP(R121,DB!B:C,2,0),"")</f>
        <v/>
      </c>
      <c r="U121" t="str">
        <f t="shared" si="66"/>
        <v/>
      </c>
    </row>
    <row r="122" spans="1:21" x14ac:dyDescent="0.3">
      <c r="A122" s="1" t="s">
        <v>823</v>
      </c>
      <c r="B122" s="1" t="s">
        <v>853</v>
      </c>
      <c r="C122" s="2" t="str">
        <f t="shared" si="61"/>
        <v>페이탈 웨이브오브 조절</v>
      </c>
      <c r="D122" s="1" t="s">
        <v>1423</v>
      </c>
      <c r="E122" s="1">
        <v>5</v>
      </c>
      <c r="F122" s="2">
        <f>ROW()</f>
        <v>122</v>
      </c>
      <c r="G122" s="4" t="str">
        <f t="shared" ref="G122" si="120">B122&amp;"1-1"</f>
        <v>페이탈 웨이브1-1</v>
      </c>
      <c r="H122" s="2" t="str">
        <f t="shared" si="63"/>
        <v>오브 조절</v>
      </c>
      <c r="L122" s="1" t="s">
        <v>281</v>
      </c>
      <c r="M122" s="2">
        <f t="shared" si="65"/>
        <v>954</v>
      </c>
      <c r="N122" s="2">
        <f>COUNTIF($L$3:L122,L122)</f>
        <v>1</v>
      </c>
      <c r="O122" s="2">
        <f>ROW()</f>
        <v>122</v>
      </c>
      <c r="P122" s="5">
        <v>10</v>
      </c>
      <c r="Q122" s="5">
        <f>캐릭터6!$B$1</f>
        <v>0</v>
      </c>
      <c r="R122" s="5" t="e">
        <f>IF(P122&lt;=VLOOKUP($Q122,캐릭터DB!A:B,2,0),Q122&amp;P122,"")</f>
        <v>#N/A</v>
      </c>
      <c r="S122" s="5" t="str">
        <f>IFERROR(VLOOKUP(R122,DB!B:C,2,0),"")</f>
        <v/>
      </c>
      <c r="U122" t="str">
        <f t="shared" si="66"/>
        <v/>
      </c>
    </row>
    <row r="123" spans="1:21" x14ac:dyDescent="0.3">
      <c r="A123" s="1" t="s">
        <v>828</v>
      </c>
      <c r="B123" s="1" t="s">
        <v>853</v>
      </c>
      <c r="C123" s="2" t="str">
        <f t="shared" si="61"/>
        <v>페이탈 웨이브재빠른 손놀림</v>
      </c>
      <c r="D123" s="1" t="s">
        <v>1498</v>
      </c>
      <c r="E123" s="1">
        <v>5</v>
      </c>
      <c r="F123" s="2">
        <f>ROW()</f>
        <v>123</v>
      </c>
      <c r="G123" s="4" t="str">
        <f t="shared" ref="G123" si="121">B123&amp;"1-2"</f>
        <v>페이탈 웨이브1-2</v>
      </c>
      <c r="H123" s="2" t="str">
        <f t="shared" si="63"/>
        <v>재빠른 손놀림</v>
      </c>
      <c r="L123" s="1" t="s">
        <v>285</v>
      </c>
      <c r="M123" s="2">
        <f t="shared" si="65"/>
        <v>962</v>
      </c>
      <c r="N123" s="2">
        <f>COUNTIF($L$3:L123,L123)</f>
        <v>1</v>
      </c>
      <c r="O123" s="2">
        <f>ROW()</f>
        <v>123</v>
      </c>
      <c r="P123" s="5">
        <v>11</v>
      </c>
      <c r="Q123" s="5">
        <f>캐릭터6!$B$1</f>
        <v>0</v>
      </c>
      <c r="R123" s="5" t="e">
        <f>IF(P123&lt;=VLOOKUP($Q123,캐릭터DB!A:B,2,0),Q123&amp;P123,"")</f>
        <v>#N/A</v>
      </c>
      <c r="S123" s="5" t="str">
        <f>IFERROR(VLOOKUP(R123,DB!B:C,2,0),"")</f>
        <v/>
      </c>
      <c r="U123" t="str">
        <f t="shared" si="66"/>
        <v/>
      </c>
    </row>
    <row r="124" spans="1:21" x14ac:dyDescent="0.3">
      <c r="A124" s="1" t="s">
        <v>828</v>
      </c>
      <c r="B124" s="1" t="s">
        <v>853</v>
      </c>
      <c r="C124" s="2" t="str">
        <f t="shared" si="61"/>
        <v>페이탈 웨이브약육강식</v>
      </c>
      <c r="D124" s="1" t="s">
        <v>1472</v>
      </c>
      <c r="E124" s="1">
        <v>5</v>
      </c>
      <c r="F124" s="2">
        <f>ROW()</f>
        <v>124</v>
      </c>
      <c r="G124" s="4" t="str">
        <f t="shared" ref="G124" si="122">B124&amp;"1-3"</f>
        <v>페이탈 웨이브1-3</v>
      </c>
      <c r="H124" s="2" t="str">
        <f t="shared" si="63"/>
        <v>약육강식</v>
      </c>
      <c r="L124" s="1" t="s">
        <v>278</v>
      </c>
      <c r="M124" s="2">
        <f t="shared" si="65"/>
        <v>970</v>
      </c>
      <c r="N124" s="2">
        <f>COUNTIF($L$3:L124,L124)</f>
        <v>1</v>
      </c>
      <c r="O124" s="2">
        <f>ROW()</f>
        <v>124</v>
      </c>
      <c r="P124" s="5">
        <v>12</v>
      </c>
      <c r="Q124" s="5">
        <f>캐릭터6!$B$1</f>
        <v>0</v>
      </c>
      <c r="R124" s="5" t="e">
        <f>IF(P124&lt;=VLOOKUP($Q124,캐릭터DB!A:B,2,0),Q124&amp;P124,"")</f>
        <v>#N/A</v>
      </c>
      <c r="S124" s="5" t="str">
        <f>IFERROR(VLOOKUP(R124,DB!B:C,2,0),"")</f>
        <v/>
      </c>
      <c r="U124" t="str">
        <f t="shared" si="66"/>
        <v/>
      </c>
    </row>
    <row r="125" spans="1:21" x14ac:dyDescent="0.3">
      <c r="A125" s="1" t="s">
        <v>823</v>
      </c>
      <c r="B125" s="1" t="s">
        <v>853</v>
      </c>
      <c r="C125" s="2" t="str">
        <f t="shared" si="61"/>
        <v>페이탈 웨이브넓은 공격</v>
      </c>
      <c r="D125" s="1" t="s">
        <v>1439</v>
      </c>
      <c r="E125" s="1">
        <v>1</v>
      </c>
      <c r="F125" s="2">
        <f>ROW()</f>
        <v>125</v>
      </c>
      <c r="G125" s="4" t="str">
        <f t="shared" ref="G125" si="123">B125&amp;"2-1"</f>
        <v>페이탈 웨이브2-1</v>
      </c>
      <c r="H125" s="2" t="str">
        <f t="shared" si="63"/>
        <v>넓은 공격</v>
      </c>
      <c r="L125" s="1" t="s">
        <v>284</v>
      </c>
      <c r="M125" s="2">
        <f t="shared" si="65"/>
        <v>978</v>
      </c>
      <c r="N125" s="2">
        <f>COUNTIF($L$3:L125,L125)</f>
        <v>1</v>
      </c>
      <c r="O125" s="2">
        <f>ROW()</f>
        <v>125</v>
      </c>
      <c r="P125" s="5">
        <v>13</v>
      </c>
      <c r="Q125" s="5">
        <f>캐릭터6!$B$1</f>
        <v>0</v>
      </c>
      <c r="R125" s="5" t="e">
        <f>IF(P125&lt;=VLOOKUP($Q125,캐릭터DB!A:B,2,0),Q125&amp;P125,"")</f>
        <v>#N/A</v>
      </c>
      <c r="S125" s="5" t="str">
        <f>IFERROR(VLOOKUP(R125,DB!B:C,2,0),"")</f>
        <v/>
      </c>
      <c r="U125" t="str">
        <f t="shared" si="66"/>
        <v/>
      </c>
    </row>
    <row r="126" spans="1:21" x14ac:dyDescent="0.3">
      <c r="A126" s="1" t="s">
        <v>828</v>
      </c>
      <c r="B126" s="1" t="s">
        <v>853</v>
      </c>
      <c r="C126" s="2" t="str">
        <f t="shared" si="61"/>
        <v>페이탈 웨이브급소 타격</v>
      </c>
      <c r="D126" s="1" t="s">
        <v>1412</v>
      </c>
      <c r="E126" s="1">
        <v>5</v>
      </c>
      <c r="F126" s="2">
        <f>ROW()</f>
        <v>126</v>
      </c>
      <c r="G126" s="4" t="str">
        <f t="shared" ref="G126" si="124">B126&amp;"2-2"</f>
        <v>페이탈 웨이브2-2</v>
      </c>
      <c r="H126" s="2" t="str">
        <f t="shared" si="63"/>
        <v>급소 타격</v>
      </c>
      <c r="L126" s="1" t="s">
        <v>276</v>
      </c>
      <c r="M126" s="2">
        <f t="shared" si="65"/>
        <v>986</v>
      </c>
      <c r="N126" s="2">
        <f>COUNTIF($L$3:L126,L126)</f>
        <v>1</v>
      </c>
      <c r="O126" s="2">
        <f>ROW()</f>
        <v>126</v>
      </c>
      <c r="P126" s="5">
        <v>14</v>
      </c>
      <c r="Q126" s="5">
        <f>캐릭터6!$B$1</f>
        <v>0</v>
      </c>
      <c r="R126" s="5" t="e">
        <f>IF(P126&lt;=VLOOKUP($Q126,캐릭터DB!A:B,2,0),Q126&amp;P126,"")</f>
        <v>#N/A</v>
      </c>
      <c r="S126" s="5" t="str">
        <f>IFERROR(VLOOKUP(R126,DB!B:C,2,0),"")</f>
        <v/>
      </c>
      <c r="U126" t="str">
        <f t="shared" si="66"/>
        <v/>
      </c>
    </row>
    <row r="127" spans="1:21" x14ac:dyDescent="0.3">
      <c r="A127" s="1" t="s">
        <v>823</v>
      </c>
      <c r="B127" s="1" t="s">
        <v>853</v>
      </c>
      <c r="C127" s="2" t="str">
        <f t="shared" si="61"/>
        <v>페이탈 웨이브냉기 공격</v>
      </c>
      <c r="D127" s="1" t="s">
        <v>1433</v>
      </c>
      <c r="E127" s="1">
        <v>5</v>
      </c>
      <c r="F127" s="2">
        <f>ROW()</f>
        <v>127</v>
      </c>
      <c r="G127" s="4" t="str">
        <f t="shared" ref="G127" si="125">B127&amp;"2-3"</f>
        <v>페이탈 웨이브2-3</v>
      </c>
      <c r="H127" s="2" t="str">
        <f t="shared" si="63"/>
        <v>냉기 공격</v>
      </c>
      <c r="L127" s="1" t="s">
        <v>280</v>
      </c>
      <c r="M127" s="2">
        <f t="shared" si="65"/>
        <v>994</v>
      </c>
      <c r="N127" s="2">
        <f>COUNTIF($L$3:L127,L127)</f>
        <v>1</v>
      </c>
      <c r="O127" s="2">
        <f>ROW()</f>
        <v>127</v>
      </c>
      <c r="P127" s="5">
        <v>15</v>
      </c>
      <c r="Q127" s="5">
        <f>캐릭터6!$B$1</f>
        <v>0</v>
      </c>
      <c r="R127" s="5" t="e">
        <f>IF(P127&lt;=VLOOKUP($Q127,캐릭터DB!A:B,2,0),Q127&amp;P127,"")</f>
        <v>#N/A</v>
      </c>
      <c r="S127" s="5" t="str">
        <f>IFERROR(VLOOKUP(R127,DB!B:C,2,0),"")</f>
        <v/>
      </c>
      <c r="U127" t="str">
        <f t="shared" si="66"/>
        <v/>
      </c>
    </row>
    <row r="128" spans="1:21" x14ac:dyDescent="0.3">
      <c r="A128" s="1" t="s">
        <v>828</v>
      </c>
      <c r="B128" s="1" t="s">
        <v>853</v>
      </c>
      <c r="C128" s="2" t="str">
        <f t="shared" si="61"/>
        <v>페이탈 웨이브더블 웨이브</v>
      </c>
      <c r="D128" s="1" t="s">
        <v>1499</v>
      </c>
      <c r="E128" s="1">
        <v>5</v>
      </c>
      <c r="F128" s="2">
        <f>ROW()</f>
        <v>128</v>
      </c>
      <c r="G128" s="4" t="str">
        <f t="shared" ref="G128" si="126">B128&amp;"3-1"</f>
        <v>페이탈 웨이브3-1</v>
      </c>
      <c r="H128" s="2" t="str">
        <f t="shared" si="63"/>
        <v>더블 웨이브</v>
      </c>
      <c r="L128" s="1" t="s">
        <v>286</v>
      </c>
      <c r="M128" s="2">
        <f t="shared" si="65"/>
        <v>1002</v>
      </c>
      <c r="N128" s="2">
        <f>COUNTIF($L$3:L128,L128)</f>
        <v>1</v>
      </c>
      <c r="O128" s="2">
        <f>ROW()</f>
        <v>128</v>
      </c>
      <c r="P128" s="5">
        <v>16</v>
      </c>
      <c r="Q128" s="5">
        <f>캐릭터6!$B$1</f>
        <v>0</v>
      </c>
      <c r="R128" s="5" t="e">
        <f>IF(P128&lt;=VLOOKUP($Q128,캐릭터DB!A:B,2,0),Q128&amp;P128,"")</f>
        <v>#N/A</v>
      </c>
      <c r="S128" s="5" t="str">
        <f>IFERROR(VLOOKUP(R128,DB!B:C,2,0),"")</f>
        <v/>
      </c>
      <c r="U128" t="str">
        <f t="shared" si="66"/>
        <v/>
      </c>
    </row>
    <row r="129" spans="1:21" x14ac:dyDescent="0.3">
      <c r="A129" s="1" t="s">
        <v>828</v>
      </c>
      <c r="B129" s="1" t="s">
        <v>854</v>
      </c>
      <c r="C129" s="2" t="str">
        <f t="shared" si="61"/>
        <v>페이탈 웨이브데스 웨이브</v>
      </c>
      <c r="D129" s="1" t="s">
        <v>1500</v>
      </c>
      <c r="E129" s="1">
        <v>5</v>
      </c>
      <c r="F129" s="2">
        <f>ROW()</f>
        <v>129</v>
      </c>
      <c r="G129" s="4" t="str">
        <f t="shared" ref="G129" si="127">B129&amp;"3-2"</f>
        <v>페이탈 웨이브3-2</v>
      </c>
      <c r="H129" s="2" t="str">
        <f t="shared" si="63"/>
        <v>데스 웨이브</v>
      </c>
      <c r="L129" s="1" t="s">
        <v>279</v>
      </c>
      <c r="M129" s="2">
        <f t="shared" si="65"/>
        <v>1010</v>
      </c>
      <c r="N129" s="2">
        <f>COUNTIF($L$3:L129,L129)</f>
        <v>1</v>
      </c>
      <c r="O129" s="2">
        <f>ROW()</f>
        <v>129</v>
      </c>
      <c r="P129" s="5">
        <v>17</v>
      </c>
      <c r="Q129" s="5">
        <f>캐릭터6!$B$1</f>
        <v>0</v>
      </c>
      <c r="R129" s="5" t="e">
        <f>IF(P129&lt;=VLOOKUP($Q129,캐릭터DB!A:B,2,0),Q129&amp;P129,"")</f>
        <v>#N/A</v>
      </c>
      <c r="S129" s="5" t="str">
        <f>IFERROR(VLOOKUP(R129,DB!B:C,2,0),"")</f>
        <v/>
      </c>
      <c r="U129" t="str">
        <f t="shared" si="66"/>
        <v/>
      </c>
    </row>
    <row r="130" spans="1:21" x14ac:dyDescent="0.3">
      <c r="A130" s="1" t="s">
        <v>828</v>
      </c>
      <c r="B130" s="1" t="s">
        <v>856</v>
      </c>
      <c r="C130" s="2" t="str">
        <f t="shared" si="61"/>
        <v>폴스타빠른 준비</v>
      </c>
      <c r="D130" s="1" t="s">
        <v>1447</v>
      </c>
      <c r="E130" s="1">
        <v>5</v>
      </c>
      <c r="F130" s="2">
        <f>ROW()</f>
        <v>130</v>
      </c>
      <c r="G130" s="4" t="str">
        <f t="shared" ref="G130" si="128">B130&amp;"1-1"</f>
        <v>폴스타1-1</v>
      </c>
      <c r="H130" s="2" t="str">
        <f t="shared" si="63"/>
        <v>빠른 준비</v>
      </c>
      <c r="L130" s="1" t="s">
        <v>290</v>
      </c>
      <c r="M130" s="2">
        <f t="shared" ref="M130:M147" si="129">IFERROR(VLOOKUP(L130,$B:$F,5,0),"")</f>
        <v>1018</v>
      </c>
      <c r="N130" s="2">
        <f>COUNTIF($L$3:L130,L130)</f>
        <v>1</v>
      </c>
      <c r="O130" s="2">
        <f>ROW()</f>
        <v>130</v>
      </c>
      <c r="P130" s="5">
        <v>18</v>
      </c>
      <c r="Q130" s="5">
        <f>캐릭터6!$B$1</f>
        <v>0</v>
      </c>
      <c r="R130" s="5" t="e">
        <f>IF(P130&lt;=VLOOKUP($Q130,캐릭터DB!A:B,2,0),Q130&amp;P130,"")</f>
        <v>#N/A</v>
      </c>
      <c r="S130" s="5" t="str">
        <f>IFERROR(VLOOKUP(R130,DB!B:C,2,0),"")</f>
        <v/>
      </c>
      <c r="U130" t="str">
        <f t="shared" si="66"/>
        <v/>
      </c>
    </row>
    <row r="131" spans="1:21" x14ac:dyDescent="0.3">
      <c r="A131" s="1" t="s">
        <v>828</v>
      </c>
      <c r="B131" s="1" t="s">
        <v>855</v>
      </c>
      <c r="C131" s="2" t="str">
        <f t="shared" ref="C131:C210" si="130">B131&amp;D131</f>
        <v>폴스타오브 조절</v>
      </c>
      <c r="D131" s="1" t="s">
        <v>1494</v>
      </c>
      <c r="E131" s="1">
        <v>5</v>
      </c>
      <c r="F131" s="2">
        <f>ROW()</f>
        <v>131</v>
      </c>
      <c r="G131" s="4" t="str">
        <f t="shared" ref="G131" si="131">B131&amp;"1-2"</f>
        <v>폴스타1-2</v>
      </c>
      <c r="H131" s="2" t="str">
        <f t="shared" ref="H131:H194" si="132">D131</f>
        <v>오브 조절</v>
      </c>
      <c r="L131" s="1" t="s">
        <v>291</v>
      </c>
      <c r="M131" s="2">
        <f t="shared" si="129"/>
        <v>1026</v>
      </c>
      <c r="N131" s="2">
        <f>COUNTIF($L$3:L131,L131)</f>
        <v>1</v>
      </c>
      <c r="O131" s="2">
        <f>ROW()</f>
        <v>131</v>
      </c>
      <c r="P131" s="5">
        <v>19</v>
      </c>
      <c r="Q131" s="5">
        <f>캐릭터6!$B$1</f>
        <v>0</v>
      </c>
      <c r="R131" s="5" t="e">
        <f>IF(P131&lt;=VLOOKUP($Q131,캐릭터DB!A:B,2,0),Q131&amp;P131,"")</f>
        <v>#N/A</v>
      </c>
      <c r="S131" s="5" t="str">
        <f>IFERROR(VLOOKUP(R131,DB!B:C,2,0),"")</f>
        <v/>
      </c>
      <c r="U131" t="str">
        <f t="shared" si="66"/>
        <v/>
      </c>
    </row>
    <row r="132" spans="1:21" x14ac:dyDescent="0.3">
      <c r="A132" s="1" t="s">
        <v>828</v>
      </c>
      <c r="B132" s="1" t="s">
        <v>856</v>
      </c>
      <c r="C132" s="2" t="str">
        <f t="shared" si="130"/>
        <v>폴스타약점 포착</v>
      </c>
      <c r="D132" s="1" t="s">
        <v>1476</v>
      </c>
      <c r="E132" s="1">
        <v>5</v>
      </c>
      <c r="F132" s="2">
        <f>ROW()</f>
        <v>132</v>
      </c>
      <c r="G132" s="4" t="str">
        <f t="shared" ref="G132" si="133">B132&amp;"1-3"</f>
        <v>폴스타1-3</v>
      </c>
      <c r="H132" s="2" t="str">
        <f t="shared" si="132"/>
        <v>약점 포착</v>
      </c>
      <c r="L132" s="1" t="s">
        <v>308</v>
      </c>
      <c r="M132" s="2">
        <f t="shared" si="129"/>
        <v>1034</v>
      </c>
      <c r="N132" s="2">
        <f>COUNTIF($L$3:L132,L132)</f>
        <v>1</v>
      </c>
      <c r="O132" s="2">
        <f>ROW()</f>
        <v>132</v>
      </c>
      <c r="P132" s="5">
        <v>20</v>
      </c>
      <c r="Q132" s="5">
        <f>캐릭터6!$B$1</f>
        <v>0</v>
      </c>
      <c r="R132" s="5" t="e">
        <f>IF(P132&lt;=VLOOKUP($Q132,캐릭터DB!A:B,2,0),Q132&amp;P132,"")</f>
        <v>#N/A</v>
      </c>
      <c r="S132" s="5" t="str">
        <f>IFERROR(VLOOKUP(R132,DB!B:C,2,0),"")</f>
        <v/>
      </c>
      <c r="U132" t="str">
        <f t="shared" ref="U132:U195" si="134">IF(M133-M132=8,"","x")</f>
        <v/>
      </c>
    </row>
    <row r="133" spans="1:21" x14ac:dyDescent="0.3">
      <c r="A133" s="1" t="s">
        <v>828</v>
      </c>
      <c r="B133" s="1" t="s">
        <v>856</v>
      </c>
      <c r="C133" s="2" t="str">
        <f t="shared" si="130"/>
        <v>폴스타강인함</v>
      </c>
      <c r="D133" s="1" t="s">
        <v>1484</v>
      </c>
      <c r="E133" s="1">
        <v>1</v>
      </c>
      <c r="F133" s="2">
        <f>ROW()</f>
        <v>133</v>
      </c>
      <c r="G133" s="4" t="str">
        <f t="shared" ref="G133" si="135">B133&amp;"2-1"</f>
        <v>폴스타2-1</v>
      </c>
      <c r="H133" s="2" t="str">
        <f t="shared" si="132"/>
        <v>강인함</v>
      </c>
      <c r="L133" s="1" t="s">
        <v>312</v>
      </c>
      <c r="M133" s="2">
        <f t="shared" si="129"/>
        <v>1042</v>
      </c>
      <c r="N133" s="2">
        <f>COUNTIF($L$3:L133,L133)</f>
        <v>1</v>
      </c>
      <c r="O133" s="2">
        <f>ROW()</f>
        <v>133</v>
      </c>
      <c r="P133" s="5">
        <v>21</v>
      </c>
      <c r="Q133" s="5">
        <f>캐릭터6!$B$1</f>
        <v>0</v>
      </c>
      <c r="R133" s="5" t="e">
        <f>IF(P133&lt;=VLOOKUP($Q133,캐릭터DB!A:B,2,0),Q133&amp;P133,"")</f>
        <v>#N/A</v>
      </c>
      <c r="S133" s="5" t="str">
        <f>IFERROR(VLOOKUP(R133,DB!B:C,2,0),"")</f>
        <v/>
      </c>
      <c r="U133" t="str">
        <f t="shared" si="134"/>
        <v/>
      </c>
    </row>
    <row r="134" spans="1:21" x14ac:dyDescent="0.3">
      <c r="A134" s="1" t="s">
        <v>828</v>
      </c>
      <c r="B134" s="1" t="s">
        <v>855</v>
      </c>
      <c r="C134" s="2" t="str">
        <f t="shared" si="130"/>
        <v>폴스타급소 타격</v>
      </c>
      <c r="D134" s="1" t="s">
        <v>1412</v>
      </c>
      <c r="E134" s="1">
        <v>5</v>
      </c>
      <c r="F134" s="2">
        <f>ROW()</f>
        <v>134</v>
      </c>
      <c r="G134" s="4" t="str">
        <f t="shared" ref="G134" si="136">B134&amp;"2-2"</f>
        <v>폴스타2-2</v>
      </c>
      <c r="H134" s="2" t="str">
        <f t="shared" si="132"/>
        <v>급소 타격</v>
      </c>
      <c r="L134" s="1" t="s">
        <v>306</v>
      </c>
      <c r="M134" s="2">
        <f t="shared" si="129"/>
        <v>1050</v>
      </c>
      <c r="N134" s="2">
        <f>COUNTIF($L$3:L134,L134)</f>
        <v>1</v>
      </c>
      <c r="O134" s="2">
        <f>ROW()</f>
        <v>134</v>
      </c>
      <c r="P134" s="5">
        <v>22</v>
      </c>
      <c r="Q134" s="5">
        <f>캐릭터6!$B$1</f>
        <v>0</v>
      </c>
      <c r="R134" s="5" t="e">
        <f>IF(P134&lt;=VLOOKUP($Q134,캐릭터DB!A:B,2,0),Q134&amp;P134,"")</f>
        <v>#N/A</v>
      </c>
      <c r="S134" s="5" t="str">
        <f>IFERROR(VLOOKUP(R134,DB!B:C,2,0),"")</f>
        <v/>
      </c>
      <c r="U134" t="str">
        <f t="shared" si="134"/>
        <v/>
      </c>
    </row>
    <row r="135" spans="1:21" x14ac:dyDescent="0.3">
      <c r="A135" s="1" t="s">
        <v>828</v>
      </c>
      <c r="B135" s="1" t="s">
        <v>855</v>
      </c>
      <c r="C135" s="2" t="str">
        <f t="shared" si="130"/>
        <v>폴스타급습</v>
      </c>
      <c r="D135" s="1" t="s">
        <v>1501</v>
      </c>
      <c r="E135" s="1">
        <v>1</v>
      </c>
      <c r="F135" s="2">
        <f>ROW()</f>
        <v>135</v>
      </c>
      <c r="G135" s="4" t="str">
        <f t="shared" ref="G135" si="137">B135&amp;"2-3"</f>
        <v>폴스타2-3</v>
      </c>
      <c r="H135" s="2" t="str">
        <f t="shared" si="132"/>
        <v>급습</v>
      </c>
      <c r="L135" s="1" t="s">
        <v>313</v>
      </c>
      <c r="M135" s="2">
        <f t="shared" si="129"/>
        <v>1058</v>
      </c>
      <c r="N135" s="2">
        <f>COUNTIF($L$3:L135,L135)</f>
        <v>1</v>
      </c>
      <c r="O135" s="2">
        <f>ROW()</f>
        <v>135</v>
      </c>
      <c r="U135" t="str">
        <f t="shared" si="134"/>
        <v/>
      </c>
    </row>
    <row r="136" spans="1:21" x14ac:dyDescent="0.3">
      <c r="A136" s="1" t="s">
        <v>823</v>
      </c>
      <c r="B136" s="1" t="s">
        <v>855</v>
      </c>
      <c r="C136" s="2" t="str">
        <f t="shared" si="130"/>
        <v>폴스타문 스타</v>
      </c>
      <c r="D136" s="1" t="s">
        <v>1502</v>
      </c>
      <c r="E136" s="1">
        <v>5</v>
      </c>
      <c r="F136" s="2">
        <f>ROW()</f>
        <v>136</v>
      </c>
      <c r="G136" s="4" t="str">
        <f t="shared" ref="G136" si="138">B136&amp;"3-1"</f>
        <v>폴스타3-1</v>
      </c>
      <c r="H136" s="2" t="str">
        <f t="shared" si="132"/>
        <v>문 스타</v>
      </c>
      <c r="L136" s="1" t="s">
        <v>314</v>
      </c>
      <c r="M136" s="2">
        <f t="shared" si="129"/>
        <v>1066</v>
      </c>
      <c r="N136" s="2">
        <f>COUNTIF($L$3:L136,L136)</f>
        <v>1</v>
      </c>
      <c r="O136" s="2">
        <f>ROW()</f>
        <v>136</v>
      </c>
      <c r="U136" t="str">
        <f t="shared" si="134"/>
        <v/>
      </c>
    </row>
    <row r="137" spans="1:21" x14ac:dyDescent="0.3">
      <c r="A137" s="1" t="s">
        <v>828</v>
      </c>
      <c r="B137" s="1" t="s">
        <v>855</v>
      </c>
      <c r="C137" s="2" t="str">
        <f t="shared" si="130"/>
        <v>폴스타스타 더스트</v>
      </c>
      <c r="D137" s="1" t="s">
        <v>1503</v>
      </c>
      <c r="E137" s="1">
        <v>5</v>
      </c>
      <c r="F137" s="2">
        <f>ROW()</f>
        <v>137</v>
      </c>
      <c r="G137" s="4" t="str">
        <f t="shared" ref="G137" si="139">B137&amp;"3-2"</f>
        <v>폴스타3-2</v>
      </c>
      <c r="H137" s="2" t="str">
        <f t="shared" si="132"/>
        <v>스타 더스트</v>
      </c>
      <c r="L137" s="1" t="s">
        <v>315</v>
      </c>
      <c r="M137" s="2">
        <f t="shared" si="129"/>
        <v>1074</v>
      </c>
      <c r="N137" s="2">
        <f>COUNTIF($L$3:L137,L137)</f>
        <v>1</v>
      </c>
      <c r="O137" s="2">
        <f>ROW()</f>
        <v>137</v>
      </c>
      <c r="U137" t="str">
        <f t="shared" si="134"/>
        <v/>
      </c>
    </row>
    <row r="138" spans="1:21" x14ac:dyDescent="0.3">
      <c r="A138" s="1" t="s">
        <v>828</v>
      </c>
      <c r="B138" s="1" t="s">
        <v>857</v>
      </c>
      <c r="C138" s="2" t="str">
        <f t="shared" si="130"/>
        <v>헤드 헌트빠른 준비</v>
      </c>
      <c r="D138" s="1" t="s">
        <v>1416</v>
      </c>
      <c r="E138" s="1">
        <v>5</v>
      </c>
      <c r="F138" s="2">
        <f>ROW()</f>
        <v>138</v>
      </c>
      <c r="G138" s="4" t="str">
        <f t="shared" ref="G138" si="140">B138&amp;"1-1"</f>
        <v>헤드 헌트1-1</v>
      </c>
      <c r="H138" s="2" t="str">
        <f t="shared" si="132"/>
        <v>빠른 준비</v>
      </c>
      <c r="L138" s="1" t="s">
        <v>316</v>
      </c>
      <c r="M138" s="2">
        <f t="shared" si="129"/>
        <v>1082</v>
      </c>
      <c r="N138" s="2">
        <f>COUNTIF($L$3:L138,L138)</f>
        <v>1</v>
      </c>
      <c r="O138" s="2">
        <f>ROW()</f>
        <v>138</v>
      </c>
      <c r="U138" t="str">
        <f t="shared" si="134"/>
        <v/>
      </c>
    </row>
    <row r="139" spans="1:21" x14ac:dyDescent="0.3">
      <c r="A139" s="1" t="s">
        <v>828</v>
      </c>
      <c r="B139" s="1" t="s">
        <v>25</v>
      </c>
      <c r="C139" s="2" t="str">
        <f t="shared" si="130"/>
        <v>헤드 헌트마력 조절</v>
      </c>
      <c r="D139" s="1" t="s">
        <v>1409</v>
      </c>
      <c r="E139" s="1">
        <v>5</v>
      </c>
      <c r="F139" s="2">
        <f>ROW()</f>
        <v>139</v>
      </c>
      <c r="G139" s="4" t="str">
        <f t="shared" ref="G139" si="141">B139&amp;"1-2"</f>
        <v>헤드 헌트1-2</v>
      </c>
      <c r="H139" s="2" t="str">
        <f t="shared" si="132"/>
        <v>마력 조절</v>
      </c>
      <c r="L139" s="1" t="s">
        <v>317</v>
      </c>
      <c r="M139" s="2">
        <f t="shared" si="129"/>
        <v>1090</v>
      </c>
      <c r="N139" s="2">
        <f>COUNTIF($L$3:L139,L139)</f>
        <v>1</v>
      </c>
      <c r="O139" s="2">
        <f>ROW()</f>
        <v>139</v>
      </c>
      <c r="U139" t="str">
        <f t="shared" si="134"/>
        <v/>
      </c>
    </row>
    <row r="140" spans="1:21" x14ac:dyDescent="0.3">
      <c r="A140" s="1" t="s">
        <v>828</v>
      </c>
      <c r="B140" s="1" t="s">
        <v>857</v>
      </c>
      <c r="C140" s="2" t="str">
        <f t="shared" si="130"/>
        <v>헤드 헌트무기 파괴</v>
      </c>
      <c r="D140" s="1" t="s">
        <v>1504</v>
      </c>
      <c r="E140" s="1">
        <v>5</v>
      </c>
      <c r="F140" s="2">
        <f>ROW()</f>
        <v>140</v>
      </c>
      <c r="G140" s="4" t="str">
        <f t="shared" ref="G140" si="142">B140&amp;"1-3"</f>
        <v>헤드 헌트1-3</v>
      </c>
      <c r="H140" s="2" t="str">
        <f t="shared" si="132"/>
        <v>무기 파괴</v>
      </c>
      <c r="L140" s="1" t="s">
        <v>310</v>
      </c>
      <c r="M140" s="2">
        <f t="shared" si="129"/>
        <v>1098</v>
      </c>
      <c r="N140" s="2">
        <f>COUNTIF($L$3:L140,L140)</f>
        <v>1</v>
      </c>
      <c r="O140" s="2">
        <f>ROW()</f>
        <v>140</v>
      </c>
      <c r="U140" t="str">
        <f t="shared" si="134"/>
        <v/>
      </c>
    </row>
    <row r="141" spans="1:21" x14ac:dyDescent="0.3">
      <c r="A141" s="1" t="s">
        <v>828</v>
      </c>
      <c r="B141" s="1" t="s">
        <v>857</v>
      </c>
      <c r="C141" s="2" t="str">
        <f t="shared" si="130"/>
        <v>헤드 헌트퀵 헌트</v>
      </c>
      <c r="D141" s="1" t="s">
        <v>1505</v>
      </c>
      <c r="E141" s="1">
        <v>1</v>
      </c>
      <c r="F141" s="2">
        <f>ROW()</f>
        <v>141</v>
      </c>
      <c r="G141" s="4" t="str">
        <f t="shared" ref="G141" si="143">B141&amp;"2-1"</f>
        <v>헤드 헌트2-1</v>
      </c>
      <c r="H141" s="2" t="str">
        <f t="shared" si="132"/>
        <v>퀵 헌트</v>
      </c>
      <c r="L141" s="1" t="s">
        <v>539</v>
      </c>
      <c r="M141" s="2">
        <f t="shared" si="129"/>
        <v>1106</v>
      </c>
      <c r="N141" s="2">
        <f>COUNTIF($L$3:L141,L141)</f>
        <v>1</v>
      </c>
      <c r="O141" s="2">
        <f>ROW()</f>
        <v>141</v>
      </c>
      <c r="U141" t="str">
        <f t="shared" si="134"/>
        <v/>
      </c>
    </row>
    <row r="142" spans="1:21" x14ac:dyDescent="0.3">
      <c r="A142" s="1" t="s">
        <v>823</v>
      </c>
      <c r="B142" s="1" t="s">
        <v>857</v>
      </c>
      <c r="C142" s="2" t="str">
        <f t="shared" si="130"/>
        <v>헤드 헌트다운 헌트</v>
      </c>
      <c r="D142" s="1" t="s">
        <v>1506</v>
      </c>
      <c r="E142" s="1">
        <v>1</v>
      </c>
      <c r="F142" s="2">
        <f>ROW()</f>
        <v>142</v>
      </c>
      <c r="G142" s="4" t="str">
        <f t="shared" ref="G142" si="144">B142&amp;"2-2"</f>
        <v>헤드 헌트2-2</v>
      </c>
      <c r="H142" s="2" t="str">
        <f t="shared" si="132"/>
        <v>다운 헌트</v>
      </c>
      <c r="L142" s="1" t="s">
        <v>309</v>
      </c>
      <c r="M142" s="2">
        <f t="shared" si="129"/>
        <v>1114</v>
      </c>
      <c r="N142" s="2">
        <f>COUNTIF($L$3:L142,L142)</f>
        <v>1</v>
      </c>
      <c r="O142" s="2">
        <f>ROW()</f>
        <v>142</v>
      </c>
      <c r="U142" t="str">
        <f t="shared" si="134"/>
        <v/>
      </c>
    </row>
    <row r="143" spans="1:21" x14ac:dyDescent="0.3">
      <c r="A143" s="1" t="s">
        <v>828</v>
      </c>
      <c r="B143" s="1" t="s">
        <v>857</v>
      </c>
      <c r="C143" s="2" t="str">
        <f t="shared" si="130"/>
        <v>헤드 헌트강화된 일격</v>
      </c>
      <c r="D143" s="1" t="s">
        <v>1490</v>
      </c>
      <c r="E143" s="1">
        <v>5</v>
      </c>
      <c r="F143" s="2">
        <f>ROW()</f>
        <v>143</v>
      </c>
      <c r="G143" s="4" t="str">
        <f t="shared" ref="G143" si="145">B143&amp;"2-3"</f>
        <v>헤드 헌트2-3</v>
      </c>
      <c r="H143" s="2" t="str">
        <f t="shared" si="132"/>
        <v>강화된 일격</v>
      </c>
      <c r="L143" s="1" t="s">
        <v>307</v>
      </c>
      <c r="M143" s="2">
        <f t="shared" si="129"/>
        <v>1122</v>
      </c>
      <c r="N143" s="2">
        <f>COUNTIF($L$3:L143,L143)</f>
        <v>1</v>
      </c>
      <c r="O143" s="2">
        <f>ROW()</f>
        <v>143</v>
      </c>
      <c r="U143" t="str">
        <f t="shared" si="134"/>
        <v/>
      </c>
    </row>
    <row r="144" spans="1:21" x14ac:dyDescent="0.3">
      <c r="A144" s="1" t="s">
        <v>828</v>
      </c>
      <c r="B144" s="1" t="s">
        <v>857</v>
      </c>
      <c r="C144" s="2" t="str">
        <f t="shared" si="130"/>
        <v>헤드 헌트약점 포착</v>
      </c>
      <c r="D144" s="1" t="s">
        <v>1507</v>
      </c>
      <c r="E144" s="1">
        <v>5</v>
      </c>
      <c r="F144" s="2">
        <f>ROW()</f>
        <v>144</v>
      </c>
      <c r="G144" s="4" t="str">
        <f t="shared" ref="G144" si="146">B144&amp;"3-1"</f>
        <v>헤드 헌트3-1</v>
      </c>
      <c r="H144" s="2" t="str">
        <f t="shared" si="132"/>
        <v>약점 포착</v>
      </c>
      <c r="L144" s="1" t="s">
        <v>318</v>
      </c>
      <c r="M144" s="2">
        <f t="shared" si="129"/>
        <v>1130</v>
      </c>
      <c r="N144" s="2">
        <f>COUNTIF($L$3:L144,L144)</f>
        <v>1</v>
      </c>
      <c r="O144" s="2">
        <f>ROW()</f>
        <v>144</v>
      </c>
      <c r="U144" t="str">
        <f t="shared" si="134"/>
        <v/>
      </c>
    </row>
    <row r="145" spans="1:21" x14ac:dyDescent="0.3">
      <c r="A145" s="1" t="s">
        <v>828</v>
      </c>
      <c r="B145" s="1" t="s">
        <v>857</v>
      </c>
      <c r="C145" s="2" t="str">
        <f t="shared" si="130"/>
        <v>헤드 헌트기절 효과</v>
      </c>
      <c r="D145" s="1" t="s">
        <v>1475</v>
      </c>
      <c r="E145" s="1">
        <v>1</v>
      </c>
      <c r="F145" s="2">
        <f>ROW()</f>
        <v>145</v>
      </c>
      <c r="G145" s="4" t="str">
        <f t="shared" ref="G145" si="147">B145&amp;"3-2"</f>
        <v>헤드 헌트3-2</v>
      </c>
      <c r="H145" s="2" t="str">
        <f t="shared" si="132"/>
        <v>기절 효과</v>
      </c>
      <c r="L145" s="1" t="s">
        <v>319</v>
      </c>
      <c r="M145" s="2">
        <f t="shared" si="129"/>
        <v>1138</v>
      </c>
      <c r="N145" s="2">
        <f>COUNTIF($L$3:L145,L145)</f>
        <v>1</v>
      </c>
      <c r="O145" s="2">
        <f>ROW()</f>
        <v>145</v>
      </c>
      <c r="U145" t="str">
        <f t="shared" si="134"/>
        <v/>
      </c>
    </row>
    <row r="146" spans="1:21" x14ac:dyDescent="0.3">
      <c r="A146" s="1" t="s">
        <v>858</v>
      </c>
      <c r="B146" s="1" t="s">
        <v>67</v>
      </c>
      <c r="C146" s="2" t="str">
        <f t="shared" si="130"/>
        <v>공의연무마력 조절</v>
      </c>
      <c r="D146" s="1" t="s">
        <v>1409</v>
      </c>
      <c r="E146" s="1">
        <v>5</v>
      </c>
      <c r="F146" s="2">
        <f>ROW()</f>
        <v>146</v>
      </c>
      <c r="G146" s="4" t="str">
        <f t="shared" ref="G146" si="148">B146&amp;"1-1"</f>
        <v>공의연무1-1</v>
      </c>
      <c r="H146" s="2" t="str">
        <f t="shared" si="132"/>
        <v>마력 조절</v>
      </c>
      <c r="L146" s="1" t="s">
        <v>305</v>
      </c>
      <c r="M146" s="2">
        <f t="shared" si="129"/>
        <v>1146</v>
      </c>
      <c r="N146" s="2">
        <f>COUNTIF($L$3:L146,L146)</f>
        <v>1</v>
      </c>
      <c r="O146" s="2">
        <f>ROW()</f>
        <v>146</v>
      </c>
      <c r="U146" t="str">
        <f t="shared" si="134"/>
        <v/>
      </c>
    </row>
    <row r="147" spans="1:21" x14ac:dyDescent="0.3">
      <c r="A147" s="1" t="s">
        <v>858</v>
      </c>
      <c r="B147" s="1" t="s">
        <v>67</v>
      </c>
      <c r="C147" s="2" t="str">
        <f t="shared" si="130"/>
        <v>공의연무습격</v>
      </c>
      <c r="D147" s="1" t="s">
        <v>1508</v>
      </c>
      <c r="E147" s="1">
        <v>5</v>
      </c>
      <c r="F147" s="2">
        <f>ROW()</f>
        <v>147</v>
      </c>
      <c r="G147" s="4" t="str">
        <f t="shared" ref="G147" si="149">B147&amp;"1-2"</f>
        <v>공의연무1-2</v>
      </c>
      <c r="H147" s="2" t="str">
        <f t="shared" si="132"/>
        <v>습격</v>
      </c>
      <c r="L147" s="1" t="s">
        <v>320</v>
      </c>
      <c r="M147" s="2">
        <f t="shared" si="129"/>
        <v>1154</v>
      </c>
      <c r="N147" s="2">
        <f>COUNTIF($L$3:L147,L147)</f>
        <v>1</v>
      </c>
      <c r="O147" s="2">
        <f>ROW()</f>
        <v>147</v>
      </c>
      <c r="U147" t="str">
        <f t="shared" si="134"/>
        <v/>
      </c>
    </row>
    <row r="148" spans="1:21" x14ac:dyDescent="0.3">
      <c r="A148" s="1" t="s">
        <v>858</v>
      </c>
      <c r="B148" s="1" t="s">
        <v>67</v>
      </c>
      <c r="C148" s="2" t="str">
        <f t="shared" si="130"/>
        <v>공의연무탁월한 기동성</v>
      </c>
      <c r="D148" s="1" t="s">
        <v>1452</v>
      </c>
      <c r="E148" s="1">
        <v>1</v>
      </c>
      <c r="F148" s="2">
        <f>ROW()</f>
        <v>148</v>
      </c>
      <c r="G148" s="4" t="str">
        <f t="shared" ref="G148" si="150">B148&amp;"1-3"</f>
        <v>공의연무1-3</v>
      </c>
      <c r="H148" s="2" t="str">
        <f t="shared" si="132"/>
        <v>탁월한 기동성</v>
      </c>
      <c r="L148" s="1" t="s">
        <v>321</v>
      </c>
      <c r="M148" s="2">
        <f t="shared" ref="M148:M164" si="151">IFERROR(VLOOKUP(L148,$B:$F,5,0),"")</f>
        <v>1162</v>
      </c>
      <c r="N148" s="2">
        <f>COUNTIF($L$3:L148,L148)</f>
        <v>1</v>
      </c>
      <c r="O148" s="2">
        <f>ROW()</f>
        <v>148</v>
      </c>
      <c r="U148" t="str">
        <f t="shared" si="134"/>
        <v/>
      </c>
    </row>
    <row r="149" spans="1:21" x14ac:dyDescent="0.3">
      <c r="A149" s="1" t="s">
        <v>858</v>
      </c>
      <c r="B149" s="1" t="s">
        <v>67</v>
      </c>
      <c r="C149" s="2" t="str">
        <f t="shared" si="130"/>
        <v>공의연무넓은 타격</v>
      </c>
      <c r="D149" s="1" t="s">
        <v>1509</v>
      </c>
      <c r="E149" s="1">
        <v>1</v>
      </c>
      <c r="F149" s="2">
        <f>ROW()</f>
        <v>149</v>
      </c>
      <c r="G149" s="4" t="str">
        <f t="shared" ref="G149" si="152">B149&amp;"2-1"</f>
        <v>공의연무2-1</v>
      </c>
      <c r="H149" s="2" t="str">
        <f t="shared" si="132"/>
        <v>넓은 타격</v>
      </c>
      <c r="L149" s="1" t="s">
        <v>360</v>
      </c>
      <c r="M149" s="2">
        <f t="shared" si="151"/>
        <v>1170</v>
      </c>
      <c r="N149" s="2">
        <f>COUNTIF($L$3:L149,L149)</f>
        <v>1</v>
      </c>
      <c r="O149" s="2">
        <f>ROW()</f>
        <v>149</v>
      </c>
      <c r="U149" t="str">
        <f t="shared" si="134"/>
        <v/>
      </c>
    </row>
    <row r="150" spans="1:21" x14ac:dyDescent="0.3">
      <c r="A150" s="1" t="s">
        <v>858</v>
      </c>
      <c r="B150" s="1" t="s">
        <v>67</v>
      </c>
      <c r="C150" s="2" t="str">
        <f t="shared" si="130"/>
        <v>공의연무단단한 갑옷</v>
      </c>
      <c r="D150" s="1" t="s">
        <v>1469</v>
      </c>
      <c r="E150" s="1">
        <v>5</v>
      </c>
      <c r="F150" s="2">
        <f>ROW()</f>
        <v>150</v>
      </c>
      <c r="G150" s="4" t="str">
        <f t="shared" ref="G150" si="153">B150&amp;"2-2"</f>
        <v>공의연무2-2</v>
      </c>
      <c r="H150" s="2" t="str">
        <f t="shared" si="132"/>
        <v>단단한 갑옷</v>
      </c>
      <c r="L150" s="1" t="s">
        <v>354</v>
      </c>
      <c r="M150" s="2">
        <f t="shared" si="151"/>
        <v>1178</v>
      </c>
      <c r="N150" s="2">
        <f>COUNTIF($L$3:L150,L150)</f>
        <v>1</v>
      </c>
      <c r="O150" s="2">
        <f>ROW()</f>
        <v>150</v>
      </c>
      <c r="U150" t="str">
        <f t="shared" si="134"/>
        <v/>
      </c>
    </row>
    <row r="151" spans="1:21" x14ac:dyDescent="0.3">
      <c r="A151" s="1" t="s">
        <v>858</v>
      </c>
      <c r="B151" s="1" t="s">
        <v>67</v>
      </c>
      <c r="C151" s="2" t="str">
        <f t="shared" si="130"/>
        <v>공의연무완벽한 착지</v>
      </c>
      <c r="D151" s="1" t="s">
        <v>1510</v>
      </c>
      <c r="E151" s="1">
        <v>1</v>
      </c>
      <c r="F151" s="2">
        <f>ROW()</f>
        <v>151</v>
      </c>
      <c r="G151" s="4" t="str">
        <f t="shared" ref="G151" si="154">B151&amp;"2-3"</f>
        <v>공의연무2-3</v>
      </c>
      <c r="H151" s="2" t="str">
        <f t="shared" si="132"/>
        <v>완벽한 착지</v>
      </c>
      <c r="L151" s="1" t="s">
        <v>356</v>
      </c>
      <c r="M151" s="2">
        <f t="shared" si="151"/>
        <v>1186</v>
      </c>
      <c r="N151" s="2">
        <f>COUNTIF($L$3:L151,L151)</f>
        <v>1</v>
      </c>
      <c r="O151" s="2">
        <f>ROW()</f>
        <v>151</v>
      </c>
      <c r="U151" t="str">
        <f t="shared" si="134"/>
        <v/>
      </c>
    </row>
    <row r="152" spans="1:21" x14ac:dyDescent="0.3">
      <c r="A152" s="1" t="s">
        <v>858</v>
      </c>
      <c r="B152" s="1" t="s">
        <v>67</v>
      </c>
      <c r="C152" s="2" t="str">
        <f t="shared" si="130"/>
        <v>공의연무신속한 대응</v>
      </c>
      <c r="D152" s="1" t="s">
        <v>1511</v>
      </c>
      <c r="E152" s="1">
        <v>5</v>
      </c>
      <c r="F152" s="2">
        <f>ROW()</f>
        <v>152</v>
      </c>
      <c r="G152" s="4" t="str">
        <f t="shared" ref="G152" si="155">B152&amp;"3-1"</f>
        <v>공의연무3-1</v>
      </c>
      <c r="H152" s="2" t="str">
        <f t="shared" si="132"/>
        <v>신속한 대응</v>
      </c>
      <c r="L152" s="1" t="s">
        <v>361</v>
      </c>
      <c r="M152" s="2">
        <f t="shared" si="151"/>
        <v>1194</v>
      </c>
      <c r="N152" s="2">
        <f>COUNTIF($L$3:L152,L152)</f>
        <v>1</v>
      </c>
      <c r="O152" s="2">
        <f>ROW()</f>
        <v>152</v>
      </c>
      <c r="U152" t="str">
        <f t="shared" si="134"/>
        <v/>
      </c>
    </row>
    <row r="153" spans="1:21" x14ac:dyDescent="0.3">
      <c r="A153" s="1" t="s">
        <v>858</v>
      </c>
      <c r="B153" s="1" t="s">
        <v>67</v>
      </c>
      <c r="C153" s="2" t="str">
        <f t="shared" si="130"/>
        <v>공의연무날이 선 일격</v>
      </c>
      <c r="D153" s="1" t="s">
        <v>1512</v>
      </c>
      <c r="E153" s="1">
        <v>5</v>
      </c>
      <c r="F153" s="2">
        <f>ROW()</f>
        <v>153</v>
      </c>
      <c r="G153" s="4" t="str">
        <f t="shared" ref="G153" si="156">B153&amp;"3-2"</f>
        <v>공의연무3-2</v>
      </c>
      <c r="H153" s="2" t="str">
        <f t="shared" si="132"/>
        <v>날이 선 일격</v>
      </c>
      <c r="L153" s="1" t="s">
        <v>345</v>
      </c>
      <c r="M153" s="2">
        <f t="shared" si="151"/>
        <v>1202</v>
      </c>
      <c r="N153" s="2">
        <f>COUNTIF($L$3:L153,L153)</f>
        <v>1</v>
      </c>
      <c r="O153" s="2">
        <f>ROW()</f>
        <v>153</v>
      </c>
      <c r="U153" t="str">
        <f t="shared" si="134"/>
        <v/>
      </c>
    </row>
    <row r="154" spans="1:21" x14ac:dyDescent="0.3">
      <c r="A154" s="1" t="s">
        <v>79</v>
      </c>
      <c r="B154" s="1" t="s">
        <v>74</v>
      </c>
      <c r="C154" s="2" t="str">
        <f t="shared" si="130"/>
        <v>굉열파빠른 준비</v>
      </c>
      <c r="D154" s="1" t="s">
        <v>1416</v>
      </c>
      <c r="E154" s="1">
        <v>5</v>
      </c>
      <c r="F154" s="2">
        <f>ROW()</f>
        <v>154</v>
      </c>
      <c r="G154" s="4" t="str">
        <f t="shared" ref="G154" si="157">B154&amp;"1-1"</f>
        <v>굉열파1-1</v>
      </c>
      <c r="H154" s="2" t="str">
        <f t="shared" si="132"/>
        <v>빠른 준비</v>
      </c>
      <c r="L154" s="1" t="s">
        <v>348</v>
      </c>
      <c r="M154" s="2">
        <f t="shared" si="151"/>
        <v>1210</v>
      </c>
      <c r="N154" s="2">
        <f>COUNTIF($L$3:L154,L154)</f>
        <v>1</v>
      </c>
      <c r="O154" s="2">
        <f>ROW()</f>
        <v>154</v>
      </c>
      <c r="U154" t="str">
        <f t="shared" si="134"/>
        <v/>
      </c>
    </row>
    <row r="155" spans="1:21" x14ac:dyDescent="0.3">
      <c r="A155" s="1" t="s">
        <v>858</v>
      </c>
      <c r="B155" s="1" t="s">
        <v>74</v>
      </c>
      <c r="C155" s="2" t="str">
        <f t="shared" si="130"/>
        <v>굉열파보호막</v>
      </c>
      <c r="D155" s="1" t="s">
        <v>1513</v>
      </c>
      <c r="E155" s="1">
        <v>5</v>
      </c>
      <c r="F155" s="2">
        <f>ROW()</f>
        <v>155</v>
      </c>
      <c r="G155" s="4" t="str">
        <f t="shared" ref="G155" si="158">B155&amp;"1-2"</f>
        <v>굉열파1-2</v>
      </c>
      <c r="H155" s="2" t="str">
        <f t="shared" si="132"/>
        <v>보호막</v>
      </c>
      <c r="L155" s="1" t="s">
        <v>355</v>
      </c>
      <c r="M155" s="2">
        <f t="shared" si="151"/>
        <v>1218</v>
      </c>
      <c r="N155" s="2">
        <f>COUNTIF($L$3:L155,L155)</f>
        <v>1</v>
      </c>
      <c r="O155" s="2">
        <f>ROW()</f>
        <v>155</v>
      </c>
      <c r="U155" t="str">
        <f t="shared" si="134"/>
        <v/>
      </c>
    </row>
    <row r="156" spans="1:21" x14ac:dyDescent="0.3">
      <c r="A156" s="1" t="s">
        <v>79</v>
      </c>
      <c r="B156" s="1" t="s">
        <v>74</v>
      </c>
      <c r="C156" s="2" t="str">
        <f t="shared" si="130"/>
        <v>굉열파재빠른 손놀림</v>
      </c>
      <c r="D156" s="1" t="s">
        <v>1407</v>
      </c>
      <c r="E156" s="1">
        <v>5</v>
      </c>
      <c r="F156" s="2">
        <f>ROW()</f>
        <v>156</v>
      </c>
      <c r="G156" s="4" t="str">
        <f t="shared" ref="G156" si="159">B156&amp;"1-3"</f>
        <v>굉열파1-3</v>
      </c>
      <c r="H156" s="2" t="str">
        <f t="shared" si="132"/>
        <v>재빠른 손놀림</v>
      </c>
      <c r="L156" s="1" t="s">
        <v>357</v>
      </c>
      <c r="M156" s="2">
        <f t="shared" si="151"/>
        <v>1226</v>
      </c>
      <c r="N156" s="2">
        <f>COUNTIF($L$3:L156,L156)</f>
        <v>1</v>
      </c>
      <c r="O156" s="2">
        <f>ROW()</f>
        <v>156</v>
      </c>
      <c r="U156" t="str">
        <f t="shared" si="134"/>
        <v/>
      </c>
    </row>
    <row r="157" spans="1:21" x14ac:dyDescent="0.3">
      <c r="A157" s="1" t="s">
        <v>858</v>
      </c>
      <c r="B157" s="1" t="s">
        <v>74</v>
      </c>
      <c r="C157" s="2" t="str">
        <f t="shared" si="130"/>
        <v>굉열파파괴하는 창</v>
      </c>
      <c r="D157" s="1" t="s">
        <v>1514</v>
      </c>
      <c r="E157" s="1">
        <v>5</v>
      </c>
      <c r="F157" s="2">
        <f>ROW()</f>
        <v>157</v>
      </c>
      <c r="G157" s="4" t="str">
        <f t="shared" ref="G157" si="160">B157&amp;"2-1"</f>
        <v>굉열파2-1</v>
      </c>
      <c r="H157" s="2" t="str">
        <f t="shared" si="132"/>
        <v>파괴하는 창</v>
      </c>
      <c r="L157" s="1" t="s">
        <v>350</v>
      </c>
      <c r="M157" s="2">
        <f t="shared" si="151"/>
        <v>1234</v>
      </c>
      <c r="N157" s="2">
        <f>COUNTIF($L$3:L157,L157)</f>
        <v>1</v>
      </c>
      <c r="O157" s="2">
        <f>ROW()</f>
        <v>157</v>
      </c>
      <c r="U157" t="str">
        <f t="shared" si="134"/>
        <v/>
      </c>
    </row>
    <row r="158" spans="1:21" x14ac:dyDescent="0.3">
      <c r="A158" s="1" t="s">
        <v>858</v>
      </c>
      <c r="B158" s="1" t="s">
        <v>74</v>
      </c>
      <c r="C158" s="2" t="str">
        <f t="shared" si="130"/>
        <v>굉열파약점포착</v>
      </c>
      <c r="D158" s="1" t="s">
        <v>1515</v>
      </c>
      <c r="E158" s="1">
        <v>5</v>
      </c>
      <c r="F158" s="2">
        <f>ROW()</f>
        <v>158</v>
      </c>
      <c r="G158" s="4" t="str">
        <f t="shared" ref="G158" si="161">B158&amp;"2-2"</f>
        <v>굉열파2-2</v>
      </c>
      <c r="H158" s="2" t="str">
        <f t="shared" si="132"/>
        <v>약점포착</v>
      </c>
      <c r="L158" s="1" t="s">
        <v>346</v>
      </c>
      <c r="M158" s="2">
        <f t="shared" si="151"/>
        <v>1242</v>
      </c>
      <c r="N158" s="2">
        <f>COUNTIF($L$3:L158,L158)</f>
        <v>1</v>
      </c>
      <c r="O158" s="2">
        <f>ROW()</f>
        <v>158</v>
      </c>
      <c r="U158" t="str">
        <f t="shared" si="134"/>
        <v/>
      </c>
    </row>
    <row r="159" spans="1:21" x14ac:dyDescent="0.3">
      <c r="A159" s="1" t="s">
        <v>858</v>
      </c>
      <c r="B159" s="1" t="s">
        <v>74</v>
      </c>
      <c r="C159" s="2" t="str">
        <f t="shared" si="130"/>
        <v>굉열파부위파괴 강화</v>
      </c>
      <c r="D159" s="1" t="s">
        <v>1516</v>
      </c>
      <c r="E159" s="1">
        <v>1</v>
      </c>
      <c r="F159" s="2">
        <f>ROW()</f>
        <v>159</v>
      </c>
      <c r="G159" s="4" t="str">
        <f t="shared" ref="G159" si="162">B159&amp;"2-3"</f>
        <v>굉열파2-3</v>
      </c>
      <c r="H159" s="2" t="str">
        <f t="shared" si="132"/>
        <v>부위파괴 강화</v>
      </c>
      <c r="L159" s="1" t="s">
        <v>359</v>
      </c>
      <c r="M159" s="2">
        <f t="shared" si="151"/>
        <v>1250</v>
      </c>
      <c r="N159" s="2">
        <f>COUNTIF($L$3:L159,L159)</f>
        <v>1</v>
      </c>
      <c r="O159" s="2">
        <f>ROW()</f>
        <v>159</v>
      </c>
      <c r="U159" t="str">
        <f t="shared" si="134"/>
        <v/>
      </c>
    </row>
    <row r="160" spans="1:21" x14ac:dyDescent="0.3">
      <c r="A160" s="1" t="s">
        <v>858</v>
      </c>
      <c r="B160" s="1" t="s">
        <v>74</v>
      </c>
      <c r="C160" s="2" t="str">
        <f t="shared" si="130"/>
        <v>굉열파공파섬</v>
      </c>
      <c r="D160" s="1" t="s">
        <v>1517</v>
      </c>
      <c r="E160" s="1">
        <v>5</v>
      </c>
      <c r="F160" s="2">
        <f>ROW()</f>
        <v>160</v>
      </c>
      <c r="G160" s="4" t="str">
        <f t="shared" ref="G160" si="163">B160&amp;"3-1"</f>
        <v>굉열파3-1</v>
      </c>
      <c r="H160" s="2" t="str">
        <f t="shared" si="132"/>
        <v>공파섬</v>
      </c>
      <c r="L160" s="1" t="s">
        <v>347</v>
      </c>
      <c r="M160" s="2">
        <f t="shared" si="151"/>
        <v>1258</v>
      </c>
      <c r="N160" s="2">
        <f>COUNTIF($L$3:L160,L160)</f>
        <v>1</v>
      </c>
      <c r="O160" s="2">
        <f>ROW()</f>
        <v>160</v>
      </c>
      <c r="U160" t="str">
        <f t="shared" si="134"/>
        <v/>
      </c>
    </row>
    <row r="161" spans="1:21" x14ac:dyDescent="0.3">
      <c r="A161" s="1" t="s">
        <v>858</v>
      </c>
      <c r="B161" s="1" t="s">
        <v>74</v>
      </c>
      <c r="C161" s="2" t="str">
        <f t="shared" si="130"/>
        <v>굉열파공진창</v>
      </c>
      <c r="D161" s="1" t="s">
        <v>1518</v>
      </c>
      <c r="E161" s="1">
        <v>5</v>
      </c>
      <c r="F161" s="2">
        <f>ROW()</f>
        <v>161</v>
      </c>
      <c r="G161" s="4" t="str">
        <f t="shared" ref="G161" si="164">B161&amp;"3-2"</f>
        <v>굉열파3-2</v>
      </c>
      <c r="H161" s="2" t="str">
        <f t="shared" si="132"/>
        <v>공진창</v>
      </c>
      <c r="L161" s="1" t="s">
        <v>351</v>
      </c>
      <c r="M161" s="2">
        <f t="shared" si="151"/>
        <v>1266</v>
      </c>
      <c r="N161" s="2">
        <f>COUNTIF($L$3:L161,L161)</f>
        <v>1</v>
      </c>
      <c r="O161" s="2">
        <f>ROW()</f>
        <v>161</v>
      </c>
      <c r="U161" t="str">
        <f t="shared" si="134"/>
        <v/>
      </c>
    </row>
    <row r="162" spans="1:21" x14ac:dyDescent="0.3">
      <c r="A162" s="1" t="s">
        <v>858</v>
      </c>
      <c r="B162" s="1" t="s">
        <v>72</v>
      </c>
      <c r="C162" s="2" t="str">
        <f t="shared" si="130"/>
        <v>나선창화력 조절</v>
      </c>
      <c r="D162" s="1" t="s">
        <v>1519</v>
      </c>
      <c r="E162" s="1">
        <v>5</v>
      </c>
      <c r="F162" s="2">
        <f>ROW()</f>
        <v>162</v>
      </c>
      <c r="G162" s="4" t="str">
        <f t="shared" ref="G162" si="165">B162&amp;"1-1"</f>
        <v>나선창1-1</v>
      </c>
      <c r="H162" s="2" t="str">
        <f t="shared" si="132"/>
        <v>화력 조절</v>
      </c>
      <c r="L162" s="1" t="s">
        <v>352</v>
      </c>
      <c r="M162" s="2">
        <f t="shared" si="151"/>
        <v>1274</v>
      </c>
      <c r="N162" s="2">
        <f>COUNTIF($L$3:L162,L162)</f>
        <v>1</v>
      </c>
      <c r="O162" s="2">
        <f>ROW()</f>
        <v>162</v>
      </c>
      <c r="U162" t="str">
        <f t="shared" si="134"/>
        <v/>
      </c>
    </row>
    <row r="163" spans="1:21" x14ac:dyDescent="0.3">
      <c r="A163" s="1" t="s">
        <v>858</v>
      </c>
      <c r="B163" s="1" t="s">
        <v>72</v>
      </c>
      <c r="C163" s="2" t="str">
        <f t="shared" si="130"/>
        <v>나선창급소 타격</v>
      </c>
      <c r="D163" s="1" t="s">
        <v>1412</v>
      </c>
      <c r="E163" s="1">
        <v>5</v>
      </c>
      <c r="F163" s="2">
        <f>ROW()</f>
        <v>163</v>
      </c>
      <c r="G163" s="4" t="str">
        <f t="shared" ref="G163" si="166">B163&amp;"1-2"</f>
        <v>나선창1-2</v>
      </c>
      <c r="H163" s="2" t="str">
        <f t="shared" si="132"/>
        <v>급소 타격</v>
      </c>
      <c r="L163" s="1" t="s">
        <v>358</v>
      </c>
      <c r="M163" s="2">
        <f t="shared" si="151"/>
        <v>1282</v>
      </c>
      <c r="N163" s="2">
        <f>COUNTIF($L$3:L163,L163)</f>
        <v>1</v>
      </c>
      <c r="O163" s="2">
        <f>ROW()</f>
        <v>163</v>
      </c>
      <c r="U163" t="str">
        <f t="shared" si="134"/>
        <v/>
      </c>
    </row>
    <row r="164" spans="1:21" x14ac:dyDescent="0.3">
      <c r="A164" s="1" t="s">
        <v>858</v>
      </c>
      <c r="B164" s="1" t="s">
        <v>72</v>
      </c>
      <c r="C164" s="2" t="str">
        <f t="shared" si="130"/>
        <v>나선창어깨 치기</v>
      </c>
      <c r="D164" s="1" t="s">
        <v>1520</v>
      </c>
      <c r="E164" s="1">
        <v>5</v>
      </c>
      <c r="F164" s="2">
        <f>ROW()</f>
        <v>164</v>
      </c>
      <c r="G164" s="4" t="str">
        <f t="shared" ref="G164" si="167">B164&amp;"1-3"</f>
        <v>나선창1-3</v>
      </c>
      <c r="H164" s="2" t="str">
        <f t="shared" si="132"/>
        <v>어깨 치기</v>
      </c>
      <c r="L164" s="1" t="s">
        <v>353</v>
      </c>
      <c r="M164" s="2">
        <f t="shared" si="151"/>
        <v>1290</v>
      </c>
      <c r="N164" s="2">
        <f>COUNTIF($L$3:L164,L164)</f>
        <v>1</v>
      </c>
      <c r="O164" s="2">
        <f>ROW()</f>
        <v>164</v>
      </c>
      <c r="U164" t="str">
        <f t="shared" si="134"/>
        <v/>
      </c>
    </row>
    <row r="165" spans="1:21" x14ac:dyDescent="0.3">
      <c r="A165" s="1" t="s">
        <v>79</v>
      </c>
      <c r="B165" s="1" t="s">
        <v>72</v>
      </c>
      <c r="C165" s="2" t="str">
        <f t="shared" si="130"/>
        <v>나선창연속 찌르기</v>
      </c>
      <c r="D165" s="1" t="s">
        <v>1521</v>
      </c>
      <c r="E165" s="1">
        <v>5</v>
      </c>
      <c r="F165" s="2">
        <f>ROW()</f>
        <v>165</v>
      </c>
      <c r="G165" s="4" t="str">
        <f t="shared" ref="G165" si="168">B165&amp;"2-1"</f>
        <v>나선창2-1</v>
      </c>
      <c r="H165" s="2" t="str">
        <f t="shared" si="132"/>
        <v>연속 찌르기</v>
      </c>
      <c r="L165" s="1" t="s">
        <v>349</v>
      </c>
      <c r="M165" s="2">
        <f t="shared" ref="M165:M182" si="169">IFERROR(VLOOKUP(L165,$B:$F,5,0),"")</f>
        <v>1298</v>
      </c>
      <c r="N165" s="2">
        <f>COUNTIF($L$3:L165,L165)</f>
        <v>1</v>
      </c>
      <c r="O165" s="2">
        <f>ROW()</f>
        <v>165</v>
      </c>
      <c r="U165" t="str">
        <f t="shared" si="134"/>
        <v/>
      </c>
    </row>
    <row r="166" spans="1:21" x14ac:dyDescent="0.3">
      <c r="A166" s="1" t="s">
        <v>858</v>
      </c>
      <c r="B166" s="1" t="s">
        <v>72</v>
      </c>
      <c r="C166" s="2" t="str">
        <f t="shared" si="130"/>
        <v>나선창나선 찌르기</v>
      </c>
      <c r="D166" s="1" t="s">
        <v>1522</v>
      </c>
      <c r="E166" s="1">
        <v>5</v>
      </c>
      <c r="F166" s="2">
        <f>ROW()</f>
        <v>166</v>
      </c>
      <c r="G166" s="4" t="str">
        <f t="shared" ref="G166" si="170">B166&amp;"2-2"</f>
        <v>나선창2-2</v>
      </c>
      <c r="H166" s="2" t="str">
        <f t="shared" si="132"/>
        <v>나선 찌르기</v>
      </c>
      <c r="L166" s="1" t="s">
        <v>393</v>
      </c>
      <c r="M166" s="2">
        <f t="shared" si="169"/>
        <v>1306</v>
      </c>
      <c r="N166" s="2">
        <f>COUNTIF($L$3:L166,L166)</f>
        <v>1</v>
      </c>
      <c r="O166" s="2">
        <f>ROW()</f>
        <v>166</v>
      </c>
      <c r="U166" t="str">
        <f t="shared" si="134"/>
        <v/>
      </c>
    </row>
    <row r="167" spans="1:21" x14ac:dyDescent="0.3">
      <c r="A167" s="1" t="s">
        <v>858</v>
      </c>
      <c r="B167" s="1" t="s">
        <v>72</v>
      </c>
      <c r="C167" s="2" t="str">
        <f t="shared" si="130"/>
        <v>나선창모아 찌르기</v>
      </c>
      <c r="D167" s="1" t="s">
        <v>1523</v>
      </c>
      <c r="E167" s="1">
        <v>5</v>
      </c>
      <c r="F167" s="2">
        <f>ROW()</f>
        <v>167</v>
      </c>
      <c r="G167" s="4" t="str">
        <f t="shared" ref="G167" si="171">B167&amp;"2-3"</f>
        <v>나선창2-3</v>
      </c>
      <c r="H167" s="2" t="str">
        <f t="shared" si="132"/>
        <v>모아 찌르기</v>
      </c>
      <c r="L167" s="1" t="s">
        <v>384</v>
      </c>
      <c r="M167" s="2">
        <f t="shared" si="169"/>
        <v>1314</v>
      </c>
      <c r="N167" s="2">
        <f>COUNTIF($L$3:L167,L167)</f>
        <v>1</v>
      </c>
      <c r="O167" s="2">
        <f>ROW()</f>
        <v>167</v>
      </c>
      <c r="U167" t="str">
        <f t="shared" si="134"/>
        <v/>
      </c>
    </row>
    <row r="168" spans="1:21" x14ac:dyDescent="0.3">
      <c r="A168" s="1" t="s">
        <v>858</v>
      </c>
      <c r="B168" s="1" t="s">
        <v>72</v>
      </c>
      <c r="C168" s="2" t="str">
        <f t="shared" si="130"/>
        <v>나선창기합 찌르기</v>
      </c>
      <c r="D168" s="1" t="s">
        <v>1524</v>
      </c>
      <c r="E168" s="1">
        <v>5</v>
      </c>
      <c r="F168" s="2">
        <f>ROW()</f>
        <v>168</v>
      </c>
      <c r="G168" s="4" t="str">
        <f t="shared" ref="G168" si="172">B168&amp;"3-1"</f>
        <v>나선창3-1</v>
      </c>
      <c r="H168" s="2" t="str">
        <f t="shared" si="132"/>
        <v>기합 찌르기</v>
      </c>
      <c r="L168" s="1" t="s">
        <v>398</v>
      </c>
      <c r="M168" s="2">
        <f t="shared" si="169"/>
        <v>1322</v>
      </c>
      <c r="N168" s="2">
        <f>COUNTIF($L$3:L168,L168)</f>
        <v>1</v>
      </c>
      <c r="O168" s="2">
        <f>ROW()</f>
        <v>168</v>
      </c>
      <c r="U168" t="str">
        <f t="shared" si="134"/>
        <v/>
      </c>
    </row>
    <row r="169" spans="1:21" x14ac:dyDescent="0.3">
      <c r="A169" s="1" t="s">
        <v>858</v>
      </c>
      <c r="B169" s="1" t="s">
        <v>72</v>
      </c>
      <c r="C169" s="2" t="str">
        <f t="shared" si="130"/>
        <v>나선창관통 찌르기</v>
      </c>
      <c r="D169" s="1" t="s">
        <v>1525</v>
      </c>
      <c r="E169" s="1">
        <v>1</v>
      </c>
      <c r="F169" s="2">
        <f>ROW()</f>
        <v>169</v>
      </c>
      <c r="G169" s="4" t="str">
        <f t="shared" ref="G169" si="173">B169&amp;"3-2"</f>
        <v>나선창3-2</v>
      </c>
      <c r="H169" s="2" t="str">
        <f t="shared" si="132"/>
        <v>관통 찌르기</v>
      </c>
      <c r="L169" s="1" t="s">
        <v>392</v>
      </c>
      <c r="M169" s="2">
        <f t="shared" si="169"/>
        <v>1330</v>
      </c>
      <c r="N169" s="2">
        <f>COUNTIF($L$3:L169,L169)</f>
        <v>1</v>
      </c>
      <c r="O169" s="2">
        <f>ROW()</f>
        <v>169</v>
      </c>
      <c r="U169" t="str">
        <f t="shared" si="134"/>
        <v/>
      </c>
    </row>
    <row r="170" spans="1:21" x14ac:dyDescent="0.3">
      <c r="A170" s="1" t="s">
        <v>858</v>
      </c>
      <c r="B170" s="1" t="s">
        <v>65</v>
      </c>
      <c r="C170" s="2" t="str">
        <f t="shared" si="130"/>
        <v>맹룡열파화염창</v>
      </c>
      <c r="D170" s="1" t="s">
        <v>1526</v>
      </c>
      <c r="E170" s="1">
        <v>5</v>
      </c>
      <c r="F170" s="2">
        <f>ROW()</f>
        <v>170</v>
      </c>
      <c r="G170" s="4" t="str">
        <f t="shared" ref="G170" si="174">B170&amp;"1-1"</f>
        <v>맹룡열파1-1</v>
      </c>
      <c r="H170" s="2" t="str">
        <f t="shared" si="132"/>
        <v>화염창</v>
      </c>
      <c r="L170" s="1" t="s">
        <v>396</v>
      </c>
      <c r="M170" s="2">
        <f t="shared" si="169"/>
        <v>1338</v>
      </c>
      <c r="N170" s="2">
        <f>COUNTIF($L$3:L170,L170)</f>
        <v>1</v>
      </c>
      <c r="O170" s="2">
        <f>ROW()</f>
        <v>170</v>
      </c>
      <c r="U170" t="str">
        <f t="shared" si="134"/>
        <v/>
      </c>
    </row>
    <row r="171" spans="1:21" x14ac:dyDescent="0.3">
      <c r="A171" s="1" t="s">
        <v>858</v>
      </c>
      <c r="B171" s="1" t="s">
        <v>65</v>
      </c>
      <c r="C171" s="2" t="str">
        <f t="shared" si="130"/>
        <v>맹룡열파냉기창</v>
      </c>
      <c r="D171" s="1" t="s">
        <v>1527</v>
      </c>
      <c r="E171" s="1">
        <v>5</v>
      </c>
      <c r="F171" s="2">
        <f>ROW()</f>
        <v>171</v>
      </c>
      <c r="G171" s="4" t="str">
        <f t="shared" ref="G171" si="175">B171&amp;"1-2"</f>
        <v>맹룡열파1-2</v>
      </c>
      <c r="H171" s="2" t="str">
        <f t="shared" si="132"/>
        <v>냉기창</v>
      </c>
      <c r="L171" s="1" t="s">
        <v>399</v>
      </c>
      <c r="M171" s="2">
        <f t="shared" si="169"/>
        <v>1346</v>
      </c>
      <c r="N171" s="2">
        <f>COUNTIF($L$3:L171,L171)</f>
        <v>1</v>
      </c>
      <c r="O171" s="2">
        <f>ROW()</f>
        <v>171</v>
      </c>
      <c r="U171" t="str">
        <f t="shared" si="134"/>
        <v/>
      </c>
    </row>
    <row r="172" spans="1:21" x14ac:dyDescent="0.3">
      <c r="A172" s="1" t="s">
        <v>858</v>
      </c>
      <c r="B172" s="1" t="s">
        <v>65</v>
      </c>
      <c r="C172" s="2" t="str">
        <f t="shared" si="130"/>
        <v>맹룡열파빠른 준비</v>
      </c>
      <c r="D172" s="1" t="s">
        <v>1447</v>
      </c>
      <c r="E172" s="1">
        <v>5</v>
      </c>
      <c r="F172" s="2">
        <f>ROW()</f>
        <v>172</v>
      </c>
      <c r="G172" s="4" t="str">
        <f t="shared" ref="G172" si="176">B172&amp;"1-3"</f>
        <v>맹룡열파1-3</v>
      </c>
      <c r="H172" s="2" t="str">
        <f t="shared" si="132"/>
        <v>빠른 준비</v>
      </c>
      <c r="L172" s="1" t="s">
        <v>388</v>
      </c>
      <c r="M172" s="2">
        <f t="shared" si="169"/>
        <v>1354</v>
      </c>
      <c r="N172" s="2">
        <f>COUNTIF($L$3:L172,L172)</f>
        <v>1</v>
      </c>
      <c r="O172" s="2">
        <f>ROW()</f>
        <v>172</v>
      </c>
      <c r="U172" t="str">
        <f t="shared" si="134"/>
        <v/>
      </c>
    </row>
    <row r="173" spans="1:21" x14ac:dyDescent="0.3">
      <c r="A173" s="1" t="s">
        <v>79</v>
      </c>
      <c r="B173" s="1" t="s">
        <v>65</v>
      </c>
      <c r="C173" s="2" t="str">
        <f t="shared" si="130"/>
        <v>맹룡열파추가 베기</v>
      </c>
      <c r="D173" s="1" t="s">
        <v>1528</v>
      </c>
      <c r="E173" s="1">
        <v>5</v>
      </c>
      <c r="F173" s="2">
        <f>ROW()</f>
        <v>173</v>
      </c>
      <c r="G173" s="4" t="str">
        <f t="shared" ref="G173" si="177">B173&amp;"2-1"</f>
        <v>맹룡열파2-1</v>
      </c>
      <c r="H173" s="2" t="str">
        <f t="shared" si="132"/>
        <v>추가 베기</v>
      </c>
      <c r="L173" s="1" t="s">
        <v>397</v>
      </c>
      <c r="M173" s="2">
        <f t="shared" si="169"/>
        <v>1362</v>
      </c>
      <c r="N173" s="2">
        <f>COUNTIF($L$3:L173,L173)</f>
        <v>1</v>
      </c>
      <c r="O173" s="2">
        <f>ROW()</f>
        <v>173</v>
      </c>
      <c r="U173" t="str">
        <f t="shared" si="134"/>
        <v/>
      </c>
    </row>
    <row r="174" spans="1:21" x14ac:dyDescent="0.3">
      <c r="A174" s="1" t="s">
        <v>858</v>
      </c>
      <c r="B174" s="1" t="s">
        <v>65</v>
      </c>
      <c r="C174" s="2" t="str">
        <f t="shared" si="130"/>
        <v>맹룡열파우회 베기</v>
      </c>
      <c r="D174" s="1" t="s">
        <v>1529</v>
      </c>
      <c r="E174" s="1">
        <v>5</v>
      </c>
      <c r="F174" s="2">
        <f>ROW()</f>
        <v>174</v>
      </c>
      <c r="G174" s="4" t="str">
        <f t="shared" ref="G174" si="178">B174&amp;"2-2"</f>
        <v>맹룡열파2-2</v>
      </c>
      <c r="H174" s="2" t="str">
        <f t="shared" si="132"/>
        <v>우회 베기</v>
      </c>
      <c r="L174" s="1" t="s">
        <v>385</v>
      </c>
      <c r="M174" s="2">
        <f t="shared" si="169"/>
        <v>1370</v>
      </c>
      <c r="N174" s="2">
        <f>COUNTIF($L$3:L174,L174)</f>
        <v>1</v>
      </c>
      <c r="O174" s="2">
        <f>ROW()</f>
        <v>174</v>
      </c>
      <c r="U174" t="str">
        <f t="shared" si="134"/>
        <v/>
      </c>
    </row>
    <row r="175" spans="1:21" x14ac:dyDescent="0.3">
      <c r="A175" s="1" t="s">
        <v>858</v>
      </c>
      <c r="B175" s="1" t="s">
        <v>65</v>
      </c>
      <c r="C175" s="2" t="str">
        <f t="shared" si="130"/>
        <v>맹룡열파정교한 베기</v>
      </c>
      <c r="D175" s="1" t="s">
        <v>1530</v>
      </c>
      <c r="E175" s="1">
        <v>5</v>
      </c>
      <c r="F175" s="2">
        <f>ROW()</f>
        <v>175</v>
      </c>
      <c r="G175" s="4" t="str">
        <f t="shared" ref="G175" si="179">B175&amp;"2-3"</f>
        <v>맹룡열파2-3</v>
      </c>
      <c r="H175" s="2" t="str">
        <f t="shared" si="132"/>
        <v>정교한 베기</v>
      </c>
      <c r="L175" s="1" t="s">
        <v>400</v>
      </c>
      <c r="M175" s="2">
        <f t="shared" si="169"/>
        <v>1378</v>
      </c>
      <c r="N175" s="2">
        <f>COUNTIF($L$3:L175,L175)</f>
        <v>1</v>
      </c>
      <c r="O175" s="2">
        <f>ROW()</f>
        <v>175</v>
      </c>
      <c r="U175" t="str">
        <f t="shared" si="134"/>
        <v/>
      </c>
    </row>
    <row r="176" spans="1:21" x14ac:dyDescent="0.3">
      <c r="A176" s="1" t="s">
        <v>858</v>
      </c>
      <c r="B176" s="1" t="s">
        <v>65</v>
      </c>
      <c r="C176" s="2" t="str">
        <f t="shared" si="130"/>
        <v>맹룡열파불굴의 용기</v>
      </c>
      <c r="D176" s="1" t="s">
        <v>1531</v>
      </c>
      <c r="E176" s="1">
        <v>5</v>
      </c>
      <c r="F176" s="2">
        <f>ROW()</f>
        <v>176</v>
      </c>
      <c r="G176" s="4" t="str">
        <f t="shared" ref="G176" si="180">B176&amp;"3-1"</f>
        <v>맹룡열파3-1</v>
      </c>
      <c r="H176" s="2" t="str">
        <f t="shared" si="132"/>
        <v>불굴의 용기</v>
      </c>
      <c r="L176" s="1" t="s">
        <v>395</v>
      </c>
      <c r="M176" s="2">
        <f t="shared" si="169"/>
        <v>1386</v>
      </c>
      <c r="N176" s="2">
        <f>COUNTIF($L$3:L176,L176)</f>
        <v>1</v>
      </c>
      <c r="O176" s="2">
        <f>ROW()</f>
        <v>176</v>
      </c>
      <c r="U176" t="str">
        <f t="shared" si="134"/>
        <v/>
      </c>
    </row>
    <row r="177" spans="1:21" x14ac:dyDescent="0.3">
      <c r="A177" s="1" t="s">
        <v>858</v>
      </c>
      <c r="B177" s="1" t="s">
        <v>65</v>
      </c>
      <c r="C177" s="2" t="str">
        <f t="shared" si="130"/>
        <v>맹룡열파각성</v>
      </c>
      <c r="D177" s="1" t="s">
        <v>1532</v>
      </c>
      <c r="E177" s="1">
        <v>5</v>
      </c>
      <c r="F177" s="2">
        <f>ROW()</f>
        <v>177</v>
      </c>
      <c r="G177" s="4" t="str">
        <f t="shared" ref="G177" si="181">B177&amp;"3-2"</f>
        <v>맹룡열파3-2</v>
      </c>
      <c r="H177" s="2" t="str">
        <f t="shared" si="132"/>
        <v>각성</v>
      </c>
      <c r="L177" s="1" t="s">
        <v>394</v>
      </c>
      <c r="M177" s="2">
        <f t="shared" si="169"/>
        <v>1394</v>
      </c>
      <c r="N177" s="2">
        <f>COUNTIF($L$3:L177,L177)</f>
        <v>1</v>
      </c>
      <c r="O177" s="2">
        <f>ROW()</f>
        <v>177</v>
      </c>
      <c r="U177" t="str">
        <f t="shared" si="134"/>
        <v/>
      </c>
    </row>
    <row r="178" spans="1:21" x14ac:dyDescent="0.3">
      <c r="A178" s="1" t="s">
        <v>858</v>
      </c>
      <c r="B178" s="1" t="s">
        <v>64</v>
      </c>
      <c r="C178" s="2" t="str">
        <f t="shared" si="130"/>
        <v>반월섬난무 특화</v>
      </c>
      <c r="D178" s="1" t="s">
        <v>1533</v>
      </c>
      <c r="E178" s="1">
        <v>5</v>
      </c>
      <c r="F178" s="2">
        <f>ROW()</f>
        <v>178</v>
      </c>
      <c r="G178" s="4" t="str">
        <f t="shared" ref="G178" si="182">B178&amp;"1-1"</f>
        <v>반월섬1-1</v>
      </c>
      <c r="H178" s="2" t="str">
        <f t="shared" si="132"/>
        <v>난무 특화</v>
      </c>
      <c r="L178" s="1" t="s">
        <v>386</v>
      </c>
      <c r="M178" s="2">
        <f t="shared" si="169"/>
        <v>1402</v>
      </c>
      <c r="N178" s="2">
        <f>COUNTIF($L$3:L178,L178)</f>
        <v>1</v>
      </c>
      <c r="O178" s="2">
        <f>ROW()</f>
        <v>178</v>
      </c>
      <c r="U178" t="str">
        <f t="shared" si="134"/>
        <v/>
      </c>
    </row>
    <row r="179" spans="1:21" x14ac:dyDescent="0.3">
      <c r="A179" s="1" t="s">
        <v>79</v>
      </c>
      <c r="B179" s="1" t="s">
        <v>64</v>
      </c>
      <c r="C179" s="2" t="str">
        <f t="shared" si="130"/>
        <v>반월섬풍압 올려치기</v>
      </c>
      <c r="D179" s="1" t="s">
        <v>1534</v>
      </c>
      <c r="E179" s="1">
        <v>1</v>
      </c>
      <c r="F179" s="2">
        <f>ROW()</f>
        <v>179</v>
      </c>
      <c r="G179" s="4" t="str">
        <f t="shared" ref="G179" si="183">B179&amp;"1-2"</f>
        <v>반월섬1-2</v>
      </c>
      <c r="H179" s="2" t="str">
        <f t="shared" si="132"/>
        <v>풍압 올려치기</v>
      </c>
      <c r="L179" s="1" t="s">
        <v>391</v>
      </c>
      <c r="M179" s="2">
        <f t="shared" si="169"/>
        <v>1410</v>
      </c>
      <c r="N179" s="2">
        <f>COUNTIF($L$3:L179,L179)</f>
        <v>1</v>
      </c>
      <c r="O179" s="2">
        <f>ROW()</f>
        <v>179</v>
      </c>
      <c r="U179" t="str">
        <f t="shared" si="134"/>
        <v/>
      </c>
    </row>
    <row r="180" spans="1:21" x14ac:dyDescent="0.3">
      <c r="A180" s="1" t="s">
        <v>858</v>
      </c>
      <c r="B180" s="1" t="s">
        <v>64</v>
      </c>
      <c r="C180" s="2" t="str">
        <f t="shared" si="130"/>
        <v>반월섬회전 올려치기</v>
      </c>
      <c r="D180" s="1" t="s">
        <v>1535</v>
      </c>
      <c r="E180" s="1">
        <v>5</v>
      </c>
      <c r="F180" s="2">
        <f>ROW()</f>
        <v>180</v>
      </c>
      <c r="G180" s="4" t="str">
        <f t="shared" ref="G180" si="184">B180&amp;"1-3"</f>
        <v>반월섬1-3</v>
      </c>
      <c r="H180" s="2" t="str">
        <f t="shared" si="132"/>
        <v>회전 올려치기</v>
      </c>
      <c r="L180" s="1" t="s">
        <v>390</v>
      </c>
      <c r="M180" s="2">
        <f t="shared" si="169"/>
        <v>1418</v>
      </c>
      <c r="N180" s="2">
        <f>COUNTIF($L$3:L180,L180)</f>
        <v>1</v>
      </c>
      <c r="O180" s="2">
        <f>ROW()</f>
        <v>180</v>
      </c>
      <c r="U180" t="str">
        <f t="shared" si="134"/>
        <v/>
      </c>
    </row>
    <row r="181" spans="1:21" x14ac:dyDescent="0.3">
      <c r="A181" s="1" t="s">
        <v>858</v>
      </c>
      <c r="B181" s="1" t="s">
        <v>64</v>
      </c>
      <c r="C181" s="2" t="str">
        <f t="shared" si="130"/>
        <v>반월섬약점타격</v>
      </c>
      <c r="D181" s="1" t="s">
        <v>1536</v>
      </c>
      <c r="E181" s="1">
        <v>5</v>
      </c>
      <c r="F181" s="2">
        <f>ROW()</f>
        <v>181</v>
      </c>
      <c r="G181" s="4" t="str">
        <f t="shared" ref="G181" si="185">B181&amp;"2-1"</f>
        <v>반월섬2-1</v>
      </c>
      <c r="H181" s="2" t="str">
        <f t="shared" si="132"/>
        <v>약점타격</v>
      </c>
      <c r="L181" s="1" t="s">
        <v>387</v>
      </c>
      <c r="M181" s="2">
        <f t="shared" si="169"/>
        <v>1426</v>
      </c>
      <c r="N181" s="2">
        <f>COUNTIF($L$3:L181,L181)</f>
        <v>1</v>
      </c>
      <c r="O181" s="2">
        <f>ROW()</f>
        <v>181</v>
      </c>
      <c r="U181" t="str">
        <f t="shared" si="134"/>
        <v/>
      </c>
    </row>
    <row r="182" spans="1:21" x14ac:dyDescent="0.3">
      <c r="A182" s="1" t="s">
        <v>858</v>
      </c>
      <c r="B182" s="1" t="s">
        <v>64</v>
      </c>
      <c r="C182" s="2" t="str">
        <f t="shared" si="130"/>
        <v>반월섬이중 올려치기</v>
      </c>
      <c r="D182" s="1" t="s">
        <v>1537</v>
      </c>
      <c r="E182" s="1">
        <v>5</v>
      </c>
      <c r="F182" s="2">
        <f>ROW()</f>
        <v>182</v>
      </c>
      <c r="G182" s="4" t="str">
        <f t="shared" ref="G182" si="186">B182&amp;"2-2"</f>
        <v>반월섬2-2</v>
      </c>
      <c r="H182" s="2" t="str">
        <f t="shared" si="132"/>
        <v>이중 올려치기</v>
      </c>
      <c r="L182" s="1" t="s">
        <v>405</v>
      </c>
      <c r="M182" s="2">
        <f t="shared" si="169"/>
        <v>1434</v>
      </c>
      <c r="N182" s="2">
        <f>COUNTIF($L$3:L182,L182)</f>
        <v>1</v>
      </c>
      <c r="O182" s="2">
        <f>ROW()</f>
        <v>182</v>
      </c>
      <c r="U182" t="str">
        <f t="shared" si="134"/>
        <v/>
      </c>
    </row>
    <row r="183" spans="1:21" x14ac:dyDescent="0.3">
      <c r="A183" s="1" t="s">
        <v>858</v>
      </c>
      <c r="B183" s="1" t="s">
        <v>64</v>
      </c>
      <c r="C183" s="2" t="str">
        <f t="shared" si="130"/>
        <v>반월섬최후의 판단</v>
      </c>
      <c r="D183" s="1" t="s">
        <v>1538</v>
      </c>
      <c r="E183" s="1">
        <v>5</v>
      </c>
      <c r="F183" s="2">
        <f>ROW()</f>
        <v>183</v>
      </c>
      <c r="G183" s="4" t="str">
        <f t="shared" ref="G183" si="187">B183&amp;"2-3"</f>
        <v>반월섬2-3</v>
      </c>
      <c r="H183" s="2" t="str">
        <f t="shared" si="132"/>
        <v>최후의 판단</v>
      </c>
      <c r="L183" s="1" t="s">
        <v>389</v>
      </c>
      <c r="M183" s="2">
        <f t="shared" ref="M183:M199" si="188">IFERROR(VLOOKUP(L183,$B:$F,5,0),"")</f>
        <v>1442</v>
      </c>
      <c r="N183" s="2">
        <f>COUNTIF($L$3:L183,L183)</f>
        <v>1</v>
      </c>
      <c r="O183" s="2">
        <f>ROW()</f>
        <v>183</v>
      </c>
      <c r="U183" t="str">
        <f t="shared" si="134"/>
        <v/>
      </c>
    </row>
    <row r="184" spans="1:21" x14ac:dyDescent="0.3">
      <c r="A184" s="1" t="s">
        <v>858</v>
      </c>
      <c r="B184" s="1" t="s">
        <v>64</v>
      </c>
      <c r="C184" s="2" t="str">
        <f t="shared" si="130"/>
        <v>반월섬돌격 베기</v>
      </c>
      <c r="D184" s="1" t="s">
        <v>1539</v>
      </c>
      <c r="E184" s="1">
        <v>5</v>
      </c>
      <c r="F184" s="2">
        <f>ROW()</f>
        <v>184</v>
      </c>
      <c r="G184" s="4" t="str">
        <f t="shared" ref="G184" si="189">B184&amp;"3-1"</f>
        <v>반월섬3-1</v>
      </c>
      <c r="H184" s="2" t="str">
        <f t="shared" si="132"/>
        <v>돌격 베기</v>
      </c>
      <c r="L184" s="1" t="s">
        <v>422</v>
      </c>
      <c r="M184" s="2">
        <f t="shared" si="188"/>
        <v>1450</v>
      </c>
      <c r="N184" s="2">
        <f>COUNTIF($L$3:L184,L184)</f>
        <v>1</v>
      </c>
      <c r="O184" s="2">
        <f>ROW()</f>
        <v>184</v>
      </c>
      <c r="U184" t="str">
        <f t="shared" si="134"/>
        <v/>
      </c>
    </row>
    <row r="185" spans="1:21" x14ac:dyDescent="0.3">
      <c r="A185" s="1" t="s">
        <v>79</v>
      </c>
      <c r="B185" s="1" t="s">
        <v>64</v>
      </c>
      <c r="C185" s="2" t="str">
        <f t="shared" si="130"/>
        <v>반월섬강풍 베기</v>
      </c>
      <c r="D185" s="1" t="s">
        <v>1540</v>
      </c>
      <c r="E185" s="1">
        <v>5</v>
      </c>
      <c r="F185" s="2">
        <f>ROW()</f>
        <v>185</v>
      </c>
      <c r="G185" s="4" t="str">
        <f t="shared" ref="G185" si="190">B185&amp;"3-2"</f>
        <v>반월섬3-2</v>
      </c>
      <c r="H185" s="2" t="str">
        <f t="shared" si="132"/>
        <v>강풍 베기</v>
      </c>
      <c r="L185" s="1" t="s">
        <v>436</v>
      </c>
      <c r="M185" s="2">
        <f t="shared" si="188"/>
        <v>1458</v>
      </c>
      <c r="N185" s="2">
        <f>COUNTIF($L$3:L185,L185)</f>
        <v>1</v>
      </c>
      <c r="O185" s="2">
        <f>ROW()</f>
        <v>185</v>
      </c>
      <c r="U185" t="str">
        <f t="shared" si="134"/>
        <v/>
      </c>
    </row>
    <row r="186" spans="1:21" x14ac:dyDescent="0.3">
      <c r="A186" s="1" t="s">
        <v>858</v>
      </c>
      <c r="B186" s="1" t="s">
        <v>73</v>
      </c>
      <c r="C186" s="2" t="str">
        <f t="shared" si="130"/>
        <v>사두룡격화력 조절</v>
      </c>
      <c r="D186" s="1" t="s">
        <v>1541</v>
      </c>
      <c r="E186" s="1">
        <v>5</v>
      </c>
      <c r="F186" s="2">
        <f>ROW()</f>
        <v>186</v>
      </c>
      <c r="G186" s="4" t="str">
        <f t="shared" ref="G186" si="191">B186&amp;"1-1"</f>
        <v>사두룡격1-1</v>
      </c>
      <c r="H186" s="2" t="str">
        <f t="shared" si="132"/>
        <v>화력 조절</v>
      </c>
      <c r="L186" s="1" t="s">
        <v>429</v>
      </c>
      <c r="M186" s="2">
        <f t="shared" si="188"/>
        <v>1466</v>
      </c>
      <c r="N186" s="2">
        <f>COUNTIF($L$3:L186,L186)</f>
        <v>1</v>
      </c>
      <c r="O186" s="2">
        <f>ROW()</f>
        <v>186</v>
      </c>
      <c r="U186" t="str">
        <f t="shared" si="134"/>
        <v/>
      </c>
    </row>
    <row r="187" spans="1:21" x14ac:dyDescent="0.3">
      <c r="A187" s="1" t="s">
        <v>858</v>
      </c>
      <c r="B187" s="1" t="s">
        <v>73</v>
      </c>
      <c r="C187" s="2" t="str">
        <f t="shared" si="130"/>
        <v>사두룡격재빠른 손놀림</v>
      </c>
      <c r="D187" s="1" t="s">
        <v>1498</v>
      </c>
      <c r="E187" s="1">
        <v>5</v>
      </c>
      <c r="F187" s="2">
        <f>ROW()</f>
        <v>187</v>
      </c>
      <c r="G187" s="4" t="str">
        <f t="shared" ref="G187" si="192">B187&amp;"1-2"</f>
        <v>사두룡격1-2</v>
      </c>
      <c r="H187" s="2" t="str">
        <f t="shared" si="132"/>
        <v>재빠른 손놀림</v>
      </c>
      <c r="L187" s="1" t="s">
        <v>433</v>
      </c>
      <c r="M187" s="2">
        <f t="shared" si="188"/>
        <v>1474</v>
      </c>
      <c r="N187" s="2">
        <f>COUNTIF($L$3:L187,L187)</f>
        <v>1</v>
      </c>
      <c r="O187" s="2">
        <f>ROW()</f>
        <v>187</v>
      </c>
      <c r="U187" t="str">
        <f t="shared" si="134"/>
        <v/>
      </c>
    </row>
    <row r="188" spans="1:21" x14ac:dyDescent="0.3">
      <c r="A188" s="1" t="s">
        <v>858</v>
      </c>
      <c r="B188" s="1" t="s">
        <v>73</v>
      </c>
      <c r="C188" s="2" t="str">
        <f t="shared" si="130"/>
        <v>사두룡격급소 타격</v>
      </c>
      <c r="D188" s="1" t="s">
        <v>1412</v>
      </c>
      <c r="E188" s="1">
        <v>5</v>
      </c>
      <c r="F188" s="2">
        <f>ROW()</f>
        <v>188</v>
      </c>
      <c r="G188" s="4" t="str">
        <f t="shared" ref="G188" si="193">B188&amp;"1-3"</f>
        <v>사두룡격1-3</v>
      </c>
      <c r="H188" s="2" t="str">
        <f t="shared" si="132"/>
        <v>급소 타격</v>
      </c>
      <c r="L188" s="1" t="s">
        <v>423</v>
      </c>
      <c r="M188" s="2">
        <f t="shared" si="188"/>
        <v>1482</v>
      </c>
      <c r="N188" s="2">
        <f>COUNTIF($L$3:L188,L188)</f>
        <v>1</v>
      </c>
      <c r="O188" s="2">
        <f>ROW()</f>
        <v>188</v>
      </c>
      <c r="U188" t="str">
        <f t="shared" si="134"/>
        <v/>
      </c>
    </row>
    <row r="189" spans="1:21" x14ac:dyDescent="0.3">
      <c r="A189" s="1" t="s">
        <v>859</v>
      </c>
      <c r="B189" s="1" t="s">
        <v>73</v>
      </c>
      <c r="C189" s="2" t="str">
        <f t="shared" si="130"/>
        <v>사두룡격난폭한 찌르기</v>
      </c>
      <c r="D189" s="1" t="s">
        <v>1542</v>
      </c>
      <c r="E189" s="1">
        <v>5</v>
      </c>
      <c r="F189" s="2">
        <f>ROW()</f>
        <v>189</v>
      </c>
      <c r="G189" s="4" t="str">
        <f t="shared" ref="G189" si="194">B189&amp;"2-1"</f>
        <v>사두룡격2-1</v>
      </c>
      <c r="H189" s="2" t="str">
        <f t="shared" si="132"/>
        <v>난폭한 찌르기</v>
      </c>
      <c r="L189" s="1" t="s">
        <v>428</v>
      </c>
      <c r="M189" s="2">
        <f t="shared" si="188"/>
        <v>1490</v>
      </c>
      <c r="N189" s="2">
        <f>COUNTIF($L$3:L189,L189)</f>
        <v>1</v>
      </c>
      <c r="O189" s="2">
        <f>ROW()</f>
        <v>189</v>
      </c>
      <c r="U189" t="str">
        <f t="shared" si="134"/>
        <v/>
      </c>
    </row>
    <row r="190" spans="1:21" x14ac:dyDescent="0.3">
      <c r="A190" s="1" t="s">
        <v>859</v>
      </c>
      <c r="B190" s="1" t="s">
        <v>73</v>
      </c>
      <c r="C190" s="2" t="str">
        <f t="shared" si="130"/>
        <v>사두룡격최후의 창</v>
      </c>
      <c r="D190" s="1" t="s">
        <v>1543</v>
      </c>
      <c r="E190" s="1">
        <v>5</v>
      </c>
      <c r="F190" s="2">
        <f>ROW()</f>
        <v>190</v>
      </c>
      <c r="G190" s="4" t="str">
        <f t="shared" ref="G190" si="195">B190&amp;"2-2"</f>
        <v>사두룡격2-2</v>
      </c>
      <c r="H190" s="2" t="str">
        <f t="shared" si="132"/>
        <v>최후의 창</v>
      </c>
      <c r="L190" s="1" t="s">
        <v>437</v>
      </c>
      <c r="M190" s="2">
        <f t="shared" si="188"/>
        <v>1498</v>
      </c>
      <c r="N190" s="2">
        <f>COUNTIF($L$3:L190,L190)</f>
        <v>1</v>
      </c>
      <c r="O190" s="2">
        <f>ROW()</f>
        <v>190</v>
      </c>
      <c r="U190" t="str">
        <f t="shared" si="134"/>
        <v/>
      </c>
    </row>
    <row r="191" spans="1:21" x14ac:dyDescent="0.3">
      <c r="A191" s="1" t="s">
        <v>859</v>
      </c>
      <c r="B191" s="1" t="s">
        <v>73</v>
      </c>
      <c r="C191" s="2" t="str">
        <f t="shared" si="130"/>
        <v>사두룡격그림자 찌르기</v>
      </c>
      <c r="D191" s="1" t="s">
        <v>1544</v>
      </c>
      <c r="E191" s="1">
        <v>1</v>
      </c>
      <c r="F191" s="2">
        <f>ROW()</f>
        <v>191</v>
      </c>
      <c r="G191" s="4" t="str">
        <f t="shared" ref="G191" si="196">B191&amp;"2-3"</f>
        <v>사두룡격2-3</v>
      </c>
      <c r="H191" s="2" t="str">
        <f t="shared" si="132"/>
        <v>그림자 찌르기</v>
      </c>
      <c r="L191" s="1" t="s">
        <v>427</v>
      </c>
      <c r="M191" s="2">
        <f t="shared" si="188"/>
        <v>1506</v>
      </c>
      <c r="N191" s="2">
        <f>COUNTIF($L$3:L191,L191)</f>
        <v>1</v>
      </c>
      <c r="O191" s="2">
        <f>ROW()</f>
        <v>191</v>
      </c>
      <c r="U191" t="str">
        <f t="shared" si="134"/>
        <v/>
      </c>
    </row>
    <row r="192" spans="1:21" x14ac:dyDescent="0.3">
      <c r="A192" s="1" t="s">
        <v>859</v>
      </c>
      <c r="B192" s="1" t="s">
        <v>73</v>
      </c>
      <c r="C192" s="2" t="str">
        <f t="shared" si="130"/>
        <v>사두룡격빠른 준비</v>
      </c>
      <c r="D192" s="1" t="s">
        <v>1416</v>
      </c>
      <c r="E192" s="1">
        <v>5</v>
      </c>
      <c r="F192" s="2">
        <f>ROW()</f>
        <v>192</v>
      </c>
      <c r="G192" s="4" t="str">
        <f t="shared" ref="G192" si="197">B192&amp;"3-1"</f>
        <v>사두룡격3-1</v>
      </c>
      <c r="H192" s="2" t="str">
        <f t="shared" si="132"/>
        <v>빠른 준비</v>
      </c>
      <c r="L192" s="1" t="s">
        <v>431</v>
      </c>
      <c r="M192" s="2">
        <f t="shared" si="188"/>
        <v>1514</v>
      </c>
      <c r="N192" s="2">
        <f>COUNTIF($L$3:L192,L192)</f>
        <v>1</v>
      </c>
      <c r="O192" s="2">
        <f>ROW()</f>
        <v>192</v>
      </c>
      <c r="U192" t="str">
        <f t="shared" si="134"/>
        <v/>
      </c>
    </row>
    <row r="193" spans="1:21" x14ac:dyDescent="0.3">
      <c r="A193" s="1" t="s">
        <v>859</v>
      </c>
      <c r="B193" s="1" t="s">
        <v>73</v>
      </c>
      <c r="C193" s="2" t="str">
        <f t="shared" si="130"/>
        <v>사두룡격덧난 상처</v>
      </c>
      <c r="D193" s="1" t="s">
        <v>1545</v>
      </c>
      <c r="E193" s="1">
        <v>5</v>
      </c>
      <c r="F193" s="2">
        <f>ROW()</f>
        <v>193</v>
      </c>
      <c r="G193" s="4" t="str">
        <f t="shared" ref="G193" si="198">B193&amp;"3-2"</f>
        <v>사두룡격3-2</v>
      </c>
      <c r="H193" s="2" t="str">
        <f t="shared" si="132"/>
        <v>덧난 상처</v>
      </c>
      <c r="L193" s="1" t="s">
        <v>434</v>
      </c>
      <c r="M193" s="2">
        <f t="shared" si="188"/>
        <v>1522</v>
      </c>
      <c r="N193" s="2">
        <f>COUNTIF($L$3:L193,L193)</f>
        <v>1</v>
      </c>
      <c r="O193" s="2">
        <f>ROW()</f>
        <v>193</v>
      </c>
      <c r="U193" t="str">
        <f t="shared" si="134"/>
        <v/>
      </c>
    </row>
    <row r="194" spans="1:21" x14ac:dyDescent="0.3">
      <c r="A194" s="1" t="s">
        <v>79</v>
      </c>
      <c r="B194" s="1" t="s">
        <v>60</v>
      </c>
      <c r="C194" s="2" t="str">
        <f t="shared" si="130"/>
        <v>선풍참혼빠른 준비</v>
      </c>
      <c r="D194" s="1" t="s">
        <v>1416</v>
      </c>
      <c r="E194" s="1">
        <v>5</v>
      </c>
      <c r="F194" s="2">
        <f>ROW()</f>
        <v>194</v>
      </c>
      <c r="G194" s="4" t="str">
        <f t="shared" ref="G194" si="199">B194&amp;"1-1"</f>
        <v>선풍참혼1-1</v>
      </c>
      <c r="H194" s="2" t="str">
        <f t="shared" si="132"/>
        <v>빠른 준비</v>
      </c>
      <c r="L194" s="1" t="s">
        <v>430</v>
      </c>
      <c r="M194" s="2">
        <f t="shared" si="188"/>
        <v>1530</v>
      </c>
      <c r="N194" s="2">
        <f>COUNTIF($L$3:L194,L194)</f>
        <v>1</v>
      </c>
      <c r="O194" s="2">
        <f>ROW()</f>
        <v>194</v>
      </c>
      <c r="U194" t="str">
        <f t="shared" si="134"/>
        <v/>
      </c>
    </row>
    <row r="195" spans="1:21" x14ac:dyDescent="0.3">
      <c r="A195" s="1" t="s">
        <v>859</v>
      </c>
      <c r="B195" s="1" t="s">
        <v>60</v>
      </c>
      <c r="C195" s="2" t="str">
        <f t="shared" si="130"/>
        <v>선풍참혼화력 조절</v>
      </c>
      <c r="D195" s="1" t="s">
        <v>1541</v>
      </c>
      <c r="E195" s="1">
        <v>5</v>
      </c>
      <c r="F195" s="2">
        <f>ROW()</f>
        <v>195</v>
      </c>
      <c r="G195" s="4" t="str">
        <f t="shared" ref="G195" si="200">B195&amp;"1-2"</f>
        <v>선풍참혼1-2</v>
      </c>
      <c r="H195" s="2" t="str">
        <f t="shared" ref="H195:H258" si="201">D195</f>
        <v>화력 조절</v>
      </c>
      <c r="L195" s="1" t="s">
        <v>425</v>
      </c>
      <c r="M195" s="2">
        <f t="shared" si="188"/>
        <v>1538</v>
      </c>
      <c r="N195" s="2">
        <f>COUNTIF($L$3:L195,L195)</f>
        <v>1</v>
      </c>
      <c r="O195" s="2">
        <f>ROW()</f>
        <v>195</v>
      </c>
      <c r="U195" t="str">
        <f t="shared" si="134"/>
        <v/>
      </c>
    </row>
    <row r="196" spans="1:21" x14ac:dyDescent="0.3">
      <c r="A196" s="1" t="s">
        <v>859</v>
      </c>
      <c r="B196" s="1" t="s">
        <v>60</v>
      </c>
      <c r="C196" s="2" t="str">
        <f t="shared" si="130"/>
        <v>선풍참혼마력 조절</v>
      </c>
      <c r="D196" s="1" t="s">
        <v>1409</v>
      </c>
      <c r="E196" s="1">
        <v>5</v>
      </c>
      <c r="F196" s="2">
        <f>ROW()</f>
        <v>196</v>
      </c>
      <c r="G196" s="4" t="str">
        <f t="shared" ref="G196" si="202">B196&amp;"1-3"</f>
        <v>선풍참혼1-3</v>
      </c>
      <c r="H196" s="2" t="str">
        <f t="shared" si="201"/>
        <v>마력 조절</v>
      </c>
      <c r="L196" s="1" t="s">
        <v>426</v>
      </c>
      <c r="M196" s="2">
        <f t="shared" si="188"/>
        <v>1546</v>
      </c>
      <c r="N196" s="2">
        <f>COUNTIF($L$3:L196,L196)</f>
        <v>1</v>
      </c>
      <c r="O196" s="2">
        <f>ROW()</f>
        <v>196</v>
      </c>
      <c r="U196" t="str">
        <f t="shared" ref="U196:U259" si="203">IF(M197-M196=8,"","x")</f>
        <v/>
      </c>
    </row>
    <row r="197" spans="1:21" x14ac:dyDescent="0.3">
      <c r="A197" s="1" t="s">
        <v>859</v>
      </c>
      <c r="B197" s="1" t="s">
        <v>60</v>
      </c>
      <c r="C197" s="2" t="str">
        <f t="shared" si="130"/>
        <v>선풍참혼협력 강화</v>
      </c>
      <c r="D197" s="1" t="s">
        <v>1546</v>
      </c>
      <c r="E197" s="1">
        <v>1</v>
      </c>
      <c r="F197" s="2">
        <f>ROW()</f>
        <v>197</v>
      </c>
      <c r="G197" s="4" t="str">
        <f t="shared" ref="G197" si="204">B197&amp;"2-1"</f>
        <v>선풍참혼2-1</v>
      </c>
      <c r="H197" s="2" t="str">
        <f t="shared" si="201"/>
        <v>협력 강화</v>
      </c>
      <c r="L197" s="1" t="s">
        <v>424</v>
      </c>
      <c r="M197" s="2">
        <f t="shared" si="188"/>
        <v>1554</v>
      </c>
      <c r="N197" s="2">
        <f>COUNTIF($L$3:L197,L197)</f>
        <v>1</v>
      </c>
      <c r="O197" s="2">
        <f>ROW()</f>
        <v>197</v>
      </c>
      <c r="U197" t="str">
        <f t="shared" si="203"/>
        <v/>
      </c>
    </row>
    <row r="198" spans="1:21" x14ac:dyDescent="0.3">
      <c r="A198" s="1" t="s">
        <v>79</v>
      </c>
      <c r="B198" s="1" t="s">
        <v>60</v>
      </c>
      <c r="C198" s="2" t="str">
        <f t="shared" si="130"/>
        <v>선풍참혼신속 전진</v>
      </c>
      <c r="D198" s="1" t="s">
        <v>1547</v>
      </c>
      <c r="E198" s="1">
        <v>5</v>
      </c>
      <c r="F198" s="2">
        <f>ROW()</f>
        <v>198</v>
      </c>
      <c r="G198" s="4" t="str">
        <f t="shared" ref="G198" si="205">B198&amp;"2-2"</f>
        <v>선풍참혼2-2</v>
      </c>
      <c r="H198" s="2" t="str">
        <f t="shared" si="201"/>
        <v>신속 전진</v>
      </c>
      <c r="L198" s="1" t="s">
        <v>435</v>
      </c>
      <c r="M198" s="2">
        <f t="shared" si="188"/>
        <v>1562</v>
      </c>
      <c r="N198" s="2">
        <f>COUNTIF($L$3:L198,L198)</f>
        <v>1</v>
      </c>
      <c r="O198" s="2">
        <f>ROW()</f>
        <v>198</v>
      </c>
      <c r="U198" t="str">
        <f t="shared" si="203"/>
        <v/>
      </c>
    </row>
    <row r="199" spans="1:21" x14ac:dyDescent="0.3">
      <c r="A199" s="1" t="s">
        <v>859</v>
      </c>
      <c r="B199" s="1" t="s">
        <v>60</v>
      </c>
      <c r="C199" s="2" t="str">
        <f t="shared" si="130"/>
        <v>선풍참혼광휘의 창</v>
      </c>
      <c r="D199" s="1" t="s">
        <v>1548</v>
      </c>
      <c r="E199" s="1">
        <v>5</v>
      </c>
      <c r="F199" s="2">
        <f>ROW()</f>
        <v>199</v>
      </c>
      <c r="G199" s="4" t="str">
        <f t="shared" ref="G199" si="206">B199&amp;"2-3"</f>
        <v>선풍참혼2-3</v>
      </c>
      <c r="H199" s="2" t="str">
        <f t="shared" si="201"/>
        <v>광휘의 창</v>
      </c>
      <c r="L199" s="1" t="s">
        <v>432</v>
      </c>
      <c r="M199" s="2">
        <f t="shared" si="188"/>
        <v>1570</v>
      </c>
      <c r="N199" s="2">
        <f>COUNTIF($L$3:L199,L199)</f>
        <v>1</v>
      </c>
      <c r="O199" s="2">
        <f>ROW()</f>
        <v>199</v>
      </c>
      <c r="U199" t="str">
        <f t="shared" si="203"/>
        <v/>
      </c>
    </row>
    <row r="200" spans="1:21" x14ac:dyDescent="0.3">
      <c r="A200" s="1" t="s">
        <v>79</v>
      </c>
      <c r="B200" s="1" t="s">
        <v>60</v>
      </c>
      <c r="C200" s="2" t="str">
        <f t="shared" si="130"/>
        <v>선풍참혼통제</v>
      </c>
      <c r="D200" s="1" t="s">
        <v>1549</v>
      </c>
      <c r="E200" s="1">
        <v>5</v>
      </c>
      <c r="F200" s="2">
        <f>ROW()</f>
        <v>200</v>
      </c>
      <c r="G200" s="4" t="str">
        <f t="shared" ref="G200" si="207">B200&amp;"3-1"</f>
        <v>선풍참혼3-1</v>
      </c>
      <c r="H200" s="2" t="str">
        <f t="shared" si="201"/>
        <v>통제</v>
      </c>
      <c r="L200" s="1" t="s">
        <v>421</v>
      </c>
      <c r="M200" s="2">
        <f t="shared" ref="M200:M216" si="208">IFERROR(VLOOKUP(L200,$B:$F,5,0),"")</f>
        <v>1578</v>
      </c>
      <c r="N200" s="2">
        <f>COUNTIF($L$3:L200,L200)</f>
        <v>1</v>
      </c>
      <c r="O200" s="2">
        <f>ROW()</f>
        <v>200</v>
      </c>
      <c r="U200" t="str">
        <f t="shared" si="203"/>
        <v/>
      </c>
    </row>
    <row r="201" spans="1:21" x14ac:dyDescent="0.3">
      <c r="A201" s="1" t="s">
        <v>859</v>
      </c>
      <c r="B201" s="1" t="s">
        <v>60</v>
      </c>
      <c r="C201" s="2" t="str">
        <f t="shared" si="130"/>
        <v>선풍참혼강화된 뇌진탕</v>
      </c>
      <c r="D201" s="1" t="s">
        <v>1550</v>
      </c>
      <c r="E201" s="1">
        <v>5</v>
      </c>
      <c r="F201" s="2">
        <f>ROW()</f>
        <v>201</v>
      </c>
      <c r="G201" s="4" t="str">
        <f t="shared" ref="G201" si="209">B201&amp;"3-2"</f>
        <v>선풍참혼3-2</v>
      </c>
      <c r="H201" s="2" t="str">
        <f t="shared" si="201"/>
        <v>강화된 뇌진탕</v>
      </c>
      <c r="L201" s="1" t="s">
        <v>460</v>
      </c>
      <c r="M201" s="2">
        <f t="shared" si="208"/>
        <v>1586</v>
      </c>
      <c r="N201" s="2">
        <f>COUNTIF($L$3:L201,L201)</f>
        <v>1</v>
      </c>
      <c r="O201" s="2">
        <f>ROW()</f>
        <v>201</v>
      </c>
      <c r="U201" t="str">
        <f t="shared" si="203"/>
        <v/>
      </c>
    </row>
    <row r="202" spans="1:21" x14ac:dyDescent="0.3">
      <c r="A202" s="1" t="s">
        <v>79</v>
      </c>
      <c r="B202" s="1" t="s">
        <v>58</v>
      </c>
      <c r="C202" s="2" t="str">
        <f t="shared" si="130"/>
        <v>연환섬삼조격</v>
      </c>
      <c r="D202" s="1" t="s">
        <v>1551</v>
      </c>
      <c r="E202" s="1">
        <v>5</v>
      </c>
      <c r="F202" s="2">
        <f>ROW()</f>
        <v>202</v>
      </c>
      <c r="G202" s="4" t="str">
        <f t="shared" ref="G202" si="210">B202&amp;"1-1"</f>
        <v>연환섬1-1</v>
      </c>
      <c r="H202" s="2" t="str">
        <f t="shared" si="201"/>
        <v>삼조격</v>
      </c>
      <c r="L202" s="1" t="s">
        <v>454</v>
      </c>
      <c r="M202" s="2">
        <f t="shared" si="208"/>
        <v>1594</v>
      </c>
      <c r="N202" s="2">
        <f>COUNTIF($L$3:L202,L202)</f>
        <v>1</v>
      </c>
      <c r="O202" s="2">
        <f>ROW()</f>
        <v>202</v>
      </c>
      <c r="U202" t="str">
        <f t="shared" si="203"/>
        <v/>
      </c>
    </row>
    <row r="203" spans="1:21" x14ac:dyDescent="0.3">
      <c r="A203" s="1" t="s">
        <v>79</v>
      </c>
      <c r="B203" s="1" t="s">
        <v>58</v>
      </c>
      <c r="C203" s="2" t="str">
        <f t="shared" si="130"/>
        <v>연환섬급습</v>
      </c>
      <c r="D203" s="1" t="s">
        <v>1552</v>
      </c>
      <c r="E203" s="1">
        <v>1</v>
      </c>
      <c r="F203" s="2">
        <f>ROW()</f>
        <v>203</v>
      </c>
      <c r="G203" s="4" t="str">
        <f t="shared" ref="G203" si="211">B203&amp;"1-2"</f>
        <v>연환섬1-2</v>
      </c>
      <c r="H203" s="2" t="str">
        <f t="shared" si="201"/>
        <v>급습</v>
      </c>
      <c r="L203" s="1" t="s">
        <v>457</v>
      </c>
      <c r="M203" s="2">
        <f t="shared" si="208"/>
        <v>1602</v>
      </c>
      <c r="N203" s="2">
        <f>COUNTIF($L$3:L203,L203)</f>
        <v>1</v>
      </c>
      <c r="O203" s="2">
        <f>ROW()</f>
        <v>203</v>
      </c>
      <c r="U203" t="str">
        <f t="shared" si="203"/>
        <v/>
      </c>
    </row>
    <row r="204" spans="1:21" x14ac:dyDescent="0.3">
      <c r="A204" s="1" t="s">
        <v>859</v>
      </c>
      <c r="B204" s="1" t="s">
        <v>58</v>
      </c>
      <c r="C204" s="2" t="str">
        <f t="shared" si="130"/>
        <v>연환섬치명적인 공격</v>
      </c>
      <c r="D204" s="1" t="s">
        <v>1553</v>
      </c>
      <c r="E204" s="1">
        <v>5</v>
      </c>
      <c r="F204" s="2">
        <f>ROW()</f>
        <v>204</v>
      </c>
      <c r="G204" s="4" t="str">
        <f t="shared" ref="G204" si="212">B204&amp;"1-3"</f>
        <v>연환섬1-3</v>
      </c>
      <c r="H204" s="2" t="str">
        <f t="shared" si="201"/>
        <v>치명적인 공격</v>
      </c>
      <c r="L204" s="1" t="s">
        <v>453</v>
      </c>
      <c r="M204" s="2">
        <f t="shared" si="208"/>
        <v>1610</v>
      </c>
      <c r="N204" s="2">
        <f>COUNTIF($L$3:L204,L204)</f>
        <v>1</v>
      </c>
      <c r="O204" s="2">
        <f>ROW()</f>
        <v>204</v>
      </c>
      <c r="U204" t="str">
        <f t="shared" si="203"/>
        <v/>
      </c>
    </row>
    <row r="205" spans="1:21" x14ac:dyDescent="0.3">
      <c r="A205" s="1" t="s">
        <v>79</v>
      </c>
      <c r="B205" s="1" t="s">
        <v>58</v>
      </c>
      <c r="C205" s="2" t="str">
        <f t="shared" si="130"/>
        <v>연환섬최후의 판단</v>
      </c>
      <c r="D205" s="1" t="s">
        <v>1538</v>
      </c>
      <c r="E205" s="1">
        <v>5</v>
      </c>
      <c r="F205" s="2">
        <f>ROW()</f>
        <v>205</v>
      </c>
      <c r="G205" s="4" t="str">
        <f t="shared" ref="G205" si="213">B205&amp;"2-1"</f>
        <v>연환섬2-1</v>
      </c>
      <c r="H205" s="2" t="str">
        <f t="shared" si="201"/>
        <v>최후의 판단</v>
      </c>
      <c r="L205" s="1" t="s">
        <v>455</v>
      </c>
      <c r="M205" s="2">
        <f t="shared" si="208"/>
        <v>1618</v>
      </c>
      <c r="N205" s="2">
        <f>COUNTIF($L$3:L205,L205)</f>
        <v>1</v>
      </c>
      <c r="O205" s="2">
        <f>ROW()</f>
        <v>205</v>
      </c>
      <c r="U205" t="str">
        <f t="shared" si="203"/>
        <v/>
      </c>
    </row>
    <row r="206" spans="1:21" x14ac:dyDescent="0.3">
      <c r="A206" s="1" t="s">
        <v>859</v>
      </c>
      <c r="B206" s="1" t="s">
        <v>58</v>
      </c>
      <c r="C206" s="2" t="str">
        <f t="shared" si="130"/>
        <v>연환섬뇌진탕</v>
      </c>
      <c r="D206" s="1" t="s">
        <v>1441</v>
      </c>
      <c r="E206" s="1">
        <v>1</v>
      </c>
      <c r="F206" s="2">
        <f>ROW()</f>
        <v>206</v>
      </c>
      <c r="G206" s="4" t="str">
        <f t="shared" ref="G206" si="214">B206&amp;"2-2"</f>
        <v>연환섬2-2</v>
      </c>
      <c r="H206" s="2" t="str">
        <f t="shared" si="201"/>
        <v>뇌진탕</v>
      </c>
      <c r="L206" s="1" t="s">
        <v>461</v>
      </c>
      <c r="M206" s="2">
        <f t="shared" si="208"/>
        <v>1626</v>
      </c>
      <c r="N206" s="2">
        <f>COUNTIF($L$3:L206,L206)</f>
        <v>1</v>
      </c>
      <c r="O206" s="2">
        <f>ROW()</f>
        <v>206</v>
      </c>
      <c r="U206" t="str">
        <f t="shared" si="203"/>
        <v/>
      </c>
    </row>
    <row r="207" spans="1:21" x14ac:dyDescent="0.3">
      <c r="A207" s="1" t="s">
        <v>79</v>
      </c>
      <c r="B207" s="1" t="s">
        <v>58</v>
      </c>
      <c r="C207" s="2" t="str">
        <f t="shared" si="130"/>
        <v>연환섬뇌쇄된 표적</v>
      </c>
      <c r="D207" s="1" t="s">
        <v>1554</v>
      </c>
      <c r="E207" s="1">
        <v>5</v>
      </c>
      <c r="F207" s="2">
        <f>ROW()</f>
        <v>207</v>
      </c>
      <c r="G207" s="4" t="str">
        <f t="shared" ref="G207" si="215">B207&amp;"2-3"</f>
        <v>연환섬2-3</v>
      </c>
      <c r="H207" s="2" t="str">
        <f t="shared" si="201"/>
        <v>뇌쇄된 표적</v>
      </c>
      <c r="L207" s="1" t="s">
        <v>468</v>
      </c>
      <c r="M207" s="2">
        <f t="shared" si="208"/>
        <v>1634</v>
      </c>
      <c r="N207" s="2">
        <f>COUNTIF($L$3:L207,L207)</f>
        <v>1</v>
      </c>
      <c r="O207" s="2">
        <f>ROW()</f>
        <v>207</v>
      </c>
      <c r="U207" t="str">
        <f t="shared" si="203"/>
        <v/>
      </c>
    </row>
    <row r="208" spans="1:21" x14ac:dyDescent="0.3">
      <c r="A208" s="1" t="s">
        <v>859</v>
      </c>
      <c r="B208" s="1" t="s">
        <v>58</v>
      </c>
      <c r="C208" s="2" t="str">
        <f t="shared" si="130"/>
        <v>연환섬약점포착</v>
      </c>
      <c r="D208" s="1" t="s">
        <v>1515</v>
      </c>
      <c r="E208" s="1">
        <v>5</v>
      </c>
      <c r="F208" s="2">
        <f>ROW()</f>
        <v>208</v>
      </c>
      <c r="G208" s="4" t="str">
        <f t="shared" ref="G208" si="216">B208&amp;"3-1"</f>
        <v>연환섬3-1</v>
      </c>
      <c r="H208" s="2" t="str">
        <f t="shared" si="201"/>
        <v>약점포착</v>
      </c>
      <c r="L208" s="1" t="s">
        <v>475</v>
      </c>
      <c r="M208" s="2">
        <f t="shared" si="208"/>
        <v>1642</v>
      </c>
      <c r="N208" s="2">
        <f>COUNTIF($L$3:L208,L208)</f>
        <v>1</v>
      </c>
      <c r="O208" s="2">
        <f>ROW()</f>
        <v>208</v>
      </c>
      <c r="U208" t="str">
        <f t="shared" si="203"/>
        <v/>
      </c>
    </row>
    <row r="209" spans="1:21" x14ac:dyDescent="0.3">
      <c r="A209" s="1" t="s">
        <v>859</v>
      </c>
      <c r="B209" s="1" t="s">
        <v>58</v>
      </c>
      <c r="C209" s="2" t="str">
        <f t="shared" si="130"/>
        <v>연환섬광휘의 창</v>
      </c>
      <c r="D209" s="1" t="s">
        <v>1555</v>
      </c>
      <c r="E209" s="1">
        <v>5</v>
      </c>
      <c r="F209" s="2">
        <f>ROW()</f>
        <v>209</v>
      </c>
      <c r="G209" s="4" t="str">
        <f t="shared" ref="G209" si="217">B209&amp;"3-2"</f>
        <v>연환섬3-2</v>
      </c>
      <c r="H209" s="2" t="str">
        <f t="shared" si="201"/>
        <v>광휘의 창</v>
      </c>
      <c r="L209" s="1" t="s">
        <v>458</v>
      </c>
      <c r="M209" s="2">
        <f t="shared" si="208"/>
        <v>1650</v>
      </c>
      <c r="N209" s="2">
        <f>COUNTIF($L$3:L209,L209)</f>
        <v>1</v>
      </c>
      <c r="O209" s="2">
        <f>ROW()</f>
        <v>209</v>
      </c>
      <c r="U209" t="str">
        <f t="shared" si="203"/>
        <v/>
      </c>
    </row>
    <row r="210" spans="1:21" x14ac:dyDescent="0.3">
      <c r="A210" s="1" t="s">
        <v>859</v>
      </c>
      <c r="B210" s="1" t="s">
        <v>59</v>
      </c>
      <c r="C210" s="2" t="str">
        <f t="shared" si="130"/>
        <v>열공참재빠른 손놀림</v>
      </c>
      <c r="D210" s="1" t="s">
        <v>1407</v>
      </c>
      <c r="E210" s="1">
        <v>5</v>
      </c>
      <c r="F210" s="2">
        <f>ROW()</f>
        <v>210</v>
      </c>
      <c r="G210" s="4" t="str">
        <f t="shared" ref="G210" si="218">B210&amp;"1-1"</f>
        <v>열공참1-1</v>
      </c>
      <c r="H210" s="2" t="str">
        <f t="shared" si="201"/>
        <v>재빠른 손놀림</v>
      </c>
      <c r="L210" s="1" t="s">
        <v>466</v>
      </c>
      <c r="M210" s="2">
        <f t="shared" si="208"/>
        <v>1658</v>
      </c>
      <c r="N210" s="2">
        <f>COUNTIF($L$3:L210,L210)</f>
        <v>1</v>
      </c>
      <c r="O210" s="2">
        <f>ROW()</f>
        <v>210</v>
      </c>
      <c r="U210" t="str">
        <f t="shared" si="203"/>
        <v/>
      </c>
    </row>
    <row r="211" spans="1:21" x14ac:dyDescent="0.3">
      <c r="A211" s="1" t="s">
        <v>859</v>
      </c>
      <c r="B211" s="1" t="s">
        <v>59</v>
      </c>
      <c r="C211" s="2" t="str">
        <f t="shared" ref="C211:C274" si="219">B211&amp;D211</f>
        <v>열공참급소 타격</v>
      </c>
      <c r="D211" s="1" t="s">
        <v>1412</v>
      </c>
      <c r="E211" s="1">
        <v>5</v>
      </c>
      <c r="F211" s="2">
        <f>ROW()</f>
        <v>211</v>
      </c>
      <c r="G211" s="4" t="str">
        <f t="shared" ref="G211" si="220">B211&amp;"1-2"</f>
        <v>열공참1-2</v>
      </c>
      <c r="H211" s="2" t="str">
        <f t="shared" si="201"/>
        <v>급소 타격</v>
      </c>
      <c r="L211" s="1" t="s">
        <v>459</v>
      </c>
      <c r="M211" s="2">
        <f t="shared" si="208"/>
        <v>1666</v>
      </c>
      <c r="N211" s="2">
        <f>COUNTIF($L$3:L211,L211)</f>
        <v>1</v>
      </c>
      <c r="O211" s="2">
        <f>ROW()</f>
        <v>211</v>
      </c>
      <c r="U211" t="str">
        <f t="shared" si="203"/>
        <v/>
      </c>
    </row>
    <row r="212" spans="1:21" x14ac:dyDescent="0.3">
      <c r="A212" s="1" t="s">
        <v>859</v>
      </c>
      <c r="B212" s="1" t="s">
        <v>59</v>
      </c>
      <c r="C212" s="2" t="str">
        <f t="shared" si="219"/>
        <v>열공참난무 특화</v>
      </c>
      <c r="D212" s="1" t="s">
        <v>1556</v>
      </c>
      <c r="E212" s="1">
        <v>5</v>
      </c>
      <c r="F212" s="2">
        <f>ROW()</f>
        <v>212</v>
      </c>
      <c r="G212" s="4" t="str">
        <f t="shared" ref="G212" si="221">B212&amp;"1-3"</f>
        <v>열공참1-3</v>
      </c>
      <c r="H212" s="2" t="str">
        <f t="shared" si="201"/>
        <v>난무 특화</v>
      </c>
      <c r="L212" s="1" t="s">
        <v>464</v>
      </c>
      <c r="M212" s="2">
        <f t="shared" si="208"/>
        <v>1674</v>
      </c>
      <c r="N212" s="2">
        <f>COUNTIF($L$3:L212,L212)</f>
        <v>1</v>
      </c>
      <c r="O212" s="2">
        <f>ROW()</f>
        <v>212</v>
      </c>
      <c r="U212" t="str">
        <f t="shared" si="203"/>
        <v/>
      </c>
    </row>
    <row r="213" spans="1:21" x14ac:dyDescent="0.3">
      <c r="A213" s="1" t="s">
        <v>859</v>
      </c>
      <c r="B213" s="1" t="s">
        <v>59</v>
      </c>
      <c r="C213" s="2" t="str">
        <f t="shared" si="219"/>
        <v>열공참화염 회전</v>
      </c>
      <c r="D213" s="1" t="s">
        <v>1557</v>
      </c>
      <c r="E213" s="1">
        <v>5</v>
      </c>
      <c r="F213" s="2">
        <f>ROW()</f>
        <v>213</v>
      </c>
      <c r="G213" s="4" t="str">
        <f t="shared" ref="G213" si="222">B213&amp;"2-1"</f>
        <v>열공참2-1</v>
      </c>
      <c r="H213" s="2" t="str">
        <f t="shared" si="201"/>
        <v>화염 회전</v>
      </c>
      <c r="L213" s="1" t="s">
        <v>465</v>
      </c>
      <c r="M213" s="2">
        <f t="shared" si="208"/>
        <v>1682</v>
      </c>
      <c r="N213" s="2">
        <f>COUNTIF($L$3:L213,L213)</f>
        <v>1</v>
      </c>
      <c r="O213" s="2">
        <f>ROW()</f>
        <v>213</v>
      </c>
      <c r="U213" t="str">
        <f t="shared" si="203"/>
        <v/>
      </c>
    </row>
    <row r="214" spans="1:21" x14ac:dyDescent="0.3">
      <c r="A214" s="1" t="s">
        <v>859</v>
      </c>
      <c r="B214" s="1" t="s">
        <v>59</v>
      </c>
      <c r="C214" s="2" t="str">
        <f t="shared" si="219"/>
        <v>열공참냉기 회전</v>
      </c>
      <c r="D214" s="1" t="s">
        <v>1558</v>
      </c>
      <c r="E214" s="1">
        <v>5</v>
      </c>
      <c r="F214" s="2">
        <f>ROW()</f>
        <v>214</v>
      </c>
      <c r="G214" s="4" t="str">
        <f t="shared" ref="G214" si="223">B214&amp;"2-2"</f>
        <v>열공참2-2</v>
      </c>
      <c r="H214" s="2" t="str">
        <f t="shared" si="201"/>
        <v>냉기 회전</v>
      </c>
      <c r="L214" s="1" t="s">
        <v>463</v>
      </c>
      <c r="M214" s="2">
        <f t="shared" si="208"/>
        <v>1690</v>
      </c>
      <c r="N214" s="2">
        <f>COUNTIF($L$3:L214,L214)</f>
        <v>1</v>
      </c>
      <c r="O214" s="2">
        <f>ROW()</f>
        <v>214</v>
      </c>
      <c r="U214" t="str">
        <f t="shared" si="203"/>
        <v/>
      </c>
    </row>
    <row r="215" spans="1:21" x14ac:dyDescent="0.3">
      <c r="A215" s="1" t="s">
        <v>860</v>
      </c>
      <c r="B215" s="1" t="s">
        <v>59</v>
      </c>
      <c r="C215" s="2" t="str">
        <f t="shared" si="219"/>
        <v>열공참강화된 일격</v>
      </c>
      <c r="D215" s="1" t="s">
        <v>1559</v>
      </c>
      <c r="E215" s="1">
        <v>5</v>
      </c>
      <c r="F215" s="2">
        <f>ROW()</f>
        <v>215</v>
      </c>
      <c r="G215" s="4" t="str">
        <f t="shared" ref="G215" si="224">B215&amp;"2-3"</f>
        <v>열공참2-3</v>
      </c>
      <c r="H215" s="2" t="str">
        <f t="shared" si="201"/>
        <v>강화된 일격</v>
      </c>
      <c r="L215" s="1" t="s">
        <v>456</v>
      </c>
      <c r="M215" s="2">
        <f t="shared" si="208"/>
        <v>1698</v>
      </c>
      <c r="N215" s="2">
        <f>COUNTIF($L$3:L215,L215)</f>
        <v>1</v>
      </c>
      <c r="O215" s="2">
        <f>ROW()</f>
        <v>215</v>
      </c>
      <c r="U215" t="str">
        <f t="shared" si="203"/>
        <v/>
      </c>
    </row>
    <row r="216" spans="1:21" x14ac:dyDescent="0.3">
      <c r="A216" s="1" t="s">
        <v>860</v>
      </c>
      <c r="B216" s="1" t="s">
        <v>59</v>
      </c>
      <c r="C216" s="2" t="str">
        <f t="shared" si="219"/>
        <v>열공참단극회전</v>
      </c>
      <c r="D216" s="1" t="s">
        <v>1560</v>
      </c>
      <c r="E216" s="1">
        <v>5</v>
      </c>
      <c r="F216" s="2">
        <f>ROW()</f>
        <v>216</v>
      </c>
      <c r="G216" s="4" t="str">
        <f t="shared" ref="G216" si="225">B216&amp;"3-1"</f>
        <v>열공참3-1</v>
      </c>
      <c r="H216" s="2" t="str">
        <f t="shared" si="201"/>
        <v>단극회전</v>
      </c>
      <c r="L216" s="1" t="s">
        <v>462</v>
      </c>
      <c r="M216" s="2">
        <f t="shared" si="208"/>
        <v>1706</v>
      </c>
      <c r="N216" s="2">
        <f>COUNTIF($L$3:L216,L216)</f>
        <v>1</v>
      </c>
      <c r="O216" s="2">
        <f>ROW()</f>
        <v>216</v>
      </c>
      <c r="U216" t="str">
        <f t="shared" si="203"/>
        <v/>
      </c>
    </row>
    <row r="217" spans="1:21" x14ac:dyDescent="0.3">
      <c r="A217" s="1" t="s">
        <v>79</v>
      </c>
      <c r="B217" s="1" t="s">
        <v>59</v>
      </c>
      <c r="C217" s="2" t="str">
        <f t="shared" si="219"/>
        <v>열공참초극회전</v>
      </c>
      <c r="D217" s="1" t="s">
        <v>1561</v>
      </c>
      <c r="E217" s="1">
        <v>5</v>
      </c>
      <c r="F217" s="2">
        <f>ROW()</f>
        <v>217</v>
      </c>
      <c r="G217" s="4" t="str">
        <f t="shared" ref="G217" si="226">B217&amp;"3-2"</f>
        <v>열공참3-2</v>
      </c>
      <c r="H217" s="2" t="str">
        <f t="shared" si="201"/>
        <v>초극회전</v>
      </c>
      <c r="L217" s="1" t="s">
        <v>467</v>
      </c>
      <c r="M217" s="2">
        <f t="shared" ref="M217:M234" si="227">IFERROR(VLOOKUP(L217,$B:$F,5,0),"")</f>
        <v>1714</v>
      </c>
      <c r="N217" s="2">
        <f>COUNTIF($L$3:L217,L217)</f>
        <v>1</v>
      </c>
      <c r="O217" s="2">
        <f>ROW()</f>
        <v>217</v>
      </c>
      <c r="U217" t="str">
        <f t="shared" si="203"/>
        <v/>
      </c>
    </row>
    <row r="218" spans="1:21" x14ac:dyDescent="0.3">
      <c r="A218" s="1" t="s">
        <v>859</v>
      </c>
      <c r="B218" s="1" t="s">
        <v>75</v>
      </c>
      <c r="C218" s="2" t="str">
        <f t="shared" si="219"/>
        <v>유성강천약점포착</v>
      </c>
      <c r="D218" s="1" t="s">
        <v>1515</v>
      </c>
      <c r="E218" s="1">
        <v>5</v>
      </c>
      <c r="F218" s="2">
        <f>ROW()</f>
        <v>218</v>
      </c>
      <c r="G218" s="4" t="str">
        <f t="shared" ref="G218" si="228">B218&amp;"1-1"</f>
        <v>유성강천1-1</v>
      </c>
      <c r="H218" s="2" t="str">
        <f t="shared" si="201"/>
        <v>약점포착</v>
      </c>
      <c r="L218" s="1" t="s">
        <v>483</v>
      </c>
      <c r="M218" s="2">
        <f t="shared" si="227"/>
        <v>1722</v>
      </c>
      <c r="N218" s="2">
        <f>COUNTIF($L$3:L218,L218)</f>
        <v>1</v>
      </c>
      <c r="O218" s="2">
        <f>ROW()</f>
        <v>218</v>
      </c>
      <c r="U218" t="str">
        <f t="shared" si="203"/>
        <v/>
      </c>
    </row>
    <row r="219" spans="1:21" x14ac:dyDescent="0.3">
      <c r="A219" s="1" t="s">
        <v>859</v>
      </c>
      <c r="B219" s="1" t="s">
        <v>75</v>
      </c>
      <c r="C219" s="2" t="str">
        <f t="shared" si="219"/>
        <v>유성강천넓은 공격</v>
      </c>
      <c r="D219" s="1" t="s">
        <v>1439</v>
      </c>
      <c r="E219" s="1">
        <v>1</v>
      </c>
      <c r="F219" s="2">
        <f>ROW()</f>
        <v>219</v>
      </c>
      <c r="G219" s="4" t="str">
        <f t="shared" ref="G219" si="229">B219&amp;"1-2"</f>
        <v>유성강천1-2</v>
      </c>
      <c r="H219" s="2" t="str">
        <f t="shared" si="201"/>
        <v>넓은 공격</v>
      </c>
      <c r="L219" s="1" t="s">
        <v>490</v>
      </c>
      <c r="M219" s="2">
        <f t="shared" si="227"/>
        <v>1730</v>
      </c>
      <c r="N219" s="2">
        <f>COUNTIF($L$3:L219,L219)</f>
        <v>1</v>
      </c>
      <c r="O219" s="2">
        <f>ROW()</f>
        <v>219</v>
      </c>
      <c r="U219" t="str">
        <f t="shared" si="203"/>
        <v/>
      </c>
    </row>
    <row r="220" spans="1:21" x14ac:dyDescent="0.3">
      <c r="A220" s="1" t="s">
        <v>79</v>
      </c>
      <c r="B220" s="1" t="s">
        <v>75</v>
      </c>
      <c r="C220" s="2" t="str">
        <f t="shared" si="219"/>
        <v>유성강천부위파괴 강화</v>
      </c>
      <c r="D220" s="1" t="s">
        <v>1516</v>
      </c>
      <c r="E220" s="1">
        <v>1</v>
      </c>
      <c r="F220" s="2">
        <f>ROW()</f>
        <v>220</v>
      </c>
      <c r="G220" s="4" t="str">
        <f t="shared" ref="G220" si="230">B220&amp;"1-3"</f>
        <v>유성강천1-3</v>
      </c>
      <c r="H220" s="2" t="str">
        <f t="shared" si="201"/>
        <v>부위파괴 강화</v>
      </c>
      <c r="L220" s="1" t="s">
        <v>484</v>
      </c>
      <c r="M220" s="2">
        <f t="shared" si="227"/>
        <v>1738</v>
      </c>
      <c r="N220" s="2">
        <f>COUNTIF($L$3:L220,L220)</f>
        <v>1</v>
      </c>
      <c r="O220" s="2">
        <f>ROW()</f>
        <v>220</v>
      </c>
      <c r="U220" t="str">
        <f t="shared" si="203"/>
        <v/>
      </c>
    </row>
    <row r="221" spans="1:21" x14ac:dyDescent="0.3">
      <c r="A221" s="1" t="s">
        <v>860</v>
      </c>
      <c r="B221" s="1" t="s">
        <v>75</v>
      </c>
      <c r="C221" s="2" t="str">
        <f t="shared" si="219"/>
        <v>유성강천뇌진탕</v>
      </c>
      <c r="D221" s="1" t="s">
        <v>1562</v>
      </c>
      <c r="E221" s="1">
        <v>1</v>
      </c>
      <c r="F221" s="2">
        <f>ROW()</f>
        <v>221</v>
      </c>
      <c r="G221" s="4" t="str">
        <f t="shared" ref="G221" si="231">B221&amp;"2-1"</f>
        <v>유성강천2-1</v>
      </c>
      <c r="H221" s="2" t="str">
        <f t="shared" si="201"/>
        <v>뇌진탕</v>
      </c>
      <c r="L221" s="1" t="s">
        <v>482</v>
      </c>
      <c r="M221" s="2">
        <f t="shared" si="227"/>
        <v>1746</v>
      </c>
      <c r="N221" s="2">
        <f>COUNTIF($L$3:L221,L221)</f>
        <v>1</v>
      </c>
      <c r="O221" s="2">
        <f>ROW()</f>
        <v>221</v>
      </c>
      <c r="U221" t="str">
        <f t="shared" si="203"/>
        <v/>
      </c>
    </row>
    <row r="222" spans="1:21" x14ac:dyDescent="0.3">
      <c r="A222" s="1" t="s">
        <v>79</v>
      </c>
      <c r="B222" s="1" t="s">
        <v>75</v>
      </c>
      <c r="C222" s="2" t="str">
        <f t="shared" si="219"/>
        <v>유성강천화력 조절</v>
      </c>
      <c r="D222" s="1" t="s">
        <v>1541</v>
      </c>
      <c r="E222" s="1">
        <v>5</v>
      </c>
      <c r="F222" s="2">
        <f>ROW()</f>
        <v>222</v>
      </c>
      <c r="G222" s="4" t="str">
        <f t="shared" ref="G222" si="232">B222&amp;"2-2"</f>
        <v>유성강천2-2</v>
      </c>
      <c r="H222" s="2" t="str">
        <f t="shared" si="201"/>
        <v>화력 조절</v>
      </c>
      <c r="L222" s="1" t="s">
        <v>495</v>
      </c>
      <c r="M222" s="2">
        <f t="shared" si="227"/>
        <v>1754</v>
      </c>
      <c r="N222" s="2">
        <f>COUNTIF($L$3:L222,L222)</f>
        <v>1</v>
      </c>
      <c r="O222" s="2">
        <f>ROW()</f>
        <v>222</v>
      </c>
      <c r="U222" t="str">
        <f t="shared" si="203"/>
        <v/>
      </c>
    </row>
    <row r="223" spans="1:21" x14ac:dyDescent="0.3">
      <c r="A223" s="1" t="s">
        <v>79</v>
      </c>
      <c r="B223" s="1" t="s">
        <v>75</v>
      </c>
      <c r="C223" s="2" t="str">
        <f t="shared" si="219"/>
        <v>유성강천빠른 준비</v>
      </c>
      <c r="D223" s="1" t="s">
        <v>1416</v>
      </c>
      <c r="E223" s="1">
        <v>5</v>
      </c>
      <c r="F223" s="2">
        <f>ROW()</f>
        <v>223</v>
      </c>
      <c r="G223" s="4" t="str">
        <f t="shared" ref="G223" si="233">B223&amp;"2-3"</f>
        <v>유성강천2-3</v>
      </c>
      <c r="H223" s="2" t="str">
        <f t="shared" si="201"/>
        <v>빠른 준비</v>
      </c>
      <c r="L223" s="1" t="s">
        <v>497</v>
      </c>
      <c r="M223" s="2">
        <f t="shared" si="227"/>
        <v>1762</v>
      </c>
      <c r="N223" s="2">
        <f>COUNTIF($L$3:L223,L223)</f>
        <v>1</v>
      </c>
      <c r="O223" s="2">
        <f>ROW()</f>
        <v>223</v>
      </c>
      <c r="U223" t="str">
        <f t="shared" si="203"/>
        <v/>
      </c>
    </row>
    <row r="224" spans="1:21" x14ac:dyDescent="0.3">
      <c r="A224" s="1" t="s">
        <v>859</v>
      </c>
      <c r="B224" s="1" t="s">
        <v>75</v>
      </c>
      <c r="C224" s="2" t="str">
        <f t="shared" si="219"/>
        <v>유성강천강력한 마무리</v>
      </c>
      <c r="D224" s="1" t="s">
        <v>1563</v>
      </c>
      <c r="E224" s="1">
        <v>5</v>
      </c>
      <c r="F224" s="2">
        <f>ROW()</f>
        <v>224</v>
      </c>
      <c r="G224" s="4" t="str">
        <f t="shared" ref="G224" si="234">B224&amp;"3-1"</f>
        <v>유성강천3-1</v>
      </c>
      <c r="H224" s="2" t="str">
        <f t="shared" si="201"/>
        <v>강력한 마무리</v>
      </c>
      <c r="L224" s="1" t="s">
        <v>489</v>
      </c>
      <c r="M224" s="2">
        <f t="shared" si="227"/>
        <v>1770</v>
      </c>
      <c r="N224" s="2">
        <f>COUNTIF($L$3:L224,L224)</f>
        <v>1</v>
      </c>
      <c r="O224" s="2">
        <f>ROW()</f>
        <v>224</v>
      </c>
      <c r="U224" t="str">
        <f t="shared" si="203"/>
        <v/>
      </c>
    </row>
    <row r="225" spans="1:21" x14ac:dyDescent="0.3">
      <c r="A225" s="1" t="s">
        <v>859</v>
      </c>
      <c r="B225" s="1" t="s">
        <v>75</v>
      </c>
      <c r="C225" s="2" t="str">
        <f t="shared" si="219"/>
        <v>유성강천지면 폭발</v>
      </c>
      <c r="D225" s="1" t="s">
        <v>1564</v>
      </c>
      <c r="E225" s="1">
        <v>5</v>
      </c>
      <c r="F225" s="2">
        <f>ROW()</f>
        <v>225</v>
      </c>
      <c r="G225" s="4" t="str">
        <f t="shared" ref="G225" si="235">B225&amp;"3-2"</f>
        <v>유성강천3-2</v>
      </c>
      <c r="H225" s="2" t="str">
        <f t="shared" si="201"/>
        <v>지면 폭발</v>
      </c>
      <c r="L225" s="1" t="s">
        <v>496</v>
      </c>
      <c r="M225" s="2">
        <f t="shared" si="227"/>
        <v>1778</v>
      </c>
      <c r="N225" s="2">
        <f>COUNTIF($L$3:L225,L225)</f>
        <v>1</v>
      </c>
      <c r="O225" s="2">
        <f>ROW()</f>
        <v>225</v>
      </c>
      <c r="U225" t="str">
        <f t="shared" si="203"/>
        <v/>
      </c>
    </row>
    <row r="226" spans="1:21" x14ac:dyDescent="0.3">
      <c r="A226" s="1" t="s">
        <v>859</v>
      </c>
      <c r="B226" s="1" t="s">
        <v>57</v>
      </c>
      <c r="C226" s="2" t="str">
        <f t="shared" si="219"/>
        <v>이연격화염 베기</v>
      </c>
      <c r="D226" s="1" t="s">
        <v>1565</v>
      </c>
      <c r="E226" s="1">
        <v>5</v>
      </c>
      <c r="F226" s="2">
        <f>ROW()</f>
        <v>226</v>
      </c>
      <c r="G226" s="4" t="str">
        <f t="shared" ref="G226" si="236">B226&amp;"1-1"</f>
        <v>이연격1-1</v>
      </c>
      <c r="H226" s="2" t="str">
        <f t="shared" si="201"/>
        <v>화염 베기</v>
      </c>
      <c r="L226" s="1" t="s">
        <v>494</v>
      </c>
      <c r="M226" s="2">
        <f t="shared" si="227"/>
        <v>1786</v>
      </c>
      <c r="N226" s="2">
        <f>COUNTIF($L$3:L226,L226)</f>
        <v>1</v>
      </c>
      <c r="O226" s="2">
        <f>ROW()</f>
        <v>226</v>
      </c>
      <c r="U226" t="str">
        <f t="shared" si="203"/>
        <v/>
      </c>
    </row>
    <row r="227" spans="1:21" x14ac:dyDescent="0.3">
      <c r="A227" s="1" t="s">
        <v>859</v>
      </c>
      <c r="B227" s="1" t="s">
        <v>57</v>
      </c>
      <c r="C227" s="2" t="str">
        <f t="shared" si="219"/>
        <v>이연격냉기 베기</v>
      </c>
      <c r="D227" s="1" t="s">
        <v>1566</v>
      </c>
      <c r="E227" s="1">
        <v>5</v>
      </c>
      <c r="F227" s="2">
        <f>ROW()</f>
        <v>227</v>
      </c>
      <c r="G227" s="4" t="str">
        <f t="shared" ref="G227" si="237">B227&amp;"1-2"</f>
        <v>이연격1-2</v>
      </c>
      <c r="H227" s="2" t="str">
        <f t="shared" si="201"/>
        <v>냉기 베기</v>
      </c>
      <c r="L227" s="1" t="s">
        <v>493</v>
      </c>
      <c r="M227" s="2">
        <f t="shared" si="227"/>
        <v>1794</v>
      </c>
      <c r="N227" s="2">
        <f>COUNTIF($L$3:L227,L227)</f>
        <v>1</v>
      </c>
      <c r="O227" s="2">
        <f>ROW()</f>
        <v>227</v>
      </c>
      <c r="U227" t="str">
        <f t="shared" si="203"/>
        <v/>
      </c>
    </row>
    <row r="228" spans="1:21" x14ac:dyDescent="0.3">
      <c r="A228" s="1" t="s">
        <v>859</v>
      </c>
      <c r="B228" s="1" t="s">
        <v>57</v>
      </c>
      <c r="C228" s="2" t="str">
        <f t="shared" si="219"/>
        <v>이연격대지 베기</v>
      </c>
      <c r="D228" s="1" t="s">
        <v>1567</v>
      </c>
      <c r="E228" s="1">
        <v>5</v>
      </c>
      <c r="F228" s="2">
        <f>ROW()</f>
        <v>228</v>
      </c>
      <c r="G228" s="4" t="str">
        <f t="shared" ref="G228" si="238">B228&amp;"1-3"</f>
        <v>이연격1-3</v>
      </c>
      <c r="H228" s="2" t="str">
        <f t="shared" si="201"/>
        <v>대지 베기</v>
      </c>
      <c r="L228" s="1" t="s">
        <v>491</v>
      </c>
      <c r="M228" s="2">
        <f t="shared" si="227"/>
        <v>1802</v>
      </c>
      <c r="N228" s="2">
        <f>COUNTIF($L$3:L228,L228)</f>
        <v>1</v>
      </c>
      <c r="O228" s="2">
        <f>ROW()</f>
        <v>228</v>
      </c>
      <c r="U228" t="str">
        <f t="shared" si="203"/>
        <v/>
      </c>
    </row>
    <row r="229" spans="1:21" x14ac:dyDescent="0.3">
      <c r="A229" s="1" t="s">
        <v>859</v>
      </c>
      <c r="B229" s="1" t="s">
        <v>57</v>
      </c>
      <c r="C229" s="2" t="str">
        <f t="shared" si="219"/>
        <v>이연격날카로운 올려치기</v>
      </c>
      <c r="D229" s="1" t="s">
        <v>1568</v>
      </c>
      <c r="E229" s="1">
        <v>1</v>
      </c>
      <c r="F229" s="2">
        <f>ROW()</f>
        <v>229</v>
      </c>
      <c r="G229" s="4" t="str">
        <f t="shared" ref="G229" si="239">B229&amp;"2-1"</f>
        <v>이연격2-1</v>
      </c>
      <c r="H229" s="2" t="str">
        <f t="shared" si="201"/>
        <v>날카로운 올려치기</v>
      </c>
      <c r="L229" s="1" t="s">
        <v>488</v>
      </c>
      <c r="M229" s="2">
        <f t="shared" si="227"/>
        <v>1810</v>
      </c>
      <c r="N229" s="2">
        <f>COUNTIF($L$3:L229,L229)</f>
        <v>1</v>
      </c>
      <c r="O229" s="2">
        <f>ROW()</f>
        <v>229</v>
      </c>
      <c r="U229" t="str">
        <f t="shared" si="203"/>
        <v/>
      </c>
    </row>
    <row r="230" spans="1:21" x14ac:dyDescent="0.3">
      <c r="A230" s="1" t="s">
        <v>79</v>
      </c>
      <c r="B230" s="1" t="s">
        <v>57</v>
      </c>
      <c r="C230" s="2" t="str">
        <f t="shared" si="219"/>
        <v>이연격최후의 판단</v>
      </c>
      <c r="D230" s="1" t="s">
        <v>1538</v>
      </c>
      <c r="E230" s="1">
        <v>5</v>
      </c>
      <c r="F230" s="2">
        <f>ROW()</f>
        <v>230</v>
      </c>
      <c r="G230" s="4" t="str">
        <f t="shared" ref="G230" si="240">B230&amp;"2-2"</f>
        <v>이연격2-2</v>
      </c>
      <c r="H230" s="2" t="str">
        <f t="shared" si="201"/>
        <v>최후의 판단</v>
      </c>
      <c r="L230" s="1" t="s">
        <v>492</v>
      </c>
      <c r="M230" s="2">
        <f t="shared" si="227"/>
        <v>1818</v>
      </c>
      <c r="N230" s="2">
        <f>COUNTIF($L$3:L230,L230)</f>
        <v>1</v>
      </c>
      <c r="O230" s="2">
        <f>ROW()</f>
        <v>230</v>
      </c>
      <c r="U230" t="str">
        <f t="shared" si="203"/>
        <v/>
      </c>
    </row>
    <row r="231" spans="1:21" x14ac:dyDescent="0.3">
      <c r="A231" s="1" t="s">
        <v>859</v>
      </c>
      <c r="B231" s="1" t="s">
        <v>57</v>
      </c>
      <c r="C231" s="2" t="str">
        <f t="shared" si="219"/>
        <v>이연격난무 특화</v>
      </c>
      <c r="D231" s="1" t="s">
        <v>1556</v>
      </c>
      <c r="E231" s="1">
        <v>5</v>
      </c>
      <c r="F231" s="2">
        <f>ROW()</f>
        <v>231</v>
      </c>
      <c r="G231" s="4" t="str">
        <f t="shared" ref="G231" si="241">B231&amp;"2-3"</f>
        <v>이연격2-3</v>
      </c>
      <c r="H231" s="2" t="str">
        <f t="shared" si="201"/>
        <v>난무 특화</v>
      </c>
      <c r="L231" s="1" t="s">
        <v>486</v>
      </c>
      <c r="M231" s="2">
        <f t="shared" si="227"/>
        <v>1826</v>
      </c>
      <c r="N231" s="2">
        <f>COUNTIF($L$3:L231,L231)</f>
        <v>1</v>
      </c>
      <c r="O231" s="2">
        <f>ROW()</f>
        <v>231</v>
      </c>
      <c r="U231" t="str">
        <f t="shared" si="203"/>
        <v/>
      </c>
    </row>
    <row r="232" spans="1:21" x14ac:dyDescent="0.3">
      <c r="A232" s="1" t="s">
        <v>859</v>
      </c>
      <c r="B232" s="1" t="s">
        <v>57</v>
      </c>
      <c r="C232" s="2" t="str">
        <f t="shared" si="219"/>
        <v>이연격공간 베기</v>
      </c>
      <c r="D232" s="1" t="s">
        <v>1569</v>
      </c>
      <c r="E232" s="1">
        <v>5</v>
      </c>
      <c r="F232" s="2">
        <f>ROW()</f>
        <v>232</v>
      </c>
      <c r="G232" s="4" t="str">
        <f t="shared" ref="G232" si="242">B232&amp;"3-1"</f>
        <v>이연격3-1</v>
      </c>
      <c r="H232" s="2" t="str">
        <f t="shared" si="201"/>
        <v>공간 베기</v>
      </c>
      <c r="L232" s="1" t="s">
        <v>487</v>
      </c>
      <c r="M232" s="2">
        <f t="shared" si="227"/>
        <v>1834</v>
      </c>
      <c r="N232" s="2">
        <f>COUNTIF($L$3:L232,L232)</f>
        <v>1</v>
      </c>
      <c r="O232" s="2">
        <f>ROW()</f>
        <v>232</v>
      </c>
      <c r="U232" t="str">
        <f t="shared" si="203"/>
        <v/>
      </c>
    </row>
    <row r="233" spans="1:21" x14ac:dyDescent="0.3">
      <c r="A233" s="1" t="s">
        <v>859</v>
      </c>
      <c r="B233" s="1" t="s">
        <v>57</v>
      </c>
      <c r="C233" s="2" t="str">
        <f t="shared" si="219"/>
        <v>이연격속성 강타</v>
      </c>
      <c r="D233" s="1" t="s">
        <v>1570</v>
      </c>
      <c r="E233" s="1">
        <v>5</v>
      </c>
      <c r="F233" s="2">
        <f>ROW()</f>
        <v>233</v>
      </c>
      <c r="G233" s="4" t="str">
        <f t="shared" ref="G233" si="243">B233&amp;"3-2"</f>
        <v>이연격3-2</v>
      </c>
      <c r="H233" s="2" t="str">
        <f t="shared" si="201"/>
        <v>속성 강타</v>
      </c>
      <c r="L233" s="1" t="s">
        <v>485</v>
      </c>
      <c r="M233" s="2">
        <f t="shared" si="227"/>
        <v>1842</v>
      </c>
      <c r="N233" s="2">
        <f>COUNTIF($L$3:L233,L233)</f>
        <v>1</v>
      </c>
      <c r="O233" s="2">
        <f>ROW()</f>
        <v>233</v>
      </c>
      <c r="U233" t="str">
        <f t="shared" si="203"/>
        <v/>
      </c>
    </row>
    <row r="234" spans="1:21" x14ac:dyDescent="0.3">
      <c r="A234" s="1" t="s">
        <v>79</v>
      </c>
      <c r="B234" s="1" t="s">
        <v>62</v>
      </c>
      <c r="C234" s="2" t="str">
        <f t="shared" si="219"/>
        <v>일섬각탁월한 기동성</v>
      </c>
      <c r="D234" s="1" t="s">
        <v>1415</v>
      </c>
      <c r="E234" s="1">
        <v>5</v>
      </c>
      <c r="F234" s="2">
        <f>ROW()</f>
        <v>234</v>
      </c>
      <c r="G234" s="4" t="str">
        <f t="shared" ref="G234" si="244">B234&amp;"1-1"</f>
        <v>일섬각1-1</v>
      </c>
      <c r="H234" s="2" t="str">
        <f t="shared" si="201"/>
        <v>탁월한 기동성</v>
      </c>
      <c r="L234" s="1" t="s">
        <v>498</v>
      </c>
      <c r="M234" s="2">
        <f t="shared" si="227"/>
        <v>1850</v>
      </c>
      <c r="N234" s="2">
        <f>COUNTIF($L$3:L234,L234)</f>
        <v>1</v>
      </c>
      <c r="O234" s="2">
        <f>ROW()</f>
        <v>234</v>
      </c>
      <c r="U234" t="str">
        <f t="shared" si="203"/>
        <v/>
      </c>
    </row>
    <row r="235" spans="1:21" x14ac:dyDescent="0.3">
      <c r="A235" s="1" t="s">
        <v>859</v>
      </c>
      <c r="B235" s="1" t="s">
        <v>62</v>
      </c>
      <c r="C235" s="2" t="str">
        <f t="shared" si="219"/>
        <v>일섬각뇌진탕</v>
      </c>
      <c r="D235" s="1" t="s">
        <v>1571</v>
      </c>
      <c r="E235" s="1">
        <v>1</v>
      </c>
      <c r="F235" s="2">
        <f>ROW()</f>
        <v>235</v>
      </c>
      <c r="G235" s="4" t="str">
        <f t="shared" ref="G235" si="245">B235&amp;"1-2"</f>
        <v>일섬각1-2</v>
      </c>
      <c r="H235" s="2" t="str">
        <f t="shared" si="201"/>
        <v>뇌진탕</v>
      </c>
      <c r="L235" s="1" t="s">
        <v>481</v>
      </c>
      <c r="M235" s="2">
        <f t="shared" ref="M235:M251" si="246">IFERROR(VLOOKUP(L235,$B:$F,5,0),"")</f>
        <v>1858</v>
      </c>
      <c r="N235" s="2">
        <f>COUNTIF($L$3:L235,L235)</f>
        <v>1</v>
      </c>
      <c r="O235" s="2">
        <f>ROW()</f>
        <v>235</v>
      </c>
      <c r="U235" t="str">
        <f t="shared" si="203"/>
        <v/>
      </c>
    </row>
    <row r="236" spans="1:21" x14ac:dyDescent="0.3">
      <c r="A236" s="1" t="s">
        <v>859</v>
      </c>
      <c r="B236" s="1" t="s">
        <v>62</v>
      </c>
      <c r="C236" s="2" t="str">
        <f t="shared" si="219"/>
        <v>일섬각마력 조절</v>
      </c>
      <c r="D236" s="1" t="s">
        <v>26</v>
      </c>
      <c r="E236" s="1">
        <v>5</v>
      </c>
      <c r="F236" s="2">
        <f>ROW()</f>
        <v>236</v>
      </c>
      <c r="G236" s="4" t="str">
        <f t="shared" ref="G236" si="247">B236&amp;"1-3"</f>
        <v>일섬각1-3</v>
      </c>
      <c r="H236" s="2" t="str">
        <f t="shared" si="201"/>
        <v>마력 조절</v>
      </c>
      <c r="L236" s="1" t="s">
        <v>515</v>
      </c>
      <c r="M236" s="2">
        <f t="shared" si="246"/>
        <v>1866</v>
      </c>
      <c r="N236" s="2">
        <f>COUNTIF($L$3:L236,L236)</f>
        <v>1</v>
      </c>
      <c r="O236" s="2">
        <f>ROW()</f>
        <v>236</v>
      </c>
      <c r="U236" t="str">
        <f t="shared" si="203"/>
        <v/>
      </c>
    </row>
    <row r="237" spans="1:21" x14ac:dyDescent="0.3">
      <c r="A237" s="1" t="s">
        <v>859</v>
      </c>
      <c r="B237" s="1" t="s">
        <v>62</v>
      </c>
      <c r="C237" s="2" t="str">
        <f t="shared" si="219"/>
        <v>일섬각기절 효과</v>
      </c>
      <c r="D237" s="1" t="s">
        <v>29</v>
      </c>
      <c r="E237" s="1">
        <v>5</v>
      </c>
      <c r="F237" s="2">
        <f>ROW()</f>
        <v>237</v>
      </c>
      <c r="G237" s="4" t="str">
        <f t="shared" ref="G237" si="248">B237&amp;"2-1"</f>
        <v>일섬각2-1</v>
      </c>
      <c r="H237" s="2" t="str">
        <f t="shared" si="201"/>
        <v>기절 효과</v>
      </c>
      <c r="L237" s="1" t="s">
        <v>517</v>
      </c>
      <c r="M237" s="2">
        <f t="shared" si="246"/>
        <v>1874</v>
      </c>
      <c r="N237" s="2">
        <f>COUNTIF($L$3:L237,L237)</f>
        <v>1</v>
      </c>
      <c r="O237" s="2">
        <f>ROW()</f>
        <v>237</v>
      </c>
      <c r="U237" t="str">
        <f t="shared" si="203"/>
        <v/>
      </c>
    </row>
    <row r="238" spans="1:21" x14ac:dyDescent="0.3">
      <c r="A238" s="1" t="s">
        <v>79</v>
      </c>
      <c r="B238" s="1" t="s">
        <v>62</v>
      </c>
      <c r="C238" s="2" t="str">
        <f t="shared" si="219"/>
        <v>일섬각약점포착</v>
      </c>
      <c r="D238" s="1" t="s">
        <v>1572</v>
      </c>
      <c r="E238" s="1">
        <v>5</v>
      </c>
      <c r="F238" s="2">
        <f>ROW()</f>
        <v>238</v>
      </c>
      <c r="G238" s="4" t="str">
        <f t="shared" ref="G238" si="249">B238&amp;"2-2"</f>
        <v>일섬각2-2</v>
      </c>
      <c r="H238" s="2" t="str">
        <f t="shared" si="201"/>
        <v>약점포착</v>
      </c>
      <c r="L238" s="1" t="s">
        <v>522</v>
      </c>
      <c r="M238" s="2">
        <f t="shared" si="246"/>
        <v>1882</v>
      </c>
      <c r="N238" s="2">
        <f>COUNTIF($L$3:L238,L238)</f>
        <v>1</v>
      </c>
      <c r="O238" s="2">
        <f>ROW()</f>
        <v>238</v>
      </c>
      <c r="U238" t="str">
        <f t="shared" si="203"/>
        <v/>
      </c>
    </row>
    <row r="239" spans="1:21" x14ac:dyDescent="0.3">
      <c r="A239" s="1" t="s">
        <v>859</v>
      </c>
      <c r="B239" s="1" t="s">
        <v>62</v>
      </c>
      <c r="C239" s="2" t="str">
        <f t="shared" si="219"/>
        <v>일섬각최후의 판단</v>
      </c>
      <c r="D239" s="1" t="s">
        <v>89</v>
      </c>
      <c r="E239" s="1">
        <v>5</v>
      </c>
      <c r="F239" s="2">
        <f>ROW()</f>
        <v>239</v>
      </c>
      <c r="G239" s="4" t="str">
        <f t="shared" ref="G239" si="250">B239&amp;"2-3"</f>
        <v>일섬각2-3</v>
      </c>
      <c r="H239" s="2" t="str">
        <f t="shared" si="201"/>
        <v>최후의 판단</v>
      </c>
      <c r="L239" s="1" t="s">
        <v>513</v>
      </c>
      <c r="M239" s="2">
        <f t="shared" si="246"/>
        <v>1890</v>
      </c>
      <c r="N239" s="2">
        <f>COUNTIF($L$3:L239,L239)</f>
        <v>1</v>
      </c>
      <c r="O239" s="2">
        <f>ROW()</f>
        <v>239</v>
      </c>
      <c r="U239" t="str">
        <f t="shared" si="203"/>
        <v/>
      </c>
    </row>
    <row r="240" spans="1:21" x14ac:dyDescent="0.3">
      <c r="A240" s="1" t="s">
        <v>859</v>
      </c>
      <c r="B240" s="1" t="s">
        <v>62</v>
      </c>
      <c r="C240" s="2" t="str">
        <f t="shared" si="219"/>
        <v>일섬각강회전</v>
      </c>
      <c r="D240" s="1" t="s">
        <v>1573</v>
      </c>
      <c r="E240" s="1">
        <v>5</v>
      </c>
      <c r="F240" s="2">
        <f>ROW()</f>
        <v>240</v>
      </c>
      <c r="G240" s="4" t="str">
        <f t="shared" ref="G240" si="251">B240&amp;"3-1"</f>
        <v>일섬각3-1</v>
      </c>
      <c r="H240" s="2" t="str">
        <f t="shared" si="201"/>
        <v>강회전</v>
      </c>
      <c r="L240" s="1" t="s">
        <v>518</v>
      </c>
      <c r="M240" s="2">
        <f t="shared" si="246"/>
        <v>1898</v>
      </c>
      <c r="N240" s="2">
        <f>COUNTIF($L$3:L240,L240)</f>
        <v>1</v>
      </c>
      <c r="O240" s="2">
        <f>ROW()</f>
        <v>240</v>
      </c>
      <c r="U240" t="str">
        <f t="shared" si="203"/>
        <v/>
      </c>
    </row>
    <row r="241" spans="1:21" x14ac:dyDescent="0.3">
      <c r="A241" s="1" t="s">
        <v>859</v>
      </c>
      <c r="B241" s="1" t="s">
        <v>62</v>
      </c>
      <c r="C241" s="2" t="str">
        <f t="shared" si="219"/>
        <v>일섬각공중 강습</v>
      </c>
      <c r="D241" s="1" t="s">
        <v>1574</v>
      </c>
      <c r="E241" s="1">
        <v>1</v>
      </c>
      <c r="F241" s="2">
        <f>ROW()</f>
        <v>241</v>
      </c>
      <c r="G241" s="4" t="str">
        <f t="shared" ref="G241" si="252">B241&amp;"3-2"</f>
        <v>일섬각3-2</v>
      </c>
      <c r="H241" s="2" t="str">
        <f t="shared" si="201"/>
        <v>공중 강습</v>
      </c>
      <c r="L241" s="1" t="s">
        <v>516</v>
      </c>
      <c r="M241" s="2">
        <f t="shared" si="246"/>
        <v>1906</v>
      </c>
      <c r="N241" s="2">
        <f>COUNTIF($L$3:L241,L241)</f>
        <v>1</v>
      </c>
      <c r="O241" s="2">
        <f>ROW()</f>
        <v>241</v>
      </c>
      <c r="U241" t="str">
        <f t="shared" si="203"/>
        <v/>
      </c>
    </row>
    <row r="242" spans="1:21" x14ac:dyDescent="0.3">
      <c r="A242" s="1" t="s">
        <v>859</v>
      </c>
      <c r="B242" s="1" t="s">
        <v>77</v>
      </c>
      <c r="C242" s="2" t="str">
        <f t="shared" si="219"/>
        <v>적룡포반응 속도</v>
      </c>
      <c r="D242" s="1" t="s">
        <v>1575</v>
      </c>
      <c r="E242" s="1">
        <v>1</v>
      </c>
      <c r="F242" s="2">
        <f>ROW()</f>
        <v>242</v>
      </c>
      <c r="G242" s="4" t="str">
        <f t="shared" ref="G242" si="253">B242&amp;"1-1"</f>
        <v>적룡포1-1</v>
      </c>
      <c r="H242" s="2" t="str">
        <f t="shared" si="201"/>
        <v>반응 속도</v>
      </c>
      <c r="L242" s="1" t="s">
        <v>520</v>
      </c>
      <c r="M242" s="2">
        <f t="shared" si="246"/>
        <v>1914</v>
      </c>
      <c r="N242" s="2">
        <f>COUNTIF($L$3:L242,L242)</f>
        <v>1</v>
      </c>
      <c r="O242" s="2">
        <f>ROW()</f>
        <v>242</v>
      </c>
      <c r="U242" t="str">
        <f t="shared" si="203"/>
        <v/>
      </c>
    </row>
    <row r="243" spans="1:21" x14ac:dyDescent="0.3">
      <c r="A243" s="1" t="s">
        <v>859</v>
      </c>
      <c r="B243" s="1" t="s">
        <v>77</v>
      </c>
      <c r="C243" s="2" t="str">
        <f t="shared" si="219"/>
        <v>적룡포화력 조절</v>
      </c>
      <c r="D243" s="1" t="s">
        <v>1576</v>
      </c>
      <c r="E243" s="1">
        <v>5</v>
      </c>
      <c r="F243" s="2">
        <f>ROW()</f>
        <v>243</v>
      </c>
      <c r="G243" s="4" t="str">
        <f t="shared" ref="G243" si="254">B243&amp;"1-2"</f>
        <v>적룡포1-2</v>
      </c>
      <c r="H243" s="2" t="str">
        <f t="shared" si="201"/>
        <v>화력 조절</v>
      </c>
      <c r="L243" s="1" t="s">
        <v>523</v>
      </c>
      <c r="M243" s="2">
        <f t="shared" si="246"/>
        <v>1922</v>
      </c>
      <c r="N243" s="2">
        <f>COUNTIF($L$3:L243,L243)</f>
        <v>1</v>
      </c>
      <c r="O243" s="2">
        <f>ROW()</f>
        <v>243</v>
      </c>
      <c r="U243" t="str">
        <f t="shared" si="203"/>
        <v/>
      </c>
    </row>
    <row r="244" spans="1:21" x14ac:dyDescent="0.3">
      <c r="A244" s="1" t="s">
        <v>859</v>
      </c>
      <c r="B244" s="1" t="s">
        <v>77</v>
      </c>
      <c r="C244" s="2" t="str">
        <f t="shared" si="219"/>
        <v>적룡포빠른 준비</v>
      </c>
      <c r="D244" s="1" t="s">
        <v>1416</v>
      </c>
      <c r="E244" s="1">
        <v>5</v>
      </c>
      <c r="F244" s="2">
        <f>ROW()</f>
        <v>244</v>
      </c>
      <c r="G244" s="4" t="str">
        <f t="shared" ref="G244" si="255">B244&amp;"1-3"</f>
        <v>적룡포1-3</v>
      </c>
      <c r="H244" s="2" t="str">
        <f t="shared" si="201"/>
        <v>빠른 준비</v>
      </c>
      <c r="L244" s="1" t="s">
        <v>521</v>
      </c>
      <c r="M244" s="2">
        <f t="shared" si="246"/>
        <v>1930</v>
      </c>
      <c r="N244" s="2">
        <f>COUNTIF($L$3:L244,L244)</f>
        <v>1</v>
      </c>
      <c r="O244" s="2">
        <f>ROW()</f>
        <v>244</v>
      </c>
      <c r="U244" t="str">
        <f t="shared" si="203"/>
        <v/>
      </c>
    </row>
    <row r="245" spans="1:21" x14ac:dyDescent="0.3">
      <c r="A245" s="1" t="s">
        <v>859</v>
      </c>
      <c r="B245" s="1" t="s">
        <v>77</v>
      </c>
      <c r="C245" s="2" t="str">
        <f t="shared" si="219"/>
        <v>적룡포단호한 의지</v>
      </c>
      <c r="D245" s="1" t="s">
        <v>1577</v>
      </c>
      <c r="E245" s="1">
        <v>5</v>
      </c>
      <c r="F245" s="2">
        <f>ROW()</f>
        <v>245</v>
      </c>
      <c r="G245" s="4" t="str">
        <f t="shared" ref="G245" si="256">B245&amp;"2-1"</f>
        <v>적룡포2-1</v>
      </c>
      <c r="H245" s="2" t="str">
        <f t="shared" si="201"/>
        <v>단호한 의지</v>
      </c>
      <c r="L245" s="1" t="s">
        <v>514</v>
      </c>
      <c r="M245" s="2">
        <f t="shared" si="246"/>
        <v>1938</v>
      </c>
      <c r="N245" s="2">
        <f>COUNTIF($L$3:L245,L245)</f>
        <v>1</v>
      </c>
      <c r="O245" s="2">
        <f>ROW()</f>
        <v>245</v>
      </c>
      <c r="U245" t="str">
        <f t="shared" si="203"/>
        <v/>
      </c>
    </row>
    <row r="246" spans="1:21" x14ac:dyDescent="0.3">
      <c r="A246" s="1" t="s">
        <v>79</v>
      </c>
      <c r="B246" s="1" t="s">
        <v>77</v>
      </c>
      <c r="C246" s="2" t="str">
        <f t="shared" si="219"/>
        <v>적룡포진화하는 창술</v>
      </c>
      <c r="D246" s="1" t="s">
        <v>1578</v>
      </c>
      <c r="E246" s="1">
        <v>5</v>
      </c>
      <c r="F246" s="2">
        <f>ROW()</f>
        <v>246</v>
      </c>
      <c r="G246" s="4" t="str">
        <f t="shared" ref="G246" si="257">B246&amp;"2-2"</f>
        <v>적룡포2-2</v>
      </c>
      <c r="H246" s="2" t="str">
        <f t="shared" si="201"/>
        <v>진화하는 창술</v>
      </c>
      <c r="L246" s="1" t="s">
        <v>519</v>
      </c>
      <c r="M246" s="2">
        <f t="shared" si="246"/>
        <v>1946</v>
      </c>
      <c r="N246" s="2">
        <f>COUNTIF($L$3:L246,L246)</f>
        <v>1</v>
      </c>
      <c r="O246" s="2">
        <f>ROW()</f>
        <v>246</v>
      </c>
      <c r="U246" t="str">
        <f t="shared" si="203"/>
        <v/>
      </c>
    </row>
    <row r="247" spans="1:21" x14ac:dyDescent="0.3">
      <c r="A247" s="1" t="s">
        <v>859</v>
      </c>
      <c r="B247" s="1" t="s">
        <v>77</v>
      </c>
      <c r="C247" s="2" t="str">
        <f t="shared" si="219"/>
        <v>적룡포파괴하는 창</v>
      </c>
      <c r="D247" s="1" t="s">
        <v>1579</v>
      </c>
      <c r="E247" s="1">
        <v>5</v>
      </c>
      <c r="F247" s="2">
        <f>ROW()</f>
        <v>247</v>
      </c>
      <c r="G247" s="4" t="str">
        <f t="shared" ref="G247" si="258">B247&amp;"2-3"</f>
        <v>적룡포2-3</v>
      </c>
      <c r="H247" s="2" t="str">
        <f t="shared" si="201"/>
        <v>파괴하는 창</v>
      </c>
      <c r="L247" s="1" t="s">
        <v>508</v>
      </c>
      <c r="M247" s="2">
        <f t="shared" si="246"/>
        <v>1954</v>
      </c>
      <c r="N247" s="2">
        <f>COUNTIF($L$3:L247,L247)</f>
        <v>1</v>
      </c>
      <c r="O247" s="2">
        <f>ROW()</f>
        <v>247</v>
      </c>
      <c r="U247" t="str">
        <f t="shared" si="203"/>
        <v/>
      </c>
    </row>
    <row r="248" spans="1:21" x14ac:dyDescent="0.3">
      <c r="A248" s="1" t="s">
        <v>79</v>
      </c>
      <c r="B248" s="1" t="s">
        <v>77</v>
      </c>
      <c r="C248" s="2" t="str">
        <f t="shared" si="219"/>
        <v>적룡포약점포착</v>
      </c>
      <c r="D248" s="1" t="s">
        <v>1580</v>
      </c>
      <c r="E248" s="1">
        <v>5</v>
      </c>
      <c r="F248" s="2">
        <f>ROW()</f>
        <v>248</v>
      </c>
      <c r="G248" s="4" t="str">
        <f t="shared" ref="G248" si="259">B248&amp;"3-1"</f>
        <v>적룡포3-1</v>
      </c>
      <c r="H248" s="2" t="str">
        <f t="shared" si="201"/>
        <v>약점포착</v>
      </c>
      <c r="L248" s="1" t="s">
        <v>512</v>
      </c>
      <c r="M248" s="2">
        <f t="shared" si="246"/>
        <v>1962</v>
      </c>
      <c r="N248" s="2">
        <f>COUNTIF($L$3:L248,L248)</f>
        <v>1</v>
      </c>
      <c r="O248" s="2">
        <f>ROW()</f>
        <v>248</v>
      </c>
      <c r="U248" t="str">
        <f t="shared" si="203"/>
        <v/>
      </c>
    </row>
    <row r="249" spans="1:21" x14ac:dyDescent="0.3">
      <c r="A249" s="1" t="s">
        <v>79</v>
      </c>
      <c r="B249" s="1" t="s">
        <v>77</v>
      </c>
      <c r="C249" s="2" t="str">
        <f t="shared" si="219"/>
        <v>적룡포치명적인 조준</v>
      </c>
      <c r="D249" s="1" t="s">
        <v>1581</v>
      </c>
      <c r="E249" s="1">
        <v>5</v>
      </c>
      <c r="F249" s="2">
        <f>ROW()</f>
        <v>249</v>
      </c>
      <c r="G249" s="4" t="str">
        <f t="shared" ref="G249" si="260">B249&amp;"3-2"</f>
        <v>적룡포3-2</v>
      </c>
      <c r="H249" s="2" t="str">
        <f t="shared" si="201"/>
        <v>치명적인 조준</v>
      </c>
      <c r="L249" s="1" t="s">
        <v>509</v>
      </c>
      <c r="M249" s="2">
        <f t="shared" si="246"/>
        <v>1970</v>
      </c>
      <c r="N249" s="2">
        <f>COUNTIF($L$3:L249,L249)</f>
        <v>1</v>
      </c>
      <c r="O249" s="2">
        <f>ROW()</f>
        <v>249</v>
      </c>
      <c r="U249" t="str">
        <f t="shared" si="203"/>
        <v/>
      </c>
    </row>
    <row r="250" spans="1:21" x14ac:dyDescent="0.3">
      <c r="A250" s="1" t="s">
        <v>859</v>
      </c>
      <c r="B250" s="1" t="s">
        <v>76</v>
      </c>
      <c r="C250" s="2" t="str">
        <f t="shared" si="219"/>
        <v>절룡세마력 조절</v>
      </c>
      <c r="D250" s="1" t="s">
        <v>26</v>
      </c>
      <c r="E250" s="1">
        <v>5</v>
      </c>
      <c r="F250" s="2">
        <f>ROW()</f>
        <v>250</v>
      </c>
      <c r="G250" s="4" t="str">
        <f t="shared" ref="G250" si="261">B250&amp;"1-1"</f>
        <v>절룡세1-1</v>
      </c>
      <c r="H250" s="2" t="str">
        <f t="shared" si="201"/>
        <v>마력 조절</v>
      </c>
      <c r="L250" s="1" t="s">
        <v>511</v>
      </c>
      <c r="M250" s="2">
        <f t="shared" si="246"/>
        <v>1978</v>
      </c>
      <c r="N250" s="2">
        <f>COUNTIF($L$3:L250,L250)</f>
        <v>1</v>
      </c>
      <c r="O250" s="2">
        <f>ROW()</f>
        <v>250</v>
      </c>
      <c r="U250" t="str">
        <f t="shared" si="203"/>
        <v/>
      </c>
    </row>
    <row r="251" spans="1:21" x14ac:dyDescent="0.3">
      <c r="A251" s="1" t="s">
        <v>859</v>
      </c>
      <c r="B251" s="1" t="s">
        <v>76</v>
      </c>
      <c r="C251" s="2" t="str">
        <f t="shared" si="219"/>
        <v>절룡세확고한 신념</v>
      </c>
      <c r="D251" s="1" t="s">
        <v>1582</v>
      </c>
      <c r="E251" s="1">
        <v>1</v>
      </c>
      <c r="F251" s="2">
        <f>ROW()</f>
        <v>251</v>
      </c>
      <c r="G251" s="4" t="str">
        <f t="shared" ref="G251" si="262">B251&amp;"1-2"</f>
        <v>절룡세1-2</v>
      </c>
      <c r="H251" s="2" t="str">
        <f t="shared" si="201"/>
        <v>확고한 신념</v>
      </c>
      <c r="L251" s="1" t="s">
        <v>510</v>
      </c>
      <c r="M251" s="2">
        <f t="shared" si="246"/>
        <v>1986</v>
      </c>
      <c r="N251" s="2">
        <f>COUNTIF($L$3:L251,L251)</f>
        <v>1</v>
      </c>
      <c r="O251" s="2">
        <f>ROW()</f>
        <v>251</v>
      </c>
      <c r="U251" t="str">
        <f t="shared" si="203"/>
        <v/>
      </c>
    </row>
    <row r="252" spans="1:21" x14ac:dyDescent="0.3">
      <c r="A252" s="1" t="s">
        <v>79</v>
      </c>
      <c r="B252" s="1" t="s">
        <v>76</v>
      </c>
      <c r="C252" s="2" t="str">
        <f t="shared" si="219"/>
        <v>절룡세화력 조절</v>
      </c>
      <c r="D252" s="1" t="s">
        <v>1576</v>
      </c>
      <c r="E252" s="1">
        <v>5</v>
      </c>
      <c r="F252" s="2">
        <f>ROW()</f>
        <v>252</v>
      </c>
      <c r="G252" s="4" t="str">
        <f t="shared" ref="G252" si="263">B252&amp;"1-3"</f>
        <v>절룡세1-3</v>
      </c>
      <c r="H252" s="2" t="str">
        <f t="shared" si="201"/>
        <v>화력 조절</v>
      </c>
      <c r="L252" s="1" t="s">
        <v>575</v>
      </c>
      <c r="M252" s="2">
        <f t="shared" ref="M252:M269" si="264">IFERROR(VLOOKUP(L252,$B:$F,5,0),"")</f>
        <v>1994</v>
      </c>
      <c r="N252" s="2">
        <f>COUNTIF($L$3:L252,L252)</f>
        <v>1</v>
      </c>
      <c r="O252" s="2">
        <f>ROW()</f>
        <v>252</v>
      </c>
      <c r="U252" t="str">
        <f t="shared" si="203"/>
        <v/>
      </c>
    </row>
    <row r="253" spans="1:21" x14ac:dyDescent="0.3">
      <c r="A253" s="1" t="s">
        <v>859</v>
      </c>
      <c r="B253" s="1" t="s">
        <v>76</v>
      </c>
      <c r="C253" s="2" t="str">
        <f t="shared" si="219"/>
        <v>절룡세정신 파괴</v>
      </c>
      <c r="D253" s="1" t="s">
        <v>95</v>
      </c>
      <c r="E253" s="1">
        <v>5</v>
      </c>
      <c r="F253" s="2">
        <f>ROW()</f>
        <v>253</v>
      </c>
      <c r="G253" s="4" t="str">
        <f t="shared" ref="G253" si="265">B253&amp;"2-1"</f>
        <v>절룡세2-1</v>
      </c>
      <c r="H253" s="2" t="str">
        <f t="shared" si="201"/>
        <v>정신 파괴</v>
      </c>
      <c r="L253" s="1" t="s">
        <v>572</v>
      </c>
      <c r="M253" s="2">
        <f t="shared" si="264"/>
        <v>2002</v>
      </c>
      <c r="N253" s="2">
        <f>COUNTIF($L$3:L253,L253)</f>
        <v>1</v>
      </c>
      <c r="O253" s="2">
        <f>ROW()</f>
        <v>253</v>
      </c>
      <c r="U253" t="str">
        <f t="shared" si="203"/>
        <v/>
      </c>
    </row>
    <row r="254" spans="1:21" x14ac:dyDescent="0.3">
      <c r="A254" s="1" t="s">
        <v>859</v>
      </c>
      <c r="B254" s="1" t="s">
        <v>76</v>
      </c>
      <c r="C254" s="2" t="str">
        <f t="shared" si="219"/>
        <v>절룡세급소 강타</v>
      </c>
      <c r="D254" s="1" t="s">
        <v>96</v>
      </c>
      <c r="E254" s="1">
        <v>1</v>
      </c>
      <c r="F254" s="2">
        <f>ROW()</f>
        <v>254</v>
      </c>
      <c r="G254" s="4" t="str">
        <f t="shared" ref="G254" si="266">B254&amp;"2-2"</f>
        <v>절룡세2-2</v>
      </c>
      <c r="H254" s="2" t="str">
        <f t="shared" si="201"/>
        <v>급소 강타</v>
      </c>
      <c r="L254" s="1" t="s">
        <v>568</v>
      </c>
      <c r="M254" s="2">
        <f t="shared" si="264"/>
        <v>2010</v>
      </c>
      <c r="N254" s="2">
        <f>COUNTIF($L$3:L254,L254)</f>
        <v>1</v>
      </c>
      <c r="O254" s="2">
        <f>ROW()</f>
        <v>254</v>
      </c>
      <c r="U254" t="str">
        <f t="shared" si="203"/>
        <v/>
      </c>
    </row>
    <row r="255" spans="1:21" x14ac:dyDescent="0.3">
      <c r="A255" s="1" t="s">
        <v>859</v>
      </c>
      <c r="B255" s="1" t="s">
        <v>76</v>
      </c>
      <c r="C255" s="2" t="str">
        <f t="shared" si="219"/>
        <v>절룡세절대 방어</v>
      </c>
      <c r="D255" s="1" t="s">
        <v>1583</v>
      </c>
      <c r="E255" s="1">
        <v>5</v>
      </c>
      <c r="F255" s="2">
        <f>ROW()</f>
        <v>255</v>
      </c>
      <c r="G255" s="4" t="str">
        <f t="shared" ref="G255" si="267">B255&amp;"2-3"</f>
        <v>절룡세2-3</v>
      </c>
      <c r="H255" s="2" t="str">
        <f t="shared" si="201"/>
        <v>절대 방어</v>
      </c>
      <c r="L255" s="1" t="s">
        <v>573</v>
      </c>
      <c r="M255" s="2">
        <f t="shared" si="264"/>
        <v>2018</v>
      </c>
      <c r="N255" s="2">
        <f>COUNTIF($L$3:L255,L255)</f>
        <v>1</v>
      </c>
      <c r="O255" s="2">
        <f>ROW()</f>
        <v>255</v>
      </c>
      <c r="U255" t="str">
        <f t="shared" si="203"/>
        <v/>
      </c>
    </row>
    <row r="256" spans="1:21" x14ac:dyDescent="0.3">
      <c r="A256" s="1" t="s">
        <v>859</v>
      </c>
      <c r="B256" s="1" t="s">
        <v>76</v>
      </c>
      <c r="C256" s="2" t="str">
        <f t="shared" si="219"/>
        <v>절룡세기술 강화</v>
      </c>
      <c r="D256" s="1" t="s">
        <v>97</v>
      </c>
      <c r="E256" s="1">
        <v>1</v>
      </c>
      <c r="F256" s="2">
        <f>ROW()</f>
        <v>256</v>
      </c>
      <c r="G256" s="4" t="str">
        <f t="shared" ref="G256" si="268">B256&amp;"3-1"</f>
        <v>절룡세3-1</v>
      </c>
      <c r="H256" s="2" t="str">
        <f t="shared" si="201"/>
        <v>기술 강화</v>
      </c>
      <c r="L256" s="1" t="s">
        <v>570</v>
      </c>
      <c r="M256" s="2">
        <f t="shared" si="264"/>
        <v>2026</v>
      </c>
      <c r="N256" s="2">
        <f>COUNTIF($L$3:L256,L256)</f>
        <v>1</v>
      </c>
      <c r="O256" s="2">
        <f>ROW()</f>
        <v>256</v>
      </c>
      <c r="U256" t="str">
        <f t="shared" si="203"/>
        <v/>
      </c>
    </row>
    <row r="257" spans="1:21" x14ac:dyDescent="0.3">
      <c r="A257" s="1" t="s">
        <v>859</v>
      </c>
      <c r="B257" s="1" t="s">
        <v>76</v>
      </c>
      <c r="C257" s="2" t="str">
        <f t="shared" si="219"/>
        <v>절룡세정확한 공격</v>
      </c>
      <c r="D257" s="1" t="s">
        <v>98</v>
      </c>
      <c r="E257" s="1">
        <v>5</v>
      </c>
      <c r="F257" s="2">
        <f>ROW()</f>
        <v>257</v>
      </c>
      <c r="G257" s="4" t="str">
        <f t="shared" ref="G257" si="269">B257&amp;"3-2"</f>
        <v>절룡세3-2</v>
      </c>
      <c r="H257" s="2" t="str">
        <f t="shared" si="201"/>
        <v>정확한 공격</v>
      </c>
      <c r="L257" s="1" t="s">
        <v>576</v>
      </c>
      <c r="M257" s="2">
        <f t="shared" si="264"/>
        <v>2034</v>
      </c>
      <c r="N257" s="2">
        <f>COUNTIF($L$3:L257,L257)</f>
        <v>1</v>
      </c>
      <c r="O257" s="2">
        <f>ROW()</f>
        <v>257</v>
      </c>
      <c r="U257" t="str">
        <f t="shared" si="203"/>
        <v/>
      </c>
    </row>
    <row r="258" spans="1:21" x14ac:dyDescent="0.3">
      <c r="A258" s="1" t="s">
        <v>859</v>
      </c>
      <c r="B258" s="1" t="s">
        <v>70</v>
      </c>
      <c r="C258" s="2" t="str">
        <f t="shared" si="219"/>
        <v>질풍참빠른 준비</v>
      </c>
      <c r="D258" s="1" t="s">
        <v>80</v>
      </c>
      <c r="E258" s="1">
        <v>5</v>
      </c>
      <c r="F258" s="2">
        <f>ROW()</f>
        <v>258</v>
      </c>
      <c r="G258" s="4" t="str">
        <f t="shared" ref="G258" si="270">B258&amp;"1-1"</f>
        <v>질풍참1-1</v>
      </c>
      <c r="H258" s="2" t="str">
        <f t="shared" si="201"/>
        <v>빠른 준비</v>
      </c>
      <c r="L258" s="1" t="s">
        <v>580</v>
      </c>
      <c r="M258" s="2">
        <f t="shared" si="264"/>
        <v>2042</v>
      </c>
      <c r="N258" s="2">
        <f>COUNTIF($L$3:L258,L258)</f>
        <v>1</v>
      </c>
      <c r="O258" s="2">
        <f>ROW()</f>
        <v>258</v>
      </c>
      <c r="U258" t="str">
        <f t="shared" si="203"/>
        <v/>
      </c>
    </row>
    <row r="259" spans="1:21" x14ac:dyDescent="0.3">
      <c r="A259" s="1" t="s">
        <v>859</v>
      </c>
      <c r="B259" s="1" t="s">
        <v>70</v>
      </c>
      <c r="C259" s="2" t="str">
        <f t="shared" si="219"/>
        <v>질풍참화력 조절</v>
      </c>
      <c r="D259" s="1" t="s">
        <v>1584</v>
      </c>
      <c r="E259" s="1">
        <v>5</v>
      </c>
      <c r="F259" s="2">
        <f>ROW()</f>
        <v>259</v>
      </c>
      <c r="G259" s="4" t="str">
        <f t="shared" ref="G259" si="271">B259&amp;"1-2"</f>
        <v>질풍참1-2</v>
      </c>
      <c r="H259" s="2" t="str">
        <f t="shared" ref="H259:H322" si="272">D259</f>
        <v>화력 조절</v>
      </c>
      <c r="L259" s="1" t="s">
        <v>569</v>
      </c>
      <c r="M259" s="2">
        <f t="shared" si="264"/>
        <v>2050</v>
      </c>
      <c r="N259" s="2">
        <f>COUNTIF($L$3:L259,L259)</f>
        <v>1</v>
      </c>
      <c r="O259" s="2">
        <f>ROW()</f>
        <v>259</v>
      </c>
      <c r="U259" t="str">
        <f t="shared" si="203"/>
        <v/>
      </c>
    </row>
    <row r="260" spans="1:21" x14ac:dyDescent="0.3">
      <c r="A260" s="1" t="s">
        <v>79</v>
      </c>
      <c r="B260" s="1" t="s">
        <v>70</v>
      </c>
      <c r="C260" s="2" t="str">
        <f t="shared" si="219"/>
        <v>질풍참단단한 갑옷</v>
      </c>
      <c r="D260" s="1" t="s">
        <v>101</v>
      </c>
      <c r="E260" s="1">
        <v>5</v>
      </c>
      <c r="F260" s="2">
        <f>ROW()</f>
        <v>260</v>
      </c>
      <c r="G260" s="4" t="str">
        <f t="shared" ref="G260" si="273">B260&amp;"1-3"</f>
        <v>질풍참1-3</v>
      </c>
      <c r="H260" s="2" t="str">
        <f t="shared" si="272"/>
        <v>단단한 갑옷</v>
      </c>
      <c r="L260" s="1" t="s">
        <v>577</v>
      </c>
      <c r="M260" s="2">
        <f t="shared" si="264"/>
        <v>2058</v>
      </c>
      <c r="N260" s="2">
        <f>COUNTIF($L$3:L260,L260)</f>
        <v>1</v>
      </c>
      <c r="O260" s="2">
        <f>ROW()</f>
        <v>260</v>
      </c>
      <c r="U260" t="str">
        <f t="shared" ref="U260:U323" si="274">IF(M261-M260=8,"","x")</f>
        <v/>
      </c>
    </row>
    <row r="261" spans="1:21" x14ac:dyDescent="0.3">
      <c r="A261" s="1" t="s">
        <v>79</v>
      </c>
      <c r="B261" s="1" t="s">
        <v>70</v>
      </c>
      <c r="C261" s="2" t="str">
        <f t="shared" si="219"/>
        <v>질풍참전장의 동료</v>
      </c>
      <c r="D261" s="1" t="s">
        <v>1585</v>
      </c>
      <c r="E261" s="1">
        <v>1</v>
      </c>
      <c r="F261" s="2">
        <f>ROW()</f>
        <v>261</v>
      </c>
      <c r="G261" s="4" t="str">
        <f t="shared" ref="G261" si="275">B261&amp;"2-1"</f>
        <v>질풍참2-1</v>
      </c>
      <c r="H261" s="2" t="str">
        <f t="shared" si="272"/>
        <v>전장의 동료</v>
      </c>
      <c r="L261" s="1" t="s">
        <v>566</v>
      </c>
      <c r="M261" s="2">
        <f t="shared" si="264"/>
        <v>2066</v>
      </c>
      <c r="N261" s="2">
        <f>COUNTIF($L$3:L261,L261)</f>
        <v>1</v>
      </c>
      <c r="O261" s="2">
        <f>ROW()</f>
        <v>261</v>
      </c>
      <c r="U261" t="str">
        <f t="shared" si="274"/>
        <v/>
      </c>
    </row>
    <row r="262" spans="1:21" x14ac:dyDescent="0.3">
      <c r="A262" s="1" t="s">
        <v>79</v>
      </c>
      <c r="B262" s="1" t="s">
        <v>70</v>
      </c>
      <c r="C262" s="2" t="str">
        <f t="shared" si="219"/>
        <v>질풍참용맹한 행동</v>
      </c>
      <c r="D262" s="1" t="s">
        <v>1586</v>
      </c>
      <c r="E262" s="1">
        <v>5</v>
      </c>
      <c r="F262" s="2">
        <f>ROW()</f>
        <v>262</v>
      </c>
      <c r="G262" s="4" t="str">
        <f t="shared" ref="G262" si="276">B262&amp;"2-2"</f>
        <v>질풍참2-2</v>
      </c>
      <c r="H262" s="2" t="str">
        <f t="shared" si="272"/>
        <v>용맹한 행동</v>
      </c>
      <c r="L262" s="1" t="s">
        <v>578</v>
      </c>
      <c r="M262" s="2">
        <f t="shared" si="264"/>
        <v>2074</v>
      </c>
      <c r="N262" s="2">
        <f>COUNTIF($L$3:L262,L262)</f>
        <v>1</v>
      </c>
      <c r="O262" s="2">
        <f>ROW()</f>
        <v>262</v>
      </c>
      <c r="U262" t="str">
        <f t="shared" si="274"/>
        <v/>
      </c>
    </row>
    <row r="263" spans="1:21" x14ac:dyDescent="0.3">
      <c r="A263" s="1" t="s">
        <v>859</v>
      </c>
      <c r="B263" s="1" t="s">
        <v>70</v>
      </c>
      <c r="C263" s="2" t="str">
        <f t="shared" si="219"/>
        <v>질풍참신속 강화</v>
      </c>
      <c r="D263" s="1" t="s">
        <v>1587</v>
      </c>
      <c r="E263" s="1">
        <v>1</v>
      </c>
      <c r="F263" s="2">
        <f>ROW()</f>
        <v>263</v>
      </c>
      <c r="G263" s="4" t="str">
        <f t="shared" ref="G263" si="277">B263&amp;"2-3"</f>
        <v>질풍참2-3</v>
      </c>
      <c r="H263" s="2" t="str">
        <f t="shared" si="272"/>
        <v>신속 강화</v>
      </c>
      <c r="L263" s="1" t="s">
        <v>571</v>
      </c>
      <c r="M263" s="2">
        <f t="shared" si="264"/>
        <v>2082</v>
      </c>
      <c r="N263" s="2">
        <f>COUNTIF($L$3:L263,L263)</f>
        <v>1</v>
      </c>
      <c r="O263" s="2">
        <f>ROW()</f>
        <v>263</v>
      </c>
      <c r="U263" t="str">
        <f t="shared" si="274"/>
        <v/>
      </c>
    </row>
    <row r="264" spans="1:21" x14ac:dyDescent="0.3">
      <c r="A264" s="1" t="s">
        <v>859</v>
      </c>
      <c r="B264" s="1" t="s">
        <v>70</v>
      </c>
      <c r="C264" s="2" t="str">
        <f t="shared" si="219"/>
        <v>질풍참강화된 일격</v>
      </c>
      <c r="D264" s="1" t="s">
        <v>28</v>
      </c>
      <c r="E264" s="1">
        <v>5</v>
      </c>
      <c r="F264" s="2">
        <f>ROW()</f>
        <v>264</v>
      </c>
      <c r="G264" s="4" t="str">
        <f t="shared" ref="G264" si="278">B264&amp;"3-1"</f>
        <v>질풍참3-1</v>
      </c>
      <c r="H264" s="2" t="str">
        <f t="shared" si="272"/>
        <v>강화된 일격</v>
      </c>
      <c r="L264" s="1" t="s">
        <v>581</v>
      </c>
      <c r="M264" s="2">
        <f t="shared" si="264"/>
        <v>2090</v>
      </c>
      <c r="N264" s="2">
        <f>COUNTIF($L$3:L264,L264)</f>
        <v>1</v>
      </c>
      <c r="O264" s="2">
        <f>ROW()</f>
        <v>264</v>
      </c>
      <c r="U264" t="str">
        <f t="shared" si="274"/>
        <v/>
      </c>
    </row>
    <row r="265" spans="1:21" x14ac:dyDescent="0.3">
      <c r="A265" s="1" t="s">
        <v>859</v>
      </c>
      <c r="B265" s="1" t="s">
        <v>70</v>
      </c>
      <c r="C265" s="2" t="str">
        <f t="shared" si="219"/>
        <v>질풍참약점포착</v>
      </c>
      <c r="D265" s="1" t="s">
        <v>1580</v>
      </c>
      <c r="E265" s="1">
        <v>5</v>
      </c>
      <c r="F265" s="2">
        <f>ROW()</f>
        <v>265</v>
      </c>
      <c r="G265" s="4" t="str">
        <f t="shared" ref="G265" si="279">B265&amp;"3-2"</f>
        <v>질풍참3-2</v>
      </c>
      <c r="H265" s="2" t="str">
        <f t="shared" si="272"/>
        <v>약점포착</v>
      </c>
      <c r="L265" s="1" t="s">
        <v>574</v>
      </c>
      <c r="M265" s="2">
        <f t="shared" si="264"/>
        <v>2098</v>
      </c>
      <c r="N265" s="2">
        <f>COUNTIF($L$3:L265,L265)</f>
        <v>1</v>
      </c>
      <c r="O265" s="2">
        <f>ROW()</f>
        <v>265</v>
      </c>
      <c r="U265" t="str">
        <f t="shared" si="274"/>
        <v/>
      </c>
    </row>
    <row r="266" spans="1:21" x14ac:dyDescent="0.3">
      <c r="A266" s="1" t="s">
        <v>859</v>
      </c>
      <c r="B266" s="1" t="s">
        <v>63</v>
      </c>
      <c r="C266" s="2" t="str">
        <f t="shared" si="219"/>
        <v>철량추빠른 준비</v>
      </c>
      <c r="D266" s="1" t="s">
        <v>80</v>
      </c>
      <c r="E266" s="1">
        <v>5</v>
      </c>
      <c r="F266" s="2">
        <f>ROW()</f>
        <v>266</v>
      </c>
      <c r="G266" s="4" t="str">
        <f t="shared" ref="G266" si="280">B266&amp;"1-1"</f>
        <v>철량추1-1</v>
      </c>
      <c r="H266" s="2" t="str">
        <f t="shared" si="272"/>
        <v>빠른 준비</v>
      </c>
      <c r="L266" s="1" t="s">
        <v>583</v>
      </c>
      <c r="M266" s="2">
        <f t="shared" si="264"/>
        <v>2106</v>
      </c>
      <c r="N266" s="2">
        <f>COUNTIF($L$3:L266,L266)</f>
        <v>1</v>
      </c>
      <c r="O266" s="2">
        <f>ROW()</f>
        <v>266</v>
      </c>
      <c r="U266" t="str">
        <f t="shared" si="274"/>
        <v/>
      </c>
    </row>
    <row r="267" spans="1:21" x14ac:dyDescent="0.3">
      <c r="A267" s="1" t="s">
        <v>79</v>
      </c>
      <c r="B267" s="1" t="s">
        <v>63</v>
      </c>
      <c r="C267" s="2" t="str">
        <f t="shared" si="219"/>
        <v>철량추탁월한 기동성</v>
      </c>
      <c r="D267" s="1" t="s">
        <v>1415</v>
      </c>
      <c r="E267" s="1">
        <v>1</v>
      </c>
      <c r="F267" s="2">
        <f>ROW()</f>
        <v>267</v>
      </c>
      <c r="G267" s="4" t="str">
        <f t="shared" ref="G267" si="281">B267&amp;"1-2"</f>
        <v>철량추1-2</v>
      </c>
      <c r="H267" s="2" t="str">
        <f t="shared" si="272"/>
        <v>탁월한 기동성</v>
      </c>
      <c r="L267" s="1" t="s">
        <v>582</v>
      </c>
      <c r="M267" s="2">
        <f t="shared" si="264"/>
        <v>2114</v>
      </c>
      <c r="N267" s="2">
        <f>COUNTIF($L$3:L267,L267)</f>
        <v>1</v>
      </c>
      <c r="O267" s="2">
        <f>ROW()</f>
        <v>267</v>
      </c>
      <c r="U267" t="str">
        <f t="shared" si="274"/>
        <v/>
      </c>
    </row>
    <row r="268" spans="1:21" x14ac:dyDescent="0.3">
      <c r="A268" s="1" t="s">
        <v>859</v>
      </c>
      <c r="B268" s="1" t="s">
        <v>63</v>
      </c>
      <c r="C268" s="2" t="str">
        <f t="shared" si="219"/>
        <v>철량추화력 조절</v>
      </c>
      <c r="D268" s="1" t="s">
        <v>83</v>
      </c>
      <c r="E268" s="1">
        <v>5</v>
      </c>
      <c r="F268" s="2">
        <f>ROW()</f>
        <v>268</v>
      </c>
      <c r="G268" s="4" t="str">
        <f t="shared" ref="G268" si="282">B268&amp;"1-3"</f>
        <v>철량추1-3</v>
      </c>
      <c r="H268" s="2" t="str">
        <f t="shared" si="272"/>
        <v>화력 조절</v>
      </c>
      <c r="L268" s="1" t="s">
        <v>567</v>
      </c>
      <c r="M268" s="2">
        <f t="shared" si="264"/>
        <v>2122</v>
      </c>
      <c r="N268" s="2">
        <f>COUNTIF($L$3:L268,L268)</f>
        <v>1</v>
      </c>
      <c r="O268" s="2">
        <f>ROW()</f>
        <v>268</v>
      </c>
      <c r="U268" t="str">
        <f t="shared" si="274"/>
        <v/>
      </c>
    </row>
    <row r="269" spans="1:21" x14ac:dyDescent="0.3">
      <c r="A269" s="1" t="s">
        <v>79</v>
      </c>
      <c r="B269" s="1" t="s">
        <v>63</v>
      </c>
      <c r="C269" s="2" t="str">
        <f t="shared" si="219"/>
        <v>철량추강한 올려치기</v>
      </c>
      <c r="D269" s="1" t="s">
        <v>102</v>
      </c>
      <c r="E269" s="1">
        <v>1</v>
      </c>
      <c r="F269" s="2">
        <f>ROW()</f>
        <v>269</v>
      </c>
      <c r="G269" s="4" t="str">
        <f t="shared" ref="G269" si="283">B269&amp;"2-1"</f>
        <v>철량추2-1</v>
      </c>
      <c r="H269" s="2" t="str">
        <f t="shared" si="272"/>
        <v>강한 올려치기</v>
      </c>
      <c r="L269" s="1" t="s">
        <v>579</v>
      </c>
      <c r="M269" s="2">
        <f t="shared" si="264"/>
        <v>2130</v>
      </c>
      <c r="N269" s="2">
        <f>COUNTIF($L$3:L269,L269)</f>
        <v>1</v>
      </c>
      <c r="O269" s="2">
        <f>ROW()</f>
        <v>269</v>
      </c>
      <c r="U269" t="str">
        <f t="shared" si="274"/>
        <v/>
      </c>
    </row>
    <row r="270" spans="1:21" x14ac:dyDescent="0.3">
      <c r="A270" s="1" t="s">
        <v>859</v>
      </c>
      <c r="B270" s="1" t="s">
        <v>63</v>
      </c>
      <c r="C270" s="2" t="str">
        <f t="shared" si="219"/>
        <v>철량추뇌진탕</v>
      </c>
      <c r="D270" s="1" t="s">
        <v>1571</v>
      </c>
      <c r="E270" s="1">
        <v>1</v>
      </c>
      <c r="F270" s="2">
        <f>ROW()</f>
        <v>270</v>
      </c>
      <c r="G270" s="4" t="str">
        <f t="shared" ref="G270" si="284">B270&amp;"2-2"</f>
        <v>철량추2-2</v>
      </c>
      <c r="H270" s="2" t="str">
        <f t="shared" si="272"/>
        <v>뇌진탕</v>
      </c>
      <c r="L270" s="1" t="s">
        <v>617</v>
      </c>
      <c r="M270" s="2">
        <f t="shared" ref="M270:M286" si="285">IFERROR(VLOOKUP(L270,$B:$F,5,0),"")</f>
        <v>2138</v>
      </c>
      <c r="N270" s="2">
        <f>COUNTIF($L$3:L270,L270)</f>
        <v>1</v>
      </c>
      <c r="O270" s="2">
        <f>ROW()</f>
        <v>270</v>
      </c>
      <c r="U270" t="str">
        <f t="shared" si="274"/>
        <v/>
      </c>
    </row>
    <row r="271" spans="1:21" x14ac:dyDescent="0.3">
      <c r="A271" s="1" t="s">
        <v>859</v>
      </c>
      <c r="B271" s="1" t="s">
        <v>63</v>
      </c>
      <c r="C271" s="2" t="str">
        <f t="shared" si="219"/>
        <v>철량추대지 공격</v>
      </c>
      <c r="D271" s="1" t="s">
        <v>103</v>
      </c>
      <c r="E271" s="1">
        <v>1</v>
      </c>
      <c r="F271" s="2">
        <f>ROW()</f>
        <v>271</v>
      </c>
      <c r="G271" s="4" t="str">
        <f t="shared" ref="G271" si="286">B271&amp;"2-3"</f>
        <v>철량추2-3</v>
      </c>
      <c r="H271" s="2" t="str">
        <f t="shared" si="272"/>
        <v>대지 공격</v>
      </c>
      <c r="L271" s="1" t="s">
        <v>616</v>
      </c>
      <c r="M271" s="2">
        <f t="shared" si="285"/>
        <v>2146</v>
      </c>
      <c r="N271" s="2">
        <f>COUNTIF($L$3:L271,L271)</f>
        <v>1</v>
      </c>
      <c r="O271" s="2">
        <f>ROW()</f>
        <v>271</v>
      </c>
      <c r="U271" t="str">
        <f t="shared" si="274"/>
        <v/>
      </c>
    </row>
    <row r="272" spans="1:21" x14ac:dyDescent="0.3">
      <c r="A272" s="1" t="s">
        <v>79</v>
      </c>
      <c r="B272" s="1" t="s">
        <v>63</v>
      </c>
      <c r="C272" s="2" t="str">
        <f t="shared" si="219"/>
        <v>철량추퍼올리기</v>
      </c>
      <c r="D272" s="1" t="s">
        <v>1588</v>
      </c>
      <c r="E272" s="1">
        <v>5</v>
      </c>
      <c r="F272" s="2">
        <f>ROW()</f>
        <v>272</v>
      </c>
      <c r="G272" s="4" t="str">
        <f t="shared" ref="G272" si="287">B272&amp;"3-1"</f>
        <v>철량추3-1</v>
      </c>
      <c r="H272" s="2" t="str">
        <f t="shared" si="272"/>
        <v>퍼올리기</v>
      </c>
      <c r="L272" s="1" t="s">
        <v>618</v>
      </c>
      <c r="M272" s="2">
        <f t="shared" si="285"/>
        <v>2154</v>
      </c>
      <c r="N272" s="2">
        <f>COUNTIF($L$3:L272,L272)</f>
        <v>1</v>
      </c>
      <c r="O272" s="2">
        <f>ROW()</f>
        <v>272</v>
      </c>
      <c r="U272" t="str">
        <f t="shared" si="274"/>
        <v/>
      </c>
    </row>
    <row r="273" spans="1:21" x14ac:dyDescent="0.3">
      <c r="A273" s="1" t="s">
        <v>859</v>
      </c>
      <c r="B273" s="1" t="s">
        <v>63</v>
      </c>
      <c r="C273" s="2" t="str">
        <f t="shared" si="219"/>
        <v>철량추지면 강타</v>
      </c>
      <c r="D273" s="1" t="s">
        <v>1589</v>
      </c>
      <c r="E273" s="1">
        <v>1</v>
      </c>
      <c r="F273" s="2">
        <f>ROW()</f>
        <v>273</v>
      </c>
      <c r="G273" s="4" t="str">
        <f t="shared" ref="G273" si="288">B273&amp;"3-2"</f>
        <v>철량추3-2</v>
      </c>
      <c r="H273" s="2" t="str">
        <f t="shared" si="272"/>
        <v>지면 강타</v>
      </c>
      <c r="L273" s="1" t="s">
        <v>620</v>
      </c>
      <c r="M273" s="2">
        <f t="shared" si="285"/>
        <v>2162</v>
      </c>
      <c r="N273" s="2">
        <f>COUNTIF($L$3:L273,L273)</f>
        <v>1</v>
      </c>
      <c r="O273" s="2">
        <f>ROW()</f>
        <v>273</v>
      </c>
      <c r="U273" t="str">
        <f t="shared" si="274"/>
        <v/>
      </c>
    </row>
    <row r="274" spans="1:21" x14ac:dyDescent="0.3">
      <c r="A274" s="1" t="s">
        <v>859</v>
      </c>
      <c r="B274" s="1" t="s">
        <v>71</v>
      </c>
      <c r="C274" s="2" t="str">
        <f t="shared" si="219"/>
        <v>청룡진부위파괴 강화</v>
      </c>
      <c r="D274" s="1" t="s">
        <v>82</v>
      </c>
      <c r="E274" s="1">
        <v>1</v>
      </c>
      <c r="F274" s="2">
        <f>ROW()</f>
        <v>274</v>
      </c>
      <c r="G274" s="4" t="str">
        <f t="shared" ref="G274" si="289">B274&amp;"1-1"</f>
        <v>청룡진1-1</v>
      </c>
      <c r="H274" s="2" t="str">
        <f t="shared" si="272"/>
        <v>부위파괴 강화</v>
      </c>
      <c r="L274" s="1" t="s">
        <v>608</v>
      </c>
      <c r="M274" s="2">
        <f t="shared" si="285"/>
        <v>2170</v>
      </c>
      <c r="N274" s="2">
        <f>COUNTIF($L$3:L274,L274)</f>
        <v>1</v>
      </c>
      <c r="O274" s="2">
        <f>ROW()</f>
        <v>274</v>
      </c>
      <c r="U274" t="str">
        <f t="shared" si="274"/>
        <v/>
      </c>
    </row>
    <row r="275" spans="1:21" x14ac:dyDescent="0.3">
      <c r="A275" s="1" t="s">
        <v>859</v>
      </c>
      <c r="B275" s="1" t="s">
        <v>71</v>
      </c>
      <c r="C275" s="2" t="str">
        <f t="shared" ref="C275:C338" si="290">B275&amp;D275</f>
        <v>청룡진뇌진탕</v>
      </c>
      <c r="D275" s="1" t="s">
        <v>41</v>
      </c>
      <c r="E275" s="1">
        <v>1</v>
      </c>
      <c r="F275" s="2">
        <f>ROW()</f>
        <v>275</v>
      </c>
      <c r="G275" s="4" t="str">
        <f t="shared" ref="G275" si="291">B275&amp;"1-2"</f>
        <v>청룡진1-2</v>
      </c>
      <c r="H275" s="2" t="str">
        <f t="shared" si="272"/>
        <v>뇌진탕</v>
      </c>
      <c r="L275" s="1" t="s">
        <v>606</v>
      </c>
      <c r="M275" s="2">
        <f t="shared" si="285"/>
        <v>2178</v>
      </c>
      <c r="N275" s="2">
        <f>COUNTIF($L$3:L275,L275)</f>
        <v>1</v>
      </c>
      <c r="O275" s="2">
        <f>ROW()</f>
        <v>275</v>
      </c>
      <c r="U275" t="str">
        <f t="shared" si="274"/>
        <v/>
      </c>
    </row>
    <row r="276" spans="1:21" x14ac:dyDescent="0.3">
      <c r="A276" s="1" t="s">
        <v>79</v>
      </c>
      <c r="B276" s="1" t="s">
        <v>71</v>
      </c>
      <c r="C276" s="2" t="str">
        <f t="shared" si="290"/>
        <v>청룡진빠른 준비</v>
      </c>
      <c r="D276" s="1" t="s">
        <v>80</v>
      </c>
      <c r="E276" s="1">
        <v>5</v>
      </c>
      <c r="F276" s="2">
        <f>ROW()</f>
        <v>276</v>
      </c>
      <c r="G276" s="4" t="str">
        <f t="shared" ref="G276" si="292">B276&amp;"1-3"</f>
        <v>청룡진1-3</v>
      </c>
      <c r="H276" s="2" t="str">
        <f t="shared" si="272"/>
        <v>빠른 준비</v>
      </c>
      <c r="L276" s="1" t="s">
        <v>614</v>
      </c>
      <c r="M276" s="2">
        <f t="shared" si="285"/>
        <v>2186</v>
      </c>
      <c r="N276" s="2">
        <f>COUNTIF($L$3:L276,L276)</f>
        <v>1</v>
      </c>
      <c r="O276" s="2">
        <f>ROW()</f>
        <v>276</v>
      </c>
      <c r="U276" t="str">
        <f t="shared" si="274"/>
        <v/>
      </c>
    </row>
    <row r="277" spans="1:21" x14ac:dyDescent="0.3">
      <c r="A277" s="1" t="s">
        <v>859</v>
      </c>
      <c r="B277" s="1" t="s">
        <v>71</v>
      </c>
      <c r="C277" s="2" t="str">
        <f t="shared" si="290"/>
        <v>청룡진집중 공략</v>
      </c>
      <c r="D277" s="1" t="s">
        <v>105</v>
      </c>
      <c r="E277" s="1">
        <v>5</v>
      </c>
      <c r="F277" s="2">
        <f>ROW()</f>
        <v>277</v>
      </c>
      <c r="G277" s="4" t="str">
        <f t="shared" ref="G277" si="293">B277&amp;"2-1"</f>
        <v>청룡진2-1</v>
      </c>
      <c r="H277" s="2" t="str">
        <f t="shared" si="272"/>
        <v>집중 공략</v>
      </c>
      <c r="L277" s="1" t="s">
        <v>612</v>
      </c>
      <c r="M277" s="2">
        <f t="shared" si="285"/>
        <v>2194</v>
      </c>
      <c r="N277" s="2">
        <f>COUNTIF($L$3:L277,L277)</f>
        <v>1</v>
      </c>
      <c r="O277" s="2">
        <f>ROW()</f>
        <v>277</v>
      </c>
      <c r="U277" t="str">
        <f t="shared" si="274"/>
        <v/>
      </c>
    </row>
    <row r="278" spans="1:21" x14ac:dyDescent="0.3">
      <c r="A278" s="1" t="s">
        <v>859</v>
      </c>
      <c r="B278" s="1" t="s">
        <v>71</v>
      </c>
      <c r="C278" s="2" t="str">
        <f t="shared" si="290"/>
        <v>청룡진대지 파괴</v>
      </c>
      <c r="D278" s="1" t="s">
        <v>1590</v>
      </c>
      <c r="E278" s="1">
        <v>5</v>
      </c>
      <c r="F278" s="2">
        <f>ROW()</f>
        <v>278</v>
      </c>
      <c r="G278" s="4" t="str">
        <f t="shared" ref="G278" si="294">B278&amp;"2-2"</f>
        <v>청룡진2-2</v>
      </c>
      <c r="H278" s="2" t="str">
        <f t="shared" si="272"/>
        <v>대지 파괴</v>
      </c>
      <c r="L278" s="1" t="s">
        <v>619</v>
      </c>
      <c r="M278" s="2">
        <f t="shared" si="285"/>
        <v>2202</v>
      </c>
      <c r="N278" s="2">
        <f>COUNTIF($L$3:L278,L278)</f>
        <v>1</v>
      </c>
      <c r="O278" s="2">
        <f>ROW()</f>
        <v>278</v>
      </c>
      <c r="U278" t="str">
        <f t="shared" si="274"/>
        <v/>
      </c>
    </row>
    <row r="279" spans="1:21" x14ac:dyDescent="0.3">
      <c r="A279" s="1" t="s">
        <v>79</v>
      </c>
      <c r="B279" s="1" t="s">
        <v>71</v>
      </c>
      <c r="C279" s="2" t="str">
        <f t="shared" si="290"/>
        <v>청룡진내려치는 창</v>
      </c>
      <c r="D279" s="1" t="s">
        <v>1591</v>
      </c>
      <c r="E279" s="1">
        <v>1</v>
      </c>
      <c r="F279" s="2">
        <f>ROW()</f>
        <v>279</v>
      </c>
      <c r="G279" s="4" t="str">
        <f t="shared" ref="G279" si="295">B279&amp;"2-3"</f>
        <v>청룡진2-3</v>
      </c>
      <c r="H279" s="2" t="str">
        <f t="shared" si="272"/>
        <v>내려치는 창</v>
      </c>
      <c r="L279" s="1" t="s">
        <v>626</v>
      </c>
      <c r="M279" s="2">
        <f t="shared" si="285"/>
        <v>2210</v>
      </c>
      <c r="N279" s="2">
        <f>COUNTIF($L$3:L279,L279)</f>
        <v>1</v>
      </c>
      <c r="O279" s="2">
        <f>ROW()</f>
        <v>279</v>
      </c>
      <c r="U279" t="str">
        <f t="shared" si="274"/>
        <v/>
      </c>
    </row>
    <row r="280" spans="1:21" x14ac:dyDescent="0.3">
      <c r="A280" s="1" t="s">
        <v>859</v>
      </c>
      <c r="B280" s="1" t="s">
        <v>71</v>
      </c>
      <c r="C280" s="2" t="str">
        <f t="shared" si="290"/>
        <v>청룡진치명적인 창</v>
      </c>
      <c r="D280" s="1" t="s">
        <v>106</v>
      </c>
      <c r="E280" s="1">
        <v>1</v>
      </c>
      <c r="F280" s="2">
        <f>ROW()</f>
        <v>280</v>
      </c>
      <c r="G280" s="4" t="str">
        <f t="shared" ref="G280" si="296">B280&amp;"3-1"</f>
        <v>청룡진3-1</v>
      </c>
      <c r="H280" s="2" t="str">
        <f t="shared" si="272"/>
        <v>치명적인 창</v>
      </c>
      <c r="L280" s="1" t="s">
        <v>627</v>
      </c>
      <c r="M280" s="2">
        <f t="shared" si="285"/>
        <v>2218</v>
      </c>
      <c r="N280" s="2">
        <f>COUNTIF($L$3:L280,L280)</f>
        <v>1</v>
      </c>
      <c r="O280" s="2">
        <f>ROW()</f>
        <v>280</v>
      </c>
      <c r="U280" t="str">
        <f t="shared" si="274"/>
        <v/>
      </c>
    </row>
    <row r="281" spans="1:21" x14ac:dyDescent="0.3">
      <c r="A281" s="1" t="s">
        <v>859</v>
      </c>
      <c r="B281" s="1" t="s">
        <v>71</v>
      </c>
      <c r="C281" s="2" t="str">
        <f t="shared" si="290"/>
        <v>청룡진최후의 판단</v>
      </c>
      <c r="D281" s="1" t="s">
        <v>89</v>
      </c>
      <c r="E281" s="1">
        <v>5</v>
      </c>
      <c r="F281" s="2">
        <f>ROW()</f>
        <v>281</v>
      </c>
      <c r="G281" s="4" t="str">
        <f t="shared" ref="G281" si="297">B281&amp;"3-2"</f>
        <v>청룡진3-2</v>
      </c>
      <c r="H281" s="2" t="str">
        <f t="shared" si="272"/>
        <v>최후의 판단</v>
      </c>
      <c r="L281" s="1" t="s">
        <v>613</v>
      </c>
      <c r="M281" s="2">
        <f t="shared" si="285"/>
        <v>2226</v>
      </c>
      <c r="N281" s="2">
        <f>COUNTIF($L$3:L281,L281)</f>
        <v>1</v>
      </c>
      <c r="O281" s="2">
        <f>ROW()</f>
        <v>281</v>
      </c>
      <c r="U281" t="str">
        <f t="shared" si="274"/>
        <v/>
      </c>
    </row>
    <row r="282" spans="1:21" x14ac:dyDescent="0.3">
      <c r="A282" s="1" t="s">
        <v>859</v>
      </c>
      <c r="B282" s="1" t="s">
        <v>68</v>
      </c>
      <c r="C282" s="2" t="str">
        <f t="shared" si="290"/>
        <v>청룡출수방어 준비</v>
      </c>
      <c r="D282" s="1" t="s">
        <v>107</v>
      </c>
      <c r="E282" s="1">
        <v>5</v>
      </c>
      <c r="F282" s="2">
        <f>ROW()</f>
        <v>282</v>
      </c>
      <c r="G282" s="4" t="str">
        <f t="shared" ref="G282" si="298">B282&amp;"1-1"</f>
        <v>청룡출수1-1</v>
      </c>
      <c r="H282" s="2" t="str">
        <f t="shared" si="272"/>
        <v>방어 준비</v>
      </c>
      <c r="L282" s="1" t="s">
        <v>611</v>
      </c>
      <c r="M282" s="2">
        <f t="shared" si="285"/>
        <v>2234</v>
      </c>
      <c r="N282" s="2">
        <f>COUNTIF($L$3:L282,L282)</f>
        <v>1</v>
      </c>
      <c r="O282" s="2">
        <f>ROW()</f>
        <v>282</v>
      </c>
      <c r="U282" t="str">
        <f t="shared" si="274"/>
        <v/>
      </c>
    </row>
    <row r="283" spans="1:21" x14ac:dyDescent="0.3">
      <c r="A283" s="1" t="s">
        <v>859</v>
      </c>
      <c r="B283" s="1" t="s">
        <v>68</v>
      </c>
      <c r="C283" s="2" t="str">
        <f t="shared" si="290"/>
        <v>청룡출수마력 조절</v>
      </c>
      <c r="D283" s="1" t="s">
        <v>1592</v>
      </c>
      <c r="E283" s="1">
        <v>5</v>
      </c>
      <c r="F283" s="2">
        <f>ROW()</f>
        <v>283</v>
      </c>
      <c r="G283" s="4" t="str">
        <f t="shared" ref="G283" si="299">B283&amp;"1-2"</f>
        <v>청룡출수1-2</v>
      </c>
      <c r="H283" s="2" t="str">
        <f t="shared" si="272"/>
        <v>마력 조절</v>
      </c>
      <c r="L283" s="1" t="s">
        <v>607</v>
      </c>
      <c r="M283" s="2">
        <f t="shared" si="285"/>
        <v>2242</v>
      </c>
      <c r="N283" s="2">
        <f>COUNTIF($L$3:L283,L283)</f>
        <v>1</v>
      </c>
      <c r="O283" s="2">
        <f>ROW()</f>
        <v>283</v>
      </c>
      <c r="U283" t="str">
        <f t="shared" si="274"/>
        <v/>
      </c>
    </row>
    <row r="284" spans="1:21" x14ac:dyDescent="0.3">
      <c r="A284" s="1" t="s">
        <v>859</v>
      </c>
      <c r="B284" s="1" t="s">
        <v>68</v>
      </c>
      <c r="C284" s="2" t="str">
        <f t="shared" si="290"/>
        <v>청룡출수무방비 표적</v>
      </c>
      <c r="D284" s="1" t="s">
        <v>108</v>
      </c>
      <c r="E284" s="1">
        <v>5</v>
      </c>
      <c r="F284" s="2">
        <f>ROW()</f>
        <v>284</v>
      </c>
      <c r="G284" s="4" t="str">
        <f t="shared" ref="G284" si="300">B284&amp;"1-3"</f>
        <v>청룡출수1-3</v>
      </c>
      <c r="H284" s="2" t="str">
        <f t="shared" si="272"/>
        <v>무방비 표적</v>
      </c>
      <c r="L284" s="1" t="s">
        <v>615</v>
      </c>
      <c r="M284" s="2">
        <f t="shared" si="285"/>
        <v>2250</v>
      </c>
      <c r="N284" s="2">
        <f>COUNTIF($L$3:L284,L284)</f>
        <v>1</v>
      </c>
      <c r="O284" s="2">
        <f>ROW()</f>
        <v>284</v>
      </c>
      <c r="U284" t="str">
        <f t="shared" si="274"/>
        <v/>
      </c>
    </row>
    <row r="285" spans="1:21" x14ac:dyDescent="0.3">
      <c r="A285" s="1" t="s">
        <v>859</v>
      </c>
      <c r="B285" s="1" t="s">
        <v>68</v>
      </c>
      <c r="C285" s="2" t="str">
        <f t="shared" si="290"/>
        <v>청룡출수화력 조절</v>
      </c>
      <c r="D285" s="1" t="s">
        <v>1519</v>
      </c>
      <c r="E285" s="1">
        <v>5</v>
      </c>
      <c r="F285" s="2">
        <f>ROW()</f>
        <v>285</v>
      </c>
      <c r="G285" s="4" t="str">
        <f t="shared" ref="G285" si="301">B285&amp;"2-1"</f>
        <v>청룡출수2-1</v>
      </c>
      <c r="H285" s="2" t="str">
        <f t="shared" si="272"/>
        <v>화력 조절</v>
      </c>
      <c r="L285" s="1" t="s">
        <v>609</v>
      </c>
      <c r="M285" s="2">
        <f t="shared" si="285"/>
        <v>2258</v>
      </c>
      <c r="N285" s="2">
        <f>COUNTIF($L$3:L285,L285)</f>
        <v>1</v>
      </c>
      <c r="O285" s="2">
        <f>ROW()</f>
        <v>285</v>
      </c>
      <c r="U285" t="str">
        <f t="shared" si="274"/>
        <v/>
      </c>
    </row>
    <row r="286" spans="1:21" x14ac:dyDescent="0.3">
      <c r="A286" s="1" t="s">
        <v>859</v>
      </c>
      <c r="B286" s="1" t="s">
        <v>68</v>
      </c>
      <c r="C286" s="2" t="str">
        <f t="shared" si="290"/>
        <v>청룡출수공격 잇기</v>
      </c>
      <c r="D286" s="1" t="s">
        <v>109</v>
      </c>
      <c r="E286" s="1">
        <v>1</v>
      </c>
      <c r="F286" s="2">
        <f>ROW()</f>
        <v>286</v>
      </c>
      <c r="G286" s="4" t="str">
        <f t="shared" ref="G286" si="302">B286&amp;"2-2"</f>
        <v>청룡출수2-2</v>
      </c>
      <c r="H286" s="2" t="str">
        <f t="shared" si="272"/>
        <v>공격 잇기</v>
      </c>
      <c r="L286" s="1" t="s">
        <v>610</v>
      </c>
      <c r="M286" s="2">
        <f t="shared" si="285"/>
        <v>2266</v>
      </c>
      <c r="N286" s="2">
        <f>COUNTIF($L$3:L286,L286)</f>
        <v>1</v>
      </c>
      <c r="O286" s="2">
        <f>ROW()</f>
        <v>286</v>
      </c>
      <c r="U286" t="str">
        <f t="shared" si="274"/>
        <v/>
      </c>
    </row>
    <row r="287" spans="1:21" x14ac:dyDescent="0.3">
      <c r="A287" s="1" t="s">
        <v>859</v>
      </c>
      <c r="B287" s="1" t="s">
        <v>68</v>
      </c>
      <c r="C287" s="2" t="str">
        <f t="shared" si="290"/>
        <v>청룡출수난무 특화</v>
      </c>
      <c r="D287" s="1" t="s">
        <v>1593</v>
      </c>
      <c r="E287" s="1">
        <v>5</v>
      </c>
      <c r="F287" s="2">
        <f>ROW()</f>
        <v>287</v>
      </c>
      <c r="G287" s="4" t="str">
        <f t="shared" ref="G287" si="303">B287&amp;"2-3"</f>
        <v>청룡출수2-3</v>
      </c>
      <c r="H287" s="2" t="str">
        <f t="shared" si="272"/>
        <v>난무 특화</v>
      </c>
      <c r="L287" s="1" t="s">
        <v>650</v>
      </c>
      <c r="M287" s="2">
        <f t="shared" ref="M287:M307" si="304">IFERROR(VLOOKUP(L287,$B:$F,5,0),"")</f>
        <v>2274</v>
      </c>
      <c r="N287" s="2">
        <f>COUNTIF($L$3:L287,L287)</f>
        <v>1</v>
      </c>
      <c r="O287" s="2">
        <f>ROW()</f>
        <v>287</v>
      </c>
      <c r="U287" t="str">
        <f t="shared" si="274"/>
        <v/>
      </c>
    </row>
    <row r="288" spans="1:21" x14ac:dyDescent="0.3">
      <c r="A288" s="1" t="s">
        <v>859</v>
      </c>
      <c r="B288" s="1" t="s">
        <v>68</v>
      </c>
      <c r="C288" s="2" t="str">
        <f t="shared" si="290"/>
        <v>청룡출수번개 회전</v>
      </c>
      <c r="D288" s="1" t="s">
        <v>110</v>
      </c>
      <c r="E288" s="1">
        <v>5</v>
      </c>
      <c r="F288" s="2">
        <f>ROW()</f>
        <v>288</v>
      </c>
      <c r="G288" s="4" t="str">
        <f t="shared" ref="G288" si="305">B288&amp;"3-1"</f>
        <v>청룡출수3-1</v>
      </c>
      <c r="H288" s="2" t="str">
        <f t="shared" si="272"/>
        <v>번개 회전</v>
      </c>
      <c r="L288" s="1" t="s">
        <v>651</v>
      </c>
      <c r="M288" s="2">
        <f t="shared" si="304"/>
        <v>2282</v>
      </c>
      <c r="N288" s="2">
        <f>COUNTIF($L$3:L288,L288)</f>
        <v>1</v>
      </c>
      <c r="O288" s="2">
        <f>ROW()</f>
        <v>288</v>
      </c>
      <c r="U288" t="str">
        <f t="shared" si="274"/>
        <v/>
      </c>
    </row>
    <row r="289" spans="1:21" x14ac:dyDescent="0.3">
      <c r="A289" s="1" t="s">
        <v>79</v>
      </c>
      <c r="B289" s="1" t="s">
        <v>68</v>
      </c>
      <c r="C289" s="2" t="str">
        <f t="shared" si="290"/>
        <v>청룡출수돌진 공격</v>
      </c>
      <c r="D289" s="1" t="s">
        <v>1594</v>
      </c>
      <c r="E289" s="1">
        <v>5</v>
      </c>
      <c r="F289" s="2">
        <f>ROW()</f>
        <v>289</v>
      </c>
      <c r="G289" s="4" t="str">
        <f t="shared" ref="G289" si="306">B289&amp;"3-2"</f>
        <v>청룡출수3-2</v>
      </c>
      <c r="H289" s="2" t="str">
        <f t="shared" si="272"/>
        <v>돌진 공격</v>
      </c>
      <c r="L289" s="1" t="s">
        <v>652</v>
      </c>
      <c r="M289" s="2">
        <f t="shared" si="304"/>
        <v>2290</v>
      </c>
      <c r="N289" s="2">
        <f>COUNTIF($L$3:L289,L289)</f>
        <v>1</v>
      </c>
      <c r="O289" s="2">
        <f>ROW()</f>
        <v>289</v>
      </c>
      <c r="U289" t="str">
        <f t="shared" si="274"/>
        <v/>
      </c>
    </row>
    <row r="290" spans="1:21" x14ac:dyDescent="0.3">
      <c r="A290" s="1" t="s">
        <v>859</v>
      </c>
      <c r="B290" s="1" t="s">
        <v>69</v>
      </c>
      <c r="C290" s="2" t="str">
        <f t="shared" si="290"/>
        <v>풍진격마력 조절</v>
      </c>
      <c r="D290" s="1" t="s">
        <v>26</v>
      </c>
      <c r="E290" s="1">
        <v>5</v>
      </c>
      <c r="F290" s="2">
        <f>ROW()</f>
        <v>290</v>
      </c>
      <c r="G290" s="4" t="str">
        <f t="shared" ref="G290" si="307">B290&amp;"1-1"</f>
        <v>풍진격1-1</v>
      </c>
      <c r="H290" s="2" t="str">
        <f t="shared" si="272"/>
        <v>마력 조절</v>
      </c>
      <c r="L290" s="1" t="s">
        <v>653</v>
      </c>
      <c r="M290" s="2">
        <f t="shared" si="304"/>
        <v>2298</v>
      </c>
      <c r="N290" s="2">
        <f>COUNTIF($L$3:L290,L290)</f>
        <v>1</v>
      </c>
      <c r="O290" s="2">
        <f>ROW()</f>
        <v>290</v>
      </c>
      <c r="U290" t="str">
        <f t="shared" si="274"/>
        <v/>
      </c>
    </row>
    <row r="291" spans="1:21" x14ac:dyDescent="0.3">
      <c r="A291" s="1" t="s">
        <v>859</v>
      </c>
      <c r="B291" s="1" t="s">
        <v>69</v>
      </c>
      <c r="C291" s="2" t="str">
        <f t="shared" si="290"/>
        <v>풍진격뇌진탕</v>
      </c>
      <c r="D291" s="1" t="s">
        <v>41</v>
      </c>
      <c r="E291" s="1">
        <v>1</v>
      </c>
      <c r="F291" s="2">
        <f>ROW()</f>
        <v>291</v>
      </c>
      <c r="G291" s="4" t="str">
        <f t="shared" ref="G291" si="308">B291&amp;"1-2"</f>
        <v>풍진격1-2</v>
      </c>
      <c r="H291" s="2" t="str">
        <f t="shared" si="272"/>
        <v>뇌진탕</v>
      </c>
      <c r="L291" s="1" t="s">
        <v>654</v>
      </c>
      <c r="M291" s="2">
        <f t="shared" si="304"/>
        <v>2306</v>
      </c>
      <c r="N291" s="2">
        <f>COUNTIF($L$3:L291,L291)</f>
        <v>1</v>
      </c>
      <c r="O291" s="2">
        <f>ROW()</f>
        <v>291</v>
      </c>
      <c r="U291" t="str">
        <f t="shared" si="274"/>
        <v/>
      </c>
    </row>
    <row r="292" spans="1:21" x14ac:dyDescent="0.3">
      <c r="A292" s="1" t="s">
        <v>859</v>
      </c>
      <c r="B292" s="1" t="s">
        <v>69</v>
      </c>
      <c r="C292" s="2" t="str">
        <f t="shared" si="290"/>
        <v>풍진격발묶기</v>
      </c>
      <c r="D292" s="1" t="s">
        <v>111</v>
      </c>
      <c r="E292" s="1">
        <v>5</v>
      </c>
      <c r="F292" s="2">
        <f>ROW()</f>
        <v>292</v>
      </c>
      <c r="G292" s="4" t="str">
        <f t="shared" ref="G292" si="309">B292&amp;"1-3"</f>
        <v>풍진격1-3</v>
      </c>
      <c r="H292" s="2" t="str">
        <f t="shared" si="272"/>
        <v>발묶기</v>
      </c>
      <c r="L292" s="1" t="s">
        <v>655</v>
      </c>
      <c r="M292" s="2">
        <f t="shared" si="304"/>
        <v>2314</v>
      </c>
      <c r="N292" s="2">
        <f>COUNTIF($L$3:L292,L292)</f>
        <v>1</v>
      </c>
      <c r="O292" s="2">
        <f>ROW()</f>
        <v>292</v>
      </c>
      <c r="U292" t="str">
        <f t="shared" si="274"/>
        <v>x</v>
      </c>
    </row>
    <row r="293" spans="1:21" x14ac:dyDescent="0.3">
      <c r="A293" s="1" t="s">
        <v>859</v>
      </c>
      <c r="B293" s="1" t="s">
        <v>69</v>
      </c>
      <c r="C293" s="2" t="str">
        <f t="shared" si="290"/>
        <v>풍진격난무 특화</v>
      </c>
      <c r="D293" s="1" t="s">
        <v>86</v>
      </c>
      <c r="E293" s="1">
        <v>5</v>
      </c>
      <c r="F293" s="2">
        <f>ROW()</f>
        <v>293</v>
      </c>
      <c r="G293" s="4" t="str">
        <f t="shared" ref="G293" si="310">B293&amp;"2-1"</f>
        <v>풍진격2-1</v>
      </c>
      <c r="H293" s="2" t="str">
        <f t="shared" si="272"/>
        <v>난무 특화</v>
      </c>
      <c r="L293" s="1" t="s">
        <v>641</v>
      </c>
      <c r="M293" s="2">
        <f t="shared" si="304"/>
        <v>2370</v>
      </c>
      <c r="N293" s="2">
        <f>COUNTIF($L$3:L293,L293)</f>
        <v>1</v>
      </c>
      <c r="O293" s="2">
        <f>ROW()</f>
        <v>293</v>
      </c>
      <c r="U293" t="str">
        <f t="shared" si="274"/>
        <v>x</v>
      </c>
    </row>
    <row r="294" spans="1:21" x14ac:dyDescent="0.3">
      <c r="A294" s="1" t="s">
        <v>79</v>
      </c>
      <c r="B294" s="1" t="s">
        <v>69</v>
      </c>
      <c r="C294" s="2" t="str">
        <f t="shared" si="290"/>
        <v>풍진격약점포착</v>
      </c>
      <c r="D294" s="1" t="s">
        <v>1595</v>
      </c>
      <c r="E294" s="1">
        <v>5</v>
      </c>
      <c r="F294" s="2">
        <f>ROW()</f>
        <v>294</v>
      </c>
      <c r="G294" s="4" t="str">
        <f t="shared" ref="G294" si="311">B294&amp;"2-2"</f>
        <v>풍진격2-2</v>
      </c>
      <c r="H294" s="2" t="str">
        <f t="shared" si="272"/>
        <v>약점포착</v>
      </c>
      <c r="L294" s="1" t="s">
        <v>656</v>
      </c>
      <c r="M294" s="2">
        <f t="shared" si="304"/>
        <v>2322</v>
      </c>
      <c r="N294" s="2">
        <f>COUNTIF($L$3:L294,L294)</f>
        <v>1</v>
      </c>
      <c r="O294" s="2">
        <f>ROW()</f>
        <v>294</v>
      </c>
      <c r="U294" t="str">
        <f t="shared" si="274"/>
        <v>x</v>
      </c>
    </row>
    <row r="295" spans="1:21" x14ac:dyDescent="0.3">
      <c r="A295" s="1" t="s">
        <v>859</v>
      </c>
      <c r="B295" s="1" t="s">
        <v>69</v>
      </c>
      <c r="C295" s="2" t="str">
        <f t="shared" si="290"/>
        <v>풍진격최후의 판단</v>
      </c>
      <c r="D295" s="1" t="s">
        <v>1538</v>
      </c>
      <c r="E295" s="1">
        <v>5</v>
      </c>
      <c r="F295" s="2">
        <f>ROW()</f>
        <v>295</v>
      </c>
      <c r="G295" s="4" t="str">
        <f t="shared" ref="G295" si="312">B295&amp;"2-3"</f>
        <v>풍진격2-3</v>
      </c>
      <c r="H295" s="2" t="str">
        <f t="shared" si="272"/>
        <v>최후의 판단</v>
      </c>
      <c r="L295" s="1" t="s">
        <v>646</v>
      </c>
      <c r="M295" s="2">
        <f t="shared" si="304"/>
        <v>2378</v>
      </c>
      <c r="N295" s="2">
        <f>COUNTIF($L$3:L295,L295)</f>
        <v>1</v>
      </c>
      <c r="O295" s="2">
        <f>ROW()</f>
        <v>295</v>
      </c>
      <c r="U295" t="str">
        <f t="shared" si="274"/>
        <v>x</v>
      </c>
    </row>
    <row r="296" spans="1:21" x14ac:dyDescent="0.3">
      <c r="A296" s="1" t="s">
        <v>79</v>
      </c>
      <c r="B296" s="1" t="s">
        <v>69</v>
      </c>
      <c r="C296" s="2" t="str">
        <f t="shared" si="290"/>
        <v>풍진격대회전</v>
      </c>
      <c r="D296" s="1" t="s">
        <v>112</v>
      </c>
      <c r="E296" s="1">
        <v>5</v>
      </c>
      <c r="F296" s="2">
        <f>ROW()</f>
        <v>296</v>
      </c>
      <c r="G296" s="4" t="str">
        <f t="shared" ref="G296" si="313">B296&amp;"3-1"</f>
        <v>풍진격3-1</v>
      </c>
      <c r="H296" s="2" t="str">
        <f t="shared" si="272"/>
        <v>대회전</v>
      </c>
      <c r="L296" s="1" t="s">
        <v>657</v>
      </c>
      <c r="M296" s="2">
        <f t="shared" si="304"/>
        <v>2330</v>
      </c>
      <c r="N296" s="2">
        <f>COUNTIF($L$3:L296,L296)</f>
        <v>1</v>
      </c>
      <c r="O296" s="2">
        <f>ROW()</f>
        <v>296</v>
      </c>
      <c r="U296" t="str">
        <f t="shared" si="274"/>
        <v/>
      </c>
    </row>
    <row r="297" spans="1:21" x14ac:dyDescent="0.3">
      <c r="A297" s="1" t="s">
        <v>859</v>
      </c>
      <c r="B297" s="1" t="s">
        <v>69</v>
      </c>
      <c r="C297" s="2" t="str">
        <f t="shared" si="290"/>
        <v>풍진격내려치기</v>
      </c>
      <c r="D297" s="1" t="s">
        <v>1596</v>
      </c>
      <c r="E297" s="1">
        <v>5</v>
      </c>
      <c r="F297" s="2">
        <f>ROW()</f>
        <v>297</v>
      </c>
      <c r="G297" s="4" t="str">
        <f t="shared" ref="G297" si="314">B297&amp;"3-2"</f>
        <v>풍진격3-2</v>
      </c>
      <c r="H297" s="2" t="str">
        <f t="shared" si="272"/>
        <v>내려치기</v>
      </c>
      <c r="L297" s="1" t="s">
        <v>658</v>
      </c>
      <c r="M297" s="2">
        <f t="shared" si="304"/>
        <v>2338</v>
      </c>
      <c r="N297" s="2">
        <f>COUNTIF($L$3:L297,L297)</f>
        <v>1</v>
      </c>
      <c r="O297" s="2">
        <f>ROW()</f>
        <v>297</v>
      </c>
      <c r="U297" t="str">
        <f t="shared" si="274"/>
        <v>x</v>
      </c>
    </row>
    <row r="298" spans="1:21" x14ac:dyDescent="0.3">
      <c r="A298" s="1" t="s">
        <v>859</v>
      </c>
      <c r="B298" s="1" t="s">
        <v>66</v>
      </c>
      <c r="C298" s="2" t="str">
        <f t="shared" si="290"/>
        <v>회선창마력 조절</v>
      </c>
      <c r="D298" s="1" t="s">
        <v>26</v>
      </c>
      <c r="E298" s="1">
        <v>5</v>
      </c>
      <c r="F298" s="2">
        <f>ROW()</f>
        <v>298</v>
      </c>
      <c r="G298" s="4" t="str">
        <f t="shared" ref="G298" si="315">B298&amp;"1-1"</f>
        <v>회선창1-1</v>
      </c>
      <c r="H298" s="2" t="str">
        <f t="shared" si="272"/>
        <v>마력 조절</v>
      </c>
      <c r="L298" s="1" t="s">
        <v>642</v>
      </c>
      <c r="M298" s="2">
        <f t="shared" si="304"/>
        <v>2386</v>
      </c>
      <c r="N298" s="2">
        <f>COUNTIF($L$3:L298,L298)</f>
        <v>1</v>
      </c>
      <c r="O298" s="2">
        <f>ROW()</f>
        <v>298</v>
      </c>
      <c r="U298" t="str">
        <f t="shared" si="274"/>
        <v>x</v>
      </c>
    </row>
    <row r="299" spans="1:21" x14ac:dyDescent="0.3">
      <c r="A299" s="1" t="s">
        <v>79</v>
      </c>
      <c r="B299" s="1" t="s">
        <v>66</v>
      </c>
      <c r="C299" s="2" t="str">
        <f t="shared" si="290"/>
        <v>회선창내리꽂기</v>
      </c>
      <c r="D299" s="1" t="s">
        <v>1597</v>
      </c>
      <c r="E299" s="1">
        <v>1</v>
      </c>
      <c r="F299" s="2">
        <f>ROW()</f>
        <v>299</v>
      </c>
      <c r="G299" s="4" t="str">
        <f t="shared" ref="G299" si="316">B299&amp;"1-2"</f>
        <v>회선창1-2</v>
      </c>
      <c r="H299" s="2" t="str">
        <f t="shared" si="272"/>
        <v>내리꽂기</v>
      </c>
      <c r="L299" s="1" t="s">
        <v>659</v>
      </c>
      <c r="M299" s="2">
        <f t="shared" si="304"/>
        <v>2346</v>
      </c>
      <c r="N299" s="2">
        <f>COUNTIF($L$3:L299,L299)</f>
        <v>1</v>
      </c>
      <c r="O299" s="2">
        <f>ROW()</f>
        <v>299</v>
      </c>
      <c r="U299" t="str">
        <f t="shared" si="274"/>
        <v>x</v>
      </c>
    </row>
    <row r="300" spans="1:21" x14ac:dyDescent="0.3">
      <c r="A300" s="1" t="s">
        <v>79</v>
      </c>
      <c r="B300" s="1" t="s">
        <v>66</v>
      </c>
      <c r="C300" s="2" t="str">
        <f t="shared" si="290"/>
        <v>회선창탁월한 기동성</v>
      </c>
      <c r="D300" s="1" t="s">
        <v>1598</v>
      </c>
      <c r="E300" s="1">
        <v>5</v>
      </c>
      <c r="F300" s="2">
        <f>ROW()</f>
        <v>300</v>
      </c>
      <c r="G300" s="4" t="str">
        <f t="shared" ref="G300" si="317">B300&amp;"1-3"</f>
        <v>회선창1-3</v>
      </c>
      <c r="H300" s="2" t="str">
        <f t="shared" si="272"/>
        <v>탁월한 기동성</v>
      </c>
      <c r="L300" s="1" t="s">
        <v>644</v>
      </c>
      <c r="M300" s="2">
        <f t="shared" si="304"/>
        <v>2394</v>
      </c>
      <c r="N300" s="2">
        <f>COUNTIF($L$3:L300,L300)</f>
        <v>1</v>
      </c>
      <c r="O300" s="2">
        <f>ROW()</f>
        <v>300</v>
      </c>
      <c r="U300" t="str">
        <f t="shared" si="274"/>
        <v/>
      </c>
    </row>
    <row r="301" spans="1:21" x14ac:dyDescent="0.3">
      <c r="A301" s="1" t="s">
        <v>79</v>
      </c>
      <c r="B301" s="1" t="s">
        <v>66</v>
      </c>
      <c r="C301" s="2" t="str">
        <f t="shared" si="290"/>
        <v>회선창약점포착</v>
      </c>
      <c r="D301" s="1" t="s">
        <v>1580</v>
      </c>
      <c r="E301" s="1">
        <v>5</v>
      </c>
      <c r="F301" s="2">
        <f>ROW()</f>
        <v>301</v>
      </c>
      <c r="G301" s="4" t="str">
        <f t="shared" ref="G301" si="318">B301&amp;"2-1"</f>
        <v>회선창2-1</v>
      </c>
      <c r="H301" s="2" t="str">
        <f t="shared" si="272"/>
        <v>약점포착</v>
      </c>
      <c r="L301" s="1" t="s">
        <v>648</v>
      </c>
      <c r="M301" s="2">
        <f t="shared" si="304"/>
        <v>2402</v>
      </c>
      <c r="N301" s="2">
        <f>COUNTIF($L$3:L301,L301)</f>
        <v>1</v>
      </c>
      <c r="O301" s="2">
        <f>ROW()</f>
        <v>301</v>
      </c>
      <c r="U301" t="str">
        <f t="shared" si="274"/>
        <v/>
      </c>
    </row>
    <row r="302" spans="1:21" x14ac:dyDescent="0.3">
      <c r="A302" s="1" t="s">
        <v>859</v>
      </c>
      <c r="B302" s="1" t="s">
        <v>66</v>
      </c>
      <c r="C302" s="2" t="str">
        <f t="shared" si="290"/>
        <v>회선창화력 조절</v>
      </c>
      <c r="D302" s="1" t="s">
        <v>83</v>
      </c>
      <c r="E302" s="1">
        <v>5</v>
      </c>
      <c r="F302" s="2">
        <f>ROW()</f>
        <v>302</v>
      </c>
      <c r="G302" s="4" t="str">
        <f t="shared" ref="G302" si="319">B302&amp;"2-2"</f>
        <v>회선창2-2</v>
      </c>
      <c r="H302" s="2" t="str">
        <f t="shared" si="272"/>
        <v>화력 조절</v>
      </c>
      <c r="L302" s="1" t="s">
        <v>645</v>
      </c>
      <c r="M302" s="2">
        <f t="shared" si="304"/>
        <v>2410</v>
      </c>
      <c r="N302" s="2">
        <f>COUNTIF($L$3:L302,L302)</f>
        <v>1</v>
      </c>
      <c r="O302" s="2">
        <f>ROW()</f>
        <v>302</v>
      </c>
      <c r="U302" t="str">
        <f t="shared" si="274"/>
        <v>x</v>
      </c>
    </row>
    <row r="303" spans="1:21" x14ac:dyDescent="0.3">
      <c r="A303" s="1" t="s">
        <v>859</v>
      </c>
      <c r="B303" s="1" t="s">
        <v>66</v>
      </c>
      <c r="C303" s="2" t="str">
        <f t="shared" si="290"/>
        <v>회선창강인함</v>
      </c>
      <c r="D303" s="1" t="s">
        <v>1484</v>
      </c>
      <c r="E303" s="1">
        <v>1</v>
      </c>
      <c r="F303" s="2">
        <f>ROW()</f>
        <v>303</v>
      </c>
      <c r="G303" s="4" t="str">
        <f t="shared" ref="G303" si="320">B303&amp;"2-3"</f>
        <v>회선창2-3</v>
      </c>
      <c r="H303" s="2" t="str">
        <f t="shared" si="272"/>
        <v>강인함</v>
      </c>
      <c r="L303" s="1" t="s">
        <v>660</v>
      </c>
      <c r="M303" s="2">
        <f t="shared" si="304"/>
        <v>2354</v>
      </c>
      <c r="N303" s="2">
        <f>COUNTIF($L$3:L303,L303)</f>
        <v>1</v>
      </c>
      <c r="O303" s="2">
        <f>ROW()</f>
        <v>303</v>
      </c>
      <c r="U303" t="str">
        <f t="shared" si="274"/>
        <v>x</v>
      </c>
    </row>
    <row r="304" spans="1:21" x14ac:dyDescent="0.3">
      <c r="A304" s="1" t="s">
        <v>79</v>
      </c>
      <c r="B304" s="1" t="s">
        <v>66</v>
      </c>
      <c r="C304" s="2" t="str">
        <f t="shared" si="290"/>
        <v>회선창바닥 가르기</v>
      </c>
      <c r="D304" s="1" t="s">
        <v>115</v>
      </c>
      <c r="E304" s="1">
        <v>5</v>
      </c>
      <c r="F304" s="2">
        <f>ROW()</f>
        <v>304</v>
      </c>
      <c r="G304" s="4" t="str">
        <f t="shared" ref="G304" si="321">B304&amp;"3-1"</f>
        <v>회선창3-1</v>
      </c>
      <c r="H304" s="2" t="str">
        <f t="shared" si="272"/>
        <v>바닥 가르기</v>
      </c>
      <c r="L304" s="1" t="s">
        <v>643</v>
      </c>
      <c r="M304" s="2">
        <f t="shared" si="304"/>
        <v>2418</v>
      </c>
      <c r="N304" s="2">
        <f>COUNTIF($L$3:L304,L304)</f>
        <v>1</v>
      </c>
      <c r="O304" s="2">
        <f>ROW()</f>
        <v>304</v>
      </c>
      <c r="U304" t="str">
        <f t="shared" si="274"/>
        <v/>
      </c>
    </row>
    <row r="305" spans="1:21" x14ac:dyDescent="0.3">
      <c r="A305" s="1" t="s">
        <v>79</v>
      </c>
      <c r="B305" s="1" t="s">
        <v>66</v>
      </c>
      <c r="C305" s="2" t="str">
        <f t="shared" si="290"/>
        <v>회선창연속 회전</v>
      </c>
      <c r="D305" s="1" t="s">
        <v>116</v>
      </c>
      <c r="E305" s="1">
        <v>5</v>
      </c>
      <c r="F305" s="2">
        <f>ROW()</f>
        <v>305</v>
      </c>
      <c r="G305" s="4" t="str">
        <f t="shared" ref="G305" si="322">B305&amp;"3-2"</f>
        <v>회선창3-2</v>
      </c>
      <c r="H305" s="2" t="str">
        <f t="shared" si="272"/>
        <v>연속 회전</v>
      </c>
      <c r="L305" s="1" t="s">
        <v>647</v>
      </c>
      <c r="M305" s="2">
        <f t="shared" si="304"/>
        <v>2426</v>
      </c>
      <c r="N305" s="2">
        <f>COUNTIF($L$3:L305,L305)</f>
        <v>1</v>
      </c>
      <c r="O305" s="2">
        <f>ROW()</f>
        <v>305</v>
      </c>
      <c r="U305" t="str">
        <f t="shared" si="274"/>
        <v/>
      </c>
    </row>
    <row r="306" spans="1:21" x14ac:dyDescent="0.3">
      <c r="A306" s="1" t="s">
        <v>861</v>
      </c>
      <c r="B306" s="1" t="s">
        <v>121</v>
      </c>
      <c r="C306" s="2" t="str">
        <f t="shared" si="290"/>
        <v>다크 리저렉션날렵한 움직임</v>
      </c>
      <c r="D306" s="1" t="s">
        <v>1599</v>
      </c>
      <c r="E306" s="1">
        <v>5</v>
      </c>
      <c r="F306" s="2">
        <f>ROW()</f>
        <v>306</v>
      </c>
      <c r="G306" s="4" t="str">
        <f t="shared" ref="G306" si="323">B306&amp;"1-1"</f>
        <v>다크 리저렉션1-1</v>
      </c>
      <c r="H306" s="2" t="str">
        <f t="shared" si="272"/>
        <v>날렵한 움직임</v>
      </c>
      <c r="L306" s="1" t="s">
        <v>649</v>
      </c>
      <c r="M306" s="2">
        <f t="shared" si="304"/>
        <v>2434</v>
      </c>
      <c r="N306" s="2">
        <f>COUNTIF($L$3:L306,L306)</f>
        <v>1</v>
      </c>
      <c r="O306" s="2">
        <f>ROW()</f>
        <v>306</v>
      </c>
      <c r="U306" t="str">
        <f t="shared" si="274"/>
        <v>x</v>
      </c>
    </row>
    <row r="307" spans="1:21" x14ac:dyDescent="0.3">
      <c r="A307" s="1" t="s">
        <v>861</v>
      </c>
      <c r="B307" s="1" t="s">
        <v>121</v>
      </c>
      <c r="C307" s="2" t="str">
        <f t="shared" si="290"/>
        <v>다크 리저렉션꿰뚫는 일격</v>
      </c>
      <c r="D307" s="1" t="s">
        <v>1600</v>
      </c>
      <c r="E307" s="1">
        <v>5</v>
      </c>
      <c r="F307" s="2">
        <f>ROW()</f>
        <v>307</v>
      </c>
      <c r="G307" s="4" t="str">
        <f t="shared" ref="G307" si="324">B307&amp;"1-2"</f>
        <v>다크 리저렉션1-2</v>
      </c>
      <c r="H307" s="2" t="str">
        <f t="shared" si="272"/>
        <v>꿰뚫는 일격</v>
      </c>
      <c r="L307" s="1" t="s">
        <v>661</v>
      </c>
      <c r="M307" s="2">
        <f t="shared" si="304"/>
        <v>2362</v>
      </c>
      <c r="N307" s="2">
        <f>COUNTIF($L$3:L307,L307)</f>
        <v>1</v>
      </c>
      <c r="O307" s="2">
        <f>ROW()</f>
        <v>307</v>
      </c>
      <c r="U307" t="str">
        <f t="shared" si="274"/>
        <v>x</v>
      </c>
    </row>
    <row r="308" spans="1:21" x14ac:dyDescent="0.3">
      <c r="A308" s="1" t="s">
        <v>861</v>
      </c>
      <c r="B308" s="1" t="s">
        <v>121</v>
      </c>
      <c r="C308" s="2" t="str">
        <f t="shared" si="290"/>
        <v>다크 리저렉션정신 강화</v>
      </c>
      <c r="D308" s="1" t="s">
        <v>138</v>
      </c>
      <c r="E308" s="1">
        <v>5</v>
      </c>
      <c r="F308" s="2">
        <f>ROW()</f>
        <v>308</v>
      </c>
      <c r="G308" s="4" t="str">
        <f t="shared" ref="G308" si="325">B308&amp;"1-3"</f>
        <v>다크 리저렉션1-3</v>
      </c>
      <c r="H308" s="2" t="str">
        <f t="shared" si="272"/>
        <v>정신 강화</v>
      </c>
      <c r="L308" s="1" t="s">
        <v>694</v>
      </c>
      <c r="M308" s="2">
        <f t="shared" ref="M308:M324" si="326">IFERROR(VLOOKUP(L308,$B:$F,5,0),"")</f>
        <v>2442</v>
      </c>
      <c r="N308" s="2">
        <f>COUNTIF($L$3:L308,L308)</f>
        <v>1</v>
      </c>
      <c r="O308" s="2">
        <f>ROW()</f>
        <v>308</v>
      </c>
      <c r="U308" t="str">
        <f t="shared" si="274"/>
        <v/>
      </c>
    </row>
    <row r="309" spans="1:21" x14ac:dyDescent="0.3">
      <c r="A309" s="1" t="s">
        <v>861</v>
      </c>
      <c r="B309" s="1" t="s">
        <v>121</v>
      </c>
      <c r="C309" s="2" t="str">
        <f t="shared" si="290"/>
        <v>다크 리저렉션퀵 드로</v>
      </c>
      <c r="D309" s="1" t="s">
        <v>1601</v>
      </c>
      <c r="E309" s="1">
        <v>5</v>
      </c>
      <c r="F309" s="2">
        <f>ROW()</f>
        <v>309</v>
      </c>
      <c r="G309" s="4" t="str">
        <f t="shared" ref="G309" si="327">B309&amp;"2-1"</f>
        <v>다크 리저렉션2-1</v>
      </c>
      <c r="H309" s="2" t="str">
        <f t="shared" si="272"/>
        <v>퀵 드로</v>
      </c>
      <c r="L309" s="1" t="s">
        <v>696</v>
      </c>
      <c r="M309" s="2">
        <f t="shared" si="326"/>
        <v>2450</v>
      </c>
      <c r="N309" s="2">
        <f>COUNTIF($L$3:L309,L309)</f>
        <v>1</v>
      </c>
      <c r="O309" s="2">
        <f>ROW()</f>
        <v>309</v>
      </c>
      <c r="U309" t="str">
        <f t="shared" si="274"/>
        <v/>
      </c>
    </row>
    <row r="310" spans="1:21" x14ac:dyDescent="0.3">
      <c r="A310" s="1" t="s">
        <v>861</v>
      </c>
      <c r="B310" s="1" t="s">
        <v>121</v>
      </c>
      <c r="C310" s="2" t="str">
        <f t="shared" si="290"/>
        <v>다크 리저렉션치명적 카드</v>
      </c>
      <c r="D310" s="1" t="s">
        <v>139</v>
      </c>
      <c r="E310" s="1">
        <v>5</v>
      </c>
      <c r="F310" s="2">
        <f>ROW()</f>
        <v>310</v>
      </c>
      <c r="G310" s="4" t="str">
        <f t="shared" ref="G310" si="328">B310&amp;"2-2"</f>
        <v>다크 리저렉션2-2</v>
      </c>
      <c r="H310" s="2" t="str">
        <f t="shared" si="272"/>
        <v>치명적 카드</v>
      </c>
      <c r="L310" s="1" t="s">
        <v>698</v>
      </c>
      <c r="M310" s="2">
        <f t="shared" si="326"/>
        <v>2458</v>
      </c>
      <c r="N310" s="2">
        <f>COUNTIF($L$3:L310,L310)</f>
        <v>1</v>
      </c>
      <c r="O310" s="2">
        <f>ROW()</f>
        <v>310</v>
      </c>
      <c r="U310" t="str">
        <f t="shared" si="274"/>
        <v/>
      </c>
    </row>
    <row r="311" spans="1:21" x14ac:dyDescent="0.3">
      <c r="A311" s="1" t="s">
        <v>861</v>
      </c>
      <c r="B311" s="1" t="s">
        <v>121</v>
      </c>
      <c r="C311" s="2" t="str">
        <f t="shared" si="290"/>
        <v>다크 리저렉션강렬한 카드</v>
      </c>
      <c r="D311" s="1" t="s">
        <v>1602</v>
      </c>
      <c r="E311" s="1">
        <v>5</v>
      </c>
      <c r="F311" s="2">
        <f>ROW()</f>
        <v>311</v>
      </c>
      <c r="G311" s="4" t="str">
        <f t="shared" ref="G311" si="329">B311&amp;"2-3"</f>
        <v>다크 리저렉션2-3</v>
      </c>
      <c r="H311" s="2" t="str">
        <f t="shared" si="272"/>
        <v>강렬한 카드</v>
      </c>
      <c r="L311" s="1" t="s">
        <v>703</v>
      </c>
      <c r="M311" s="2">
        <f t="shared" si="326"/>
        <v>2466</v>
      </c>
      <c r="N311" s="2">
        <f>COUNTIF($L$3:L311,L311)</f>
        <v>1</v>
      </c>
      <c r="O311" s="2">
        <f>ROW()</f>
        <v>311</v>
      </c>
      <c r="U311" t="str">
        <f t="shared" si="274"/>
        <v/>
      </c>
    </row>
    <row r="312" spans="1:21" x14ac:dyDescent="0.3">
      <c r="A312" s="1" t="s">
        <v>117</v>
      </c>
      <c r="B312" s="1" t="s">
        <v>121</v>
      </c>
      <c r="C312" s="2" t="str">
        <f t="shared" si="290"/>
        <v>다크 리저렉션죽음의 공포</v>
      </c>
      <c r="D312" s="1" t="s">
        <v>1603</v>
      </c>
      <c r="E312" s="1">
        <v>5</v>
      </c>
      <c r="F312" s="2">
        <f>ROW()</f>
        <v>312</v>
      </c>
      <c r="G312" s="4" t="str">
        <f t="shared" ref="G312" si="330">B312&amp;"3-1"</f>
        <v>다크 리저렉션3-1</v>
      </c>
      <c r="H312" s="2" t="str">
        <f t="shared" si="272"/>
        <v>죽음의 공포</v>
      </c>
      <c r="L312" s="1" t="s">
        <v>699</v>
      </c>
      <c r="M312" s="2">
        <f t="shared" si="326"/>
        <v>2474</v>
      </c>
      <c r="N312" s="2">
        <f>COUNTIF($L$3:L312,L312)</f>
        <v>1</v>
      </c>
      <c r="O312" s="2">
        <f>ROW()</f>
        <v>312</v>
      </c>
      <c r="U312" t="str">
        <f t="shared" si="274"/>
        <v/>
      </c>
    </row>
    <row r="313" spans="1:21" x14ac:dyDescent="0.3">
      <c r="A313" s="1" t="s">
        <v>861</v>
      </c>
      <c r="B313" s="1" t="s">
        <v>121</v>
      </c>
      <c r="C313" s="2" t="str">
        <f t="shared" si="290"/>
        <v>다크 리저렉션분노의 일격</v>
      </c>
      <c r="D313" s="1" t="s">
        <v>1604</v>
      </c>
      <c r="E313" s="1">
        <v>5</v>
      </c>
      <c r="F313" s="2">
        <f>ROW()</f>
        <v>313</v>
      </c>
      <c r="G313" s="4" t="str">
        <f t="shared" ref="G313" si="331">B313&amp;"3-2"</f>
        <v>다크 리저렉션3-2</v>
      </c>
      <c r="H313" s="2" t="str">
        <f t="shared" si="272"/>
        <v>분노의 일격</v>
      </c>
      <c r="L313" s="1" t="s">
        <v>700</v>
      </c>
      <c r="M313" s="2">
        <f t="shared" si="326"/>
        <v>2482</v>
      </c>
      <c r="N313" s="2">
        <f>COUNTIF($L$3:L313,L313)</f>
        <v>1</v>
      </c>
      <c r="O313" s="2">
        <f>ROW()</f>
        <v>313</v>
      </c>
      <c r="U313" t="str">
        <f t="shared" si="274"/>
        <v/>
      </c>
    </row>
    <row r="314" spans="1:21" x14ac:dyDescent="0.3">
      <c r="A314" s="1" t="s">
        <v>861</v>
      </c>
      <c r="B314" s="1" t="s">
        <v>126</v>
      </c>
      <c r="C314" s="2" t="str">
        <f t="shared" si="290"/>
        <v>댄싱 오브 스파인플라워치명적인 꽃</v>
      </c>
      <c r="D314" s="1" t="s">
        <v>140</v>
      </c>
      <c r="E314" s="1">
        <v>5</v>
      </c>
      <c r="F314" s="2">
        <f>ROW()</f>
        <v>314</v>
      </c>
      <c r="G314" s="4" t="str">
        <f t="shared" ref="G314" si="332">B314&amp;"1-1"</f>
        <v>댄싱 오브 스파인플라워1-1</v>
      </c>
      <c r="H314" s="2" t="str">
        <f t="shared" si="272"/>
        <v>치명적인 꽃</v>
      </c>
      <c r="L314" s="1" t="s">
        <v>709</v>
      </c>
      <c r="M314" s="2">
        <f t="shared" si="326"/>
        <v>2490</v>
      </c>
      <c r="N314" s="2">
        <f>COUNTIF($L$3:L314,L314)</f>
        <v>1</v>
      </c>
      <c r="O314" s="2">
        <f>ROW()</f>
        <v>314</v>
      </c>
      <c r="U314" t="str">
        <f t="shared" si="274"/>
        <v/>
      </c>
    </row>
    <row r="315" spans="1:21" x14ac:dyDescent="0.3">
      <c r="A315" s="1" t="s">
        <v>117</v>
      </c>
      <c r="B315" s="1" t="s">
        <v>126</v>
      </c>
      <c r="C315" s="2" t="str">
        <f t="shared" si="290"/>
        <v>댄싱 오브 스파인플라워격렬한 춤</v>
      </c>
      <c r="D315" s="1" t="s">
        <v>1605</v>
      </c>
      <c r="E315" s="1">
        <v>5</v>
      </c>
      <c r="F315" s="2">
        <f>ROW()</f>
        <v>315</v>
      </c>
      <c r="G315" s="4" t="str">
        <f t="shared" ref="G315" si="333">B315&amp;"1-2"</f>
        <v>댄싱 오브 스파인플라워1-2</v>
      </c>
      <c r="H315" s="2" t="str">
        <f t="shared" si="272"/>
        <v>격렬한 춤</v>
      </c>
      <c r="L315" s="1" t="s">
        <v>695</v>
      </c>
      <c r="M315" s="2">
        <f t="shared" si="326"/>
        <v>2498</v>
      </c>
      <c r="N315" s="2">
        <f>COUNTIF($L$3:L315,L315)</f>
        <v>1</v>
      </c>
      <c r="O315" s="2">
        <f>ROW()</f>
        <v>315</v>
      </c>
      <c r="U315" t="str">
        <f t="shared" si="274"/>
        <v/>
      </c>
    </row>
    <row r="316" spans="1:21" x14ac:dyDescent="0.3">
      <c r="A316" s="1" t="s">
        <v>861</v>
      </c>
      <c r="B316" s="1" t="s">
        <v>126</v>
      </c>
      <c r="C316" s="2" t="str">
        <f t="shared" si="290"/>
        <v>댄싱 오브 스파인플라워가벼운 발걸음</v>
      </c>
      <c r="D316" s="1" t="s">
        <v>141</v>
      </c>
      <c r="E316" s="1">
        <v>5</v>
      </c>
      <c r="F316" s="2">
        <f>ROW()</f>
        <v>316</v>
      </c>
      <c r="G316" s="4" t="str">
        <f t="shared" ref="G316" si="334">B316&amp;"1-3"</f>
        <v>댄싱 오브 스파인플라워1-3</v>
      </c>
      <c r="H316" s="2" t="str">
        <f t="shared" si="272"/>
        <v>가벼운 발걸음</v>
      </c>
      <c r="L316" s="1" t="s">
        <v>697</v>
      </c>
      <c r="M316" s="2">
        <f t="shared" si="326"/>
        <v>2506</v>
      </c>
      <c r="N316" s="2">
        <f>COUNTIF($L$3:L316,L316)</f>
        <v>1</v>
      </c>
      <c r="O316" s="2">
        <f>ROW()</f>
        <v>316</v>
      </c>
      <c r="U316" t="str">
        <f t="shared" si="274"/>
        <v/>
      </c>
    </row>
    <row r="317" spans="1:21" x14ac:dyDescent="0.3">
      <c r="A317" s="1" t="s">
        <v>861</v>
      </c>
      <c r="B317" s="1" t="s">
        <v>126</v>
      </c>
      <c r="C317" s="2" t="str">
        <f t="shared" si="290"/>
        <v>댄싱 오브 스파인플라워넓은 공격</v>
      </c>
      <c r="D317" s="1" t="s">
        <v>92</v>
      </c>
      <c r="E317" s="1">
        <v>1</v>
      </c>
      <c r="F317" s="2">
        <f>ROW()</f>
        <v>317</v>
      </c>
      <c r="G317" s="4" t="str">
        <f t="shared" ref="G317" si="335">B317&amp;"2-1"</f>
        <v>댄싱 오브 스파인플라워2-1</v>
      </c>
      <c r="H317" s="2" t="str">
        <f t="shared" si="272"/>
        <v>넓은 공격</v>
      </c>
      <c r="L317" s="1" t="s">
        <v>710</v>
      </c>
      <c r="M317" s="2">
        <f t="shared" si="326"/>
        <v>2514</v>
      </c>
      <c r="N317" s="2">
        <f>COUNTIF($L$3:L317,L317)</f>
        <v>1</v>
      </c>
      <c r="O317" s="2">
        <f>ROW()</f>
        <v>317</v>
      </c>
      <c r="U317" t="str">
        <f t="shared" si="274"/>
        <v/>
      </c>
    </row>
    <row r="318" spans="1:21" x14ac:dyDescent="0.3">
      <c r="A318" s="1" t="s">
        <v>861</v>
      </c>
      <c r="B318" s="1" t="s">
        <v>126</v>
      </c>
      <c r="C318" s="2" t="str">
        <f t="shared" si="290"/>
        <v>댄싱 오브 스파인플라워짜릿한 춤</v>
      </c>
      <c r="D318" s="1" t="s">
        <v>1606</v>
      </c>
      <c r="E318" s="1">
        <v>5</v>
      </c>
      <c r="F318" s="2">
        <f>ROW()</f>
        <v>318</v>
      </c>
      <c r="G318" s="4" t="str">
        <f t="shared" ref="G318" si="336">B318&amp;"2-2"</f>
        <v>댄싱 오브 스파인플라워2-2</v>
      </c>
      <c r="H318" s="2" t="str">
        <f t="shared" si="272"/>
        <v>짜릿한 춤</v>
      </c>
      <c r="L318" s="1" t="s">
        <v>708</v>
      </c>
      <c r="M318" s="2">
        <f t="shared" si="326"/>
        <v>2522</v>
      </c>
      <c r="N318" s="2">
        <f>COUNTIF($L$3:L318,L318)</f>
        <v>1</v>
      </c>
      <c r="O318" s="2">
        <f>ROW()</f>
        <v>318</v>
      </c>
      <c r="U318" t="str">
        <f t="shared" si="274"/>
        <v/>
      </c>
    </row>
    <row r="319" spans="1:21" x14ac:dyDescent="0.3">
      <c r="A319" s="1" t="s">
        <v>862</v>
      </c>
      <c r="B319" s="1" t="s">
        <v>126</v>
      </c>
      <c r="C319" s="2" t="str">
        <f t="shared" si="290"/>
        <v>댄싱 오브 스파인플라워밤에 피는 꽃</v>
      </c>
      <c r="D319" s="1" t="s">
        <v>142</v>
      </c>
      <c r="E319" s="1">
        <v>5</v>
      </c>
      <c r="F319" s="2">
        <f>ROW()</f>
        <v>319</v>
      </c>
      <c r="G319" s="4" t="str">
        <f t="shared" ref="G319" si="337">B319&amp;"2-3"</f>
        <v>댄싱 오브 스파인플라워2-3</v>
      </c>
      <c r="H319" s="2" t="str">
        <f t="shared" si="272"/>
        <v>밤에 피는 꽃</v>
      </c>
      <c r="L319" s="1" t="s">
        <v>704</v>
      </c>
      <c r="M319" s="2">
        <f t="shared" si="326"/>
        <v>2530</v>
      </c>
      <c r="N319" s="2">
        <f>COUNTIF($L$3:L319,L319)</f>
        <v>1</v>
      </c>
      <c r="O319" s="2">
        <f>ROW()</f>
        <v>319</v>
      </c>
      <c r="U319" t="str">
        <f t="shared" si="274"/>
        <v/>
      </c>
    </row>
    <row r="320" spans="1:21" x14ac:dyDescent="0.3">
      <c r="A320" s="1" t="s">
        <v>861</v>
      </c>
      <c r="B320" s="1" t="s">
        <v>126</v>
      </c>
      <c r="C320" s="2" t="str">
        <f t="shared" si="290"/>
        <v>댄싱 오브 스파인플라워가시 집약</v>
      </c>
      <c r="D320" s="1" t="s">
        <v>1607</v>
      </c>
      <c r="E320" s="1">
        <v>5</v>
      </c>
      <c r="F320" s="2">
        <f>ROW()</f>
        <v>320</v>
      </c>
      <c r="G320" s="4" t="str">
        <f t="shared" ref="G320" si="338">B320&amp;"3-1"</f>
        <v>댄싱 오브 스파인플라워3-1</v>
      </c>
      <c r="H320" s="2" t="str">
        <f t="shared" si="272"/>
        <v>가시 집약</v>
      </c>
      <c r="L320" s="1" t="s">
        <v>707</v>
      </c>
      <c r="M320" s="2">
        <f t="shared" si="326"/>
        <v>2538</v>
      </c>
      <c r="N320" s="2">
        <f>COUNTIF($L$3:L320,L320)</f>
        <v>1</v>
      </c>
      <c r="O320" s="2">
        <f>ROW()</f>
        <v>320</v>
      </c>
      <c r="U320" t="str">
        <f t="shared" si="274"/>
        <v/>
      </c>
    </row>
    <row r="321" spans="1:21" x14ac:dyDescent="0.3">
      <c r="A321" s="1" t="s">
        <v>117</v>
      </c>
      <c r="B321" s="1" t="s">
        <v>126</v>
      </c>
      <c r="C321" s="2" t="str">
        <f t="shared" si="290"/>
        <v>댄싱 오브 스파인플라워치명적 가시</v>
      </c>
      <c r="D321" s="1" t="s">
        <v>1608</v>
      </c>
      <c r="E321" s="1">
        <v>5</v>
      </c>
      <c r="F321" s="2">
        <f>ROW()</f>
        <v>321</v>
      </c>
      <c r="G321" s="4" t="str">
        <f t="shared" ref="G321" si="339">B321&amp;"3-2"</f>
        <v>댄싱 오브 스파인플라워3-2</v>
      </c>
      <c r="H321" s="2" t="str">
        <f t="shared" si="272"/>
        <v>치명적 가시</v>
      </c>
      <c r="L321" s="1" t="s">
        <v>705</v>
      </c>
      <c r="M321" s="2">
        <f t="shared" si="326"/>
        <v>2546</v>
      </c>
      <c r="N321" s="2">
        <f>COUNTIF($L$3:L321,L321)</f>
        <v>1</v>
      </c>
      <c r="O321" s="2">
        <f>ROW()</f>
        <v>321</v>
      </c>
      <c r="U321" t="str">
        <f t="shared" si="274"/>
        <v/>
      </c>
    </row>
    <row r="322" spans="1:21" x14ac:dyDescent="0.3">
      <c r="A322" s="1" t="s">
        <v>861</v>
      </c>
      <c r="B322" s="1" t="s">
        <v>119</v>
      </c>
      <c r="C322" s="2" t="str">
        <f t="shared" si="290"/>
        <v>리턴급소 노출</v>
      </c>
      <c r="D322" s="1" t="s">
        <v>685</v>
      </c>
      <c r="E322" s="1">
        <v>5</v>
      </c>
      <c r="F322" s="2">
        <f>ROW()</f>
        <v>322</v>
      </c>
      <c r="G322" s="4" t="str">
        <f t="shared" ref="G322" si="340">B322&amp;"1-1"</f>
        <v>리턴1-1</v>
      </c>
      <c r="H322" s="2" t="str">
        <f t="shared" si="272"/>
        <v>급소 노출</v>
      </c>
      <c r="L322" s="1" t="s">
        <v>706</v>
      </c>
      <c r="M322" s="2">
        <f t="shared" si="326"/>
        <v>2554</v>
      </c>
      <c r="N322" s="2">
        <f>COUNTIF($L$3:L322,L322)</f>
        <v>1</v>
      </c>
      <c r="O322" s="2">
        <f>ROW()</f>
        <v>322</v>
      </c>
      <c r="U322" t="str">
        <f t="shared" si="274"/>
        <v/>
      </c>
    </row>
    <row r="323" spans="1:21" x14ac:dyDescent="0.3">
      <c r="A323" s="1" t="s">
        <v>861</v>
      </c>
      <c r="B323" s="1" t="s">
        <v>119</v>
      </c>
      <c r="C323" s="2" t="str">
        <f t="shared" si="290"/>
        <v>리턴정신 집중</v>
      </c>
      <c r="D323" s="1" t="s">
        <v>154</v>
      </c>
      <c r="E323" s="1">
        <v>5</v>
      </c>
      <c r="F323" s="2">
        <f>ROW()</f>
        <v>323</v>
      </c>
      <c r="G323" s="4" t="str">
        <f t="shared" ref="G323" si="341">B323&amp;"1-2"</f>
        <v>리턴1-2</v>
      </c>
      <c r="H323" s="2" t="str">
        <f t="shared" ref="H323:H386" si="342">D323</f>
        <v>정신 집중</v>
      </c>
      <c r="L323" s="1" t="s">
        <v>701</v>
      </c>
      <c r="M323" s="2">
        <f t="shared" si="326"/>
        <v>2562</v>
      </c>
      <c r="N323" s="2">
        <f>COUNTIF($L$3:L323,L323)</f>
        <v>1</v>
      </c>
      <c r="O323" s="2">
        <f>ROW()</f>
        <v>323</v>
      </c>
      <c r="U323" t="str">
        <f t="shared" si="274"/>
        <v/>
      </c>
    </row>
    <row r="324" spans="1:21" x14ac:dyDescent="0.3">
      <c r="A324" s="1" t="s">
        <v>117</v>
      </c>
      <c r="B324" s="1" t="s">
        <v>119</v>
      </c>
      <c r="C324" s="2" t="str">
        <f t="shared" si="290"/>
        <v>리턴부위파괴 강화</v>
      </c>
      <c r="D324" s="1" t="s">
        <v>82</v>
      </c>
      <c r="E324" s="1">
        <v>1</v>
      </c>
      <c r="F324" s="2">
        <f>ROW()</f>
        <v>324</v>
      </c>
      <c r="G324" s="4" t="str">
        <f t="shared" ref="G324" si="343">B324&amp;"1-3"</f>
        <v>리턴1-3</v>
      </c>
      <c r="H324" s="2" t="str">
        <f t="shared" si="342"/>
        <v>부위파괴 강화</v>
      </c>
      <c r="L324" s="1" t="s">
        <v>702</v>
      </c>
      <c r="M324" s="2">
        <f t="shared" si="326"/>
        <v>2570</v>
      </c>
      <c r="N324" s="2">
        <f>COUNTIF($L$3:L324,L324)</f>
        <v>1</v>
      </c>
      <c r="O324" s="2">
        <f>ROW()</f>
        <v>324</v>
      </c>
      <c r="U324" t="str">
        <f t="shared" ref="U324:U387" si="344">IF(M325-M324=8,"","x")</f>
        <v/>
      </c>
    </row>
    <row r="325" spans="1:21" x14ac:dyDescent="0.3">
      <c r="A325" s="1" t="s">
        <v>861</v>
      </c>
      <c r="B325" s="1" t="s">
        <v>119</v>
      </c>
      <c r="C325" s="2" t="str">
        <f t="shared" si="290"/>
        <v>리턴노출된 표적</v>
      </c>
      <c r="D325" s="1" t="s">
        <v>1609</v>
      </c>
      <c r="E325" s="1">
        <v>5</v>
      </c>
      <c r="F325" s="2">
        <f>ROW()</f>
        <v>325</v>
      </c>
      <c r="G325" s="4" t="str">
        <f t="shared" ref="G325" si="345">B325&amp;"2-1"</f>
        <v>리턴2-1</v>
      </c>
      <c r="H325" s="2" t="str">
        <f t="shared" si="342"/>
        <v>노출된 표적</v>
      </c>
      <c r="L325" s="1" t="s">
        <v>717</v>
      </c>
      <c r="M325" s="2">
        <f t="shared" ref="M325:M342" si="346">IFERROR(VLOOKUP(L325,$B:$F,5,0),"")</f>
        <v>2578</v>
      </c>
      <c r="N325" s="2">
        <f>COUNTIF($L$3:L325,L325)</f>
        <v>1</v>
      </c>
      <c r="O325" s="2">
        <f>ROW()</f>
        <v>325</v>
      </c>
      <c r="U325" t="str">
        <f t="shared" si="344"/>
        <v/>
      </c>
    </row>
    <row r="326" spans="1:21" x14ac:dyDescent="0.3">
      <c r="A326" s="1" t="s">
        <v>861</v>
      </c>
      <c r="B326" s="1" t="s">
        <v>119</v>
      </c>
      <c r="C326" s="2" t="str">
        <f t="shared" si="290"/>
        <v>리턴약점 포착</v>
      </c>
      <c r="D326" s="1" t="s">
        <v>22</v>
      </c>
      <c r="E326" s="1">
        <v>5</v>
      </c>
      <c r="F326" s="2">
        <f>ROW()</f>
        <v>326</v>
      </c>
      <c r="G326" s="4" t="str">
        <f t="shared" ref="G326" si="347">B326&amp;"2-2"</f>
        <v>리턴2-2</v>
      </c>
      <c r="H326" s="2" t="str">
        <f t="shared" si="342"/>
        <v>약점 포착</v>
      </c>
      <c r="L326" s="1" t="s">
        <v>713</v>
      </c>
      <c r="M326" s="2">
        <f t="shared" si="346"/>
        <v>2586</v>
      </c>
      <c r="N326" s="2">
        <f>COUNTIF($L$3:L326,L326)</f>
        <v>1</v>
      </c>
      <c r="O326" s="2">
        <f>ROW()</f>
        <v>326</v>
      </c>
      <c r="U326" t="str">
        <f t="shared" si="344"/>
        <v/>
      </c>
    </row>
    <row r="327" spans="1:21" x14ac:dyDescent="0.3">
      <c r="A327" s="1" t="s">
        <v>861</v>
      </c>
      <c r="B327" s="1" t="s">
        <v>119</v>
      </c>
      <c r="C327" s="2" t="str">
        <f t="shared" si="290"/>
        <v>리턴집중된 카드</v>
      </c>
      <c r="D327" s="1" t="s">
        <v>1610</v>
      </c>
      <c r="E327" s="1">
        <v>5</v>
      </c>
      <c r="F327" s="2">
        <f>ROW()</f>
        <v>327</v>
      </c>
      <c r="G327" s="4" t="str">
        <f t="shared" ref="G327" si="348">B327&amp;"2-3"</f>
        <v>리턴2-3</v>
      </c>
      <c r="H327" s="2" t="str">
        <f t="shared" si="342"/>
        <v>집중된 카드</v>
      </c>
      <c r="L327" s="1" t="s">
        <v>714</v>
      </c>
      <c r="M327" s="2">
        <f t="shared" si="346"/>
        <v>2594</v>
      </c>
      <c r="N327" s="2">
        <f>COUNTIF($L$3:L327,L327)</f>
        <v>1</v>
      </c>
      <c r="O327" s="2">
        <f>ROW()</f>
        <v>327</v>
      </c>
      <c r="U327" t="str">
        <f t="shared" si="344"/>
        <v/>
      </c>
    </row>
    <row r="328" spans="1:21" x14ac:dyDescent="0.3">
      <c r="A328" s="1" t="s">
        <v>861</v>
      </c>
      <c r="B328" s="1" t="s">
        <v>119</v>
      </c>
      <c r="C328" s="2" t="str">
        <f t="shared" si="290"/>
        <v>리턴연속 공격</v>
      </c>
      <c r="D328" s="1" t="s">
        <v>1611</v>
      </c>
      <c r="E328" s="1">
        <v>5</v>
      </c>
      <c r="F328" s="2">
        <f>ROW()</f>
        <v>328</v>
      </c>
      <c r="G328" s="4" t="str">
        <f t="shared" ref="G328" si="349">B328&amp;"3-1"</f>
        <v>리턴3-1</v>
      </c>
      <c r="H328" s="2" t="str">
        <f t="shared" si="342"/>
        <v>연속 공격</v>
      </c>
      <c r="L328" s="1" t="s">
        <v>720</v>
      </c>
      <c r="M328" s="2">
        <f t="shared" si="346"/>
        <v>2602</v>
      </c>
      <c r="N328" s="2">
        <f>COUNTIF($L$3:L328,L328)</f>
        <v>1</v>
      </c>
      <c r="O328" s="2">
        <f>ROW()</f>
        <v>328</v>
      </c>
      <c r="U328" t="str">
        <f t="shared" si="344"/>
        <v/>
      </c>
    </row>
    <row r="329" spans="1:21" x14ac:dyDescent="0.3">
      <c r="A329" s="1" t="s">
        <v>861</v>
      </c>
      <c r="B329" s="1" t="s">
        <v>119</v>
      </c>
      <c r="C329" s="2" t="str">
        <f t="shared" si="290"/>
        <v>리턴노출된 어둠</v>
      </c>
      <c r="D329" s="1" t="s">
        <v>144</v>
      </c>
      <c r="E329" s="1">
        <v>5</v>
      </c>
      <c r="F329" s="2">
        <f>ROW()</f>
        <v>329</v>
      </c>
      <c r="G329" s="4" t="str">
        <f t="shared" ref="G329" si="350">B329&amp;"3-2"</f>
        <v>리턴3-2</v>
      </c>
      <c r="H329" s="2" t="str">
        <f t="shared" si="342"/>
        <v>노출된 어둠</v>
      </c>
      <c r="L329" s="1" t="s">
        <v>726</v>
      </c>
      <c r="M329" s="2">
        <f t="shared" si="346"/>
        <v>2610</v>
      </c>
      <c r="N329" s="2">
        <f>COUNTIF($L$3:L329,L329)</f>
        <v>1</v>
      </c>
      <c r="O329" s="2">
        <f>ROW()</f>
        <v>329</v>
      </c>
      <c r="U329" t="str">
        <f t="shared" si="344"/>
        <v/>
      </c>
    </row>
    <row r="330" spans="1:21" x14ac:dyDescent="0.3">
      <c r="A330" s="1" t="s">
        <v>861</v>
      </c>
      <c r="B330" s="1" t="s">
        <v>132</v>
      </c>
      <c r="C330" s="2" t="str">
        <f t="shared" si="290"/>
        <v>세린디피티꿰뚫는 일격</v>
      </c>
      <c r="D330" s="1" t="s">
        <v>137</v>
      </c>
      <c r="E330" s="1">
        <v>5</v>
      </c>
      <c r="F330" s="2">
        <f>ROW()</f>
        <v>330</v>
      </c>
      <c r="G330" s="4" t="str">
        <f t="shared" ref="G330" si="351">B330&amp;"1-1"</f>
        <v>세린디피티1-1</v>
      </c>
      <c r="H330" s="2" t="str">
        <f t="shared" si="342"/>
        <v>꿰뚫는 일격</v>
      </c>
      <c r="L330" s="1" t="s">
        <v>725</v>
      </c>
      <c r="M330" s="2">
        <f t="shared" si="346"/>
        <v>2618</v>
      </c>
      <c r="N330" s="2">
        <f>COUNTIF($L$3:L330,L330)</f>
        <v>1</v>
      </c>
      <c r="O330" s="2">
        <f>ROW()</f>
        <v>330</v>
      </c>
      <c r="U330" t="str">
        <f t="shared" si="344"/>
        <v/>
      </c>
    </row>
    <row r="331" spans="1:21" x14ac:dyDescent="0.3">
      <c r="A331" s="1" t="s">
        <v>861</v>
      </c>
      <c r="B331" s="1" t="s">
        <v>132</v>
      </c>
      <c r="C331" s="2" t="str">
        <f t="shared" si="290"/>
        <v>세린디피티눈속임</v>
      </c>
      <c r="D331" s="1" t="s">
        <v>1612</v>
      </c>
      <c r="E331" s="1">
        <v>5</v>
      </c>
      <c r="F331" s="2">
        <f>ROW()</f>
        <v>331</v>
      </c>
      <c r="G331" s="4" t="str">
        <f t="shared" ref="G331" si="352">B331&amp;"1-2"</f>
        <v>세린디피티1-2</v>
      </c>
      <c r="H331" s="2" t="str">
        <f t="shared" si="342"/>
        <v>눈속임</v>
      </c>
      <c r="L331" s="1" t="s">
        <v>723</v>
      </c>
      <c r="M331" s="2">
        <f t="shared" si="346"/>
        <v>2626</v>
      </c>
      <c r="N331" s="2">
        <f>COUNTIF($L$3:L331,L331)</f>
        <v>1</v>
      </c>
      <c r="O331" s="2">
        <f>ROW()</f>
        <v>331</v>
      </c>
      <c r="U331" t="str">
        <f t="shared" si="344"/>
        <v/>
      </c>
    </row>
    <row r="332" spans="1:21" x14ac:dyDescent="0.3">
      <c r="A332" s="1" t="s">
        <v>861</v>
      </c>
      <c r="B332" s="1" t="s">
        <v>132</v>
      </c>
      <c r="C332" s="2" t="str">
        <f t="shared" si="290"/>
        <v>세린디피티정신 강화</v>
      </c>
      <c r="D332" s="1" t="s">
        <v>138</v>
      </c>
      <c r="E332" s="1">
        <v>5</v>
      </c>
      <c r="F332" s="2">
        <f>ROW()</f>
        <v>332</v>
      </c>
      <c r="G332" s="4" t="str">
        <f t="shared" ref="G332" si="353">B332&amp;"1-3"</f>
        <v>세린디피티1-3</v>
      </c>
      <c r="H332" s="2" t="str">
        <f t="shared" si="342"/>
        <v>정신 강화</v>
      </c>
      <c r="L332" s="1" t="s">
        <v>721</v>
      </c>
      <c r="M332" s="2">
        <f t="shared" si="346"/>
        <v>2634</v>
      </c>
      <c r="N332" s="2">
        <f>COUNTIF($L$3:L332,L332)</f>
        <v>1</v>
      </c>
      <c r="O332" s="2">
        <f>ROW()</f>
        <v>332</v>
      </c>
      <c r="U332" t="str">
        <f t="shared" si="344"/>
        <v/>
      </c>
    </row>
    <row r="333" spans="1:21" x14ac:dyDescent="0.3">
      <c r="A333" s="1" t="s">
        <v>861</v>
      </c>
      <c r="B333" s="1" t="s">
        <v>132</v>
      </c>
      <c r="C333" s="2" t="str">
        <f t="shared" si="290"/>
        <v>세린디피티우연한 일격</v>
      </c>
      <c r="D333" s="1" t="s">
        <v>1613</v>
      </c>
      <c r="E333" s="1">
        <v>5</v>
      </c>
      <c r="F333" s="2">
        <f>ROW()</f>
        <v>333</v>
      </c>
      <c r="G333" s="4" t="str">
        <f t="shared" ref="G333" si="354">B333&amp;"2-1"</f>
        <v>세린디피티2-1</v>
      </c>
      <c r="H333" s="2" t="str">
        <f t="shared" si="342"/>
        <v>우연한 일격</v>
      </c>
      <c r="L333" s="1" t="s">
        <v>724</v>
      </c>
      <c r="M333" s="2">
        <f t="shared" si="346"/>
        <v>2642</v>
      </c>
      <c r="N333" s="2">
        <f>COUNTIF($L$3:L333,L333)</f>
        <v>1</v>
      </c>
      <c r="O333" s="2">
        <f>ROW()</f>
        <v>333</v>
      </c>
      <c r="U333" t="str">
        <f t="shared" si="344"/>
        <v/>
      </c>
    </row>
    <row r="334" spans="1:21" x14ac:dyDescent="0.3">
      <c r="A334" s="1" t="s">
        <v>862</v>
      </c>
      <c r="B334" s="1" t="s">
        <v>132</v>
      </c>
      <c r="C334" s="2" t="str">
        <f t="shared" si="290"/>
        <v>세린디피티우연한 강타</v>
      </c>
      <c r="D334" s="1" t="s">
        <v>1614</v>
      </c>
      <c r="E334" s="1">
        <v>5</v>
      </c>
      <c r="F334" s="2">
        <f>ROW()</f>
        <v>334</v>
      </c>
      <c r="G334" s="4" t="str">
        <f t="shared" ref="G334" si="355">B334&amp;"2-2"</f>
        <v>세린디피티2-2</v>
      </c>
      <c r="H334" s="2" t="str">
        <f t="shared" si="342"/>
        <v>우연한 강타</v>
      </c>
      <c r="L334" s="1" t="s">
        <v>722</v>
      </c>
      <c r="M334" s="2">
        <f t="shared" si="346"/>
        <v>2650</v>
      </c>
      <c r="N334" s="2">
        <f>COUNTIF($L$3:L334,L334)</f>
        <v>1</v>
      </c>
      <c r="O334" s="2">
        <f>ROW()</f>
        <v>334</v>
      </c>
      <c r="U334" t="str">
        <f t="shared" si="344"/>
        <v/>
      </c>
    </row>
    <row r="335" spans="1:21" x14ac:dyDescent="0.3">
      <c r="A335" s="1" t="s">
        <v>861</v>
      </c>
      <c r="B335" s="1" t="s">
        <v>132</v>
      </c>
      <c r="C335" s="2" t="str">
        <f t="shared" si="290"/>
        <v>세린디피티강화된 일격</v>
      </c>
      <c r="D335" s="1" t="s">
        <v>1615</v>
      </c>
      <c r="E335" s="1">
        <v>5</v>
      </c>
      <c r="F335" s="2">
        <f>ROW()</f>
        <v>335</v>
      </c>
      <c r="G335" s="4" t="str">
        <f t="shared" ref="G335" si="356">B335&amp;"2-3"</f>
        <v>세린디피티2-3</v>
      </c>
      <c r="H335" s="2" t="str">
        <f t="shared" si="342"/>
        <v>강화된 일격</v>
      </c>
      <c r="L335" s="1" t="s">
        <v>716</v>
      </c>
      <c r="M335" s="2">
        <f t="shared" si="346"/>
        <v>2658</v>
      </c>
      <c r="N335" s="2">
        <f>COUNTIF($L$3:L335,L335)</f>
        <v>1</v>
      </c>
      <c r="O335" s="2">
        <f>ROW()</f>
        <v>335</v>
      </c>
      <c r="U335" t="str">
        <f t="shared" si="344"/>
        <v/>
      </c>
    </row>
    <row r="336" spans="1:21" x14ac:dyDescent="0.3">
      <c r="A336" s="1" t="s">
        <v>861</v>
      </c>
      <c r="B336" s="1" t="s">
        <v>132</v>
      </c>
      <c r="C336" s="2" t="str">
        <f t="shared" si="290"/>
        <v>세린디피티연속된 어둠</v>
      </c>
      <c r="D336" s="1" t="s">
        <v>1616</v>
      </c>
      <c r="E336" s="1">
        <v>5</v>
      </c>
      <c r="F336" s="2">
        <f>ROW()</f>
        <v>336</v>
      </c>
      <c r="G336" s="4" t="str">
        <f t="shared" ref="G336" si="357">B336&amp;"3-1"</f>
        <v>세린디피티3-1</v>
      </c>
      <c r="H336" s="2" t="str">
        <f t="shared" si="342"/>
        <v>연속된 어둠</v>
      </c>
      <c r="L336" s="1" t="s">
        <v>712</v>
      </c>
      <c r="M336" s="2">
        <f t="shared" si="346"/>
        <v>2666</v>
      </c>
      <c r="N336" s="2">
        <f>COUNTIF($L$3:L336,L336)</f>
        <v>1</v>
      </c>
      <c r="O336" s="2">
        <f>ROW()</f>
        <v>336</v>
      </c>
      <c r="U336" t="str">
        <f t="shared" si="344"/>
        <v/>
      </c>
    </row>
    <row r="337" spans="1:21" x14ac:dyDescent="0.3">
      <c r="A337" s="1" t="s">
        <v>117</v>
      </c>
      <c r="B337" s="1" t="s">
        <v>132</v>
      </c>
      <c r="C337" s="2" t="str">
        <f t="shared" si="290"/>
        <v>세린디피티의도된 우연</v>
      </c>
      <c r="D337" s="1" t="s">
        <v>153</v>
      </c>
      <c r="E337" s="1">
        <v>1</v>
      </c>
      <c r="F337" s="2">
        <f>ROW()</f>
        <v>337</v>
      </c>
      <c r="G337" s="4" t="str">
        <f t="shared" ref="G337" si="358">B337&amp;"3-2"</f>
        <v>세린디피티3-2</v>
      </c>
      <c r="H337" s="2" t="str">
        <f t="shared" si="342"/>
        <v>의도된 우연</v>
      </c>
      <c r="L337" s="1" t="s">
        <v>719</v>
      </c>
      <c r="M337" s="2">
        <f t="shared" si="346"/>
        <v>2674</v>
      </c>
      <c r="N337" s="2">
        <f>COUNTIF($L$3:L337,L337)</f>
        <v>1</v>
      </c>
      <c r="O337" s="2">
        <f>ROW()</f>
        <v>337</v>
      </c>
      <c r="U337" t="str">
        <f t="shared" si="344"/>
        <v/>
      </c>
    </row>
    <row r="338" spans="1:21" x14ac:dyDescent="0.3">
      <c r="A338" s="1" t="s">
        <v>861</v>
      </c>
      <c r="B338" s="1" t="s">
        <v>130</v>
      </c>
      <c r="C338" s="2" t="str">
        <f t="shared" si="290"/>
        <v>셀레스티얼 레인날렵한 움직임</v>
      </c>
      <c r="D338" s="1" t="s">
        <v>136</v>
      </c>
      <c r="E338" s="1">
        <v>5</v>
      </c>
      <c r="F338" s="2">
        <f>ROW()</f>
        <v>338</v>
      </c>
      <c r="G338" s="4" t="str">
        <f t="shared" ref="G338" si="359">B338&amp;"1-1"</f>
        <v>셀레스티얼 레인1-1</v>
      </c>
      <c r="H338" s="2" t="str">
        <f t="shared" si="342"/>
        <v>날렵한 움직임</v>
      </c>
      <c r="L338" s="1" t="s">
        <v>727</v>
      </c>
      <c r="M338" s="2">
        <f t="shared" si="346"/>
        <v>2682</v>
      </c>
      <c r="N338" s="2">
        <f>COUNTIF($L$3:L338,L338)</f>
        <v>1</v>
      </c>
      <c r="O338" s="2">
        <f>ROW()</f>
        <v>338</v>
      </c>
      <c r="U338" t="str">
        <f t="shared" si="344"/>
        <v/>
      </c>
    </row>
    <row r="339" spans="1:21" x14ac:dyDescent="0.3">
      <c r="A339" s="1" t="s">
        <v>861</v>
      </c>
      <c r="B339" s="1" t="s">
        <v>130</v>
      </c>
      <c r="C339" s="2" t="str">
        <f t="shared" ref="C339:C402" si="360">B339&amp;D339</f>
        <v>셀레스티얼 레인급소 타격</v>
      </c>
      <c r="D339" s="1" t="s">
        <v>1617</v>
      </c>
      <c r="E339" s="1">
        <v>5</v>
      </c>
      <c r="F339" s="2">
        <f>ROW()</f>
        <v>339</v>
      </c>
      <c r="G339" s="4" t="str">
        <f t="shared" ref="G339" si="361">B339&amp;"1-2"</f>
        <v>셀레스티얼 레인1-2</v>
      </c>
      <c r="H339" s="2" t="str">
        <f t="shared" si="342"/>
        <v>급소 타격</v>
      </c>
      <c r="L339" s="1" t="s">
        <v>729</v>
      </c>
      <c r="M339" s="2">
        <f t="shared" si="346"/>
        <v>2690</v>
      </c>
      <c r="N339" s="2">
        <f>COUNTIF($L$3:L339,L339)</f>
        <v>1</v>
      </c>
      <c r="O339" s="2">
        <f>ROW()</f>
        <v>339</v>
      </c>
      <c r="U339" t="str">
        <f t="shared" si="344"/>
        <v/>
      </c>
    </row>
    <row r="340" spans="1:21" x14ac:dyDescent="0.3">
      <c r="A340" s="1" t="s">
        <v>861</v>
      </c>
      <c r="B340" s="1" t="s">
        <v>130</v>
      </c>
      <c r="C340" s="2" t="str">
        <f t="shared" si="360"/>
        <v>셀레스티얼 레인마력 조절</v>
      </c>
      <c r="D340" s="1" t="s">
        <v>1618</v>
      </c>
      <c r="E340" s="1">
        <v>5</v>
      </c>
      <c r="F340" s="2">
        <f>ROW()</f>
        <v>340</v>
      </c>
      <c r="G340" s="4" t="str">
        <f t="shared" ref="G340" si="362">B340&amp;"1-3"</f>
        <v>셀레스티얼 레인1-3</v>
      </c>
      <c r="H340" s="2" t="str">
        <f t="shared" si="342"/>
        <v>마력 조절</v>
      </c>
      <c r="L340" s="1" t="s">
        <v>728</v>
      </c>
      <c r="M340" s="2">
        <f t="shared" si="346"/>
        <v>2698</v>
      </c>
      <c r="N340" s="2">
        <f>COUNTIF($L$3:L340,L340)</f>
        <v>1</v>
      </c>
      <c r="O340" s="2">
        <f>ROW()</f>
        <v>340</v>
      </c>
      <c r="U340" t="str">
        <f t="shared" si="344"/>
        <v/>
      </c>
    </row>
    <row r="341" spans="1:21" x14ac:dyDescent="0.3">
      <c r="A341" s="1" t="s">
        <v>117</v>
      </c>
      <c r="B341" s="1" t="s">
        <v>130</v>
      </c>
      <c r="C341" s="2" t="str">
        <f t="shared" si="360"/>
        <v>셀레스티얼 레인파멸의 카드</v>
      </c>
      <c r="D341" s="1" t="s">
        <v>1619</v>
      </c>
      <c r="E341" s="1">
        <v>5</v>
      </c>
      <c r="F341" s="2">
        <f>ROW()</f>
        <v>341</v>
      </c>
      <c r="G341" s="4" t="str">
        <f t="shared" ref="G341" si="363">B341&amp;"2-1"</f>
        <v>셀레스티얼 레인2-1</v>
      </c>
      <c r="H341" s="2" t="str">
        <f t="shared" si="342"/>
        <v>파멸의 카드</v>
      </c>
      <c r="L341" s="1" t="s">
        <v>715</v>
      </c>
      <c r="M341" s="2">
        <f t="shared" si="346"/>
        <v>2706</v>
      </c>
      <c r="N341" s="2">
        <f>COUNTIF($L$3:L341,L341)</f>
        <v>1</v>
      </c>
      <c r="O341" s="2">
        <f>ROW()</f>
        <v>341</v>
      </c>
      <c r="U341" t="str">
        <f t="shared" si="344"/>
        <v/>
      </c>
    </row>
    <row r="342" spans="1:21" x14ac:dyDescent="0.3">
      <c r="A342" s="1" t="s">
        <v>117</v>
      </c>
      <c r="B342" s="1" t="s">
        <v>130</v>
      </c>
      <c r="C342" s="2" t="str">
        <f t="shared" si="360"/>
        <v>셀레스티얼 레인기동성 약화</v>
      </c>
      <c r="D342" s="1" t="s">
        <v>1460</v>
      </c>
      <c r="E342" s="1">
        <v>5</v>
      </c>
      <c r="F342" s="2">
        <f>ROW()</f>
        <v>342</v>
      </c>
      <c r="G342" s="4" t="str">
        <f t="shared" ref="G342" si="364">B342&amp;"2-2"</f>
        <v>셀레스티얼 레인2-2</v>
      </c>
      <c r="H342" s="2" t="str">
        <f t="shared" si="342"/>
        <v>기동성 약화</v>
      </c>
      <c r="L342" s="1" t="s">
        <v>718</v>
      </c>
      <c r="M342" s="2">
        <f t="shared" si="346"/>
        <v>2714</v>
      </c>
      <c r="N342" s="2">
        <f>COUNTIF($L$3:L342,L342)</f>
        <v>1</v>
      </c>
      <c r="O342" s="2">
        <f>ROW()</f>
        <v>342</v>
      </c>
      <c r="U342" t="str">
        <f t="shared" si="344"/>
        <v/>
      </c>
    </row>
    <row r="343" spans="1:21" x14ac:dyDescent="0.3">
      <c r="A343" s="1" t="s">
        <v>861</v>
      </c>
      <c r="B343" s="1" t="s">
        <v>130</v>
      </c>
      <c r="C343" s="2" t="str">
        <f t="shared" si="360"/>
        <v>셀레스티얼 레인강화된 일격</v>
      </c>
      <c r="D343" s="1" t="s">
        <v>1620</v>
      </c>
      <c r="E343" s="1">
        <v>5</v>
      </c>
      <c r="F343" s="2">
        <f>ROW()</f>
        <v>343</v>
      </c>
      <c r="G343" s="4" t="str">
        <f t="shared" ref="G343" si="365">B343&amp;"2-3"</f>
        <v>셀레스티얼 레인2-3</v>
      </c>
      <c r="H343" s="2" t="str">
        <f t="shared" si="342"/>
        <v>강화된 일격</v>
      </c>
      <c r="L343" s="1" t="s">
        <v>755</v>
      </c>
      <c r="M343" s="2">
        <f t="shared" ref="M343:M360" si="366">IFERROR(VLOOKUP(L343,$B:$F,5,0),"")</f>
        <v>2722</v>
      </c>
      <c r="N343" s="2">
        <f>COUNTIF($L$3:L343,L343)</f>
        <v>1</v>
      </c>
      <c r="O343" s="2">
        <f>ROW()</f>
        <v>343</v>
      </c>
      <c r="U343" t="str">
        <f t="shared" si="344"/>
        <v/>
      </c>
    </row>
    <row r="344" spans="1:21" x14ac:dyDescent="0.3">
      <c r="A344" s="1" t="s">
        <v>861</v>
      </c>
      <c r="B344" s="1" t="s">
        <v>130</v>
      </c>
      <c r="C344" s="2" t="str">
        <f t="shared" si="360"/>
        <v>셀레스티얼 레인폭우</v>
      </c>
      <c r="D344" s="1" t="s">
        <v>1621</v>
      </c>
      <c r="E344" s="1">
        <v>5</v>
      </c>
      <c r="F344" s="2">
        <f>ROW()</f>
        <v>344</v>
      </c>
      <c r="G344" s="4" t="str">
        <f t="shared" ref="G344" si="367">B344&amp;"3-1"</f>
        <v>셀레스티얼 레인3-1</v>
      </c>
      <c r="H344" s="2" t="str">
        <f t="shared" si="342"/>
        <v>폭우</v>
      </c>
      <c r="L344" s="1" t="s">
        <v>760</v>
      </c>
      <c r="M344" s="2">
        <f t="shared" si="366"/>
        <v>2730</v>
      </c>
      <c r="N344" s="2">
        <f>COUNTIF($L$3:L344,L344)</f>
        <v>1</v>
      </c>
      <c r="O344" s="2">
        <f>ROW()</f>
        <v>344</v>
      </c>
      <c r="U344" t="str">
        <f t="shared" si="344"/>
        <v/>
      </c>
    </row>
    <row r="345" spans="1:21" x14ac:dyDescent="0.3">
      <c r="A345" s="1" t="s">
        <v>861</v>
      </c>
      <c r="B345" s="1" t="s">
        <v>130</v>
      </c>
      <c r="C345" s="2" t="str">
        <f t="shared" si="360"/>
        <v>셀레스티얼 레인약점 포착</v>
      </c>
      <c r="D345" s="1" t="s">
        <v>1622</v>
      </c>
      <c r="E345" s="1">
        <v>5</v>
      </c>
      <c r="F345" s="2">
        <f>ROW()</f>
        <v>345</v>
      </c>
      <c r="G345" s="4" t="str">
        <f t="shared" ref="G345" si="368">B345&amp;"3-2"</f>
        <v>셀레스티얼 레인3-2</v>
      </c>
      <c r="H345" s="2" t="str">
        <f t="shared" si="342"/>
        <v>약점 포착</v>
      </c>
      <c r="L345" s="1" t="s">
        <v>758</v>
      </c>
      <c r="M345" s="2">
        <f t="shared" si="366"/>
        <v>2738</v>
      </c>
      <c r="N345" s="2">
        <f>COUNTIF($L$3:L345,L345)</f>
        <v>1</v>
      </c>
      <c r="O345" s="2">
        <f>ROW()</f>
        <v>345</v>
      </c>
      <c r="U345" t="str">
        <f t="shared" si="344"/>
        <v/>
      </c>
    </row>
    <row r="346" spans="1:21" x14ac:dyDescent="0.3">
      <c r="A346" s="1" t="s">
        <v>861</v>
      </c>
      <c r="B346" s="1" t="s">
        <v>124</v>
      </c>
      <c r="C346" s="2" t="str">
        <f t="shared" si="360"/>
        <v>스크래치 딜러탁월한 기동성</v>
      </c>
      <c r="D346" s="1" t="s">
        <v>100</v>
      </c>
      <c r="E346" s="1">
        <v>5</v>
      </c>
      <c r="F346" s="2">
        <f>ROW()</f>
        <v>346</v>
      </c>
      <c r="G346" s="4" t="str">
        <f t="shared" ref="G346" si="369">B346&amp;"1-1"</f>
        <v>스크래치 딜러1-1</v>
      </c>
      <c r="H346" s="2" t="str">
        <f t="shared" si="342"/>
        <v>탁월한 기동성</v>
      </c>
      <c r="L346" s="1" t="s">
        <v>745</v>
      </c>
      <c r="M346" s="2">
        <f t="shared" si="366"/>
        <v>2746</v>
      </c>
      <c r="N346" s="2">
        <f>COUNTIF($L$3:L346,L346)</f>
        <v>1</v>
      </c>
      <c r="O346" s="2">
        <f>ROW()</f>
        <v>346</v>
      </c>
      <c r="U346" t="str">
        <f t="shared" si="344"/>
        <v/>
      </c>
    </row>
    <row r="347" spans="1:21" x14ac:dyDescent="0.3">
      <c r="A347" s="1" t="s">
        <v>861</v>
      </c>
      <c r="B347" s="1" t="s">
        <v>124</v>
      </c>
      <c r="C347" s="2" t="str">
        <f t="shared" si="360"/>
        <v>스크래치 딜러급소 노출</v>
      </c>
      <c r="D347" s="1" t="s">
        <v>1623</v>
      </c>
      <c r="E347" s="1">
        <v>1</v>
      </c>
      <c r="F347" s="2">
        <f>ROW()</f>
        <v>347</v>
      </c>
      <c r="G347" s="4" t="str">
        <f t="shared" ref="G347" si="370">B347&amp;"1-2"</f>
        <v>스크래치 딜러1-2</v>
      </c>
      <c r="H347" s="2" t="str">
        <f t="shared" si="342"/>
        <v>급소 노출</v>
      </c>
      <c r="L347" s="1" t="s">
        <v>750</v>
      </c>
      <c r="M347" s="2">
        <f t="shared" si="366"/>
        <v>2754</v>
      </c>
      <c r="N347" s="2">
        <f>COUNTIF($L$3:L347,L347)</f>
        <v>1</v>
      </c>
      <c r="O347" s="2">
        <f>ROW()</f>
        <v>347</v>
      </c>
      <c r="U347" t="str">
        <f t="shared" si="344"/>
        <v/>
      </c>
    </row>
    <row r="348" spans="1:21" x14ac:dyDescent="0.3">
      <c r="A348" s="1" t="s">
        <v>861</v>
      </c>
      <c r="B348" s="1" t="s">
        <v>124</v>
      </c>
      <c r="C348" s="2" t="str">
        <f t="shared" si="360"/>
        <v>스크래치 딜러근육 경련</v>
      </c>
      <c r="D348" s="1" t="s">
        <v>1624</v>
      </c>
      <c r="E348" s="1">
        <v>1</v>
      </c>
      <c r="F348" s="2">
        <f>ROW()</f>
        <v>348</v>
      </c>
      <c r="G348" s="4" t="str">
        <f t="shared" ref="G348" si="371">B348&amp;"1-3"</f>
        <v>스크래치 딜러1-3</v>
      </c>
      <c r="H348" s="2" t="str">
        <f t="shared" si="342"/>
        <v>근육 경련</v>
      </c>
      <c r="L348" s="1" t="s">
        <v>754</v>
      </c>
      <c r="M348" s="2">
        <f t="shared" si="366"/>
        <v>2762</v>
      </c>
      <c r="N348" s="2">
        <f>COUNTIF($L$3:L348,L348)</f>
        <v>1</v>
      </c>
      <c r="O348" s="2">
        <f>ROW()</f>
        <v>348</v>
      </c>
      <c r="U348" t="str">
        <f t="shared" si="344"/>
        <v/>
      </c>
    </row>
    <row r="349" spans="1:21" x14ac:dyDescent="0.3">
      <c r="A349" s="1" t="s">
        <v>117</v>
      </c>
      <c r="B349" s="1" t="s">
        <v>124</v>
      </c>
      <c r="C349" s="2" t="str">
        <f t="shared" si="360"/>
        <v>스크래치 딜러예리한 일격</v>
      </c>
      <c r="D349" s="1" t="s">
        <v>1463</v>
      </c>
      <c r="E349" s="1">
        <v>5</v>
      </c>
      <c r="F349" s="2">
        <f>ROW()</f>
        <v>349</v>
      </c>
      <c r="G349" s="4" t="str">
        <f t="shared" ref="G349" si="372">B349&amp;"2-1"</f>
        <v>스크래치 딜러2-1</v>
      </c>
      <c r="H349" s="2" t="str">
        <f t="shared" si="342"/>
        <v>예리한 일격</v>
      </c>
      <c r="L349" s="1" t="s">
        <v>762</v>
      </c>
      <c r="M349" s="2">
        <f t="shared" si="366"/>
        <v>2770</v>
      </c>
      <c r="N349" s="2">
        <f>COUNTIF($L$3:L349,L349)</f>
        <v>1</v>
      </c>
      <c r="O349" s="2">
        <f>ROW()</f>
        <v>349</v>
      </c>
      <c r="U349" t="str">
        <f t="shared" si="344"/>
        <v/>
      </c>
    </row>
    <row r="350" spans="1:21" x14ac:dyDescent="0.3">
      <c r="A350" s="1" t="s">
        <v>861</v>
      </c>
      <c r="B350" s="1" t="s">
        <v>124</v>
      </c>
      <c r="C350" s="2" t="str">
        <f t="shared" si="360"/>
        <v>스크래치 딜러퍼스트 스크래치</v>
      </c>
      <c r="D350" s="1" t="s">
        <v>1625</v>
      </c>
      <c r="E350" s="1">
        <v>5</v>
      </c>
      <c r="F350" s="2">
        <f>ROW()</f>
        <v>350</v>
      </c>
      <c r="G350" s="4" t="str">
        <f t="shared" ref="G350" si="373">B350&amp;"2-2"</f>
        <v>스크래치 딜러2-2</v>
      </c>
      <c r="H350" s="2" t="str">
        <f t="shared" si="342"/>
        <v>퍼스트 스크래치</v>
      </c>
      <c r="L350" s="1" t="s">
        <v>746</v>
      </c>
      <c r="M350" s="2">
        <f t="shared" si="366"/>
        <v>2778</v>
      </c>
      <c r="N350" s="2">
        <f>COUNTIF($L$3:L350,L350)</f>
        <v>1</v>
      </c>
      <c r="O350" s="2">
        <f>ROW()</f>
        <v>350</v>
      </c>
      <c r="U350" t="str">
        <f t="shared" si="344"/>
        <v/>
      </c>
    </row>
    <row r="351" spans="1:21" x14ac:dyDescent="0.3">
      <c r="A351" s="1" t="s">
        <v>861</v>
      </c>
      <c r="B351" s="1" t="s">
        <v>124</v>
      </c>
      <c r="C351" s="2" t="str">
        <f t="shared" si="360"/>
        <v>스크래치 딜러약점 공격</v>
      </c>
      <c r="D351" s="1" t="s">
        <v>1626</v>
      </c>
      <c r="E351" s="1">
        <v>5</v>
      </c>
      <c r="F351" s="2">
        <f>ROW()</f>
        <v>351</v>
      </c>
      <c r="G351" s="4" t="str">
        <f t="shared" ref="G351" si="374">B351&amp;"2-3"</f>
        <v>스크래치 딜러2-3</v>
      </c>
      <c r="H351" s="2" t="str">
        <f t="shared" si="342"/>
        <v>약점 공격</v>
      </c>
      <c r="L351" s="1" t="s">
        <v>748</v>
      </c>
      <c r="M351" s="2">
        <f t="shared" si="366"/>
        <v>2786</v>
      </c>
      <c r="N351" s="2">
        <f>COUNTIF($L$3:L351,L351)</f>
        <v>1</v>
      </c>
      <c r="O351" s="2">
        <f>ROW()</f>
        <v>351</v>
      </c>
      <c r="U351" t="str">
        <f t="shared" si="344"/>
        <v/>
      </c>
    </row>
    <row r="352" spans="1:21" x14ac:dyDescent="0.3">
      <c r="A352" s="1" t="s">
        <v>117</v>
      </c>
      <c r="B352" s="1" t="s">
        <v>124</v>
      </c>
      <c r="C352" s="2" t="str">
        <f t="shared" si="360"/>
        <v>스크래치 딜러연속 공격</v>
      </c>
      <c r="D352" s="1" t="s">
        <v>143</v>
      </c>
      <c r="E352" s="1">
        <v>5</v>
      </c>
      <c r="F352" s="2">
        <f>ROW()</f>
        <v>352</v>
      </c>
      <c r="G352" s="4" t="str">
        <f t="shared" ref="G352" si="375">B352&amp;"3-1"</f>
        <v>스크래치 딜러3-1</v>
      </c>
      <c r="H352" s="2" t="str">
        <f t="shared" si="342"/>
        <v>연속 공격</v>
      </c>
      <c r="L352" s="1" t="s">
        <v>747</v>
      </c>
      <c r="M352" s="2">
        <f t="shared" si="366"/>
        <v>2794</v>
      </c>
      <c r="N352" s="2">
        <f>COUNTIF($L$3:L352,L352)</f>
        <v>1</v>
      </c>
      <c r="O352" s="2">
        <f>ROW()</f>
        <v>352</v>
      </c>
      <c r="U352" t="str">
        <f t="shared" si="344"/>
        <v/>
      </c>
    </row>
    <row r="353" spans="1:21" x14ac:dyDescent="0.3">
      <c r="A353" s="1" t="s">
        <v>861</v>
      </c>
      <c r="B353" s="1" t="s">
        <v>124</v>
      </c>
      <c r="C353" s="2" t="str">
        <f t="shared" si="360"/>
        <v>스크래치 딜러안전 장치</v>
      </c>
      <c r="D353" s="1" t="s">
        <v>1627</v>
      </c>
      <c r="E353" s="1">
        <v>5</v>
      </c>
      <c r="F353" s="2">
        <f>ROW()</f>
        <v>353</v>
      </c>
      <c r="G353" s="4" t="str">
        <f t="shared" ref="G353" si="376">B353&amp;"3-2"</f>
        <v>스크래치 딜러3-2</v>
      </c>
      <c r="H353" s="2" t="str">
        <f t="shared" si="342"/>
        <v>안전 장치</v>
      </c>
      <c r="L353" s="1" t="s">
        <v>759</v>
      </c>
      <c r="M353" s="2">
        <f t="shared" si="366"/>
        <v>2802</v>
      </c>
      <c r="N353" s="2">
        <f>COUNTIF($L$3:L353,L353)</f>
        <v>1</v>
      </c>
      <c r="O353" s="2">
        <f>ROW()</f>
        <v>353</v>
      </c>
      <c r="U353" t="str">
        <f t="shared" si="344"/>
        <v/>
      </c>
    </row>
    <row r="354" spans="1:21" x14ac:dyDescent="0.3">
      <c r="A354" s="1" t="s">
        <v>861</v>
      </c>
      <c r="B354" s="1" t="s">
        <v>128</v>
      </c>
      <c r="C354" s="2" t="str">
        <f t="shared" si="360"/>
        <v>스트림 오브 엣지카드 증가</v>
      </c>
      <c r="D354" s="1" t="s">
        <v>1628</v>
      </c>
      <c r="E354" s="1">
        <v>1</v>
      </c>
      <c r="F354" s="2">
        <f>ROW()</f>
        <v>354</v>
      </c>
      <c r="G354" s="4" t="str">
        <f t="shared" ref="G354" si="377">B354&amp;"1-1"</f>
        <v>스트림 오브 엣지1-1</v>
      </c>
      <c r="H354" s="2" t="str">
        <f t="shared" si="342"/>
        <v>카드 증가</v>
      </c>
      <c r="L354" s="1" t="s">
        <v>749</v>
      </c>
      <c r="M354" s="2">
        <f t="shared" si="366"/>
        <v>2810</v>
      </c>
      <c r="N354" s="2">
        <f>COUNTIF($L$3:L354,L354)</f>
        <v>1</v>
      </c>
      <c r="O354" s="2">
        <f>ROW()</f>
        <v>354</v>
      </c>
      <c r="U354" t="str">
        <f t="shared" si="344"/>
        <v/>
      </c>
    </row>
    <row r="355" spans="1:21" x14ac:dyDescent="0.3">
      <c r="A355" s="1" t="s">
        <v>861</v>
      </c>
      <c r="B355" s="1" t="s">
        <v>128</v>
      </c>
      <c r="C355" s="2" t="str">
        <f t="shared" si="360"/>
        <v>스트림 오브 엣지가속 스트림</v>
      </c>
      <c r="D355" s="1" t="s">
        <v>1629</v>
      </c>
      <c r="E355" s="1">
        <v>5</v>
      </c>
      <c r="F355" s="2">
        <f>ROW()</f>
        <v>355</v>
      </c>
      <c r="G355" s="4" t="str">
        <f t="shared" ref="G355" si="378">B355&amp;"1-2"</f>
        <v>스트림 오브 엣지1-2</v>
      </c>
      <c r="H355" s="2" t="str">
        <f t="shared" si="342"/>
        <v>가속 스트림</v>
      </c>
      <c r="L355" s="1" t="s">
        <v>761</v>
      </c>
      <c r="M355" s="2">
        <f t="shared" si="366"/>
        <v>2818</v>
      </c>
      <c r="N355" s="2">
        <f>COUNTIF($L$3:L355,L355)</f>
        <v>1</v>
      </c>
      <c r="O355" s="2">
        <f>ROW()</f>
        <v>355</v>
      </c>
      <c r="U355" t="str">
        <f t="shared" si="344"/>
        <v/>
      </c>
    </row>
    <row r="356" spans="1:21" x14ac:dyDescent="0.3">
      <c r="A356" s="1" t="s">
        <v>862</v>
      </c>
      <c r="B356" s="1" t="s">
        <v>128</v>
      </c>
      <c r="C356" s="2" t="str">
        <f t="shared" si="360"/>
        <v>스트림 오브 엣지엣지 밤</v>
      </c>
      <c r="D356" s="1" t="s">
        <v>1630</v>
      </c>
      <c r="E356" s="1">
        <v>5</v>
      </c>
      <c r="F356" s="2">
        <f>ROW()</f>
        <v>356</v>
      </c>
      <c r="G356" s="4" t="str">
        <f t="shared" ref="G356" si="379">B356&amp;"1-3"</f>
        <v>스트림 오브 엣지1-3</v>
      </c>
      <c r="H356" s="2" t="str">
        <f t="shared" si="342"/>
        <v>엣지 밤</v>
      </c>
      <c r="L356" s="1" t="s">
        <v>753</v>
      </c>
      <c r="M356" s="2">
        <f t="shared" si="366"/>
        <v>2826</v>
      </c>
      <c r="N356" s="2">
        <f>COUNTIF($L$3:L356,L356)</f>
        <v>1</v>
      </c>
      <c r="O356" s="2">
        <f>ROW()</f>
        <v>356</v>
      </c>
      <c r="U356" t="str">
        <f t="shared" si="344"/>
        <v/>
      </c>
    </row>
    <row r="357" spans="1:21" x14ac:dyDescent="0.3">
      <c r="A357" s="1" t="s">
        <v>861</v>
      </c>
      <c r="B357" s="1" t="s">
        <v>128</v>
      </c>
      <c r="C357" s="2" t="str">
        <f t="shared" si="360"/>
        <v>스트림 오브 엣지데스 휠</v>
      </c>
      <c r="D357" s="1" t="s">
        <v>1631</v>
      </c>
      <c r="E357" s="1">
        <v>5</v>
      </c>
      <c r="F357" s="2">
        <f>ROW()</f>
        <v>357</v>
      </c>
      <c r="G357" s="4" t="str">
        <f t="shared" ref="G357" si="380">B357&amp;"2-1"</f>
        <v>스트림 오브 엣지2-1</v>
      </c>
      <c r="H357" s="2" t="str">
        <f t="shared" si="342"/>
        <v>데스 휠</v>
      </c>
      <c r="L357" s="1" t="s">
        <v>756</v>
      </c>
      <c r="M357" s="2">
        <f t="shared" si="366"/>
        <v>2834</v>
      </c>
      <c r="N357" s="2">
        <f>COUNTIF($L$3:L357,L357)</f>
        <v>1</v>
      </c>
      <c r="O357" s="2">
        <f>ROW()</f>
        <v>357</v>
      </c>
      <c r="U357" t="str">
        <f t="shared" si="344"/>
        <v/>
      </c>
    </row>
    <row r="358" spans="1:21" x14ac:dyDescent="0.3">
      <c r="A358" s="1" t="s">
        <v>117</v>
      </c>
      <c r="B358" s="1" t="s">
        <v>128</v>
      </c>
      <c r="C358" s="2" t="str">
        <f t="shared" si="360"/>
        <v>스트림 오브 엣지썬더 스트림</v>
      </c>
      <c r="D358" s="1" t="s">
        <v>1632</v>
      </c>
      <c r="E358" s="1">
        <v>5</v>
      </c>
      <c r="F358" s="2">
        <f>ROW()</f>
        <v>358</v>
      </c>
      <c r="G358" s="4" t="str">
        <f t="shared" ref="G358" si="381">B358&amp;"2-2"</f>
        <v>스트림 오브 엣지2-2</v>
      </c>
      <c r="H358" s="2" t="str">
        <f t="shared" si="342"/>
        <v>썬더 스트림</v>
      </c>
      <c r="L358" s="1" t="s">
        <v>752</v>
      </c>
      <c r="M358" s="2">
        <f t="shared" si="366"/>
        <v>2842</v>
      </c>
      <c r="N358" s="2">
        <f>COUNTIF($L$3:L358,L358)</f>
        <v>1</v>
      </c>
      <c r="O358" s="2">
        <f>ROW()</f>
        <v>358</v>
      </c>
      <c r="U358" t="str">
        <f t="shared" si="344"/>
        <v/>
      </c>
    </row>
    <row r="359" spans="1:21" x14ac:dyDescent="0.3">
      <c r="A359" s="1" t="s">
        <v>861</v>
      </c>
      <c r="B359" s="1" t="s">
        <v>128</v>
      </c>
      <c r="C359" s="2" t="str">
        <f t="shared" si="360"/>
        <v>스트림 오브 엣지다크니스 엣지</v>
      </c>
      <c r="D359" s="1" t="s">
        <v>145</v>
      </c>
      <c r="E359" s="1">
        <v>5</v>
      </c>
      <c r="F359" s="2">
        <f>ROW()</f>
        <v>359</v>
      </c>
      <c r="G359" s="4" t="str">
        <f t="shared" ref="G359" si="382">B359&amp;"2-3"</f>
        <v>스트림 오브 엣지2-3</v>
      </c>
      <c r="H359" s="2" t="str">
        <f t="shared" si="342"/>
        <v>다크니스 엣지</v>
      </c>
      <c r="L359" s="1" t="s">
        <v>751</v>
      </c>
      <c r="M359" s="2">
        <f t="shared" si="366"/>
        <v>2850</v>
      </c>
      <c r="N359" s="2">
        <f>COUNTIF($L$3:L359,L359)</f>
        <v>1</v>
      </c>
      <c r="O359" s="2">
        <f>ROW()</f>
        <v>359</v>
      </c>
      <c r="U359" t="str">
        <f t="shared" si="344"/>
        <v/>
      </c>
    </row>
    <row r="360" spans="1:21" x14ac:dyDescent="0.3">
      <c r="A360" s="1" t="s">
        <v>861</v>
      </c>
      <c r="B360" s="1" t="s">
        <v>128</v>
      </c>
      <c r="C360" s="2" t="str">
        <f t="shared" si="360"/>
        <v>스트림 오브 엣지스트림 웨이브</v>
      </c>
      <c r="D360" s="1" t="s">
        <v>1633</v>
      </c>
      <c r="E360" s="1">
        <v>5</v>
      </c>
      <c r="F360" s="2">
        <f>ROW()</f>
        <v>360</v>
      </c>
      <c r="G360" s="4" t="str">
        <f t="shared" ref="G360" si="383">B360&amp;"3-1"</f>
        <v>스트림 오브 엣지3-1</v>
      </c>
      <c r="H360" s="2" t="str">
        <f t="shared" si="342"/>
        <v>스트림 웨이브</v>
      </c>
      <c r="L360" s="1" t="s">
        <v>757</v>
      </c>
      <c r="M360" s="2">
        <f t="shared" si="366"/>
        <v>2858</v>
      </c>
      <c r="N360" s="2">
        <f>COUNTIF($L$3:L360,L360)</f>
        <v>1</v>
      </c>
      <c r="O360" s="2">
        <f>ROW()</f>
        <v>360</v>
      </c>
      <c r="U360" t="str">
        <f t="shared" si="344"/>
        <v/>
      </c>
    </row>
    <row r="361" spans="1:21" x14ac:dyDescent="0.3">
      <c r="A361" s="1" t="s">
        <v>117</v>
      </c>
      <c r="B361" s="1" t="s">
        <v>128</v>
      </c>
      <c r="C361" s="2" t="str">
        <f t="shared" si="360"/>
        <v>스트림 오브 엣지퍼펙트 스트림</v>
      </c>
      <c r="D361" s="1" t="s">
        <v>146</v>
      </c>
      <c r="E361" s="1">
        <v>1</v>
      </c>
      <c r="F361" s="2">
        <f>ROW()</f>
        <v>361</v>
      </c>
      <c r="G361" s="4" t="str">
        <f t="shared" ref="G361" si="384">B361&amp;"3-2"</f>
        <v>스트림 오브 엣지3-2</v>
      </c>
      <c r="H361" s="2" t="str">
        <f t="shared" si="342"/>
        <v>퍼펙트 스트림</v>
      </c>
      <c r="L361" s="1" t="s">
        <v>768</v>
      </c>
      <c r="M361" s="2">
        <f t="shared" ref="M361:M376" si="385">IFERROR(VLOOKUP(L361,$B:$F,5,0),"")</f>
        <v>2866</v>
      </c>
      <c r="N361" s="2">
        <f>COUNTIF($L$3:L361,L361)</f>
        <v>1</v>
      </c>
      <c r="O361" s="2">
        <f>ROW()</f>
        <v>361</v>
      </c>
      <c r="U361" t="str">
        <f t="shared" si="344"/>
        <v/>
      </c>
    </row>
    <row r="362" spans="1:21" x14ac:dyDescent="0.3">
      <c r="A362" s="1" t="s">
        <v>861</v>
      </c>
      <c r="B362" s="1" t="s">
        <v>125</v>
      </c>
      <c r="C362" s="2" t="str">
        <f t="shared" si="360"/>
        <v>스파이럴 엣지정신 강화</v>
      </c>
      <c r="D362" s="1" t="s">
        <v>138</v>
      </c>
      <c r="E362" s="1">
        <v>5</v>
      </c>
      <c r="F362" s="2">
        <f>ROW()</f>
        <v>362</v>
      </c>
      <c r="G362" s="4" t="str">
        <f t="shared" ref="G362" si="386">B362&amp;"1-1"</f>
        <v>스파이럴 엣지1-1</v>
      </c>
      <c r="H362" s="2" t="str">
        <f t="shared" si="342"/>
        <v>정신 강화</v>
      </c>
      <c r="L362" s="1" t="s">
        <v>766</v>
      </c>
      <c r="M362" s="2">
        <f t="shared" si="385"/>
        <v>2874</v>
      </c>
      <c r="N362" s="2">
        <f>COUNTIF($L$3:L362,L362)</f>
        <v>1</v>
      </c>
      <c r="O362" s="2">
        <f>ROW()</f>
        <v>362</v>
      </c>
      <c r="U362" t="str">
        <f t="shared" si="344"/>
        <v/>
      </c>
    </row>
    <row r="363" spans="1:21" x14ac:dyDescent="0.3">
      <c r="A363" s="1" t="s">
        <v>861</v>
      </c>
      <c r="B363" s="1" t="s">
        <v>125</v>
      </c>
      <c r="C363" s="2" t="str">
        <f t="shared" si="360"/>
        <v>스파이럴 엣지빠른 준비</v>
      </c>
      <c r="D363" s="1" t="s">
        <v>80</v>
      </c>
      <c r="E363" s="1">
        <v>5</v>
      </c>
      <c r="F363" s="2">
        <f>ROW()</f>
        <v>363</v>
      </c>
      <c r="G363" s="4" t="str">
        <f t="shared" ref="G363" si="387">B363&amp;"1-2"</f>
        <v>스파이럴 엣지1-2</v>
      </c>
      <c r="H363" s="2" t="str">
        <f t="shared" si="342"/>
        <v>빠른 준비</v>
      </c>
      <c r="L363" s="1" t="s">
        <v>774</v>
      </c>
      <c r="M363" s="2">
        <f t="shared" si="385"/>
        <v>2882</v>
      </c>
      <c r="N363" s="2">
        <f>COUNTIF($L$3:L363,L363)</f>
        <v>1</v>
      </c>
      <c r="O363" s="2">
        <f>ROW()</f>
        <v>363</v>
      </c>
      <c r="U363" t="str">
        <f t="shared" si="344"/>
        <v/>
      </c>
    </row>
    <row r="364" spans="1:21" x14ac:dyDescent="0.3">
      <c r="A364" s="1" t="s">
        <v>861</v>
      </c>
      <c r="B364" s="1" t="s">
        <v>125</v>
      </c>
      <c r="C364" s="2" t="str">
        <f t="shared" si="360"/>
        <v>스파이럴 엣지탁월한 기동성</v>
      </c>
      <c r="D364" s="1" t="s">
        <v>1452</v>
      </c>
      <c r="E364" s="1">
        <v>5</v>
      </c>
      <c r="F364" s="2">
        <f>ROW()</f>
        <v>364</v>
      </c>
      <c r="G364" s="4" t="str">
        <f t="shared" ref="G364" si="388">B364&amp;"1-3"</f>
        <v>스파이럴 엣지1-3</v>
      </c>
      <c r="H364" s="2" t="str">
        <f t="shared" si="342"/>
        <v>탁월한 기동성</v>
      </c>
      <c r="L364" s="1" t="s">
        <v>772</v>
      </c>
      <c r="M364" s="2">
        <f t="shared" si="385"/>
        <v>2890</v>
      </c>
      <c r="N364" s="2">
        <f>COUNTIF($L$3:L364,L364)</f>
        <v>1</v>
      </c>
      <c r="O364" s="2">
        <f>ROW()</f>
        <v>364</v>
      </c>
      <c r="U364" t="str">
        <f t="shared" si="344"/>
        <v/>
      </c>
    </row>
    <row r="365" spans="1:21" x14ac:dyDescent="0.3">
      <c r="A365" s="1" t="s">
        <v>861</v>
      </c>
      <c r="B365" s="1" t="s">
        <v>125</v>
      </c>
      <c r="C365" s="2" t="str">
        <f t="shared" si="360"/>
        <v>스파이럴 엣지강인함</v>
      </c>
      <c r="D365" s="1" t="s">
        <v>114</v>
      </c>
      <c r="E365" s="1">
        <v>1</v>
      </c>
      <c r="F365" s="2">
        <f>ROW()</f>
        <v>365</v>
      </c>
      <c r="G365" s="4" t="str">
        <f t="shared" ref="G365" si="389">B365&amp;"2-1"</f>
        <v>스파이럴 엣지2-1</v>
      </c>
      <c r="H365" s="2" t="str">
        <f t="shared" si="342"/>
        <v>강인함</v>
      </c>
      <c r="L365" s="1" t="s">
        <v>764</v>
      </c>
      <c r="M365" s="2">
        <f t="shared" si="385"/>
        <v>2898</v>
      </c>
      <c r="N365" s="2">
        <f>COUNTIF($L$3:L365,L365)</f>
        <v>1</v>
      </c>
      <c r="O365" s="2">
        <f>ROW()</f>
        <v>365</v>
      </c>
      <c r="U365" t="str">
        <f t="shared" si="344"/>
        <v/>
      </c>
    </row>
    <row r="366" spans="1:21" x14ac:dyDescent="0.3">
      <c r="A366" s="1" t="s">
        <v>861</v>
      </c>
      <c r="B366" s="1" t="s">
        <v>125</v>
      </c>
      <c r="C366" s="2" t="str">
        <f t="shared" si="360"/>
        <v>스파이럴 엣지무자비한 사격</v>
      </c>
      <c r="D366" s="1" t="s">
        <v>147</v>
      </c>
      <c r="E366" s="1">
        <v>5</v>
      </c>
      <c r="F366" s="2">
        <f>ROW()</f>
        <v>366</v>
      </c>
      <c r="G366" s="4" t="str">
        <f t="shared" ref="G366" si="390">B366&amp;"2-2"</f>
        <v>스파이럴 엣지2-2</v>
      </c>
      <c r="H366" s="2" t="str">
        <f t="shared" si="342"/>
        <v>무자비한 사격</v>
      </c>
      <c r="L366" s="1" t="s">
        <v>773</v>
      </c>
      <c r="M366" s="2">
        <f t="shared" si="385"/>
        <v>2906</v>
      </c>
      <c r="N366" s="2">
        <f>COUNTIF($L$3:L366,L366)</f>
        <v>1</v>
      </c>
      <c r="O366" s="2">
        <f>ROW()</f>
        <v>366</v>
      </c>
      <c r="U366" t="str">
        <f t="shared" si="344"/>
        <v/>
      </c>
    </row>
    <row r="367" spans="1:21" x14ac:dyDescent="0.3">
      <c r="A367" s="1" t="s">
        <v>861</v>
      </c>
      <c r="B367" s="1" t="s">
        <v>125</v>
      </c>
      <c r="C367" s="2" t="str">
        <f t="shared" si="360"/>
        <v>스파이럴 엣지급소 포착</v>
      </c>
      <c r="D367" s="1" t="s">
        <v>148</v>
      </c>
      <c r="E367" s="1">
        <v>5</v>
      </c>
      <c r="F367" s="2">
        <f>ROW()</f>
        <v>367</v>
      </c>
      <c r="G367" s="4" t="str">
        <f t="shared" ref="G367" si="391">B367&amp;"2-3"</f>
        <v>스파이럴 엣지2-3</v>
      </c>
      <c r="H367" s="2" t="str">
        <f t="shared" si="342"/>
        <v>급소 포착</v>
      </c>
      <c r="L367" s="1" t="s">
        <v>769</v>
      </c>
      <c r="M367" s="2">
        <f t="shared" si="385"/>
        <v>2914</v>
      </c>
      <c r="N367" s="2">
        <f>COUNTIF($L$3:L367,L367)</f>
        <v>1</v>
      </c>
      <c r="O367" s="2">
        <f>ROW()</f>
        <v>367</v>
      </c>
      <c r="U367" t="str">
        <f t="shared" si="344"/>
        <v/>
      </c>
    </row>
    <row r="368" spans="1:21" x14ac:dyDescent="0.3">
      <c r="A368" s="1" t="s">
        <v>117</v>
      </c>
      <c r="B368" s="1" t="s">
        <v>125</v>
      </c>
      <c r="C368" s="2" t="str">
        <f t="shared" si="360"/>
        <v>스파이럴 엣지카드 폭풍</v>
      </c>
      <c r="D368" s="1" t="s">
        <v>149</v>
      </c>
      <c r="E368" s="1">
        <v>5</v>
      </c>
      <c r="F368" s="2">
        <f>ROW()</f>
        <v>368</v>
      </c>
      <c r="G368" s="4" t="str">
        <f t="shared" ref="G368" si="392">B368&amp;"3-1"</f>
        <v>스파이럴 엣지3-1</v>
      </c>
      <c r="H368" s="2" t="str">
        <f t="shared" si="342"/>
        <v>카드 폭풍</v>
      </c>
      <c r="L368" s="1" t="s">
        <v>776</v>
      </c>
      <c r="M368" s="2">
        <f t="shared" si="385"/>
        <v>2922</v>
      </c>
      <c r="N368" s="2">
        <f>COUNTIF($L$3:L368,L368)</f>
        <v>1</v>
      </c>
      <c r="O368" s="2">
        <f>ROW()</f>
        <v>368</v>
      </c>
      <c r="U368" t="str">
        <f t="shared" si="344"/>
        <v/>
      </c>
    </row>
    <row r="369" spans="1:21" x14ac:dyDescent="0.3">
      <c r="A369" s="1" t="s">
        <v>861</v>
      </c>
      <c r="B369" s="1" t="s">
        <v>125</v>
      </c>
      <c r="C369" s="2" t="str">
        <f t="shared" si="360"/>
        <v>스파이럴 엣지가벼운 발걸음</v>
      </c>
      <c r="D369" s="1" t="s">
        <v>1634</v>
      </c>
      <c r="E369" s="1">
        <v>1</v>
      </c>
      <c r="F369" s="2">
        <f>ROW()</f>
        <v>369</v>
      </c>
      <c r="G369" s="4" t="str">
        <f t="shared" ref="G369" si="393">B369&amp;"3-2"</f>
        <v>스파이럴 엣지3-2</v>
      </c>
      <c r="H369" s="2" t="str">
        <f t="shared" si="342"/>
        <v>가벼운 발걸음</v>
      </c>
      <c r="L369" s="1" t="s">
        <v>765</v>
      </c>
      <c r="M369" s="2">
        <f t="shared" si="385"/>
        <v>2930</v>
      </c>
      <c r="N369" s="2">
        <f>COUNTIF($L$3:L369,L369)</f>
        <v>1</v>
      </c>
      <c r="O369" s="2">
        <f>ROW()</f>
        <v>369</v>
      </c>
      <c r="U369" t="str">
        <f t="shared" si="344"/>
        <v/>
      </c>
    </row>
    <row r="370" spans="1:21" x14ac:dyDescent="0.3">
      <c r="A370" s="1" t="s">
        <v>117</v>
      </c>
      <c r="B370" s="1" t="s">
        <v>133</v>
      </c>
      <c r="C370" s="2" t="str">
        <f t="shared" si="360"/>
        <v>시크릿 가든빠른 준비</v>
      </c>
      <c r="D370" s="1" t="s">
        <v>1635</v>
      </c>
      <c r="E370" s="1">
        <v>5</v>
      </c>
      <c r="F370" s="2">
        <f>ROW()</f>
        <v>370</v>
      </c>
      <c r="G370" s="4" t="str">
        <f t="shared" ref="G370" si="394">B370&amp;"1-1"</f>
        <v>시크릿 가든1-1</v>
      </c>
      <c r="H370" s="2" t="str">
        <f t="shared" si="342"/>
        <v>빠른 준비</v>
      </c>
      <c r="L370" s="1" t="s">
        <v>778</v>
      </c>
      <c r="M370" s="2">
        <f t="shared" si="385"/>
        <v>2938</v>
      </c>
      <c r="N370" s="2">
        <f>COUNTIF($L$3:L370,L370)</f>
        <v>1</v>
      </c>
      <c r="O370" s="2">
        <f>ROW()</f>
        <v>370</v>
      </c>
      <c r="U370" t="str">
        <f t="shared" si="344"/>
        <v/>
      </c>
    </row>
    <row r="371" spans="1:21" x14ac:dyDescent="0.3">
      <c r="A371" s="1" t="s">
        <v>117</v>
      </c>
      <c r="B371" s="1" t="s">
        <v>133</v>
      </c>
      <c r="C371" s="2" t="str">
        <f t="shared" si="360"/>
        <v>시크릿 가든정신 집중</v>
      </c>
      <c r="D371" s="1" t="s">
        <v>154</v>
      </c>
      <c r="E371" s="1">
        <v>5</v>
      </c>
      <c r="F371" s="2">
        <f>ROW()</f>
        <v>371</v>
      </c>
      <c r="G371" s="4" t="str">
        <f t="shared" ref="G371" si="395">B371&amp;"1-2"</f>
        <v>시크릿 가든1-2</v>
      </c>
      <c r="H371" s="2" t="str">
        <f t="shared" si="342"/>
        <v>정신 집중</v>
      </c>
      <c r="L371" s="1" t="s">
        <v>775</v>
      </c>
      <c r="M371" s="2">
        <f t="shared" si="385"/>
        <v>2946</v>
      </c>
      <c r="N371" s="2">
        <f>COUNTIF($L$3:L371,L371)</f>
        <v>1</v>
      </c>
      <c r="O371" s="2">
        <f>ROW()</f>
        <v>371</v>
      </c>
      <c r="U371" t="str">
        <f t="shared" si="344"/>
        <v/>
      </c>
    </row>
    <row r="372" spans="1:21" x14ac:dyDescent="0.3">
      <c r="A372" s="1" t="s">
        <v>861</v>
      </c>
      <c r="B372" s="1" t="s">
        <v>133</v>
      </c>
      <c r="C372" s="2" t="str">
        <f t="shared" si="360"/>
        <v>시크릿 가든급소 타격</v>
      </c>
      <c r="D372" s="1" t="s">
        <v>88</v>
      </c>
      <c r="E372" s="1">
        <v>5</v>
      </c>
      <c r="F372" s="2">
        <f>ROW()</f>
        <v>372</v>
      </c>
      <c r="G372" s="4" t="str">
        <f t="shared" ref="G372" si="396">B372&amp;"1-3"</f>
        <v>시크릿 가든1-3</v>
      </c>
      <c r="H372" s="2" t="str">
        <f t="shared" si="342"/>
        <v>급소 타격</v>
      </c>
      <c r="L372" s="1" t="s">
        <v>777</v>
      </c>
      <c r="M372" s="2">
        <f t="shared" si="385"/>
        <v>2954</v>
      </c>
      <c r="N372" s="2">
        <f>COUNTIF($L$3:L372,L372)</f>
        <v>1</v>
      </c>
      <c r="O372" s="2">
        <f>ROW()</f>
        <v>372</v>
      </c>
      <c r="U372" t="str">
        <f t="shared" si="344"/>
        <v/>
      </c>
    </row>
    <row r="373" spans="1:21" x14ac:dyDescent="0.3">
      <c r="A373" s="1" t="s">
        <v>861</v>
      </c>
      <c r="B373" s="1" t="s">
        <v>133</v>
      </c>
      <c r="C373" s="2" t="str">
        <f t="shared" si="360"/>
        <v>시크릿 가든완전한 비밀</v>
      </c>
      <c r="D373" s="1" t="s">
        <v>1636</v>
      </c>
      <c r="E373" s="1">
        <v>5</v>
      </c>
      <c r="F373" s="2">
        <f>ROW()</f>
        <v>373</v>
      </c>
      <c r="G373" s="4" t="str">
        <f t="shared" ref="G373" si="397">B373&amp;"2-1"</f>
        <v>시크릿 가든2-1</v>
      </c>
      <c r="H373" s="2" t="str">
        <f t="shared" si="342"/>
        <v>완전한 비밀</v>
      </c>
      <c r="L373" s="1" t="s">
        <v>770</v>
      </c>
      <c r="M373" s="2">
        <f t="shared" si="385"/>
        <v>2962</v>
      </c>
      <c r="N373" s="2">
        <f>COUNTIF($L$3:L373,L373)</f>
        <v>1</v>
      </c>
      <c r="O373" s="2">
        <f>ROW()</f>
        <v>373</v>
      </c>
      <c r="U373" t="str">
        <f t="shared" si="344"/>
        <v/>
      </c>
    </row>
    <row r="374" spans="1:21" x14ac:dyDescent="0.3">
      <c r="A374" s="1" t="s">
        <v>117</v>
      </c>
      <c r="B374" s="1" t="s">
        <v>133</v>
      </c>
      <c r="C374" s="2" t="str">
        <f t="shared" si="360"/>
        <v>시크릿 가든스톰 가든</v>
      </c>
      <c r="D374" s="1" t="s">
        <v>1637</v>
      </c>
      <c r="E374" s="1">
        <v>5</v>
      </c>
      <c r="F374" s="2">
        <f>ROW()</f>
        <v>374</v>
      </c>
      <c r="G374" s="4" t="str">
        <f t="shared" ref="G374" si="398">B374&amp;"2-2"</f>
        <v>시크릿 가든2-2</v>
      </c>
      <c r="H374" s="2" t="str">
        <f t="shared" si="342"/>
        <v>스톰 가든</v>
      </c>
      <c r="L374" s="1" t="s">
        <v>779</v>
      </c>
      <c r="M374" s="2">
        <f t="shared" si="385"/>
        <v>2970</v>
      </c>
      <c r="N374" s="2">
        <f>COUNTIF($L$3:L374,L374)</f>
        <v>1</v>
      </c>
      <c r="O374" s="2">
        <f>ROW()</f>
        <v>374</v>
      </c>
      <c r="U374" t="str">
        <f t="shared" si="344"/>
        <v/>
      </c>
    </row>
    <row r="375" spans="1:21" x14ac:dyDescent="0.3">
      <c r="A375" s="1" t="s">
        <v>861</v>
      </c>
      <c r="B375" s="1" t="s">
        <v>133</v>
      </c>
      <c r="C375" s="2" t="str">
        <f t="shared" si="360"/>
        <v>시크릿 가든다크니스 가든</v>
      </c>
      <c r="D375" s="1" t="s">
        <v>1638</v>
      </c>
      <c r="E375" s="1">
        <v>5</v>
      </c>
      <c r="F375" s="2">
        <f>ROW()</f>
        <v>375</v>
      </c>
      <c r="G375" s="4" t="str">
        <f t="shared" ref="G375" si="399">B375&amp;"2-3"</f>
        <v>시크릿 가든2-3</v>
      </c>
      <c r="H375" s="2" t="str">
        <f t="shared" si="342"/>
        <v>다크니스 가든</v>
      </c>
      <c r="L375" s="1" t="s">
        <v>771</v>
      </c>
      <c r="M375" s="2">
        <f t="shared" si="385"/>
        <v>2978</v>
      </c>
      <c r="N375" s="2">
        <f>COUNTIF($L$3:L375,L375)</f>
        <v>1</v>
      </c>
      <c r="O375" s="2">
        <f>ROW()</f>
        <v>375</v>
      </c>
      <c r="U375" t="str">
        <f t="shared" si="344"/>
        <v/>
      </c>
    </row>
    <row r="376" spans="1:21" x14ac:dyDescent="0.3">
      <c r="A376" s="1" t="s">
        <v>861</v>
      </c>
      <c r="B376" s="1" t="s">
        <v>133</v>
      </c>
      <c r="C376" s="2" t="str">
        <f t="shared" si="360"/>
        <v>시크릿 가든시크릿 찬스</v>
      </c>
      <c r="D376" s="1" t="s">
        <v>155</v>
      </c>
      <c r="E376" s="1">
        <v>5</v>
      </c>
      <c r="F376" s="2">
        <f>ROW()</f>
        <v>376</v>
      </c>
      <c r="G376" s="4" t="str">
        <f t="shared" ref="G376" si="400">B376&amp;"3-1"</f>
        <v>시크릿 가든3-1</v>
      </c>
      <c r="H376" s="2" t="str">
        <f t="shared" si="342"/>
        <v>시크릿 찬스</v>
      </c>
      <c r="L376" s="1" t="s">
        <v>767</v>
      </c>
      <c r="M376" s="2">
        <f t="shared" si="385"/>
        <v>2986</v>
      </c>
      <c r="N376" s="2">
        <f>COUNTIF($L$3:L376,L376)</f>
        <v>1</v>
      </c>
      <c r="O376" s="2">
        <f>ROW()</f>
        <v>376</v>
      </c>
      <c r="U376" t="str">
        <f t="shared" si="344"/>
        <v/>
      </c>
    </row>
    <row r="377" spans="1:21" x14ac:dyDescent="0.3">
      <c r="A377" s="1" t="s">
        <v>861</v>
      </c>
      <c r="B377" s="1" t="s">
        <v>133</v>
      </c>
      <c r="C377" s="2" t="str">
        <f t="shared" si="360"/>
        <v>시크릿 가든넓은</v>
      </c>
      <c r="D377" s="1" t="s">
        <v>1639</v>
      </c>
      <c r="E377" s="1">
        <v>1</v>
      </c>
      <c r="F377" s="2">
        <f>ROW()</f>
        <v>377</v>
      </c>
      <c r="G377" s="4" t="str">
        <f t="shared" ref="G377" si="401">B377&amp;"3-2"</f>
        <v>시크릿 가든3-2</v>
      </c>
      <c r="H377" s="2" t="str">
        <f t="shared" si="342"/>
        <v>넓은</v>
      </c>
      <c r="L377" s="1" t="s">
        <v>784</v>
      </c>
      <c r="M377" s="2">
        <f t="shared" ref="M377:M394" si="402">IFERROR(VLOOKUP(L377,$B:$F,5,0),"")</f>
        <v>2994</v>
      </c>
      <c r="N377" s="2">
        <f>COUNTIF($L$3:L377,L377)</f>
        <v>1</v>
      </c>
      <c r="O377" s="2">
        <f>ROW()</f>
        <v>377</v>
      </c>
      <c r="U377" t="str">
        <f t="shared" si="344"/>
        <v/>
      </c>
    </row>
    <row r="378" spans="1:21" x14ac:dyDescent="0.3">
      <c r="A378" s="1" t="s">
        <v>861</v>
      </c>
      <c r="B378" s="1" t="s">
        <v>120</v>
      </c>
      <c r="C378" s="2" t="str">
        <f t="shared" si="360"/>
        <v>신비한 쇄도정신 강화</v>
      </c>
      <c r="D378" s="1" t="s">
        <v>138</v>
      </c>
      <c r="E378" s="1">
        <v>5</v>
      </c>
      <c r="F378" s="2">
        <f>ROW()</f>
        <v>378</v>
      </c>
      <c r="G378" s="4" t="str">
        <f t="shared" ref="G378" si="403">B378&amp;"1-1"</f>
        <v>신비한 쇄도1-1</v>
      </c>
      <c r="H378" s="2" t="str">
        <f t="shared" si="342"/>
        <v>정신 강화</v>
      </c>
      <c r="L378" s="1" t="s">
        <v>816</v>
      </c>
      <c r="M378" s="2">
        <f t="shared" si="402"/>
        <v>3002</v>
      </c>
      <c r="N378" s="2">
        <f>COUNTIF($L$3:L378,L378)</f>
        <v>1</v>
      </c>
      <c r="O378" s="2">
        <f>ROW()</f>
        <v>378</v>
      </c>
      <c r="U378" t="str">
        <f t="shared" si="344"/>
        <v/>
      </c>
    </row>
    <row r="379" spans="1:21" x14ac:dyDescent="0.3">
      <c r="A379" s="1" t="s">
        <v>861</v>
      </c>
      <c r="B379" s="1" t="s">
        <v>120</v>
      </c>
      <c r="C379" s="2" t="str">
        <f t="shared" si="360"/>
        <v>신비한 쇄도부위파괴 강화</v>
      </c>
      <c r="D379" s="1" t="s">
        <v>1516</v>
      </c>
      <c r="E379" s="1">
        <v>1</v>
      </c>
      <c r="F379" s="2">
        <f>ROW()</f>
        <v>379</v>
      </c>
      <c r="G379" s="4" t="str">
        <f t="shared" ref="G379" si="404">B379&amp;"1-2"</f>
        <v>신비한 쇄도1-2</v>
      </c>
      <c r="H379" s="2" t="str">
        <f t="shared" si="342"/>
        <v>부위파괴 강화</v>
      </c>
      <c r="L379" s="1" t="s">
        <v>798</v>
      </c>
      <c r="M379" s="2">
        <f t="shared" si="402"/>
        <v>3010</v>
      </c>
      <c r="N379" s="2">
        <f>COUNTIF($L$3:L379,L379)</f>
        <v>1</v>
      </c>
      <c r="O379" s="2">
        <f>ROW()</f>
        <v>379</v>
      </c>
      <c r="U379" t="str">
        <f t="shared" si="344"/>
        <v/>
      </c>
    </row>
    <row r="380" spans="1:21" x14ac:dyDescent="0.3">
      <c r="A380" s="1" t="s">
        <v>861</v>
      </c>
      <c r="B380" s="1" t="s">
        <v>120</v>
      </c>
      <c r="C380" s="2" t="str">
        <f t="shared" si="360"/>
        <v>신비한 쇄도퀵 드로</v>
      </c>
      <c r="D380" s="1" t="s">
        <v>1640</v>
      </c>
      <c r="E380" s="1">
        <v>5</v>
      </c>
      <c r="F380" s="2">
        <f>ROW()</f>
        <v>380</v>
      </c>
      <c r="G380" s="4" t="str">
        <f t="shared" ref="G380" si="405">B380&amp;"1-3"</f>
        <v>신비한 쇄도1-3</v>
      </c>
      <c r="H380" s="2" t="str">
        <f t="shared" si="342"/>
        <v>퀵 드로</v>
      </c>
      <c r="L380" s="1" t="s">
        <v>800</v>
      </c>
      <c r="M380" s="2">
        <f t="shared" si="402"/>
        <v>3018</v>
      </c>
      <c r="N380" s="2">
        <f>COUNTIF($L$3:L380,L380)</f>
        <v>1</v>
      </c>
      <c r="O380" s="2">
        <f>ROW()</f>
        <v>380</v>
      </c>
      <c r="U380" t="str">
        <f t="shared" si="344"/>
        <v/>
      </c>
    </row>
    <row r="381" spans="1:21" x14ac:dyDescent="0.3">
      <c r="A381" s="1" t="s">
        <v>861</v>
      </c>
      <c r="B381" s="1" t="s">
        <v>120</v>
      </c>
      <c r="C381" s="2" t="str">
        <f t="shared" si="360"/>
        <v>신비한 쇄도회피의 달인</v>
      </c>
      <c r="D381" s="1" t="s">
        <v>1641</v>
      </c>
      <c r="E381" s="1">
        <v>1</v>
      </c>
      <c r="F381" s="2">
        <f>ROW()</f>
        <v>381</v>
      </c>
      <c r="G381" s="4" t="str">
        <f t="shared" ref="G381" si="406">B381&amp;"2-1"</f>
        <v>신비한 쇄도2-1</v>
      </c>
      <c r="H381" s="2" t="str">
        <f t="shared" si="342"/>
        <v>회피의 달인</v>
      </c>
      <c r="L381" s="1" t="s">
        <v>812</v>
      </c>
      <c r="M381" s="2">
        <f t="shared" si="402"/>
        <v>3026</v>
      </c>
      <c r="N381" s="2">
        <f>COUNTIF($L$3:L381,L381)</f>
        <v>1</v>
      </c>
      <c r="O381" s="2">
        <f>ROW()</f>
        <v>381</v>
      </c>
      <c r="U381" t="str">
        <f t="shared" si="344"/>
        <v/>
      </c>
    </row>
    <row r="382" spans="1:21" x14ac:dyDescent="0.3">
      <c r="A382" s="1" t="s">
        <v>117</v>
      </c>
      <c r="B382" s="1" t="s">
        <v>120</v>
      </c>
      <c r="C382" s="2" t="str">
        <f t="shared" si="360"/>
        <v>신비한 쇄도쇄도 집중</v>
      </c>
      <c r="D382" s="1" t="s">
        <v>1642</v>
      </c>
      <c r="E382" s="1">
        <v>5</v>
      </c>
      <c r="F382" s="2">
        <f>ROW()</f>
        <v>382</v>
      </c>
      <c r="G382" s="4" t="str">
        <f t="shared" ref="G382" si="407">B382&amp;"2-2"</f>
        <v>신비한 쇄도2-2</v>
      </c>
      <c r="H382" s="2" t="str">
        <f t="shared" si="342"/>
        <v>쇄도 집중</v>
      </c>
      <c r="L382" s="1" t="s">
        <v>814</v>
      </c>
      <c r="M382" s="2">
        <f t="shared" si="402"/>
        <v>3034</v>
      </c>
      <c r="N382" s="2">
        <f>COUNTIF($L$3:L382,L382)</f>
        <v>1</v>
      </c>
      <c r="O382" s="2">
        <f>ROW()</f>
        <v>382</v>
      </c>
      <c r="U382" t="str">
        <f t="shared" si="344"/>
        <v/>
      </c>
    </row>
    <row r="383" spans="1:21" x14ac:dyDescent="0.3">
      <c r="A383" s="1" t="s">
        <v>117</v>
      </c>
      <c r="B383" s="1" t="s">
        <v>120</v>
      </c>
      <c r="C383" s="2" t="str">
        <f t="shared" si="360"/>
        <v>신비한 쇄도기동성 약화</v>
      </c>
      <c r="D383" s="1" t="s">
        <v>1643</v>
      </c>
      <c r="E383" s="1">
        <v>5</v>
      </c>
      <c r="F383" s="2">
        <f>ROW()</f>
        <v>383</v>
      </c>
      <c r="G383" s="4" t="str">
        <f t="shared" ref="G383" si="408">B383&amp;"2-3"</f>
        <v>신비한 쇄도2-3</v>
      </c>
      <c r="H383" s="2" t="str">
        <f t="shared" si="342"/>
        <v>기동성 약화</v>
      </c>
      <c r="L383" s="1" t="s">
        <v>808</v>
      </c>
      <c r="M383" s="2">
        <f t="shared" si="402"/>
        <v>3042</v>
      </c>
      <c r="N383" s="2">
        <f>COUNTIF($L$3:L383,L383)</f>
        <v>1</v>
      </c>
      <c r="O383" s="2">
        <f>ROW()</f>
        <v>383</v>
      </c>
      <c r="U383" t="str">
        <f t="shared" si="344"/>
        <v/>
      </c>
    </row>
    <row r="384" spans="1:21" x14ac:dyDescent="0.3">
      <c r="A384" s="1" t="s">
        <v>117</v>
      </c>
      <c r="B384" s="1" t="s">
        <v>120</v>
      </c>
      <c r="C384" s="2" t="str">
        <f t="shared" si="360"/>
        <v>신비한 쇄도신비한 전략</v>
      </c>
      <c r="D384" s="1" t="s">
        <v>1644</v>
      </c>
      <c r="E384" s="1">
        <v>1</v>
      </c>
      <c r="F384" s="2">
        <f>ROW()</f>
        <v>384</v>
      </c>
      <c r="G384" s="4" t="str">
        <f t="shared" ref="G384" si="409">B384&amp;"3-1"</f>
        <v>신비한 쇄도3-1</v>
      </c>
      <c r="H384" s="2" t="str">
        <f t="shared" si="342"/>
        <v>신비한 전략</v>
      </c>
      <c r="L384" s="1" t="s">
        <v>806</v>
      </c>
      <c r="M384" s="2">
        <f t="shared" si="402"/>
        <v>3050</v>
      </c>
      <c r="N384" s="2">
        <f>COUNTIF($L$3:L384,L384)</f>
        <v>1</v>
      </c>
      <c r="O384" s="2">
        <f>ROW()</f>
        <v>384</v>
      </c>
      <c r="U384" t="str">
        <f t="shared" si="344"/>
        <v/>
      </c>
    </row>
    <row r="385" spans="1:21" x14ac:dyDescent="0.3">
      <c r="A385" s="1" t="s">
        <v>861</v>
      </c>
      <c r="B385" s="1" t="s">
        <v>120</v>
      </c>
      <c r="C385" s="2" t="str">
        <f t="shared" si="360"/>
        <v>신비한 쇄도연속 공격</v>
      </c>
      <c r="D385" s="1" t="s">
        <v>143</v>
      </c>
      <c r="E385" s="1">
        <v>1</v>
      </c>
      <c r="F385" s="2">
        <f>ROW()</f>
        <v>385</v>
      </c>
      <c r="G385" s="4" t="str">
        <f t="shared" ref="G385" si="410">B385&amp;"3-2"</f>
        <v>신비한 쇄도3-2</v>
      </c>
      <c r="H385" s="2" t="str">
        <f t="shared" si="342"/>
        <v>연속 공격</v>
      </c>
      <c r="L385" s="1" t="s">
        <v>818</v>
      </c>
      <c r="M385" s="2">
        <f t="shared" si="402"/>
        <v>3058</v>
      </c>
      <c r="N385" s="2">
        <f>COUNTIF($L$3:L385,L385)</f>
        <v>1</v>
      </c>
      <c r="O385" s="2">
        <f>ROW()</f>
        <v>385</v>
      </c>
      <c r="U385" t="str">
        <f t="shared" si="344"/>
        <v/>
      </c>
    </row>
    <row r="386" spans="1:21" x14ac:dyDescent="0.3">
      <c r="A386" s="1" t="s">
        <v>861</v>
      </c>
      <c r="B386" s="1" t="s">
        <v>118</v>
      </c>
      <c r="C386" s="2" t="str">
        <f t="shared" si="360"/>
        <v>언리미티드 셔플파멸의 셔플</v>
      </c>
      <c r="D386" s="1" t="s">
        <v>1645</v>
      </c>
      <c r="E386" s="1">
        <v>5</v>
      </c>
      <c r="F386" s="2">
        <f>ROW()</f>
        <v>386</v>
      </c>
      <c r="G386" s="4" t="str">
        <f t="shared" ref="G386" si="411">B386&amp;"1-1"</f>
        <v>언리미티드 셔플1-1</v>
      </c>
      <c r="H386" s="2" t="str">
        <f t="shared" si="342"/>
        <v>파멸의 셔플</v>
      </c>
      <c r="L386" s="1" t="s">
        <v>792</v>
      </c>
      <c r="M386" s="2">
        <f t="shared" si="402"/>
        <v>3066</v>
      </c>
      <c r="N386" s="2">
        <f>COUNTIF($L$3:L386,L386)</f>
        <v>1</v>
      </c>
      <c r="O386" s="2">
        <f>ROW()</f>
        <v>386</v>
      </c>
      <c r="U386" t="str">
        <f t="shared" si="344"/>
        <v/>
      </c>
    </row>
    <row r="387" spans="1:21" x14ac:dyDescent="0.3">
      <c r="A387" s="1" t="s">
        <v>861</v>
      </c>
      <c r="B387" s="1" t="s">
        <v>118</v>
      </c>
      <c r="C387" s="2" t="str">
        <f t="shared" si="360"/>
        <v>언리미티드 셔플빠른 준비</v>
      </c>
      <c r="D387" s="1" t="s">
        <v>1635</v>
      </c>
      <c r="E387" s="1">
        <v>5</v>
      </c>
      <c r="F387" s="2">
        <f>ROW()</f>
        <v>387</v>
      </c>
      <c r="G387" s="4" t="str">
        <f t="shared" ref="G387" si="412">B387&amp;"1-2"</f>
        <v>언리미티드 셔플1-2</v>
      </c>
      <c r="H387" s="2" t="str">
        <f t="shared" ref="H387:H450" si="413">D387</f>
        <v>빠른 준비</v>
      </c>
      <c r="L387" s="1" t="s">
        <v>786</v>
      </c>
      <c r="M387" s="2">
        <f t="shared" si="402"/>
        <v>3074</v>
      </c>
      <c r="N387" s="2">
        <f>COUNTIF($L$3:L387,L387)</f>
        <v>1</v>
      </c>
      <c r="O387" s="2">
        <f>ROW()</f>
        <v>387</v>
      </c>
      <c r="U387" t="str">
        <f t="shared" si="344"/>
        <v/>
      </c>
    </row>
    <row r="388" spans="1:21" x14ac:dyDescent="0.3">
      <c r="A388" s="1" t="s">
        <v>861</v>
      </c>
      <c r="B388" s="1" t="s">
        <v>118</v>
      </c>
      <c r="C388" s="2" t="str">
        <f t="shared" si="360"/>
        <v>언리미티드 셔플퀵 드로</v>
      </c>
      <c r="D388" s="1" t="s">
        <v>1646</v>
      </c>
      <c r="E388" s="1">
        <v>5</v>
      </c>
      <c r="F388" s="2">
        <f>ROW()</f>
        <v>388</v>
      </c>
      <c r="G388" s="4" t="str">
        <f t="shared" ref="G388" si="414">B388&amp;"1-3"</f>
        <v>언리미티드 셔플1-3</v>
      </c>
      <c r="H388" s="2" t="str">
        <f t="shared" si="413"/>
        <v>퀵 드로</v>
      </c>
      <c r="L388" s="1" t="s">
        <v>804</v>
      </c>
      <c r="M388" s="2">
        <f t="shared" si="402"/>
        <v>3082</v>
      </c>
      <c r="N388" s="2">
        <f>COUNTIF($L$3:L388,L388)</f>
        <v>1</v>
      </c>
      <c r="O388" s="2">
        <f>ROW()</f>
        <v>388</v>
      </c>
      <c r="U388" t="str">
        <f t="shared" ref="U388:U394" si="415">IF(M389-M388=8,"","x")</f>
        <v/>
      </c>
    </row>
    <row r="389" spans="1:21" x14ac:dyDescent="0.3">
      <c r="A389" s="1" t="s">
        <v>117</v>
      </c>
      <c r="B389" s="1" t="s">
        <v>118</v>
      </c>
      <c r="C389" s="2" t="str">
        <f t="shared" si="360"/>
        <v>언리미티드 셔플무한의 뇌격</v>
      </c>
      <c r="D389" s="1" t="s">
        <v>1647</v>
      </c>
      <c r="E389" s="1">
        <v>5</v>
      </c>
      <c r="F389" s="2">
        <f>ROW()</f>
        <v>389</v>
      </c>
      <c r="G389" s="4" t="str">
        <f t="shared" ref="G389" si="416">B389&amp;"2-1"</f>
        <v>언리미티드 셔플2-1</v>
      </c>
      <c r="H389" s="2" t="str">
        <f t="shared" si="413"/>
        <v>무한의 뇌격</v>
      </c>
      <c r="L389" s="1" t="s">
        <v>810</v>
      </c>
      <c r="M389" s="2">
        <f t="shared" si="402"/>
        <v>3090</v>
      </c>
      <c r="N389" s="2">
        <f>COUNTIF($L$3:L389,L389)</f>
        <v>1</v>
      </c>
      <c r="O389" s="2">
        <f>ROW()</f>
        <v>389</v>
      </c>
      <c r="U389" t="str">
        <f t="shared" si="415"/>
        <v/>
      </c>
    </row>
    <row r="390" spans="1:21" x14ac:dyDescent="0.3">
      <c r="A390" s="1" t="s">
        <v>861</v>
      </c>
      <c r="B390" s="1" t="s">
        <v>118</v>
      </c>
      <c r="C390" s="2" t="str">
        <f t="shared" si="360"/>
        <v>언리미티드 셔플어둠의 핵</v>
      </c>
      <c r="D390" s="1" t="s">
        <v>151</v>
      </c>
      <c r="E390" s="1">
        <v>5</v>
      </c>
      <c r="F390" s="2">
        <f>ROW()</f>
        <v>390</v>
      </c>
      <c r="G390" s="4" t="str">
        <f t="shared" ref="G390" si="417">B390&amp;"2-2"</f>
        <v>언리미티드 셔플2-2</v>
      </c>
      <c r="H390" s="2" t="str">
        <f t="shared" si="413"/>
        <v>어둠의 핵</v>
      </c>
      <c r="L390" s="1" t="s">
        <v>790</v>
      </c>
      <c r="M390" s="2">
        <f t="shared" si="402"/>
        <v>3098</v>
      </c>
      <c r="N390" s="2">
        <f>COUNTIF($L$3:L390,L390)</f>
        <v>1</v>
      </c>
      <c r="O390" s="2">
        <f>ROW()</f>
        <v>390</v>
      </c>
      <c r="U390" t="str">
        <f t="shared" si="415"/>
        <v/>
      </c>
    </row>
    <row r="391" spans="1:21" x14ac:dyDescent="0.3">
      <c r="A391" s="1" t="s">
        <v>117</v>
      </c>
      <c r="B391" s="1" t="s">
        <v>118</v>
      </c>
      <c r="C391" s="2" t="str">
        <f t="shared" si="360"/>
        <v>언리미티드 셔플얼티밋 셔플</v>
      </c>
      <c r="D391" s="1" t="s">
        <v>1648</v>
      </c>
      <c r="E391" s="1">
        <v>5</v>
      </c>
      <c r="F391" s="2">
        <f>ROW()</f>
        <v>391</v>
      </c>
      <c r="G391" s="4" t="str">
        <f t="shared" ref="G391" si="418">B391&amp;"2-3"</f>
        <v>언리미티드 셔플2-3</v>
      </c>
      <c r="H391" s="2" t="str">
        <f t="shared" si="413"/>
        <v>얼티밋 셔플</v>
      </c>
      <c r="L391" s="1" t="s">
        <v>788</v>
      </c>
      <c r="M391" s="2">
        <f t="shared" si="402"/>
        <v>3106</v>
      </c>
      <c r="N391" s="2">
        <f>COUNTIF($L$3:L391,L391)</f>
        <v>1</v>
      </c>
      <c r="O391" s="2">
        <f>ROW()</f>
        <v>391</v>
      </c>
      <c r="U391" t="str">
        <f t="shared" si="415"/>
        <v/>
      </c>
    </row>
    <row r="392" spans="1:21" x14ac:dyDescent="0.3">
      <c r="A392" s="1" t="s">
        <v>861</v>
      </c>
      <c r="B392" s="1" t="s">
        <v>118</v>
      </c>
      <c r="C392" s="2" t="str">
        <f t="shared" si="360"/>
        <v>언리미티드 셔플예견된 죽음</v>
      </c>
      <c r="D392" s="1" t="s">
        <v>1649</v>
      </c>
      <c r="E392" s="1">
        <v>5</v>
      </c>
      <c r="F392" s="2">
        <f>ROW()</f>
        <v>392</v>
      </c>
      <c r="G392" s="4" t="str">
        <f t="shared" ref="G392" si="419">B392&amp;"3-1"</f>
        <v>언리미티드 셔플3-1</v>
      </c>
      <c r="H392" s="2" t="str">
        <f t="shared" si="413"/>
        <v>예견된 죽음</v>
      </c>
      <c r="L392" s="1" t="s">
        <v>794</v>
      </c>
      <c r="M392" s="2">
        <f t="shared" si="402"/>
        <v>3114</v>
      </c>
      <c r="N392" s="2">
        <f>COUNTIF($L$3:L392,L392)</f>
        <v>1</v>
      </c>
      <c r="O392" s="2">
        <f>ROW()</f>
        <v>392</v>
      </c>
      <c r="U392" t="str">
        <f t="shared" si="415"/>
        <v/>
      </c>
    </row>
    <row r="393" spans="1:21" x14ac:dyDescent="0.3">
      <c r="A393" s="1" t="s">
        <v>861</v>
      </c>
      <c r="B393" s="1" t="s">
        <v>118</v>
      </c>
      <c r="C393" s="2" t="str">
        <f t="shared" si="360"/>
        <v>언리미티드 셔플파멸의 폭풍</v>
      </c>
      <c r="D393" s="1" t="s">
        <v>1650</v>
      </c>
      <c r="E393" s="1">
        <v>5</v>
      </c>
      <c r="F393" s="2">
        <f>ROW()</f>
        <v>393</v>
      </c>
      <c r="G393" s="4" t="str">
        <f t="shared" ref="G393" si="420">B393&amp;"3-2"</f>
        <v>언리미티드 셔플3-2</v>
      </c>
      <c r="H393" s="2" t="str">
        <f t="shared" si="413"/>
        <v>파멸의 폭풍</v>
      </c>
      <c r="L393" s="1" t="s">
        <v>802</v>
      </c>
      <c r="M393" s="2">
        <f t="shared" si="402"/>
        <v>3122</v>
      </c>
      <c r="N393" s="2">
        <f>COUNTIF($L$3:L393,L393)</f>
        <v>1</v>
      </c>
      <c r="O393" s="2">
        <f>ROW()</f>
        <v>393</v>
      </c>
      <c r="U393" t="str">
        <f t="shared" si="415"/>
        <v/>
      </c>
    </row>
    <row r="394" spans="1:21" x14ac:dyDescent="0.3">
      <c r="A394" s="1" t="s">
        <v>117</v>
      </c>
      <c r="B394" s="1" t="s">
        <v>134</v>
      </c>
      <c r="C394" s="2" t="str">
        <f t="shared" si="360"/>
        <v>운명의 부름정신 강화</v>
      </c>
      <c r="D394" s="1" t="s">
        <v>138</v>
      </c>
      <c r="E394" s="1">
        <v>5</v>
      </c>
      <c r="F394" s="2">
        <f>ROW()</f>
        <v>394</v>
      </c>
      <c r="G394" s="4" t="str">
        <f t="shared" ref="G394" si="421">B394&amp;"1-1"</f>
        <v>운명의 부름1-1</v>
      </c>
      <c r="H394" s="2" t="str">
        <f t="shared" si="413"/>
        <v>정신 강화</v>
      </c>
      <c r="L394" s="1" t="s">
        <v>796</v>
      </c>
      <c r="M394" s="2">
        <f t="shared" si="402"/>
        <v>3130</v>
      </c>
      <c r="N394" s="2">
        <f>COUNTIF($L$3:L394,L394)</f>
        <v>1</v>
      </c>
      <c r="O394" s="2">
        <f>ROW()</f>
        <v>394</v>
      </c>
      <c r="U394" t="str">
        <f t="shared" si="415"/>
        <v>x</v>
      </c>
    </row>
    <row r="395" spans="1:21" x14ac:dyDescent="0.3">
      <c r="A395" s="1" t="s">
        <v>861</v>
      </c>
      <c r="B395" s="1" t="s">
        <v>134</v>
      </c>
      <c r="C395" s="2" t="str">
        <f t="shared" si="360"/>
        <v>운명의 부름꿰뚫는 일격</v>
      </c>
      <c r="D395" s="1" t="s">
        <v>152</v>
      </c>
      <c r="E395" s="1">
        <v>5</v>
      </c>
      <c r="F395" s="2">
        <f>ROW()</f>
        <v>395</v>
      </c>
      <c r="G395" s="4" t="str">
        <f t="shared" ref="G395" si="422">B395&amp;"1-2"</f>
        <v>운명의 부름1-2</v>
      </c>
      <c r="H395" s="2" t="str">
        <f t="shared" si="413"/>
        <v>꿰뚫는 일격</v>
      </c>
    </row>
    <row r="396" spans="1:21" x14ac:dyDescent="0.3">
      <c r="A396" s="1" t="s">
        <v>861</v>
      </c>
      <c r="B396" s="1" t="s">
        <v>134</v>
      </c>
      <c r="C396" s="2" t="str">
        <f t="shared" si="360"/>
        <v>운명의 부름날렵한 움직임</v>
      </c>
      <c r="D396" s="1" t="s">
        <v>136</v>
      </c>
      <c r="E396" s="1">
        <v>5</v>
      </c>
      <c r="F396" s="2">
        <f>ROW()</f>
        <v>396</v>
      </c>
      <c r="G396" s="4" t="str">
        <f t="shared" ref="G396" si="423">B396&amp;"1-3"</f>
        <v>운명의 부름1-3</v>
      </c>
      <c r="H396" s="2" t="str">
        <f t="shared" si="413"/>
        <v>날렵한 움직임</v>
      </c>
    </row>
    <row r="397" spans="1:21" x14ac:dyDescent="0.3">
      <c r="A397" s="1" t="s">
        <v>861</v>
      </c>
      <c r="B397" s="1" t="s">
        <v>134</v>
      </c>
      <c r="C397" s="2" t="str">
        <f t="shared" si="360"/>
        <v>운명의 부름퀵 드로</v>
      </c>
      <c r="D397" s="1" t="s">
        <v>1646</v>
      </c>
      <c r="E397" s="1">
        <v>5</v>
      </c>
      <c r="F397" s="2">
        <f>ROW()</f>
        <v>397</v>
      </c>
      <c r="G397" s="4" t="str">
        <f t="shared" ref="G397" si="424">B397&amp;"2-1"</f>
        <v>운명의 부름2-1</v>
      </c>
      <c r="H397" s="2" t="str">
        <f t="shared" si="413"/>
        <v>퀵 드로</v>
      </c>
    </row>
    <row r="398" spans="1:21" x14ac:dyDescent="0.3">
      <c r="A398" s="1" t="s">
        <v>117</v>
      </c>
      <c r="B398" s="1" t="s">
        <v>134</v>
      </c>
      <c r="C398" s="2" t="str">
        <f t="shared" si="360"/>
        <v>운명의 부름약점 포착</v>
      </c>
      <c r="D398" s="1" t="s">
        <v>22</v>
      </c>
      <c r="E398" s="1">
        <v>5</v>
      </c>
      <c r="F398" s="2">
        <f>ROW()</f>
        <v>398</v>
      </c>
      <c r="G398" s="4" t="str">
        <f t="shared" ref="G398" si="425">B398&amp;"2-2"</f>
        <v>운명의 부름2-2</v>
      </c>
      <c r="H398" s="2" t="str">
        <f t="shared" si="413"/>
        <v>약점 포착</v>
      </c>
    </row>
    <row r="399" spans="1:21" x14ac:dyDescent="0.3">
      <c r="A399" s="1" t="s">
        <v>861</v>
      </c>
      <c r="B399" s="1" t="s">
        <v>134</v>
      </c>
      <c r="C399" s="2" t="str">
        <f t="shared" si="360"/>
        <v>운명의 부름어두운 운명</v>
      </c>
      <c r="D399" s="1" t="s">
        <v>1651</v>
      </c>
      <c r="E399" s="1">
        <v>5</v>
      </c>
      <c r="F399" s="2">
        <f>ROW()</f>
        <v>399</v>
      </c>
      <c r="G399" s="4" t="str">
        <f t="shared" ref="G399" si="426">B399&amp;"2-3"</f>
        <v>운명의 부름2-3</v>
      </c>
      <c r="H399" s="2" t="str">
        <f t="shared" si="413"/>
        <v>어두운 운명</v>
      </c>
    </row>
    <row r="400" spans="1:21" x14ac:dyDescent="0.3">
      <c r="A400" s="1" t="s">
        <v>861</v>
      </c>
      <c r="B400" s="1" t="s">
        <v>134</v>
      </c>
      <c r="C400" s="2" t="str">
        <f t="shared" si="360"/>
        <v>운명의 부름연속 공격</v>
      </c>
      <c r="D400" s="1" t="s">
        <v>143</v>
      </c>
      <c r="E400" s="1">
        <v>5</v>
      </c>
      <c r="F400" s="2">
        <f>ROW()</f>
        <v>400</v>
      </c>
      <c r="G400" s="4" t="str">
        <f t="shared" ref="G400" si="427">B400&amp;"3-1"</f>
        <v>운명의 부름3-1</v>
      </c>
      <c r="H400" s="2" t="str">
        <f t="shared" si="413"/>
        <v>연속 공격</v>
      </c>
    </row>
    <row r="401" spans="1:8" x14ac:dyDescent="0.3">
      <c r="A401" s="1" t="s">
        <v>117</v>
      </c>
      <c r="B401" s="1" t="s">
        <v>134</v>
      </c>
      <c r="C401" s="2" t="str">
        <f t="shared" si="360"/>
        <v>운명의 부름운명의 집중</v>
      </c>
      <c r="D401" s="1" t="s">
        <v>1652</v>
      </c>
      <c r="E401" s="1">
        <v>5</v>
      </c>
      <c r="F401" s="2">
        <f>ROW()</f>
        <v>401</v>
      </c>
      <c r="G401" s="4" t="str">
        <f t="shared" ref="G401" si="428">B401&amp;"3-2"</f>
        <v>운명의 부름3-2</v>
      </c>
      <c r="H401" s="2" t="str">
        <f t="shared" si="413"/>
        <v>운명의 집중</v>
      </c>
    </row>
    <row r="402" spans="1:8" x14ac:dyDescent="0.3">
      <c r="A402" s="1" t="s">
        <v>861</v>
      </c>
      <c r="B402" s="1" t="s">
        <v>122</v>
      </c>
      <c r="C402" s="2" t="str">
        <f t="shared" si="360"/>
        <v>이보크빠른 준비</v>
      </c>
      <c r="D402" s="1" t="s">
        <v>80</v>
      </c>
      <c r="E402" s="1">
        <v>5</v>
      </c>
      <c r="F402" s="2">
        <f>ROW()</f>
        <v>402</v>
      </c>
      <c r="G402" s="4" t="str">
        <f t="shared" ref="G402" si="429">B402&amp;"1-1"</f>
        <v>이보크1-1</v>
      </c>
      <c r="H402" s="2" t="str">
        <f t="shared" si="413"/>
        <v>빠른 준비</v>
      </c>
    </row>
    <row r="403" spans="1:8" x14ac:dyDescent="0.3">
      <c r="A403" s="1" t="s">
        <v>861</v>
      </c>
      <c r="B403" s="1" t="s">
        <v>122</v>
      </c>
      <c r="C403" s="2" t="str">
        <f t="shared" ref="C403:C466" si="430">B403&amp;D403</f>
        <v>이보크정신 강화</v>
      </c>
      <c r="D403" s="1" t="s">
        <v>1653</v>
      </c>
      <c r="E403" s="1">
        <v>5</v>
      </c>
      <c r="F403" s="2">
        <f>ROW()</f>
        <v>403</v>
      </c>
      <c r="G403" s="4" t="str">
        <f t="shared" ref="G403" si="431">B403&amp;"1-2"</f>
        <v>이보크1-2</v>
      </c>
      <c r="H403" s="2" t="str">
        <f t="shared" si="413"/>
        <v>정신 강화</v>
      </c>
    </row>
    <row r="404" spans="1:8" x14ac:dyDescent="0.3">
      <c r="A404" s="1" t="s">
        <v>861</v>
      </c>
      <c r="B404" s="1" t="s">
        <v>122</v>
      </c>
      <c r="C404" s="2" t="str">
        <f t="shared" si="430"/>
        <v>이보크퀵 드로</v>
      </c>
      <c r="D404" s="1" t="s">
        <v>1601</v>
      </c>
      <c r="E404" s="1">
        <v>5</v>
      </c>
      <c r="F404" s="2">
        <f>ROW()</f>
        <v>404</v>
      </c>
      <c r="G404" s="4" t="str">
        <f t="shared" ref="G404" si="432">B404&amp;"1-3"</f>
        <v>이보크1-3</v>
      </c>
      <c r="H404" s="2" t="str">
        <f t="shared" si="413"/>
        <v>퀵 드로</v>
      </c>
    </row>
    <row r="405" spans="1:8" x14ac:dyDescent="0.3">
      <c r="A405" s="1" t="s">
        <v>861</v>
      </c>
      <c r="B405" s="1" t="s">
        <v>122</v>
      </c>
      <c r="C405" s="2" t="str">
        <f t="shared" si="430"/>
        <v>이보크집속 마법진</v>
      </c>
      <c r="D405" s="1" t="s">
        <v>1654</v>
      </c>
      <c r="E405" s="1">
        <v>5</v>
      </c>
      <c r="F405" s="2">
        <f>ROW()</f>
        <v>405</v>
      </c>
      <c r="G405" s="4" t="str">
        <f t="shared" ref="G405" si="433">B405&amp;"2-1"</f>
        <v>이보크2-1</v>
      </c>
      <c r="H405" s="2" t="str">
        <f t="shared" si="413"/>
        <v>집속 마법진</v>
      </c>
    </row>
    <row r="406" spans="1:8" x14ac:dyDescent="0.3">
      <c r="A406" s="1" t="s">
        <v>861</v>
      </c>
      <c r="B406" s="1" t="s">
        <v>122</v>
      </c>
      <c r="C406" s="2" t="str">
        <f t="shared" si="430"/>
        <v>이보크마나 중독</v>
      </c>
      <c r="D406" s="1" t="s">
        <v>1655</v>
      </c>
      <c r="E406" s="1">
        <v>5</v>
      </c>
      <c r="F406" s="2">
        <f>ROW()</f>
        <v>406</v>
      </c>
      <c r="G406" s="4" t="str">
        <f t="shared" ref="G406" si="434">B406&amp;"2-2"</f>
        <v>이보크2-2</v>
      </c>
      <c r="H406" s="2" t="str">
        <f t="shared" si="413"/>
        <v>마나 중독</v>
      </c>
    </row>
    <row r="407" spans="1:8" x14ac:dyDescent="0.3">
      <c r="A407" s="1" t="s">
        <v>861</v>
      </c>
      <c r="B407" s="1" t="s">
        <v>122</v>
      </c>
      <c r="C407" s="2" t="str">
        <f t="shared" si="430"/>
        <v>이보크치명적 공격</v>
      </c>
      <c r="D407" s="1" t="s">
        <v>1656</v>
      </c>
      <c r="E407" s="1">
        <v>5</v>
      </c>
      <c r="F407" s="2">
        <f>ROW()</f>
        <v>407</v>
      </c>
      <c r="G407" s="4" t="str">
        <f t="shared" ref="G407" si="435">B407&amp;"2-3"</f>
        <v>이보크2-3</v>
      </c>
      <c r="H407" s="2" t="str">
        <f t="shared" si="413"/>
        <v>치명적 공격</v>
      </c>
    </row>
    <row r="408" spans="1:8" x14ac:dyDescent="0.3">
      <c r="A408" s="1" t="s">
        <v>861</v>
      </c>
      <c r="B408" s="1" t="s">
        <v>122</v>
      </c>
      <c r="C408" s="2" t="str">
        <f t="shared" si="430"/>
        <v>이보크분할 마법진</v>
      </c>
      <c r="D408" s="1" t="s">
        <v>1657</v>
      </c>
      <c r="E408" s="1">
        <v>5</v>
      </c>
      <c r="F408" s="2">
        <f>ROW()</f>
        <v>408</v>
      </c>
      <c r="G408" s="4" t="str">
        <f t="shared" ref="G408" si="436">B408&amp;"3-1"</f>
        <v>이보크3-1</v>
      </c>
      <c r="H408" s="2" t="str">
        <f t="shared" si="413"/>
        <v>분할 마법진</v>
      </c>
    </row>
    <row r="409" spans="1:8" x14ac:dyDescent="0.3">
      <c r="A409" s="1" t="s">
        <v>861</v>
      </c>
      <c r="B409" s="1" t="s">
        <v>122</v>
      </c>
      <c r="C409" s="2" t="str">
        <f t="shared" si="430"/>
        <v>이보크중첩 마법진</v>
      </c>
      <c r="D409" s="1" t="s">
        <v>1658</v>
      </c>
      <c r="E409" s="1">
        <v>5</v>
      </c>
      <c r="F409" s="2">
        <f>ROW()</f>
        <v>409</v>
      </c>
      <c r="G409" s="4" t="str">
        <f t="shared" ref="G409" si="437">B409&amp;"3-2"</f>
        <v>이보크3-2</v>
      </c>
      <c r="H409" s="2" t="str">
        <f t="shared" si="413"/>
        <v>중첩 마법진</v>
      </c>
    </row>
    <row r="410" spans="1:8" x14ac:dyDescent="0.3">
      <c r="A410" s="1" t="s">
        <v>861</v>
      </c>
      <c r="B410" s="1" t="s">
        <v>129</v>
      </c>
      <c r="C410" s="2" t="str">
        <f t="shared" si="430"/>
        <v>인피티니 샤워빠른 준비</v>
      </c>
      <c r="D410" s="1" t="s">
        <v>80</v>
      </c>
      <c r="E410" s="1">
        <v>5</v>
      </c>
      <c r="F410" s="2">
        <f>ROW()</f>
        <v>410</v>
      </c>
      <c r="G410" s="4" t="str">
        <f t="shared" ref="G410" si="438">B410&amp;"1-1"</f>
        <v>인피티니 샤워1-1</v>
      </c>
      <c r="H410" s="2" t="str">
        <f t="shared" si="413"/>
        <v>빠른 준비</v>
      </c>
    </row>
    <row r="411" spans="1:8" x14ac:dyDescent="0.3">
      <c r="A411" s="1" t="s">
        <v>117</v>
      </c>
      <c r="B411" s="1" t="s">
        <v>129</v>
      </c>
      <c r="C411" s="2" t="str">
        <f t="shared" si="430"/>
        <v>인피티니 샤워카드 증가</v>
      </c>
      <c r="D411" s="1" t="s">
        <v>1659</v>
      </c>
      <c r="E411" s="1">
        <v>1</v>
      </c>
      <c r="F411" s="2">
        <f>ROW()</f>
        <v>411</v>
      </c>
      <c r="G411" s="4" t="str">
        <f t="shared" ref="G411" si="439">B411&amp;"1-2"</f>
        <v>인피티니 샤워1-2</v>
      </c>
      <c r="H411" s="2" t="str">
        <f t="shared" si="413"/>
        <v>카드 증가</v>
      </c>
    </row>
    <row r="412" spans="1:8" x14ac:dyDescent="0.3">
      <c r="A412" s="1" t="s">
        <v>861</v>
      </c>
      <c r="B412" s="1" t="s">
        <v>129</v>
      </c>
      <c r="C412" s="2" t="str">
        <f t="shared" si="430"/>
        <v>인피티니 샤워급소 타격</v>
      </c>
      <c r="D412" s="1" t="s">
        <v>1617</v>
      </c>
      <c r="E412" s="1">
        <v>5</v>
      </c>
      <c r="F412" s="2">
        <f>ROW()</f>
        <v>412</v>
      </c>
      <c r="G412" s="4" t="str">
        <f t="shared" ref="G412" si="440">B412&amp;"1-3"</f>
        <v>인피티니 샤워1-3</v>
      </c>
      <c r="H412" s="2" t="str">
        <f t="shared" si="413"/>
        <v>급소 타격</v>
      </c>
    </row>
    <row r="413" spans="1:8" x14ac:dyDescent="0.3">
      <c r="A413" s="1" t="s">
        <v>861</v>
      </c>
      <c r="B413" s="1" t="s">
        <v>129</v>
      </c>
      <c r="C413" s="2" t="str">
        <f t="shared" si="430"/>
        <v>인피티니 샤워회피의 달인</v>
      </c>
      <c r="D413" s="1" t="s">
        <v>1660</v>
      </c>
      <c r="E413" s="1">
        <v>1</v>
      </c>
      <c r="F413" s="2">
        <f>ROW()</f>
        <v>413</v>
      </c>
      <c r="G413" s="4" t="str">
        <f t="shared" ref="G413" si="441">B413&amp;"2-1"</f>
        <v>인피티니 샤워2-1</v>
      </c>
      <c r="H413" s="2" t="str">
        <f t="shared" si="413"/>
        <v>회피의 달인</v>
      </c>
    </row>
    <row r="414" spans="1:8" x14ac:dyDescent="0.3">
      <c r="A414" s="1" t="s">
        <v>861</v>
      </c>
      <c r="B414" s="1" t="s">
        <v>129</v>
      </c>
      <c r="C414" s="2" t="str">
        <f t="shared" si="430"/>
        <v>인피티니 샤워균일한 공격</v>
      </c>
      <c r="D414" s="1" t="s">
        <v>1661</v>
      </c>
      <c r="E414" s="1">
        <v>5</v>
      </c>
      <c r="F414" s="2">
        <f>ROW()</f>
        <v>414</v>
      </c>
      <c r="G414" s="4" t="str">
        <f t="shared" ref="G414" si="442">B414&amp;"2-2"</f>
        <v>인피티니 샤워2-2</v>
      </c>
      <c r="H414" s="2" t="str">
        <f t="shared" si="413"/>
        <v>균일한 공격</v>
      </c>
    </row>
    <row r="415" spans="1:8" x14ac:dyDescent="0.3">
      <c r="A415" s="1" t="s">
        <v>117</v>
      </c>
      <c r="B415" s="1" t="s">
        <v>129</v>
      </c>
      <c r="C415" s="2" t="str">
        <f t="shared" si="430"/>
        <v>인피티니 샤워무방비 표적</v>
      </c>
      <c r="D415" s="1" t="s">
        <v>1662</v>
      </c>
      <c r="E415" s="1">
        <v>5</v>
      </c>
      <c r="F415" s="2">
        <f>ROW()</f>
        <v>415</v>
      </c>
      <c r="G415" s="4" t="str">
        <f t="shared" ref="G415" si="443">B415&amp;"2-3"</f>
        <v>인피티니 샤워2-3</v>
      </c>
      <c r="H415" s="2" t="str">
        <f t="shared" si="413"/>
        <v>무방비 표적</v>
      </c>
    </row>
    <row r="416" spans="1:8" x14ac:dyDescent="0.3">
      <c r="A416" s="1" t="s">
        <v>861</v>
      </c>
      <c r="B416" s="1" t="s">
        <v>129</v>
      </c>
      <c r="C416" s="2" t="str">
        <f t="shared" si="430"/>
        <v>인피티니 샤워무한의 최후</v>
      </c>
      <c r="D416" s="1" t="s">
        <v>1663</v>
      </c>
      <c r="E416" s="1">
        <v>5</v>
      </c>
      <c r="F416" s="2">
        <f>ROW()</f>
        <v>416</v>
      </c>
      <c r="G416" s="4" t="str">
        <f t="shared" ref="G416" si="444">B416&amp;"3-1"</f>
        <v>인피티니 샤워3-1</v>
      </c>
      <c r="H416" s="2" t="str">
        <f t="shared" si="413"/>
        <v>무한의 최후</v>
      </c>
    </row>
    <row r="417" spans="1:8" x14ac:dyDescent="0.3">
      <c r="A417" s="1" t="s">
        <v>861</v>
      </c>
      <c r="B417" s="1" t="s">
        <v>129</v>
      </c>
      <c r="C417" s="2" t="str">
        <f t="shared" si="430"/>
        <v>인피티니 샤워무한의 집중</v>
      </c>
      <c r="D417" s="1" t="s">
        <v>1664</v>
      </c>
      <c r="E417" s="1">
        <v>5</v>
      </c>
      <c r="F417" s="2">
        <f>ROW()</f>
        <v>417</v>
      </c>
      <c r="G417" s="4" t="str">
        <f t="shared" ref="G417" si="445">B417&amp;"3-2"</f>
        <v>인피티니 샤워3-2</v>
      </c>
      <c r="H417" s="2" t="str">
        <f t="shared" si="413"/>
        <v>무한의 집중</v>
      </c>
    </row>
    <row r="418" spans="1:8" x14ac:dyDescent="0.3">
      <c r="A418" s="1" t="s">
        <v>117</v>
      </c>
      <c r="B418" s="1" t="s">
        <v>127</v>
      </c>
      <c r="C418" s="2" t="str">
        <f t="shared" si="430"/>
        <v>체크메이트꿰뚫는 일격</v>
      </c>
      <c r="D418" s="1" t="s">
        <v>1665</v>
      </c>
      <c r="E418" s="1">
        <v>5</v>
      </c>
      <c r="F418" s="2">
        <f>ROW()</f>
        <v>418</v>
      </c>
      <c r="G418" s="4" t="str">
        <f t="shared" ref="G418" si="446">B418&amp;"1-1"</f>
        <v>체크메이트1-1</v>
      </c>
      <c r="H418" s="2" t="str">
        <f t="shared" si="413"/>
        <v>꿰뚫는 일격</v>
      </c>
    </row>
    <row r="419" spans="1:8" x14ac:dyDescent="0.3">
      <c r="A419" s="1" t="s">
        <v>861</v>
      </c>
      <c r="B419" s="1" t="s">
        <v>127</v>
      </c>
      <c r="C419" s="2" t="str">
        <f t="shared" si="430"/>
        <v>체크메이트급소 타격</v>
      </c>
      <c r="D419" s="1" t="s">
        <v>88</v>
      </c>
      <c r="E419" s="1">
        <v>5</v>
      </c>
      <c r="F419" s="2">
        <f>ROW()</f>
        <v>419</v>
      </c>
      <c r="G419" s="4" t="str">
        <f t="shared" ref="G419" si="447">B419&amp;"1-2"</f>
        <v>체크메이트1-2</v>
      </c>
      <c r="H419" s="2" t="str">
        <f t="shared" si="413"/>
        <v>급소 타격</v>
      </c>
    </row>
    <row r="420" spans="1:8" x14ac:dyDescent="0.3">
      <c r="A420" s="1" t="s">
        <v>117</v>
      </c>
      <c r="B420" s="1" t="s">
        <v>127</v>
      </c>
      <c r="C420" s="2" t="str">
        <f t="shared" si="430"/>
        <v>체크메이트카드 증가</v>
      </c>
      <c r="D420" s="1" t="s">
        <v>1659</v>
      </c>
      <c r="E420" s="1">
        <v>1</v>
      </c>
      <c r="F420" s="2">
        <f>ROW()</f>
        <v>420</v>
      </c>
      <c r="G420" s="4" t="str">
        <f t="shared" ref="G420" si="448">B420&amp;"1-3"</f>
        <v>체크메이트1-3</v>
      </c>
      <c r="H420" s="2" t="str">
        <f t="shared" si="413"/>
        <v>카드 증가</v>
      </c>
    </row>
    <row r="421" spans="1:8" x14ac:dyDescent="0.3">
      <c r="A421" s="1" t="s">
        <v>117</v>
      </c>
      <c r="B421" s="1" t="s">
        <v>127</v>
      </c>
      <c r="C421" s="2" t="str">
        <f t="shared" si="430"/>
        <v>체크메이트썬더 메이트</v>
      </c>
      <c r="D421" s="1" t="s">
        <v>1666</v>
      </c>
      <c r="E421" s="1">
        <v>5</v>
      </c>
      <c r="F421" s="2">
        <f>ROW()</f>
        <v>421</v>
      </c>
      <c r="G421" s="4" t="str">
        <f t="shared" ref="G421" si="449">B421&amp;"2-1"</f>
        <v>체크메이트2-1</v>
      </c>
      <c r="H421" s="2" t="str">
        <f t="shared" si="413"/>
        <v>썬더 메이트</v>
      </c>
    </row>
    <row r="422" spans="1:8" x14ac:dyDescent="0.3">
      <c r="A422" s="1" t="s">
        <v>117</v>
      </c>
      <c r="B422" s="1" t="s">
        <v>127</v>
      </c>
      <c r="C422" s="2" t="str">
        <f t="shared" si="430"/>
        <v>체크메이트집중된 어둠</v>
      </c>
      <c r="D422" s="1" t="s">
        <v>1667</v>
      </c>
      <c r="E422" s="1">
        <v>5</v>
      </c>
      <c r="F422" s="2">
        <f>ROW()</f>
        <v>422</v>
      </c>
      <c r="G422" s="4" t="str">
        <f t="shared" ref="G422" si="450">B422&amp;"2-2"</f>
        <v>체크메이트2-2</v>
      </c>
      <c r="H422" s="2" t="str">
        <f t="shared" si="413"/>
        <v>집중된 어둠</v>
      </c>
    </row>
    <row r="423" spans="1:8" x14ac:dyDescent="0.3">
      <c r="A423" s="1" t="s">
        <v>117</v>
      </c>
      <c r="B423" s="1" t="s">
        <v>127</v>
      </c>
      <c r="C423" s="2" t="str">
        <f t="shared" si="430"/>
        <v>체크메이트약점 포착</v>
      </c>
      <c r="D423" s="1" t="s">
        <v>1507</v>
      </c>
      <c r="E423" s="1">
        <v>5</v>
      </c>
      <c r="F423" s="2">
        <f>ROW()</f>
        <v>423</v>
      </c>
      <c r="G423" s="4" t="str">
        <f t="shared" ref="G423" si="451">B423&amp;"2-3"</f>
        <v>체크메이트2-3</v>
      </c>
      <c r="H423" s="2" t="str">
        <f t="shared" si="413"/>
        <v>약점 포착</v>
      </c>
    </row>
    <row r="424" spans="1:8" x14ac:dyDescent="0.3">
      <c r="A424" s="1" t="s">
        <v>117</v>
      </c>
      <c r="B424" s="1" t="s">
        <v>127</v>
      </c>
      <c r="C424" s="2" t="str">
        <f t="shared" si="430"/>
        <v>체크메이트카드의 파도</v>
      </c>
      <c r="D424" s="1" t="s">
        <v>1668</v>
      </c>
      <c r="E424" s="1">
        <v>1</v>
      </c>
      <c r="F424" s="2">
        <f>ROW()</f>
        <v>424</v>
      </c>
      <c r="G424" s="4" t="str">
        <f t="shared" ref="G424" si="452">B424&amp;"3-1"</f>
        <v>체크메이트3-1</v>
      </c>
      <c r="H424" s="2" t="str">
        <f t="shared" si="413"/>
        <v>카드의 파도</v>
      </c>
    </row>
    <row r="425" spans="1:8" x14ac:dyDescent="0.3">
      <c r="A425" s="1" t="s">
        <v>117</v>
      </c>
      <c r="B425" s="1" t="s">
        <v>127</v>
      </c>
      <c r="C425" s="2" t="str">
        <f t="shared" si="430"/>
        <v>체크메이트데드라인</v>
      </c>
      <c r="D425" s="1" t="s">
        <v>1669</v>
      </c>
      <c r="E425" s="1">
        <v>5</v>
      </c>
      <c r="F425" s="2">
        <f>ROW()</f>
        <v>425</v>
      </c>
      <c r="G425" s="4" t="str">
        <f t="shared" ref="G425" si="453">B425&amp;"3-2"</f>
        <v>체크메이트3-2</v>
      </c>
      <c r="H425" s="2" t="str">
        <f t="shared" si="413"/>
        <v>데드라인</v>
      </c>
    </row>
    <row r="426" spans="1:8" x14ac:dyDescent="0.3">
      <c r="A426" s="1" t="s">
        <v>861</v>
      </c>
      <c r="B426" s="1" t="s">
        <v>123</v>
      </c>
      <c r="C426" s="2" t="str">
        <f t="shared" si="430"/>
        <v>쿼드라 엑셀레이트부위파괴 강화</v>
      </c>
      <c r="D426" s="1" t="s">
        <v>82</v>
      </c>
      <c r="E426" s="1">
        <v>1</v>
      </c>
      <c r="F426" s="2">
        <f>ROW()</f>
        <v>426</v>
      </c>
      <c r="G426" s="4" t="str">
        <f t="shared" ref="G426" si="454">B426&amp;"1-1"</f>
        <v>쿼드라 엑셀레이트1-1</v>
      </c>
      <c r="H426" s="2" t="str">
        <f t="shared" si="413"/>
        <v>부위파괴 강화</v>
      </c>
    </row>
    <row r="427" spans="1:8" x14ac:dyDescent="0.3">
      <c r="A427" s="1" t="s">
        <v>117</v>
      </c>
      <c r="B427" s="1" t="s">
        <v>123</v>
      </c>
      <c r="C427" s="2" t="str">
        <f t="shared" si="430"/>
        <v>쿼드라 엑셀레이트날렵한 움직임</v>
      </c>
      <c r="D427" s="1" t="s">
        <v>136</v>
      </c>
      <c r="E427" s="1">
        <v>5</v>
      </c>
      <c r="F427" s="2">
        <f>ROW()</f>
        <v>427</v>
      </c>
      <c r="G427" s="4" t="str">
        <f t="shared" ref="G427" si="455">B427&amp;"1-2"</f>
        <v>쿼드라 엑셀레이트1-2</v>
      </c>
      <c r="H427" s="2" t="str">
        <f t="shared" si="413"/>
        <v>날렵한 움직임</v>
      </c>
    </row>
    <row r="428" spans="1:8" x14ac:dyDescent="0.3">
      <c r="A428" s="1" t="s">
        <v>861</v>
      </c>
      <c r="B428" s="1" t="s">
        <v>123</v>
      </c>
      <c r="C428" s="2" t="str">
        <f t="shared" si="430"/>
        <v>쿼드라 엑셀레이트급소 노출</v>
      </c>
      <c r="D428" s="1" t="s">
        <v>685</v>
      </c>
      <c r="E428" s="1">
        <v>1</v>
      </c>
      <c r="F428" s="2">
        <f>ROW()</f>
        <v>428</v>
      </c>
      <c r="G428" s="4" t="str">
        <f t="shared" ref="G428" si="456">B428&amp;"1-3"</f>
        <v>쿼드라 엑셀레이트1-3</v>
      </c>
      <c r="H428" s="2" t="str">
        <f t="shared" si="413"/>
        <v>급소 노출</v>
      </c>
    </row>
    <row r="429" spans="1:8" x14ac:dyDescent="0.3">
      <c r="A429" s="1" t="s">
        <v>117</v>
      </c>
      <c r="B429" s="1" t="s">
        <v>123</v>
      </c>
      <c r="C429" s="2" t="str">
        <f t="shared" si="430"/>
        <v>쿼드라 엑셀레이트탁월한 기동성</v>
      </c>
      <c r="D429" s="1" t="s">
        <v>100</v>
      </c>
      <c r="E429" s="1">
        <v>5</v>
      </c>
      <c r="F429" s="2">
        <f>ROW()</f>
        <v>429</v>
      </c>
      <c r="G429" s="4" t="str">
        <f t="shared" ref="G429" si="457">B429&amp;"2-1"</f>
        <v>쿼드라 엑셀레이트2-1</v>
      </c>
      <c r="H429" s="2" t="str">
        <f t="shared" si="413"/>
        <v>탁월한 기동성</v>
      </c>
    </row>
    <row r="430" spans="1:8" x14ac:dyDescent="0.3">
      <c r="A430" s="1" t="s">
        <v>861</v>
      </c>
      <c r="B430" s="1" t="s">
        <v>123</v>
      </c>
      <c r="C430" s="2" t="str">
        <f t="shared" si="430"/>
        <v>쿼드라 엑셀레이트충돌 무시</v>
      </c>
      <c r="D430" s="1" t="s">
        <v>1671</v>
      </c>
      <c r="E430" s="1">
        <v>1</v>
      </c>
      <c r="F430" s="2">
        <f>ROW()</f>
        <v>430</v>
      </c>
      <c r="G430" s="4" t="str">
        <f t="shared" ref="G430" si="458">B430&amp;"2-2"</f>
        <v>쿼드라 엑셀레이트2-2</v>
      </c>
      <c r="H430" s="2" t="str">
        <f t="shared" si="413"/>
        <v>충돌 무시</v>
      </c>
    </row>
    <row r="431" spans="1:8" x14ac:dyDescent="0.3">
      <c r="A431" s="1" t="s">
        <v>862</v>
      </c>
      <c r="B431" s="1" t="s">
        <v>123</v>
      </c>
      <c r="C431" s="2" t="str">
        <f t="shared" si="430"/>
        <v>쿼드라 엑셀레이트카드 증가</v>
      </c>
      <c r="D431" s="1" t="s">
        <v>1672</v>
      </c>
      <c r="E431" s="1">
        <v>5</v>
      </c>
      <c r="F431" s="2">
        <f>ROW()</f>
        <v>431</v>
      </c>
      <c r="G431" s="4" t="str">
        <f t="shared" ref="G431" si="459">B431&amp;"2-3"</f>
        <v>쿼드라 엑셀레이트2-3</v>
      </c>
      <c r="H431" s="2" t="str">
        <f t="shared" si="413"/>
        <v>카드 증가</v>
      </c>
    </row>
    <row r="432" spans="1:8" x14ac:dyDescent="0.3">
      <c r="A432" s="1" t="s">
        <v>861</v>
      </c>
      <c r="B432" s="1" t="s">
        <v>123</v>
      </c>
      <c r="C432" s="2" t="str">
        <f t="shared" si="430"/>
        <v>쿼드라 엑셀레이트헥사곤 강화</v>
      </c>
      <c r="D432" s="1" t="s">
        <v>1673</v>
      </c>
      <c r="E432" s="1">
        <v>5</v>
      </c>
      <c r="F432" s="2">
        <f>ROW()</f>
        <v>432</v>
      </c>
      <c r="G432" s="4" t="str">
        <f t="shared" ref="G432" si="460">B432&amp;"3-1"</f>
        <v>쿼드라 엑셀레이트3-1</v>
      </c>
      <c r="H432" s="2" t="str">
        <f t="shared" si="413"/>
        <v>헥사곤 강화</v>
      </c>
    </row>
    <row r="433" spans="1:8" x14ac:dyDescent="0.3">
      <c r="A433" s="1" t="s">
        <v>861</v>
      </c>
      <c r="B433" s="1" t="s">
        <v>123</v>
      </c>
      <c r="C433" s="2" t="str">
        <f t="shared" si="430"/>
        <v>쿼드라 엑셀레이트엑셀레이트 집중</v>
      </c>
      <c r="D433" s="1" t="s">
        <v>1674</v>
      </c>
      <c r="E433" s="1">
        <v>5</v>
      </c>
      <c r="F433" s="2">
        <f>ROW()</f>
        <v>433</v>
      </c>
      <c r="G433" s="4" t="str">
        <f t="shared" ref="G433" si="461">B433&amp;"3-2"</f>
        <v>쿼드라 엑셀레이트3-2</v>
      </c>
      <c r="H433" s="2" t="str">
        <f t="shared" si="413"/>
        <v>엑셀레이트 집중</v>
      </c>
    </row>
    <row r="434" spans="1:8" x14ac:dyDescent="0.3">
      <c r="A434" s="1" t="s">
        <v>117</v>
      </c>
      <c r="B434" s="1" t="s">
        <v>131</v>
      </c>
      <c r="C434" s="2" t="str">
        <f t="shared" si="430"/>
        <v>포 카드신속한 준비</v>
      </c>
      <c r="D434" s="1" t="s">
        <v>596</v>
      </c>
      <c r="E434" s="1">
        <v>5</v>
      </c>
      <c r="F434" s="2">
        <f>ROW()</f>
        <v>434</v>
      </c>
      <c r="G434" s="4" t="str">
        <f t="shared" ref="G434" si="462">B434&amp;"1-1"</f>
        <v>포 카드1-1</v>
      </c>
      <c r="H434" s="2" t="str">
        <f t="shared" si="413"/>
        <v>신속한 준비</v>
      </c>
    </row>
    <row r="435" spans="1:8" x14ac:dyDescent="0.3">
      <c r="A435" s="1" t="s">
        <v>861</v>
      </c>
      <c r="B435" s="1" t="s">
        <v>131</v>
      </c>
      <c r="C435" s="2" t="str">
        <f t="shared" si="430"/>
        <v>포 카드정신 강화</v>
      </c>
      <c r="D435" s="1" t="s">
        <v>1653</v>
      </c>
      <c r="E435" s="1">
        <v>5</v>
      </c>
      <c r="F435" s="2">
        <f>ROW()</f>
        <v>435</v>
      </c>
      <c r="G435" s="4" t="str">
        <f t="shared" ref="G435" si="463">B435&amp;"1-2"</f>
        <v>포 카드1-2</v>
      </c>
      <c r="H435" s="2" t="str">
        <f t="shared" si="413"/>
        <v>정신 강화</v>
      </c>
    </row>
    <row r="436" spans="1:8" x14ac:dyDescent="0.3">
      <c r="A436" s="1" t="s">
        <v>861</v>
      </c>
      <c r="B436" s="1" t="s">
        <v>131</v>
      </c>
      <c r="C436" s="2" t="str">
        <f t="shared" si="430"/>
        <v>포 카드부위파괴 강화</v>
      </c>
      <c r="D436" s="1" t="s">
        <v>82</v>
      </c>
      <c r="E436" s="1">
        <v>1</v>
      </c>
      <c r="F436" s="2">
        <f>ROW()</f>
        <v>436</v>
      </c>
      <c r="G436" s="4" t="str">
        <f t="shared" ref="G436" si="464">B436&amp;"1-3"</f>
        <v>포 카드1-3</v>
      </c>
      <c r="H436" s="2" t="str">
        <f t="shared" si="413"/>
        <v>부위파괴 강화</v>
      </c>
    </row>
    <row r="437" spans="1:8" x14ac:dyDescent="0.3">
      <c r="A437" s="1" t="s">
        <v>861</v>
      </c>
      <c r="B437" s="1" t="s">
        <v>131</v>
      </c>
      <c r="C437" s="2" t="str">
        <f t="shared" si="430"/>
        <v>포 카드눈속임</v>
      </c>
      <c r="D437" s="1" t="s">
        <v>1675</v>
      </c>
      <c r="E437" s="1">
        <v>5</v>
      </c>
      <c r="F437" s="2">
        <f>ROW()</f>
        <v>437</v>
      </c>
      <c r="G437" s="4" t="str">
        <f t="shared" ref="G437" si="465">B437&amp;"2-1"</f>
        <v>포 카드2-1</v>
      </c>
      <c r="H437" s="2" t="str">
        <f t="shared" si="413"/>
        <v>눈속임</v>
      </c>
    </row>
    <row r="438" spans="1:8" x14ac:dyDescent="0.3">
      <c r="A438" s="1" t="s">
        <v>861</v>
      </c>
      <c r="B438" s="1" t="s">
        <v>131</v>
      </c>
      <c r="C438" s="2" t="str">
        <f t="shared" si="430"/>
        <v>포 카드강인함</v>
      </c>
      <c r="D438" s="1" t="s">
        <v>1676</v>
      </c>
      <c r="E438" s="1">
        <v>1</v>
      </c>
      <c r="F438" s="2">
        <f>ROW()</f>
        <v>438</v>
      </c>
      <c r="G438" s="4" t="str">
        <f t="shared" ref="G438" si="466">B438&amp;"2-2"</f>
        <v>포 카드2-2</v>
      </c>
      <c r="H438" s="2" t="str">
        <f t="shared" si="413"/>
        <v>강인함</v>
      </c>
    </row>
    <row r="439" spans="1:8" x14ac:dyDescent="0.3">
      <c r="A439" s="1" t="s">
        <v>861</v>
      </c>
      <c r="B439" s="1" t="s">
        <v>131</v>
      </c>
      <c r="C439" s="2" t="str">
        <f t="shared" si="430"/>
        <v>포 카드카드 강화</v>
      </c>
      <c r="D439" s="1" t="s">
        <v>1677</v>
      </c>
      <c r="E439" s="1">
        <v>5</v>
      </c>
      <c r="F439" s="2">
        <f>ROW()</f>
        <v>439</v>
      </c>
      <c r="G439" s="4" t="str">
        <f t="shared" ref="G439" si="467">B439&amp;"2-3"</f>
        <v>포 카드2-3</v>
      </c>
      <c r="H439" s="2" t="str">
        <f t="shared" si="413"/>
        <v>카드 강화</v>
      </c>
    </row>
    <row r="440" spans="1:8" x14ac:dyDescent="0.3">
      <c r="A440" s="1" t="s">
        <v>861</v>
      </c>
      <c r="B440" s="1" t="s">
        <v>131</v>
      </c>
      <c r="C440" s="2" t="str">
        <f t="shared" si="430"/>
        <v>포 카드지연 충격</v>
      </c>
      <c r="D440" s="1" t="s">
        <v>1678</v>
      </c>
      <c r="E440" s="1">
        <v>5</v>
      </c>
      <c r="F440" s="2">
        <f>ROW()</f>
        <v>440</v>
      </c>
      <c r="G440" s="4" t="str">
        <f t="shared" ref="G440" si="468">B440&amp;"3-1"</f>
        <v>포 카드3-1</v>
      </c>
      <c r="H440" s="2" t="str">
        <f t="shared" si="413"/>
        <v>지연 충격</v>
      </c>
    </row>
    <row r="441" spans="1:8" x14ac:dyDescent="0.3">
      <c r="A441" s="1" t="s">
        <v>861</v>
      </c>
      <c r="B441" s="1" t="s">
        <v>131</v>
      </c>
      <c r="C441" s="2" t="str">
        <f t="shared" si="430"/>
        <v>포 카드연속 공격</v>
      </c>
      <c r="D441" s="1" t="s">
        <v>1679</v>
      </c>
      <c r="E441" s="1">
        <v>1</v>
      </c>
      <c r="F441" s="2">
        <f>ROW()</f>
        <v>441</v>
      </c>
      <c r="G441" s="4" t="str">
        <f t="shared" ref="G441" si="469">B441&amp;"3-2"</f>
        <v>포 카드3-2</v>
      </c>
      <c r="H441" s="2" t="str">
        <f t="shared" si="413"/>
        <v>연속 공격</v>
      </c>
    </row>
    <row r="442" spans="1:8" x14ac:dyDescent="0.3">
      <c r="A442" s="1" t="s">
        <v>863</v>
      </c>
      <c r="B442" s="1" t="s">
        <v>167</v>
      </c>
      <c r="C442" s="2" t="str">
        <f t="shared" si="430"/>
        <v>가디언의 낙뢰마력 조절</v>
      </c>
      <c r="D442" s="1" t="s">
        <v>26</v>
      </c>
      <c r="E442" s="1">
        <v>5</v>
      </c>
      <c r="F442" s="2">
        <f>ROW()</f>
        <v>442</v>
      </c>
      <c r="G442" s="4" t="str">
        <f t="shared" ref="G442" si="470">B442&amp;"1-1"</f>
        <v>가디언의 낙뢰1-1</v>
      </c>
      <c r="H442" s="2" t="str">
        <f t="shared" si="413"/>
        <v>마력 조절</v>
      </c>
    </row>
    <row r="443" spans="1:8" x14ac:dyDescent="0.3">
      <c r="A443" s="1" t="s">
        <v>863</v>
      </c>
      <c r="B443" s="1" t="s">
        <v>167</v>
      </c>
      <c r="C443" s="2" t="str">
        <f t="shared" si="430"/>
        <v>가디언의 낙뢰식지않는 열기</v>
      </c>
      <c r="D443" s="1" t="s">
        <v>1680</v>
      </c>
      <c r="E443" s="1">
        <v>5</v>
      </c>
      <c r="F443" s="2">
        <f>ROW()</f>
        <v>443</v>
      </c>
      <c r="G443" s="4" t="str">
        <f t="shared" ref="G443" si="471">B443&amp;"1-2"</f>
        <v>가디언의 낙뢰1-2</v>
      </c>
      <c r="H443" s="2" t="str">
        <f t="shared" si="413"/>
        <v>식지않는 열기</v>
      </c>
    </row>
    <row r="444" spans="1:8" x14ac:dyDescent="0.3">
      <c r="A444" s="1" t="s">
        <v>863</v>
      </c>
      <c r="B444" s="1" t="s">
        <v>167</v>
      </c>
      <c r="C444" s="2" t="str">
        <f t="shared" si="430"/>
        <v>가디언의 낙뢰피해 행운</v>
      </c>
      <c r="D444" s="1" t="s">
        <v>1681</v>
      </c>
      <c r="E444" s="1">
        <v>5</v>
      </c>
      <c r="F444" s="2">
        <f>ROW()</f>
        <v>444</v>
      </c>
      <c r="G444" s="4" t="str">
        <f t="shared" ref="G444" si="472">B444&amp;"1-3"</f>
        <v>가디언의 낙뢰1-3</v>
      </c>
      <c r="H444" s="2" t="str">
        <f t="shared" si="413"/>
        <v>피해 행운</v>
      </c>
    </row>
    <row r="445" spans="1:8" x14ac:dyDescent="0.3">
      <c r="A445" s="1" t="s">
        <v>863</v>
      </c>
      <c r="B445" s="1" t="s">
        <v>167</v>
      </c>
      <c r="C445" s="2" t="str">
        <f t="shared" si="430"/>
        <v>가디언의 낙뢰강인함</v>
      </c>
      <c r="D445" s="1" t="s">
        <v>114</v>
      </c>
      <c r="E445" s="1">
        <v>1</v>
      </c>
      <c r="F445" s="2">
        <f>ROW()</f>
        <v>445</v>
      </c>
      <c r="G445" s="4" t="str">
        <f t="shared" ref="G445" si="473">B445&amp;"2-1"</f>
        <v>가디언의 낙뢰2-1</v>
      </c>
      <c r="H445" s="2" t="str">
        <f t="shared" si="413"/>
        <v>강인함</v>
      </c>
    </row>
    <row r="446" spans="1:8" x14ac:dyDescent="0.3">
      <c r="A446" s="1" t="s">
        <v>544</v>
      </c>
      <c r="B446" s="1" t="s">
        <v>167</v>
      </c>
      <c r="C446" s="2" t="str">
        <f t="shared" si="430"/>
        <v>가디언의 낙뢰강인한 일격</v>
      </c>
      <c r="D446" s="1" t="s">
        <v>1682</v>
      </c>
      <c r="E446" s="1">
        <v>5</v>
      </c>
      <c r="F446" s="2">
        <f>ROW()</f>
        <v>446</v>
      </c>
      <c r="G446" s="4" t="str">
        <f t="shared" ref="G446" si="474">B446&amp;"2-2"</f>
        <v>가디언의 낙뢰2-2</v>
      </c>
      <c r="H446" s="2" t="str">
        <f t="shared" si="413"/>
        <v>강인한 일격</v>
      </c>
    </row>
    <row r="447" spans="1:8" x14ac:dyDescent="0.3">
      <c r="A447" s="1" t="s">
        <v>863</v>
      </c>
      <c r="B447" s="1" t="s">
        <v>167</v>
      </c>
      <c r="C447" s="2" t="str">
        <f t="shared" si="430"/>
        <v>가디언의 낙뢰넓은 타격</v>
      </c>
      <c r="D447" s="1" t="s">
        <v>174</v>
      </c>
      <c r="E447" s="1">
        <v>1</v>
      </c>
      <c r="F447" s="2">
        <f>ROW()</f>
        <v>447</v>
      </c>
      <c r="G447" s="4" t="str">
        <f t="shared" ref="G447" si="475">B447&amp;"2-3"</f>
        <v>가디언의 낙뢰2-3</v>
      </c>
      <c r="H447" s="2" t="str">
        <f t="shared" si="413"/>
        <v>넓은 타격</v>
      </c>
    </row>
    <row r="448" spans="1:8" x14ac:dyDescent="0.3">
      <c r="A448" s="1" t="s">
        <v>863</v>
      </c>
      <c r="B448" s="1" t="s">
        <v>167</v>
      </c>
      <c r="C448" s="2" t="str">
        <f t="shared" si="430"/>
        <v>가디언의 낙뢰번개 줄기</v>
      </c>
      <c r="D448" s="1" t="s">
        <v>1683</v>
      </c>
      <c r="E448" s="1">
        <v>5</v>
      </c>
      <c r="F448" s="2">
        <f>ROW()</f>
        <v>448</v>
      </c>
      <c r="G448" s="4" t="str">
        <f t="shared" ref="G448" si="476">B448&amp;"3-1"</f>
        <v>가디언의 낙뢰3-1</v>
      </c>
      <c r="H448" s="2" t="str">
        <f t="shared" si="413"/>
        <v>번개 줄기</v>
      </c>
    </row>
    <row r="449" spans="1:8" x14ac:dyDescent="0.3">
      <c r="A449" s="1" t="s">
        <v>863</v>
      </c>
      <c r="B449" s="1" t="s">
        <v>167</v>
      </c>
      <c r="C449" s="2" t="str">
        <f t="shared" si="430"/>
        <v>가디언의 낙뢰감전</v>
      </c>
      <c r="D449" s="1" t="s">
        <v>1684</v>
      </c>
      <c r="E449" s="1">
        <v>1</v>
      </c>
      <c r="F449" s="2">
        <f>ROW()</f>
        <v>449</v>
      </c>
      <c r="G449" s="4" t="str">
        <f t="shared" ref="G449" si="477">B449&amp;"3-2"</f>
        <v>가디언의 낙뢰3-2</v>
      </c>
      <c r="H449" s="2" t="str">
        <f t="shared" si="413"/>
        <v>감전</v>
      </c>
    </row>
    <row r="450" spans="1:8" x14ac:dyDescent="0.3">
      <c r="A450" s="1" t="s">
        <v>544</v>
      </c>
      <c r="B450" s="1" t="s">
        <v>168</v>
      </c>
      <c r="C450" s="2" t="str">
        <f t="shared" si="430"/>
        <v>갈고리 사슬빠른 준비</v>
      </c>
      <c r="D450" s="1" t="s">
        <v>1447</v>
      </c>
      <c r="E450" s="1">
        <v>5</v>
      </c>
      <c r="F450" s="2">
        <f>ROW()</f>
        <v>450</v>
      </c>
      <c r="G450" s="4" t="str">
        <f t="shared" ref="G450" si="478">B450&amp;"1-1"</f>
        <v>갈고리 사슬1-1</v>
      </c>
      <c r="H450" s="2" t="str">
        <f t="shared" si="413"/>
        <v>빠른 준비</v>
      </c>
    </row>
    <row r="451" spans="1:8" x14ac:dyDescent="0.3">
      <c r="A451" s="1" t="s">
        <v>863</v>
      </c>
      <c r="B451" s="1" t="s">
        <v>168</v>
      </c>
      <c r="C451" s="2" t="str">
        <f t="shared" si="430"/>
        <v>갈고리 사슬마력 조절</v>
      </c>
      <c r="D451" s="1" t="s">
        <v>26</v>
      </c>
      <c r="E451" s="1">
        <v>5</v>
      </c>
      <c r="F451" s="2">
        <f>ROW()</f>
        <v>451</v>
      </c>
      <c r="G451" s="4" t="str">
        <f t="shared" ref="G451" si="479">B451&amp;"1-2"</f>
        <v>갈고리 사슬1-2</v>
      </c>
      <c r="H451" s="2" t="str">
        <f t="shared" ref="H451:H514" si="480">D451</f>
        <v>마력 조절</v>
      </c>
    </row>
    <row r="452" spans="1:8" x14ac:dyDescent="0.3">
      <c r="A452" s="1" t="s">
        <v>863</v>
      </c>
      <c r="B452" s="1" t="s">
        <v>168</v>
      </c>
      <c r="C452" s="2" t="str">
        <f t="shared" si="430"/>
        <v>갈고리 사슬강화된 일격</v>
      </c>
      <c r="D452" s="1" t="s">
        <v>28</v>
      </c>
      <c r="E452" s="1">
        <v>5</v>
      </c>
      <c r="F452" s="2">
        <f>ROW()</f>
        <v>452</v>
      </c>
      <c r="G452" s="4" t="str">
        <f t="shared" ref="G452" si="481">B452&amp;"1-3"</f>
        <v>갈고리 사슬1-3</v>
      </c>
      <c r="H452" s="2" t="str">
        <f t="shared" si="480"/>
        <v>강화된 일격</v>
      </c>
    </row>
    <row r="453" spans="1:8" x14ac:dyDescent="0.3">
      <c r="A453" s="1" t="s">
        <v>863</v>
      </c>
      <c r="B453" s="1" t="s">
        <v>168</v>
      </c>
      <c r="C453" s="2" t="str">
        <f t="shared" si="430"/>
        <v>갈고리 사슬날카로운 사슬</v>
      </c>
      <c r="D453" s="1" t="s">
        <v>1685</v>
      </c>
      <c r="E453" s="1">
        <v>5</v>
      </c>
      <c r="F453" s="2">
        <f>ROW()</f>
        <v>453</v>
      </c>
      <c r="G453" s="4" t="str">
        <f t="shared" ref="G453" si="482">B453&amp;"2-1"</f>
        <v>갈고리 사슬2-1</v>
      </c>
      <c r="H453" s="2" t="str">
        <f t="shared" si="480"/>
        <v>날카로운 사슬</v>
      </c>
    </row>
    <row r="454" spans="1:8" x14ac:dyDescent="0.3">
      <c r="A454" s="1" t="s">
        <v>544</v>
      </c>
      <c r="B454" s="1" t="s">
        <v>168</v>
      </c>
      <c r="C454" s="2" t="str">
        <f t="shared" si="430"/>
        <v>갈고리 사슬족쇄</v>
      </c>
      <c r="D454" s="1" t="s">
        <v>208</v>
      </c>
      <c r="E454" s="1">
        <v>5</v>
      </c>
      <c r="F454" s="2">
        <f>ROW()</f>
        <v>454</v>
      </c>
      <c r="G454" s="4" t="str">
        <f t="shared" ref="G454" si="483">B454&amp;"2-2"</f>
        <v>갈고리 사슬2-2</v>
      </c>
      <c r="H454" s="2" t="str">
        <f t="shared" si="480"/>
        <v>족쇄</v>
      </c>
    </row>
    <row r="455" spans="1:8" x14ac:dyDescent="0.3">
      <c r="A455" s="1" t="s">
        <v>863</v>
      </c>
      <c r="B455" s="1" t="s">
        <v>168</v>
      </c>
      <c r="C455" s="2" t="str">
        <f t="shared" si="430"/>
        <v>갈고리 사슬공격 준비</v>
      </c>
      <c r="D455" s="1" t="s">
        <v>625</v>
      </c>
      <c r="E455" s="1">
        <v>5</v>
      </c>
      <c r="F455" s="2">
        <f>ROW()</f>
        <v>455</v>
      </c>
      <c r="G455" s="4" t="str">
        <f t="shared" ref="G455" si="484">B455&amp;"2-3"</f>
        <v>갈고리 사슬2-3</v>
      </c>
      <c r="H455" s="2" t="str">
        <f t="shared" si="480"/>
        <v>공격 준비</v>
      </c>
    </row>
    <row r="456" spans="1:8" x14ac:dyDescent="0.3">
      <c r="A456" s="1" t="s">
        <v>863</v>
      </c>
      <c r="B456" s="1" t="s">
        <v>168</v>
      </c>
      <c r="C456" s="2" t="str">
        <f t="shared" si="430"/>
        <v>갈고리 사슬넓은 타격</v>
      </c>
      <c r="D456" s="1" t="s">
        <v>174</v>
      </c>
      <c r="E456" s="1">
        <v>1</v>
      </c>
      <c r="F456" s="2">
        <f>ROW()</f>
        <v>456</v>
      </c>
      <c r="G456" s="4" t="str">
        <f t="shared" ref="G456" si="485">B456&amp;"3-1"</f>
        <v>갈고리 사슬3-1</v>
      </c>
      <c r="H456" s="2" t="str">
        <f t="shared" si="480"/>
        <v>넓은 타격</v>
      </c>
    </row>
    <row r="457" spans="1:8" x14ac:dyDescent="0.3">
      <c r="A457" s="1" t="s">
        <v>863</v>
      </c>
      <c r="B457" s="1" t="s">
        <v>168</v>
      </c>
      <c r="C457" s="2" t="str">
        <f t="shared" si="430"/>
        <v>갈고리 사슬도발</v>
      </c>
      <c r="D457" s="1" t="s">
        <v>1686</v>
      </c>
      <c r="E457" s="1">
        <v>5</v>
      </c>
      <c r="F457" s="2">
        <f>ROW()</f>
        <v>457</v>
      </c>
      <c r="G457" s="4" t="str">
        <f t="shared" ref="G457" si="486">B457&amp;"3-2"</f>
        <v>갈고리 사슬3-2</v>
      </c>
      <c r="H457" s="2" t="str">
        <f t="shared" si="480"/>
        <v>도발</v>
      </c>
    </row>
    <row r="458" spans="1:8" x14ac:dyDescent="0.3">
      <c r="A458" s="1" t="s">
        <v>863</v>
      </c>
      <c r="B458" s="1" t="s">
        <v>156</v>
      </c>
      <c r="C458" s="2" t="str">
        <f t="shared" si="430"/>
        <v>날카로운 창진격</v>
      </c>
      <c r="D458" s="1" t="s">
        <v>1687</v>
      </c>
      <c r="E458" s="1">
        <v>1</v>
      </c>
      <c r="F458" s="2">
        <f>ROW()</f>
        <v>458</v>
      </c>
      <c r="G458" s="4" t="str">
        <f t="shared" ref="G458" si="487">B458&amp;"1-1"</f>
        <v>날카로운 창1-1</v>
      </c>
      <c r="H458" s="2" t="str">
        <f t="shared" si="480"/>
        <v>진격</v>
      </c>
    </row>
    <row r="459" spans="1:8" x14ac:dyDescent="0.3">
      <c r="A459" s="1" t="s">
        <v>863</v>
      </c>
      <c r="B459" s="1" t="s">
        <v>156</v>
      </c>
      <c r="C459" s="2" t="str">
        <f t="shared" si="430"/>
        <v>날카로운 창관통 찌르기</v>
      </c>
      <c r="D459" s="1" t="s">
        <v>84</v>
      </c>
      <c r="E459" s="1">
        <v>1</v>
      </c>
      <c r="F459" s="2">
        <f>ROW()</f>
        <v>459</v>
      </c>
      <c r="G459" s="4" t="str">
        <f t="shared" ref="G459" si="488">B459&amp;"1-2"</f>
        <v>날카로운 창1-2</v>
      </c>
      <c r="H459" s="2" t="str">
        <f t="shared" si="480"/>
        <v>관통 찌르기</v>
      </c>
    </row>
    <row r="460" spans="1:8" x14ac:dyDescent="0.3">
      <c r="A460" s="1" t="s">
        <v>863</v>
      </c>
      <c r="B460" s="1" t="s">
        <v>156</v>
      </c>
      <c r="C460" s="2" t="str">
        <f t="shared" si="430"/>
        <v>날카로운 창대회전</v>
      </c>
      <c r="D460" s="1" t="s">
        <v>112</v>
      </c>
      <c r="E460" s="1">
        <v>1</v>
      </c>
      <c r="F460" s="2">
        <f>ROW()</f>
        <v>460</v>
      </c>
      <c r="G460" s="4" t="str">
        <f t="shared" ref="G460" si="489">B460&amp;"1-3"</f>
        <v>날카로운 창1-3</v>
      </c>
      <c r="H460" s="2" t="str">
        <f t="shared" si="480"/>
        <v>대회전</v>
      </c>
    </row>
    <row r="461" spans="1:8" x14ac:dyDescent="0.3">
      <c r="A461" s="1" t="s">
        <v>544</v>
      </c>
      <c r="B461" s="1" t="s">
        <v>156</v>
      </c>
      <c r="C461" s="2" t="str">
        <f t="shared" si="430"/>
        <v>날카로운 창상처</v>
      </c>
      <c r="D461" s="1" t="s">
        <v>1688</v>
      </c>
      <c r="E461" s="1">
        <v>5</v>
      </c>
      <c r="F461" s="2">
        <f>ROW()</f>
        <v>461</v>
      </c>
      <c r="G461" s="4" t="str">
        <f t="shared" ref="G461" si="490">B461&amp;"2-1"</f>
        <v>날카로운 창2-1</v>
      </c>
      <c r="H461" s="2" t="str">
        <f t="shared" si="480"/>
        <v>상처</v>
      </c>
    </row>
    <row r="462" spans="1:8" x14ac:dyDescent="0.3">
      <c r="A462" s="1" t="s">
        <v>544</v>
      </c>
      <c r="B462" s="1" t="s">
        <v>156</v>
      </c>
      <c r="C462" s="2" t="str">
        <f t="shared" si="430"/>
        <v>날카로운 창무방비 표적</v>
      </c>
      <c r="D462" s="1" t="s">
        <v>108</v>
      </c>
      <c r="E462" s="1">
        <v>5</v>
      </c>
      <c r="F462" s="2">
        <f>ROW()</f>
        <v>462</v>
      </c>
      <c r="G462" s="4" t="str">
        <f t="shared" ref="G462" si="491">B462&amp;"2-2"</f>
        <v>날카로운 창2-2</v>
      </c>
      <c r="H462" s="2" t="str">
        <f t="shared" si="480"/>
        <v>무방비 표적</v>
      </c>
    </row>
    <row r="463" spans="1:8" x14ac:dyDescent="0.3">
      <c r="A463" s="1" t="s">
        <v>863</v>
      </c>
      <c r="B463" s="1" t="s">
        <v>156</v>
      </c>
      <c r="C463" s="2" t="str">
        <f t="shared" si="430"/>
        <v>날카로운 창변칙 공격</v>
      </c>
      <c r="D463" s="1" t="s">
        <v>1689</v>
      </c>
      <c r="E463" s="1">
        <v>1</v>
      </c>
      <c r="F463" s="2">
        <f>ROW()</f>
        <v>463</v>
      </c>
      <c r="G463" s="4" t="str">
        <f t="shared" ref="G463" si="492">B463&amp;"2-3"</f>
        <v>날카로운 창2-3</v>
      </c>
      <c r="H463" s="2" t="str">
        <f t="shared" si="480"/>
        <v>변칙 공격</v>
      </c>
    </row>
    <row r="464" spans="1:8" x14ac:dyDescent="0.3">
      <c r="A464" s="1" t="s">
        <v>864</v>
      </c>
      <c r="B464" s="1" t="s">
        <v>156</v>
      </c>
      <c r="C464" s="2" t="str">
        <f t="shared" si="430"/>
        <v>날카로운 창멈추지 않는 창격</v>
      </c>
      <c r="D464" s="1" t="s">
        <v>1690</v>
      </c>
      <c r="E464" s="1">
        <v>5</v>
      </c>
      <c r="F464" s="2">
        <f>ROW()</f>
        <v>464</v>
      </c>
      <c r="G464" s="4" t="str">
        <f t="shared" ref="G464" si="493">B464&amp;"3-1"</f>
        <v>날카로운 창3-1</v>
      </c>
      <c r="H464" s="2" t="str">
        <f t="shared" si="480"/>
        <v>멈추지 않는 창격</v>
      </c>
    </row>
    <row r="465" spans="1:8" x14ac:dyDescent="0.3">
      <c r="A465" s="1" t="s">
        <v>863</v>
      </c>
      <c r="B465" s="1" t="s">
        <v>156</v>
      </c>
      <c r="C465" s="2" t="str">
        <f t="shared" si="430"/>
        <v>날카로운 창창격 강화</v>
      </c>
      <c r="D465" s="1" t="s">
        <v>1691</v>
      </c>
      <c r="E465" s="1">
        <v>5</v>
      </c>
      <c r="F465" s="2">
        <f>ROW()</f>
        <v>465</v>
      </c>
      <c r="G465" s="4" t="str">
        <f t="shared" ref="G465" si="494">B465&amp;"3-2"</f>
        <v>날카로운 창3-2</v>
      </c>
      <c r="H465" s="2" t="str">
        <f t="shared" si="480"/>
        <v>창격 강화</v>
      </c>
    </row>
    <row r="466" spans="1:8" x14ac:dyDescent="0.3">
      <c r="A466" s="1" t="s">
        <v>863</v>
      </c>
      <c r="B466" s="1" t="s">
        <v>172</v>
      </c>
      <c r="C466" s="2" t="str">
        <f t="shared" si="430"/>
        <v>낼라시아의 기운가벼운 발걸음</v>
      </c>
      <c r="D466" s="1" t="s">
        <v>141</v>
      </c>
      <c r="E466" s="1">
        <v>5</v>
      </c>
      <c r="F466" s="2">
        <f>ROW()</f>
        <v>466</v>
      </c>
      <c r="G466" s="4" t="str">
        <f t="shared" ref="G466" si="495">B466&amp;"1-1"</f>
        <v>낼라시아의 기운1-1</v>
      </c>
      <c r="H466" s="2" t="str">
        <f t="shared" si="480"/>
        <v>가벼운 발걸음</v>
      </c>
    </row>
    <row r="467" spans="1:8" x14ac:dyDescent="0.3">
      <c r="A467" s="1" t="s">
        <v>544</v>
      </c>
      <c r="B467" s="1" t="s">
        <v>172</v>
      </c>
      <c r="C467" s="2" t="str">
        <f t="shared" ref="C467:C530" si="496">B467&amp;D467</f>
        <v>낼라시아의 기운마력 조절</v>
      </c>
      <c r="D467" s="1" t="s">
        <v>26</v>
      </c>
      <c r="E467" s="1">
        <v>5</v>
      </c>
      <c r="F467" s="2">
        <f>ROW()</f>
        <v>467</v>
      </c>
      <c r="G467" s="4" t="str">
        <f t="shared" ref="G467" si="497">B467&amp;"1-2"</f>
        <v>낼라시아의 기운1-2</v>
      </c>
      <c r="H467" s="2" t="str">
        <f t="shared" si="480"/>
        <v>마력 조절</v>
      </c>
    </row>
    <row r="468" spans="1:8" x14ac:dyDescent="0.3">
      <c r="A468" s="1" t="s">
        <v>863</v>
      </c>
      <c r="B468" s="1" t="s">
        <v>172</v>
      </c>
      <c r="C468" s="2" t="str">
        <f t="shared" si="496"/>
        <v>낼라시아의 기운빠른 준비</v>
      </c>
      <c r="D468" s="1" t="s">
        <v>1692</v>
      </c>
      <c r="E468" s="1">
        <v>5</v>
      </c>
      <c r="F468" s="2">
        <f>ROW()</f>
        <v>468</v>
      </c>
      <c r="G468" s="4" t="str">
        <f t="shared" ref="G468" si="498">B468&amp;"1-3"</f>
        <v>낼라시아의 기운1-3</v>
      </c>
      <c r="H468" s="2" t="str">
        <f t="shared" si="480"/>
        <v>빠른 준비</v>
      </c>
    </row>
    <row r="469" spans="1:8" x14ac:dyDescent="0.3">
      <c r="A469" s="1" t="s">
        <v>863</v>
      </c>
      <c r="B469" s="1" t="s">
        <v>172</v>
      </c>
      <c r="C469" s="2" t="str">
        <f t="shared" si="496"/>
        <v>낼라시아의 기운효과 증대</v>
      </c>
      <c r="D469" s="1" t="s">
        <v>1693</v>
      </c>
      <c r="E469" s="1">
        <v>5</v>
      </c>
      <c r="F469" s="2">
        <f>ROW()</f>
        <v>469</v>
      </c>
      <c r="G469" s="4" t="str">
        <f t="shared" ref="G469" si="499">B469&amp;"2-1"</f>
        <v>낼라시아의 기운2-1</v>
      </c>
      <c r="H469" s="2" t="str">
        <f t="shared" si="480"/>
        <v>효과 증대</v>
      </c>
    </row>
    <row r="470" spans="1:8" x14ac:dyDescent="0.3">
      <c r="A470" s="1" t="s">
        <v>863</v>
      </c>
      <c r="B470" s="1" t="s">
        <v>172</v>
      </c>
      <c r="C470" s="2" t="str">
        <f t="shared" si="496"/>
        <v>낼라시아의 기운정화의 함성</v>
      </c>
      <c r="D470" s="1" t="s">
        <v>209</v>
      </c>
      <c r="E470" s="1">
        <v>1</v>
      </c>
      <c r="F470" s="2">
        <f>ROW()</f>
        <v>470</v>
      </c>
      <c r="G470" s="4" t="str">
        <f t="shared" ref="G470" si="500">B470&amp;"2-2"</f>
        <v>낼라시아의 기운2-2</v>
      </c>
      <c r="H470" s="2" t="str">
        <f t="shared" si="480"/>
        <v>정화의 함성</v>
      </c>
    </row>
    <row r="471" spans="1:8" x14ac:dyDescent="0.3">
      <c r="A471" s="1" t="s">
        <v>544</v>
      </c>
      <c r="B471" s="1" t="s">
        <v>172</v>
      </c>
      <c r="C471" s="2" t="str">
        <f t="shared" si="496"/>
        <v>낼라시아의 기운효과 유지</v>
      </c>
      <c r="D471" s="1" t="s">
        <v>210</v>
      </c>
      <c r="E471" s="1">
        <v>5</v>
      </c>
      <c r="F471" s="2">
        <f>ROW()</f>
        <v>471</v>
      </c>
      <c r="G471" s="4" t="str">
        <f t="shared" ref="G471" si="501">B471&amp;"2-3"</f>
        <v>낼라시아의 기운2-3</v>
      </c>
      <c r="H471" s="2" t="str">
        <f t="shared" si="480"/>
        <v>효과 유지</v>
      </c>
    </row>
    <row r="472" spans="1:8" x14ac:dyDescent="0.3">
      <c r="A472" s="1" t="s">
        <v>863</v>
      </c>
      <c r="B472" s="1" t="s">
        <v>172</v>
      </c>
      <c r="C472" s="2" t="str">
        <f t="shared" si="496"/>
        <v>낼라시아의 기운리더쉽</v>
      </c>
      <c r="D472" s="1" t="s">
        <v>1694</v>
      </c>
      <c r="E472" s="1">
        <v>5</v>
      </c>
      <c r="F472" s="2">
        <f>ROW()</f>
        <v>472</v>
      </c>
      <c r="G472" s="4" t="str">
        <f t="shared" ref="G472" si="502">B472&amp;"3-1"</f>
        <v>낼라시아의 기운3-1</v>
      </c>
      <c r="H472" s="2" t="str">
        <f t="shared" si="480"/>
        <v>리더쉽</v>
      </c>
    </row>
    <row r="473" spans="1:8" x14ac:dyDescent="0.3">
      <c r="A473" s="1" t="s">
        <v>544</v>
      </c>
      <c r="B473" s="1" t="s">
        <v>172</v>
      </c>
      <c r="C473" s="2" t="str">
        <f t="shared" si="496"/>
        <v>낼라시아의 기운생존</v>
      </c>
      <c r="D473" s="1" t="s">
        <v>1695</v>
      </c>
      <c r="E473" s="1">
        <v>5</v>
      </c>
      <c r="F473" s="2">
        <f>ROW()</f>
        <v>473</v>
      </c>
      <c r="G473" s="4" t="str">
        <f t="shared" ref="G473" si="503">B473&amp;"3-2"</f>
        <v>낼라시아의 기운3-2</v>
      </c>
      <c r="H473" s="2" t="str">
        <f t="shared" si="480"/>
        <v>생존</v>
      </c>
    </row>
    <row r="474" spans="1:8" x14ac:dyDescent="0.3">
      <c r="A474" s="1" t="s">
        <v>544</v>
      </c>
      <c r="B474" s="1" t="s">
        <v>159</v>
      </c>
      <c r="C474" s="2" t="str">
        <f t="shared" si="496"/>
        <v>대쉬 어퍼 파이어빠른 준비</v>
      </c>
      <c r="D474" s="1" t="s">
        <v>80</v>
      </c>
      <c r="E474" s="1">
        <v>5</v>
      </c>
      <c r="F474" s="2">
        <f>ROW()</f>
        <v>474</v>
      </c>
      <c r="G474" s="4" t="str">
        <f t="shared" ref="G474" si="504">B474&amp;"1-1"</f>
        <v>대쉬 어퍼 파이어1-1</v>
      </c>
      <c r="H474" s="2" t="str">
        <f t="shared" si="480"/>
        <v>빠른 준비</v>
      </c>
    </row>
    <row r="475" spans="1:8" x14ac:dyDescent="0.3">
      <c r="A475" s="1" t="s">
        <v>863</v>
      </c>
      <c r="B475" s="1" t="s">
        <v>159</v>
      </c>
      <c r="C475" s="2" t="str">
        <f t="shared" si="496"/>
        <v>대쉬 어퍼 파이어탁월한 기동성</v>
      </c>
      <c r="D475" s="1" t="s">
        <v>100</v>
      </c>
      <c r="E475" s="1">
        <v>5</v>
      </c>
      <c r="F475" s="2">
        <f>ROW()</f>
        <v>475</v>
      </c>
      <c r="G475" s="4" t="str">
        <f t="shared" ref="G475" si="505">B475&amp;"1-2"</f>
        <v>대쉬 어퍼 파이어1-2</v>
      </c>
      <c r="H475" s="2" t="str">
        <f t="shared" si="480"/>
        <v>탁월한 기동성</v>
      </c>
    </row>
    <row r="476" spans="1:8" x14ac:dyDescent="0.3">
      <c r="A476" s="1" t="s">
        <v>863</v>
      </c>
      <c r="B476" s="1" t="s">
        <v>159</v>
      </c>
      <c r="C476" s="2" t="str">
        <f t="shared" si="496"/>
        <v>대쉬 어퍼 파이어공격 준비</v>
      </c>
      <c r="D476" s="1" t="s">
        <v>1696</v>
      </c>
      <c r="E476" s="1">
        <v>5</v>
      </c>
      <c r="F476" s="2">
        <f>ROW()</f>
        <v>476</v>
      </c>
      <c r="G476" s="4" t="str">
        <f t="shared" ref="G476" si="506">B476&amp;"1-3"</f>
        <v>대쉬 어퍼 파이어1-3</v>
      </c>
      <c r="H476" s="2" t="str">
        <f t="shared" si="480"/>
        <v>공격 준비</v>
      </c>
    </row>
    <row r="477" spans="1:8" x14ac:dyDescent="0.3">
      <c r="A477" s="1" t="s">
        <v>863</v>
      </c>
      <c r="B477" s="1" t="s">
        <v>159</v>
      </c>
      <c r="C477" s="2" t="str">
        <f t="shared" si="496"/>
        <v>대쉬 어퍼 파이어강화된 일격</v>
      </c>
      <c r="D477" s="1" t="s">
        <v>1620</v>
      </c>
      <c r="E477" s="1">
        <v>5</v>
      </c>
      <c r="F477" s="2">
        <f>ROW()</f>
        <v>477</v>
      </c>
      <c r="G477" s="4" t="str">
        <f t="shared" ref="G477" si="507">B477&amp;"2-1"</f>
        <v>대쉬 어퍼 파이어2-1</v>
      </c>
      <c r="H477" s="2" t="str">
        <f t="shared" si="480"/>
        <v>강화된 일격</v>
      </c>
    </row>
    <row r="478" spans="1:8" x14ac:dyDescent="0.3">
      <c r="A478" s="1" t="s">
        <v>544</v>
      </c>
      <c r="B478" s="1" t="s">
        <v>159</v>
      </c>
      <c r="C478" s="2" t="str">
        <f t="shared" si="496"/>
        <v>대쉬 어퍼 파이어약점 포착</v>
      </c>
      <c r="D478" s="1" t="s">
        <v>1697</v>
      </c>
      <c r="E478" s="1">
        <v>5</v>
      </c>
      <c r="F478" s="2">
        <f>ROW()</f>
        <v>478</v>
      </c>
      <c r="G478" s="4" t="str">
        <f t="shared" ref="G478" si="508">B478&amp;"2-2"</f>
        <v>대쉬 어퍼 파이어2-2</v>
      </c>
      <c r="H478" s="2" t="str">
        <f t="shared" si="480"/>
        <v>약점 포착</v>
      </c>
    </row>
    <row r="479" spans="1:8" x14ac:dyDescent="0.3">
      <c r="A479" s="1" t="s">
        <v>863</v>
      </c>
      <c r="B479" s="1" t="s">
        <v>159</v>
      </c>
      <c r="C479" s="2" t="str">
        <f t="shared" si="496"/>
        <v>대쉬 어퍼 파이어넓은 타격</v>
      </c>
      <c r="D479" s="1" t="s">
        <v>174</v>
      </c>
      <c r="E479" s="1">
        <v>1</v>
      </c>
      <c r="F479" s="2">
        <f>ROW()</f>
        <v>479</v>
      </c>
      <c r="G479" s="4" t="str">
        <f t="shared" ref="G479" si="509">B479&amp;"2-3"</f>
        <v>대쉬 어퍼 파이어2-3</v>
      </c>
      <c r="H479" s="2" t="str">
        <f t="shared" si="480"/>
        <v>넓은 타격</v>
      </c>
    </row>
    <row r="480" spans="1:8" x14ac:dyDescent="0.3">
      <c r="A480" s="1" t="s">
        <v>863</v>
      </c>
      <c r="B480" s="1" t="s">
        <v>159</v>
      </c>
      <c r="C480" s="2" t="str">
        <f t="shared" si="496"/>
        <v>대쉬 어퍼 파이어창격 강화</v>
      </c>
      <c r="D480" s="1" t="s">
        <v>202</v>
      </c>
      <c r="E480" s="1">
        <v>5</v>
      </c>
      <c r="F480" s="2">
        <f>ROW()</f>
        <v>480</v>
      </c>
      <c r="G480" s="4" t="str">
        <f t="shared" ref="G480" si="510">B480&amp;"3-1"</f>
        <v>대쉬 어퍼 파이어3-1</v>
      </c>
      <c r="H480" s="2" t="str">
        <f t="shared" si="480"/>
        <v>창격 강화</v>
      </c>
    </row>
    <row r="481" spans="1:8" x14ac:dyDescent="0.3">
      <c r="A481" s="1" t="s">
        <v>544</v>
      </c>
      <c r="B481" s="1" t="s">
        <v>159</v>
      </c>
      <c r="C481" s="2" t="str">
        <f t="shared" si="496"/>
        <v>대쉬 어퍼 파이어멈추지 않는 포성</v>
      </c>
      <c r="D481" s="1" t="s">
        <v>203</v>
      </c>
      <c r="E481" s="1">
        <v>5</v>
      </c>
      <c r="F481" s="2">
        <f>ROW()</f>
        <v>481</v>
      </c>
      <c r="G481" s="4" t="str">
        <f t="shared" ref="G481" si="511">B481&amp;"3-2"</f>
        <v>대쉬 어퍼 파이어3-2</v>
      </c>
      <c r="H481" s="2" t="str">
        <f t="shared" si="480"/>
        <v>멈추지 않는 포성</v>
      </c>
    </row>
    <row r="482" spans="1:8" x14ac:dyDescent="0.3">
      <c r="A482" s="1" t="s">
        <v>544</v>
      </c>
      <c r="B482" s="1" t="s">
        <v>157</v>
      </c>
      <c r="C482" s="2" t="str">
        <f t="shared" si="496"/>
        <v>라이징 스피어돌진</v>
      </c>
      <c r="D482" s="1" t="s">
        <v>1698</v>
      </c>
      <c r="E482" s="1">
        <v>5</v>
      </c>
      <c r="F482" s="2">
        <f>ROW()</f>
        <v>482</v>
      </c>
      <c r="G482" s="4" t="str">
        <f t="shared" ref="G482" si="512">B482&amp;"1-1"</f>
        <v>라이징 스피어1-1</v>
      </c>
      <c r="H482" s="2" t="str">
        <f t="shared" si="480"/>
        <v>돌진</v>
      </c>
    </row>
    <row r="483" spans="1:8" x14ac:dyDescent="0.3">
      <c r="A483" s="1" t="s">
        <v>544</v>
      </c>
      <c r="B483" s="1" t="s">
        <v>157</v>
      </c>
      <c r="C483" s="2" t="str">
        <f t="shared" si="496"/>
        <v>라이징 스피어빠른 준비</v>
      </c>
      <c r="D483" s="1" t="s">
        <v>1635</v>
      </c>
      <c r="E483" s="1">
        <v>1</v>
      </c>
      <c r="F483" s="2">
        <f>ROW()</f>
        <v>483</v>
      </c>
      <c r="G483" s="4" t="str">
        <f t="shared" ref="G483" si="513">B483&amp;"1-2"</f>
        <v>라이징 스피어1-2</v>
      </c>
      <c r="H483" s="2" t="str">
        <f t="shared" si="480"/>
        <v>빠른 준비</v>
      </c>
    </row>
    <row r="484" spans="1:8" x14ac:dyDescent="0.3">
      <c r="A484" s="1" t="s">
        <v>863</v>
      </c>
      <c r="B484" s="1" t="s">
        <v>157</v>
      </c>
      <c r="C484" s="2" t="str">
        <f t="shared" si="496"/>
        <v>라이징 스피어기습공격</v>
      </c>
      <c r="D484" s="1" t="s">
        <v>204</v>
      </c>
      <c r="E484" s="1">
        <v>1</v>
      </c>
      <c r="F484" s="2">
        <f>ROW()</f>
        <v>484</v>
      </c>
      <c r="G484" s="4" t="str">
        <f t="shared" ref="G484" si="514">B484&amp;"1-3"</f>
        <v>라이징 스피어1-3</v>
      </c>
      <c r="H484" s="2" t="str">
        <f t="shared" si="480"/>
        <v>기습공격</v>
      </c>
    </row>
    <row r="485" spans="1:8" x14ac:dyDescent="0.3">
      <c r="A485" s="1" t="s">
        <v>863</v>
      </c>
      <c r="B485" s="1" t="s">
        <v>157</v>
      </c>
      <c r="C485" s="2" t="str">
        <f t="shared" si="496"/>
        <v>라이징 스피어강화</v>
      </c>
      <c r="D485" s="1" t="s">
        <v>1699</v>
      </c>
      <c r="E485" s="1">
        <v>5</v>
      </c>
      <c r="F485" s="2">
        <f>ROW()</f>
        <v>485</v>
      </c>
      <c r="G485" s="4" t="str">
        <f t="shared" ref="G485" si="515">B485&amp;"2-1"</f>
        <v>라이징 스피어2-1</v>
      </c>
      <c r="H485" s="2" t="str">
        <f t="shared" si="480"/>
        <v>강화</v>
      </c>
    </row>
    <row r="486" spans="1:8" x14ac:dyDescent="0.3">
      <c r="A486" s="1" t="s">
        <v>544</v>
      </c>
      <c r="B486" s="1" t="s">
        <v>157</v>
      </c>
      <c r="C486" s="2" t="str">
        <f t="shared" si="496"/>
        <v>라이징 스피어화염창</v>
      </c>
      <c r="D486" s="1" t="s">
        <v>1700</v>
      </c>
      <c r="E486" s="1">
        <v>5</v>
      </c>
      <c r="F486" s="2">
        <f>ROW()</f>
        <v>486</v>
      </c>
      <c r="G486" s="4" t="str">
        <f t="shared" ref="G486" si="516">B486&amp;"2-2"</f>
        <v>라이징 스피어2-2</v>
      </c>
      <c r="H486" s="2" t="str">
        <f t="shared" si="480"/>
        <v>화염창</v>
      </c>
    </row>
    <row r="487" spans="1:8" x14ac:dyDescent="0.3">
      <c r="A487" s="1" t="s">
        <v>544</v>
      </c>
      <c r="B487" s="1" t="s">
        <v>157</v>
      </c>
      <c r="C487" s="2" t="str">
        <f t="shared" si="496"/>
        <v>라이징 스피어낙뢰</v>
      </c>
      <c r="D487" s="1" t="s">
        <v>205</v>
      </c>
      <c r="E487" s="1">
        <v>1</v>
      </c>
      <c r="F487" s="2">
        <f>ROW()</f>
        <v>487</v>
      </c>
      <c r="G487" s="4" t="str">
        <f t="shared" ref="G487" si="517">B487&amp;"2-3"</f>
        <v>라이징 스피어2-3</v>
      </c>
      <c r="H487" s="2" t="str">
        <f t="shared" si="480"/>
        <v>낙뢰</v>
      </c>
    </row>
    <row r="488" spans="1:8" x14ac:dyDescent="0.3">
      <c r="A488" s="1" t="s">
        <v>863</v>
      </c>
      <c r="B488" s="1" t="s">
        <v>157</v>
      </c>
      <c r="C488" s="2" t="str">
        <f t="shared" si="496"/>
        <v>라이징 스피어대지파편</v>
      </c>
      <c r="D488" s="1" t="s">
        <v>1701</v>
      </c>
      <c r="E488" s="1">
        <v>5</v>
      </c>
      <c r="F488" s="2">
        <f>ROW()</f>
        <v>488</v>
      </c>
      <c r="G488" s="4" t="str">
        <f t="shared" ref="G488" si="518">B488&amp;"3-1"</f>
        <v>라이징 스피어3-1</v>
      </c>
      <c r="H488" s="2" t="str">
        <f t="shared" si="480"/>
        <v>대지파편</v>
      </c>
    </row>
    <row r="489" spans="1:8" x14ac:dyDescent="0.3">
      <c r="A489" s="1" t="s">
        <v>863</v>
      </c>
      <c r="B489" s="1" t="s">
        <v>157</v>
      </c>
      <c r="C489" s="2" t="str">
        <f t="shared" si="496"/>
        <v>라이징 스피어연쇄폭발</v>
      </c>
      <c r="D489" s="1" t="s">
        <v>1702</v>
      </c>
      <c r="E489" s="1">
        <v>5</v>
      </c>
      <c r="F489" s="2">
        <f>ROW()</f>
        <v>489</v>
      </c>
      <c r="G489" s="4" t="str">
        <f t="shared" ref="G489" si="519">B489&amp;"3-2"</f>
        <v>라이징 스피어3-2</v>
      </c>
      <c r="H489" s="2" t="str">
        <f t="shared" si="480"/>
        <v>연쇄폭발</v>
      </c>
    </row>
    <row r="490" spans="1:8" x14ac:dyDescent="0.3">
      <c r="A490" s="1" t="s">
        <v>863</v>
      </c>
      <c r="B490" s="1" t="s">
        <v>166</v>
      </c>
      <c r="C490" s="2" t="str">
        <f t="shared" si="496"/>
        <v>리프 어택직접타격</v>
      </c>
      <c r="D490" s="1" t="s">
        <v>1703</v>
      </c>
      <c r="E490" s="1">
        <v>5</v>
      </c>
      <c r="F490" s="2">
        <f>ROW()</f>
        <v>490</v>
      </c>
      <c r="G490" s="4" t="str">
        <f t="shared" ref="G490" si="520">B490&amp;"1-1"</f>
        <v>리프 어택1-1</v>
      </c>
      <c r="H490" s="2" t="str">
        <f t="shared" si="480"/>
        <v>직접타격</v>
      </c>
    </row>
    <row r="491" spans="1:8" x14ac:dyDescent="0.3">
      <c r="A491" s="1" t="s">
        <v>544</v>
      </c>
      <c r="B491" s="1" t="s">
        <v>166</v>
      </c>
      <c r="C491" s="2" t="str">
        <f t="shared" si="496"/>
        <v>리프 어택빠른 준비</v>
      </c>
      <c r="D491" s="1" t="s">
        <v>1635</v>
      </c>
      <c r="E491" s="1">
        <v>5</v>
      </c>
      <c r="F491" s="2">
        <f>ROW()</f>
        <v>491</v>
      </c>
      <c r="G491" s="4" t="str">
        <f t="shared" ref="G491" si="521">B491&amp;"1-2"</f>
        <v>리프 어택1-2</v>
      </c>
      <c r="H491" s="2" t="str">
        <f t="shared" si="480"/>
        <v>빠른 준비</v>
      </c>
    </row>
    <row r="492" spans="1:8" x14ac:dyDescent="0.3">
      <c r="A492" s="1" t="s">
        <v>863</v>
      </c>
      <c r="B492" s="1" t="s">
        <v>166</v>
      </c>
      <c r="C492" s="2" t="str">
        <f t="shared" si="496"/>
        <v>리프 어택탁월한 기동성</v>
      </c>
      <c r="D492" s="1" t="s">
        <v>1598</v>
      </c>
      <c r="E492" s="1">
        <v>5</v>
      </c>
      <c r="F492" s="2">
        <f>ROW()</f>
        <v>492</v>
      </c>
      <c r="G492" s="4" t="str">
        <f t="shared" ref="G492" si="522">B492&amp;"1-3"</f>
        <v>리프 어택1-3</v>
      </c>
      <c r="H492" s="2" t="str">
        <f t="shared" si="480"/>
        <v>탁월한 기동성</v>
      </c>
    </row>
    <row r="493" spans="1:8" x14ac:dyDescent="0.3">
      <c r="A493" s="1" t="s">
        <v>863</v>
      </c>
      <c r="B493" s="1" t="s">
        <v>166</v>
      </c>
      <c r="C493" s="2" t="str">
        <f t="shared" si="496"/>
        <v>리프 어택대지진</v>
      </c>
      <c r="D493" s="1" t="s">
        <v>211</v>
      </c>
      <c r="E493" s="1">
        <v>5</v>
      </c>
      <c r="F493" s="2">
        <f>ROW()</f>
        <v>493</v>
      </c>
      <c r="G493" s="4" t="str">
        <f t="shared" ref="G493" si="523">B493&amp;"2-1"</f>
        <v>리프 어택2-1</v>
      </c>
      <c r="H493" s="2" t="str">
        <f t="shared" si="480"/>
        <v>대지진</v>
      </c>
    </row>
    <row r="494" spans="1:8" x14ac:dyDescent="0.3">
      <c r="A494" s="1" t="s">
        <v>863</v>
      </c>
      <c r="B494" s="1" t="s">
        <v>166</v>
      </c>
      <c r="C494" s="2" t="str">
        <f t="shared" si="496"/>
        <v>리프 어택전류지대</v>
      </c>
      <c r="D494" s="1" t="s">
        <v>1704</v>
      </c>
      <c r="E494" s="1">
        <v>5</v>
      </c>
      <c r="F494" s="2">
        <f>ROW()</f>
        <v>494</v>
      </c>
      <c r="G494" s="4" t="str">
        <f t="shared" ref="G494" si="524">B494&amp;"2-2"</f>
        <v>리프 어택2-2</v>
      </c>
      <c r="H494" s="2" t="str">
        <f t="shared" si="480"/>
        <v>전류지대</v>
      </c>
    </row>
    <row r="495" spans="1:8" x14ac:dyDescent="0.3">
      <c r="A495" s="1" t="s">
        <v>863</v>
      </c>
      <c r="B495" s="1" t="s">
        <v>166</v>
      </c>
      <c r="C495" s="2" t="str">
        <f t="shared" si="496"/>
        <v>리프 어택충격파</v>
      </c>
      <c r="D495" s="1" t="s">
        <v>1705</v>
      </c>
      <c r="E495" s="1">
        <v>5</v>
      </c>
      <c r="F495" s="2">
        <f>ROW()</f>
        <v>495</v>
      </c>
      <c r="G495" s="4" t="str">
        <f t="shared" ref="G495" si="525">B495&amp;"2-3"</f>
        <v>리프 어택2-3</v>
      </c>
      <c r="H495" s="2" t="str">
        <f t="shared" si="480"/>
        <v>충격파</v>
      </c>
    </row>
    <row r="496" spans="1:8" x14ac:dyDescent="0.3">
      <c r="A496" s="1" t="s">
        <v>863</v>
      </c>
      <c r="B496" s="1" t="s">
        <v>166</v>
      </c>
      <c r="C496" s="2" t="str">
        <f t="shared" si="496"/>
        <v>리프 어택낮은 충격</v>
      </c>
      <c r="D496" s="1" t="s">
        <v>1706</v>
      </c>
      <c r="E496" s="1">
        <v>5</v>
      </c>
      <c r="F496" s="2">
        <f>ROW()</f>
        <v>496</v>
      </c>
      <c r="G496" s="4" t="str">
        <f t="shared" ref="G496" si="526">B496&amp;"3-1"</f>
        <v>리프 어택3-1</v>
      </c>
      <c r="H496" s="2" t="str">
        <f t="shared" si="480"/>
        <v>낮은 충격</v>
      </c>
    </row>
    <row r="497" spans="1:8" x14ac:dyDescent="0.3">
      <c r="A497" s="1" t="s">
        <v>863</v>
      </c>
      <c r="B497" s="1" t="s">
        <v>166</v>
      </c>
      <c r="C497" s="2" t="str">
        <f t="shared" si="496"/>
        <v>리프 어택도약</v>
      </c>
      <c r="D497" s="1" t="s">
        <v>420</v>
      </c>
      <c r="E497" s="1">
        <v>5</v>
      </c>
      <c r="F497" s="2">
        <f>ROW()</f>
        <v>497</v>
      </c>
      <c r="G497" s="4" t="str">
        <f t="shared" ref="G497" si="527">B497&amp;"3-2"</f>
        <v>리프 어택3-2</v>
      </c>
      <c r="H497" s="2" t="str">
        <f t="shared" si="480"/>
        <v>도약</v>
      </c>
    </row>
    <row r="498" spans="1:8" x14ac:dyDescent="0.3">
      <c r="A498" s="1" t="s">
        <v>544</v>
      </c>
      <c r="B498" s="1" t="s">
        <v>171</v>
      </c>
      <c r="C498" s="2" t="str">
        <f t="shared" si="496"/>
        <v>방패 격동빠른 준비</v>
      </c>
      <c r="D498" s="1" t="s">
        <v>1692</v>
      </c>
      <c r="E498" s="1">
        <v>5</v>
      </c>
      <c r="F498" s="2">
        <f>ROW()</f>
        <v>498</v>
      </c>
      <c r="G498" s="4" t="str">
        <f t="shared" ref="G498" si="528">B498&amp;"1-1"</f>
        <v>방패 격동1-1</v>
      </c>
      <c r="H498" s="2" t="str">
        <f t="shared" si="480"/>
        <v>빠른 준비</v>
      </c>
    </row>
    <row r="499" spans="1:8" x14ac:dyDescent="0.3">
      <c r="A499" s="1" t="s">
        <v>863</v>
      </c>
      <c r="B499" s="1" t="s">
        <v>171</v>
      </c>
      <c r="C499" s="2" t="str">
        <f t="shared" si="496"/>
        <v>방패 격동날렵한 움직임</v>
      </c>
      <c r="D499" s="1" t="s">
        <v>1599</v>
      </c>
      <c r="E499" s="1">
        <v>5</v>
      </c>
      <c r="F499" s="2">
        <f>ROW()</f>
        <v>499</v>
      </c>
      <c r="G499" s="4" t="str">
        <f t="shared" ref="G499" si="529">B499&amp;"1-2"</f>
        <v>방패 격동1-2</v>
      </c>
      <c r="H499" s="2" t="str">
        <f t="shared" si="480"/>
        <v>날렵한 움직임</v>
      </c>
    </row>
    <row r="500" spans="1:8" x14ac:dyDescent="0.3">
      <c r="A500" s="1" t="s">
        <v>864</v>
      </c>
      <c r="B500" s="1" t="s">
        <v>171</v>
      </c>
      <c r="C500" s="2" t="str">
        <f t="shared" si="496"/>
        <v>방패 격동갑옷 파괴</v>
      </c>
      <c r="D500" s="1" t="s">
        <v>450</v>
      </c>
      <c r="E500" s="1">
        <v>1</v>
      </c>
      <c r="F500" s="2">
        <f>ROW()</f>
        <v>500</v>
      </c>
      <c r="G500" s="4" t="str">
        <f t="shared" ref="G500" si="530">B500&amp;"1-3"</f>
        <v>방패 격동1-3</v>
      </c>
      <c r="H500" s="2" t="str">
        <f t="shared" si="480"/>
        <v>갑옷 파괴</v>
      </c>
    </row>
    <row r="501" spans="1:8" x14ac:dyDescent="0.3">
      <c r="A501" s="1" t="s">
        <v>544</v>
      </c>
      <c r="B501" s="1" t="s">
        <v>171</v>
      </c>
      <c r="C501" s="2" t="str">
        <f t="shared" si="496"/>
        <v>방패 격동넓은 타격</v>
      </c>
      <c r="D501" s="1" t="s">
        <v>1707</v>
      </c>
      <c r="E501" s="1">
        <v>1</v>
      </c>
      <c r="F501" s="2">
        <f>ROW()</f>
        <v>501</v>
      </c>
      <c r="G501" s="4" t="str">
        <f t="shared" ref="G501" si="531">B501&amp;"2-1"</f>
        <v>방패 격동2-1</v>
      </c>
      <c r="H501" s="2" t="str">
        <f t="shared" si="480"/>
        <v>넓은 타격</v>
      </c>
    </row>
    <row r="502" spans="1:8" x14ac:dyDescent="0.3">
      <c r="A502" s="1" t="s">
        <v>863</v>
      </c>
      <c r="B502" s="1" t="s">
        <v>171</v>
      </c>
      <c r="C502" s="2" t="str">
        <f t="shared" si="496"/>
        <v>방패 격동지진</v>
      </c>
      <c r="D502" s="1" t="s">
        <v>1708</v>
      </c>
      <c r="E502" s="1">
        <v>1</v>
      </c>
      <c r="F502" s="2">
        <f>ROW()</f>
        <v>502</v>
      </c>
      <c r="G502" s="4" t="str">
        <f t="shared" ref="G502" si="532">B502&amp;"2-2"</f>
        <v>방패 격동2-2</v>
      </c>
      <c r="H502" s="2" t="str">
        <f t="shared" si="480"/>
        <v>지진</v>
      </c>
    </row>
    <row r="503" spans="1:8" x14ac:dyDescent="0.3">
      <c r="A503" s="1" t="s">
        <v>863</v>
      </c>
      <c r="B503" s="1" t="s">
        <v>171</v>
      </c>
      <c r="C503" s="2" t="str">
        <f t="shared" si="496"/>
        <v>방패 격동방어 준비</v>
      </c>
      <c r="D503" s="1" t="s">
        <v>1709</v>
      </c>
      <c r="E503" s="1">
        <v>5</v>
      </c>
      <c r="F503" s="2">
        <f>ROW()</f>
        <v>503</v>
      </c>
      <c r="G503" s="4" t="str">
        <f t="shared" ref="G503" si="533">B503&amp;"2-3"</f>
        <v>방패 격동2-3</v>
      </c>
      <c r="H503" s="2" t="str">
        <f t="shared" si="480"/>
        <v>방어 준비</v>
      </c>
    </row>
    <row r="504" spans="1:8" x14ac:dyDescent="0.3">
      <c r="A504" s="1" t="s">
        <v>544</v>
      </c>
      <c r="B504" s="1" t="s">
        <v>171</v>
      </c>
      <c r="C504" s="2" t="str">
        <f t="shared" si="496"/>
        <v>방패 격동두 번째 격동</v>
      </c>
      <c r="D504" s="1" t="s">
        <v>1710</v>
      </c>
      <c r="E504" s="1">
        <v>5</v>
      </c>
      <c r="F504" s="2">
        <f>ROW()</f>
        <v>504</v>
      </c>
      <c r="G504" s="4" t="str">
        <f t="shared" ref="G504" si="534">B504&amp;"3-1"</f>
        <v>방패 격동3-1</v>
      </c>
      <c r="H504" s="2" t="str">
        <f t="shared" si="480"/>
        <v>두 번째 격동</v>
      </c>
    </row>
    <row r="505" spans="1:8" x14ac:dyDescent="0.3">
      <c r="A505" s="1" t="s">
        <v>864</v>
      </c>
      <c r="B505" s="1" t="s">
        <v>171</v>
      </c>
      <c r="C505" s="2" t="str">
        <f t="shared" si="496"/>
        <v>방패 격동강습</v>
      </c>
      <c r="D505" s="1" t="s">
        <v>1711</v>
      </c>
      <c r="E505" s="1">
        <v>5</v>
      </c>
      <c r="F505" s="2">
        <f>ROW()</f>
        <v>505</v>
      </c>
      <c r="G505" s="4" t="str">
        <f t="shared" ref="G505" si="535">B505&amp;"3-2"</f>
        <v>방패 격동3-2</v>
      </c>
      <c r="H505" s="2" t="str">
        <f t="shared" si="480"/>
        <v>강습</v>
      </c>
    </row>
    <row r="506" spans="1:8" x14ac:dyDescent="0.3">
      <c r="A506" s="1" t="s">
        <v>544</v>
      </c>
      <c r="B506" s="1" t="s">
        <v>169</v>
      </c>
      <c r="C506" s="2" t="str">
        <f t="shared" si="496"/>
        <v>방패 돌진단단한 갑옷</v>
      </c>
      <c r="D506" s="1" t="s">
        <v>1712</v>
      </c>
      <c r="E506" s="1">
        <v>5</v>
      </c>
      <c r="F506" s="2">
        <f>ROW()</f>
        <v>506</v>
      </c>
      <c r="G506" s="4" t="str">
        <f t="shared" ref="G506" si="536">B506&amp;"1-1"</f>
        <v>방패 돌진1-1</v>
      </c>
      <c r="H506" s="2" t="str">
        <f t="shared" si="480"/>
        <v>단단한 갑옷</v>
      </c>
    </row>
    <row r="507" spans="1:8" x14ac:dyDescent="0.3">
      <c r="A507" s="1" t="s">
        <v>544</v>
      </c>
      <c r="B507" s="1" t="s">
        <v>169</v>
      </c>
      <c r="C507" s="2" t="str">
        <f t="shared" si="496"/>
        <v>방패 돌진빠른 준비</v>
      </c>
      <c r="D507" s="1" t="s">
        <v>80</v>
      </c>
      <c r="E507" s="1">
        <v>5</v>
      </c>
      <c r="F507" s="2">
        <f>ROW()</f>
        <v>507</v>
      </c>
      <c r="G507" s="4" t="str">
        <f t="shared" ref="G507" si="537">B507&amp;"1-2"</f>
        <v>방패 돌진1-2</v>
      </c>
      <c r="H507" s="2" t="str">
        <f t="shared" si="480"/>
        <v>빠른 준비</v>
      </c>
    </row>
    <row r="508" spans="1:8" x14ac:dyDescent="0.3">
      <c r="A508" s="1" t="s">
        <v>863</v>
      </c>
      <c r="B508" s="1" t="s">
        <v>169</v>
      </c>
      <c r="C508" s="2" t="str">
        <f t="shared" si="496"/>
        <v>방패 돌진강화된 일격</v>
      </c>
      <c r="D508" s="1" t="s">
        <v>28</v>
      </c>
      <c r="E508" s="1">
        <v>5</v>
      </c>
      <c r="F508" s="2">
        <f>ROW()</f>
        <v>508</v>
      </c>
      <c r="G508" s="4" t="str">
        <f t="shared" ref="G508" si="538">B508&amp;"1-3"</f>
        <v>방패 돌진1-3</v>
      </c>
      <c r="H508" s="2" t="str">
        <f t="shared" si="480"/>
        <v>강화된 일격</v>
      </c>
    </row>
    <row r="509" spans="1:8" x14ac:dyDescent="0.3">
      <c r="A509" s="1" t="s">
        <v>863</v>
      </c>
      <c r="B509" s="1" t="s">
        <v>169</v>
      </c>
      <c r="C509" s="2" t="str">
        <f t="shared" si="496"/>
        <v>방패 돌진넓은 타격</v>
      </c>
      <c r="D509" s="1" t="s">
        <v>174</v>
      </c>
      <c r="E509" s="1">
        <v>1</v>
      </c>
      <c r="F509" s="2">
        <f>ROW()</f>
        <v>509</v>
      </c>
      <c r="G509" s="4" t="str">
        <f t="shared" ref="G509" si="539">B509&amp;"2-1"</f>
        <v>방패 돌진2-1</v>
      </c>
      <c r="H509" s="2" t="str">
        <f t="shared" si="480"/>
        <v>넓은 타격</v>
      </c>
    </row>
    <row r="510" spans="1:8" x14ac:dyDescent="0.3">
      <c r="A510" s="1" t="s">
        <v>863</v>
      </c>
      <c r="B510" s="1" t="s">
        <v>169</v>
      </c>
      <c r="C510" s="2" t="str">
        <f t="shared" si="496"/>
        <v>방패 돌진보호막</v>
      </c>
      <c r="D510" s="1" t="s">
        <v>212</v>
      </c>
      <c r="E510" s="1">
        <v>5</v>
      </c>
      <c r="F510" s="2">
        <f>ROW()</f>
        <v>510</v>
      </c>
      <c r="G510" s="4" t="str">
        <f t="shared" ref="G510" si="540">B510&amp;"2-2"</f>
        <v>방패 돌진2-2</v>
      </c>
      <c r="H510" s="2" t="str">
        <f t="shared" si="480"/>
        <v>보호막</v>
      </c>
    </row>
    <row r="511" spans="1:8" x14ac:dyDescent="0.3">
      <c r="A511" s="1" t="s">
        <v>863</v>
      </c>
      <c r="B511" s="1" t="s">
        <v>169</v>
      </c>
      <c r="C511" s="2" t="str">
        <f t="shared" si="496"/>
        <v>방패 돌진가벼운 발걸음</v>
      </c>
      <c r="D511" s="1" t="s">
        <v>1634</v>
      </c>
      <c r="E511" s="1">
        <v>5</v>
      </c>
      <c r="F511" s="2">
        <f>ROW()</f>
        <v>511</v>
      </c>
      <c r="G511" s="4" t="str">
        <f t="shared" ref="G511" si="541">B511&amp;"2-3"</f>
        <v>방패 돌진2-3</v>
      </c>
      <c r="H511" s="2" t="str">
        <f t="shared" si="480"/>
        <v>가벼운 발걸음</v>
      </c>
    </row>
    <row r="512" spans="1:8" x14ac:dyDescent="0.3">
      <c r="A512" s="1" t="s">
        <v>863</v>
      </c>
      <c r="B512" s="1" t="s">
        <v>169</v>
      </c>
      <c r="C512" s="2" t="str">
        <f t="shared" si="496"/>
        <v>방패 돌진끝나지 않는 공격</v>
      </c>
      <c r="D512" s="1" t="s">
        <v>213</v>
      </c>
      <c r="E512" s="1">
        <v>5</v>
      </c>
      <c r="F512" s="2">
        <f>ROW()</f>
        <v>512</v>
      </c>
      <c r="G512" s="4" t="str">
        <f t="shared" ref="G512" si="542">B512&amp;"3-1"</f>
        <v>방패 돌진3-1</v>
      </c>
      <c r="H512" s="2" t="str">
        <f t="shared" si="480"/>
        <v>끝나지 않는 공격</v>
      </c>
    </row>
    <row r="513" spans="1:8" x14ac:dyDescent="0.3">
      <c r="A513" s="1" t="s">
        <v>863</v>
      </c>
      <c r="B513" s="1" t="s">
        <v>169</v>
      </c>
      <c r="C513" s="2" t="str">
        <f t="shared" si="496"/>
        <v>방패 돌진파괴 전차</v>
      </c>
      <c r="D513" s="1" t="s">
        <v>1713</v>
      </c>
      <c r="E513" s="1">
        <v>5</v>
      </c>
      <c r="F513" s="2">
        <f>ROW()</f>
        <v>513</v>
      </c>
      <c r="G513" s="4" t="str">
        <f t="shared" ref="G513" si="543">B513&amp;"3-2"</f>
        <v>방패 돌진3-2</v>
      </c>
      <c r="H513" s="2" t="str">
        <f t="shared" si="480"/>
        <v>파괴 전차</v>
      </c>
    </row>
    <row r="514" spans="1:8" x14ac:dyDescent="0.3">
      <c r="A514" s="1" t="s">
        <v>544</v>
      </c>
      <c r="B514" s="1" t="s">
        <v>164</v>
      </c>
      <c r="C514" s="2" t="str">
        <f t="shared" si="496"/>
        <v>방패 밀치기갑옷 파괴</v>
      </c>
      <c r="D514" s="1" t="s">
        <v>450</v>
      </c>
      <c r="E514" s="1">
        <v>1</v>
      </c>
      <c r="F514" s="2">
        <f>ROW()</f>
        <v>514</v>
      </c>
      <c r="G514" s="4" t="str">
        <f t="shared" ref="G514" si="544">B514&amp;"1-1"</f>
        <v>방패 밀치기1-1</v>
      </c>
      <c r="H514" s="2" t="str">
        <f t="shared" si="480"/>
        <v>갑옷 파괴</v>
      </c>
    </row>
    <row r="515" spans="1:8" x14ac:dyDescent="0.3">
      <c r="A515" s="1" t="s">
        <v>863</v>
      </c>
      <c r="B515" s="1" t="s">
        <v>164</v>
      </c>
      <c r="C515" s="2" t="str">
        <f t="shared" si="496"/>
        <v>방패 밀치기방어 준비</v>
      </c>
      <c r="D515" s="1" t="s">
        <v>107</v>
      </c>
      <c r="E515" s="1">
        <v>5</v>
      </c>
      <c r="F515" s="2">
        <f>ROW()</f>
        <v>515</v>
      </c>
      <c r="G515" s="4" t="str">
        <f t="shared" ref="G515" si="545">B515&amp;"1-2"</f>
        <v>방패 밀치기1-2</v>
      </c>
      <c r="H515" s="2" t="str">
        <f t="shared" ref="H515:H577" si="546">D515</f>
        <v>방어 준비</v>
      </c>
    </row>
    <row r="516" spans="1:8" x14ac:dyDescent="0.3">
      <c r="A516" s="1" t="s">
        <v>863</v>
      </c>
      <c r="B516" s="1" t="s">
        <v>164</v>
      </c>
      <c r="C516" s="2" t="str">
        <f t="shared" si="496"/>
        <v>방패 밀치기날렵한 움직임</v>
      </c>
      <c r="D516" s="1" t="s">
        <v>1599</v>
      </c>
      <c r="E516" s="1">
        <v>5</v>
      </c>
      <c r="F516" s="2">
        <f>ROW()</f>
        <v>516</v>
      </c>
      <c r="G516" s="4" t="str">
        <f t="shared" ref="G516" si="547">B516&amp;"1-3"</f>
        <v>방패 밀치기1-3</v>
      </c>
      <c r="H516" s="2" t="str">
        <f t="shared" si="546"/>
        <v>날렵한 움직임</v>
      </c>
    </row>
    <row r="517" spans="1:8" x14ac:dyDescent="0.3">
      <c r="A517" s="1" t="s">
        <v>863</v>
      </c>
      <c r="B517" s="1" t="s">
        <v>164</v>
      </c>
      <c r="C517" s="2" t="str">
        <f t="shared" si="496"/>
        <v>방패 밀치기방패 강화</v>
      </c>
      <c r="D517" s="1" t="s">
        <v>214</v>
      </c>
      <c r="E517" s="1">
        <v>5</v>
      </c>
      <c r="F517" s="2">
        <f>ROW()</f>
        <v>517</v>
      </c>
      <c r="G517" s="4" t="str">
        <f t="shared" ref="G517" si="548">B517&amp;"2-1"</f>
        <v>방패 밀치기2-1</v>
      </c>
      <c r="H517" s="2" t="str">
        <f t="shared" si="546"/>
        <v>방패 강화</v>
      </c>
    </row>
    <row r="518" spans="1:8" x14ac:dyDescent="0.3">
      <c r="A518" s="1" t="s">
        <v>544</v>
      </c>
      <c r="B518" s="1" t="s">
        <v>164</v>
      </c>
      <c r="C518" s="2" t="str">
        <f t="shared" si="496"/>
        <v>방패 밀치기탁월한 기동성</v>
      </c>
      <c r="D518" s="1" t="s">
        <v>1714</v>
      </c>
      <c r="E518" s="1">
        <v>1</v>
      </c>
      <c r="F518" s="2">
        <f>ROW()</f>
        <v>518</v>
      </c>
      <c r="G518" s="4" t="str">
        <f t="shared" ref="G518" si="549">B518&amp;"2-2"</f>
        <v>방패 밀치기2-2</v>
      </c>
      <c r="H518" s="2" t="str">
        <f t="shared" si="546"/>
        <v>탁월한 기동성</v>
      </c>
    </row>
    <row r="519" spans="1:8" x14ac:dyDescent="0.3">
      <c r="A519" s="1" t="s">
        <v>863</v>
      </c>
      <c r="B519" s="1" t="s">
        <v>164</v>
      </c>
      <c r="C519" s="2" t="str">
        <f t="shared" si="496"/>
        <v>방패 밀치기약점 포착</v>
      </c>
      <c r="D519" s="1" t="s">
        <v>1697</v>
      </c>
      <c r="E519" s="1">
        <v>5</v>
      </c>
      <c r="F519" s="2">
        <f>ROW()</f>
        <v>519</v>
      </c>
      <c r="G519" s="4" t="str">
        <f t="shared" ref="G519" si="550">B519&amp;"2-3"</f>
        <v>방패 밀치기2-3</v>
      </c>
      <c r="H519" s="2" t="str">
        <f t="shared" si="546"/>
        <v>약점 포착</v>
      </c>
    </row>
    <row r="520" spans="1:8" x14ac:dyDescent="0.3">
      <c r="A520" s="1" t="s">
        <v>863</v>
      </c>
      <c r="B520" s="1" t="s">
        <v>164</v>
      </c>
      <c r="C520" s="2" t="str">
        <f t="shared" si="496"/>
        <v>방패 밀치기추가 타격</v>
      </c>
      <c r="D520" s="1" t="s">
        <v>1715</v>
      </c>
      <c r="E520" s="1">
        <v>5</v>
      </c>
      <c r="F520" s="2">
        <f>ROW()</f>
        <v>520</v>
      </c>
      <c r="G520" s="4" t="str">
        <f t="shared" ref="G520" si="551">B520&amp;"3-1"</f>
        <v>방패 밀치기3-1</v>
      </c>
      <c r="H520" s="2" t="str">
        <f t="shared" si="546"/>
        <v>추가 타격</v>
      </c>
    </row>
    <row r="521" spans="1:8" x14ac:dyDescent="0.3">
      <c r="A521" s="1" t="s">
        <v>863</v>
      </c>
      <c r="B521" s="1" t="s">
        <v>164</v>
      </c>
      <c r="C521" s="2" t="str">
        <f t="shared" si="496"/>
        <v>방패 밀치기눈 먼 충격</v>
      </c>
      <c r="D521" s="1" t="s">
        <v>1716</v>
      </c>
      <c r="E521" s="1">
        <v>5</v>
      </c>
      <c r="F521" s="2">
        <f>ROW()</f>
        <v>521</v>
      </c>
      <c r="G521" s="4" t="str">
        <f t="shared" ref="G521" si="552">B521&amp;"3-2"</f>
        <v>방패 밀치기3-2</v>
      </c>
      <c r="H521" s="2" t="str">
        <f t="shared" si="546"/>
        <v>눈 먼 충격</v>
      </c>
    </row>
    <row r="522" spans="1:8" x14ac:dyDescent="0.3">
      <c r="A522" s="1" t="s">
        <v>544</v>
      </c>
      <c r="B522" s="1" t="s">
        <v>165</v>
      </c>
      <c r="C522" s="2" t="str">
        <f t="shared" si="496"/>
        <v>배쉬갑옷 파괴</v>
      </c>
      <c r="D522" s="1" t="s">
        <v>450</v>
      </c>
      <c r="E522" s="1">
        <v>1</v>
      </c>
      <c r="F522" s="2">
        <f>ROW()</f>
        <v>522</v>
      </c>
      <c r="G522" s="4" t="str">
        <f t="shared" ref="G522" si="553">B522&amp;"1-1"</f>
        <v>배쉬1-1</v>
      </c>
      <c r="H522" s="2" t="str">
        <f t="shared" si="546"/>
        <v>갑옷 파괴</v>
      </c>
    </row>
    <row r="523" spans="1:8" x14ac:dyDescent="0.3">
      <c r="A523" s="1" t="s">
        <v>863</v>
      </c>
      <c r="B523" s="1" t="s">
        <v>165</v>
      </c>
      <c r="C523" s="2" t="str">
        <f t="shared" si="496"/>
        <v>배쉬날렵한 움직임</v>
      </c>
      <c r="D523" s="1" t="s">
        <v>136</v>
      </c>
      <c r="E523" s="1">
        <v>5</v>
      </c>
      <c r="F523" s="2">
        <f>ROW()</f>
        <v>523</v>
      </c>
      <c r="G523" s="4" t="str">
        <f t="shared" ref="G523" si="554">B523&amp;"1-2"</f>
        <v>배쉬1-2</v>
      </c>
      <c r="H523" s="2" t="str">
        <f t="shared" si="546"/>
        <v>날렵한 움직임</v>
      </c>
    </row>
    <row r="524" spans="1:8" x14ac:dyDescent="0.3">
      <c r="A524" s="1" t="s">
        <v>863</v>
      </c>
      <c r="B524" s="1" t="s">
        <v>165</v>
      </c>
      <c r="C524" s="2" t="str">
        <f t="shared" si="496"/>
        <v>배쉬진격 배쉬</v>
      </c>
      <c r="D524" s="1" t="s">
        <v>215</v>
      </c>
      <c r="E524" s="1">
        <v>5</v>
      </c>
      <c r="F524" s="2">
        <f>ROW()</f>
        <v>524</v>
      </c>
      <c r="G524" s="4" t="str">
        <f t="shared" ref="G524" si="555">B524&amp;"1-3"</f>
        <v>배쉬1-3</v>
      </c>
      <c r="H524" s="2" t="str">
        <f t="shared" si="546"/>
        <v>진격 배쉬</v>
      </c>
    </row>
    <row r="525" spans="1:8" x14ac:dyDescent="0.3">
      <c r="A525" s="1" t="s">
        <v>863</v>
      </c>
      <c r="B525" s="1" t="s">
        <v>165</v>
      </c>
      <c r="C525" s="2" t="str">
        <f t="shared" si="496"/>
        <v>배쉬공격 준비</v>
      </c>
      <c r="D525" s="1" t="s">
        <v>625</v>
      </c>
      <c r="E525" s="1">
        <v>5</v>
      </c>
      <c r="F525" s="2">
        <f>ROW()</f>
        <v>525</v>
      </c>
      <c r="G525" s="4" t="str">
        <f t="shared" ref="G525" si="556">B525&amp;"2-1"</f>
        <v>배쉬2-1</v>
      </c>
      <c r="H525" s="2" t="str">
        <f t="shared" si="546"/>
        <v>공격 준비</v>
      </c>
    </row>
    <row r="526" spans="1:8" x14ac:dyDescent="0.3">
      <c r="A526" s="1" t="s">
        <v>863</v>
      </c>
      <c r="B526" s="1" t="s">
        <v>165</v>
      </c>
      <c r="C526" s="2" t="str">
        <f t="shared" si="496"/>
        <v>배쉬뇌진탕</v>
      </c>
      <c r="D526" s="1" t="s">
        <v>1562</v>
      </c>
      <c r="E526" s="1">
        <v>1</v>
      </c>
      <c r="F526" s="2">
        <f>ROW()</f>
        <v>526</v>
      </c>
      <c r="G526" s="4" t="str">
        <f t="shared" ref="G526" si="557">B526&amp;"2-2"</f>
        <v>배쉬2-2</v>
      </c>
      <c r="H526" s="2" t="str">
        <f t="shared" si="546"/>
        <v>뇌진탕</v>
      </c>
    </row>
    <row r="527" spans="1:8" x14ac:dyDescent="0.3">
      <c r="A527" s="1" t="s">
        <v>863</v>
      </c>
      <c r="B527" s="1" t="s">
        <v>165</v>
      </c>
      <c r="C527" s="2" t="str">
        <f t="shared" si="496"/>
        <v>배쉬방패 강화</v>
      </c>
      <c r="D527" s="1" t="s">
        <v>1717</v>
      </c>
      <c r="E527" s="1">
        <v>5</v>
      </c>
      <c r="F527" s="2">
        <f>ROW()</f>
        <v>527</v>
      </c>
      <c r="G527" s="4" t="str">
        <f t="shared" ref="G527" si="558">B527&amp;"2-3"</f>
        <v>배쉬2-3</v>
      </c>
      <c r="H527" s="2" t="str">
        <f t="shared" si="546"/>
        <v>방패 강화</v>
      </c>
    </row>
    <row r="528" spans="1:8" x14ac:dyDescent="0.3">
      <c r="A528" s="1" t="s">
        <v>863</v>
      </c>
      <c r="B528" s="1" t="s">
        <v>165</v>
      </c>
      <c r="C528" s="2" t="str">
        <f t="shared" si="496"/>
        <v>배쉬타종</v>
      </c>
      <c r="D528" s="1" t="s">
        <v>1718</v>
      </c>
      <c r="E528" s="1">
        <v>1</v>
      </c>
      <c r="F528" s="2">
        <f>ROW()</f>
        <v>528</v>
      </c>
      <c r="G528" s="4" t="str">
        <f t="shared" ref="G528" si="559">B528&amp;"3-1"</f>
        <v>배쉬3-1</v>
      </c>
      <c r="H528" s="2" t="str">
        <f t="shared" si="546"/>
        <v>타종</v>
      </c>
    </row>
    <row r="529" spans="1:8" x14ac:dyDescent="0.3">
      <c r="A529" s="1" t="s">
        <v>544</v>
      </c>
      <c r="B529" s="1" t="s">
        <v>165</v>
      </c>
      <c r="C529" s="2" t="str">
        <f t="shared" si="496"/>
        <v>배쉬메아리</v>
      </c>
      <c r="D529" s="1" t="s">
        <v>1719</v>
      </c>
      <c r="E529" s="1">
        <v>5</v>
      </c>
      <c r="F529" s="2">
        <f>ROW()</f>
        <v>529</v>
      </c>
      <c r="G529" s="4" t="str">
        <f t="shared" ref="G529" si="560">B529&amp;"3-2"</f>
        <v>배쉬3-2</v>
      </c>
      <c r="H529" s="2" t="str">
        <f t="shared" si="546"/>
        <v>메아리</v>
      </c>
    </row>
    <row r="530" spans="1:8" x14ac:dyDescent="0.3">
      <c r="A530" s="1" t="s">
        <v>544</v>
      </c>
      <c r="B530" s="1" t="s">
        <v>163</v>
      </c>
      <c r="C530" s="2" t="str">
        <f t="shared" si="496"/>
        <v>버스트 캐넌관통탄</v>
      </c>
      <c r="D530" s="1" t="s">
        <v>1720</v>
      </c>
      <c r="E530" s="1">
        <v>5</v>
      </c>
      <c r="F530" s="2">
        <f>ROW()</f>
        <v>530</v>
      </c>
      <c r="G530" s="4" t="str">
        <f t="shared" ref="G530" si="561">B530&amp;"1-1"</f>
        <v>버스트 캐넌1-1</v>
      </c>
      <c r="H530" s="2" t="str">
        <f t="shared" si="546"/>
        <v>관통탄</v>
      </c>
    </row>
    <row r="531" spans="1:8" x14ac:dyDescent="0.3">
      <c r="A531" s="1" t="s">
        <v>863</v>
      </c>
      <c r="B531" s="1" t="s">
        <v>163</v>
      </c>
      <c r="C531" s="2" t="str">
        <f t="shared" ref="C531:C594" si="562">B531&amp;D531</f>
        <v>버스트 캐넌확산탄</v>
      </c>
      <c r="D531" s="1" t="s">
        <v>1721</v>
      </c>
      <c r="E531" s="1">
        <v>5</v>
      </c>
      <c r="F531" s="2">
        <f>ROW()</f>
        <v>531</v>
      </c>
      <c r="G531" s="4" t="str">
        <f t="shared" ref="G531" si="563">B531&amp;"1-2"</f>
        <v>버스트 캐넌1-2</v>
      </c>
      <c r="H531" s="2" t="str">
        <f t="shared" si="546"/>
        <v>확산탄</v>
      </c>
    </row>
    <row r="532" spans="1:8" x14ac:dyDescent="0.3">
      <c r="A532" s="1" t="s">
        <v>864</v>
      </c>
      <c r="B532" s="1" t="s">
        <v>163</v>
      </c>
      <c r="C532" s="2" t="str">
        <f t="shared" si="562"/>
        <v>버스트 캐넌고폭탄</v>
      </c>
      <c r="D532" s="1" t="s">
        <v>1722</v>
      </c>
      <c r="E532" s="1">
        <v>5</v>
      </c>
      <c r="F532" s="2">
        <f>ROW()</f>
        <v>532</v>
      </c>
      <c r="G532" s="4" t="str">
        <f t="shared" ref="G532" si="564">B532&amp;"1-3"</f>
        <v>버스트 캐넌1-3</v>
      </c>
      <c r="H532" s="2" t="str">
        <f t="shared" si="546"/>
        <v>고폭탄</v>
      </c>
    </row>
    <row r="533" spans="1:8" x14ac:dyDescent="0.3">
      <c r="A533" s="1" t="s">
        <v>863</v>
      </c>
      <c r="B533" s="1" t="s">
        <v>163</v>
      </c>
      <c r="C533" s="2" t="str">
        <f t="shared" si="562"/>
        <v>버스트 캐넌정밀한 포격</v>
      </c>
      <c r="D533" s="1" t="s">
        <v>1723</v>
      </c>
      <c r="E533" s="1">
        <v>5</v>
      </c>
      <c r="F533" s="2">
        <f>ROW()</f>
        <v>533</v>
      </c>
      <c r="G533" s="4" t="str">
        <f t="shared" ref="G533" si="565">B533&amp;"2-1"</f>
        <v>버스트 캐넌2-1</v>
      </c>
      <c r="H533" s="2" t="str">
        <f t="shared" si="546"/>
        <v>정밀한 포격</v>
      </c>
    </row>
    <row r="534" spans="1:8" x14ac:dyDescent="0.3">
      <c r="A534" s="1" t="s">
        <v>863</v>
      </c>
      <c r="B534" s="1" t="s">
        <v>163</v>
      </c>
      <c r="C534" s="2" t="str">
        <f t="shared" si="562"/>
        <v>버스트 캐넌확정된 공격</v>
      </c>
      <c r="D534" s="1" t="s">
        <v>1724</v>
      </c>
      <c r="E534" s="1">
        <v>1</v>
      </c>
      <c r="F534" s="2">
        <f>ROW()</f>
        <v>534</v>
      </c>
      <c r="G534" s="4" t="str">
        <f t="shared" ref="G534" si="566">B534&amp;"2-2"</f>
        <v>버스트 캐넌2-2</v>
      </c>
      <c r="H534" s="2" t="str">
        <f t="shared" si="546"/>
        <v>확정된 공격</v>
      </c>
    </row>
    <row r="535" spans="1:8" x14ac:dyDescent="0.3">
      <c r="A535" s="1" t="s">
        <v>544</v>
      </c>
      <c r="B535" s="1" t="s">
        <v>163</v>
      </c>
      <c r="C535" s="2" t="str">
        <f t="shared" si="562"/>
        <v>버스트 캐넌과충전</v>
      </c>
      <c r="D535" s="1" t="s">
        <v>206</v>
      </c>
      <c r="E535" s="1">
        <v>5</v>
      </c>
      <c r="F535" s="2">
        <f>ROW()</f>
        <v>535</v>
      </c>
      <c r="G535" s="4" t="str">
        <f t="shared" ref="G535" si="567">B535&amp;"2-3"</f>
        <v>버스트 캐넌2-3</v>
      </c>
      <c r="H535" s="2" t="str">
        <f t="shared" si="546"/>
        <v>과충전</v>
      </c>
    </row>
    <row r="536" spans="1:8" x14ac:dyDescent="0.3">
      <c r="A536" s="1" t="s">
        <v>863</v>
      </c>
      <c r="B536" s="1" t="s">
        <v>163</v>
      </c>
      <c r="C536" s="2" t="str">
        <f t="shared" si="562"/>
        <v>버스트 캐넌회전포격</v>
      </c>
      <c r="D536" s="1" t="s">
        <v>1725</v>
      </c>
      <c r="E536" s="1">
        <v>5</v>
      </c>
      <c r="F536" s="2">
        <f>ROW()</f>
        <v>536</v>
      </c>
      <c r="G536" s="4" t="str">
        <f t="shared" ref="G536" si="568">B536&amp;"3-1"</f>
        <v>버스트 캐넌3-1</v>
      </c>
      <c r="H536" s="2" t="str">
        <f t="shared" si="546"/>
        <v>회전포격</v>
      </c>
    </row>
    <row r="537" spans="1:8" x14ac:dyDescent="0.3">
      <c r="A537" s="1" t="s">
        <v>863</v>
      </c>
      <c r="B537" s="1" t="s">
        <v>163</v>
      </c>
      <c r="C537" s="2" t="str">
        <f t="shared" si="562"/>
        <v>버스트 캐넌집중포화</v>
      </c>
      <c r="D537" s="1" t="s">
        <v>1726</v>
      </c>
      <c r="E537" s="1">
        <v>5</v>
      </c>
      <c r="F537" s="2">
        <f>ROW()</f>
        <v>537</v>
      </c>
      <c r="G537" s="4" t="str">
        <f t="shared" ref="G537" si="569">B537&amp;"3-2"</f>
        <v>버스트 캐넌3-2</v>
      </c>
      <c r="H537" s="2" t="str">
        <f t="shared" si="546"/>
        <v>집중포화</v>
      </c>
    </row>
    <row r="538" spans="1:8" x14ac:dyDescent="0.3">
      <c r="A538" s="1" t="s">
        <v>863</v>
      </c>
      <c r="B538" s="1" t="s">
        <v>162</v>
      </c>
      <c r="C538" s="2" t="str">
        <f t="shared" si="562"/>
        <v>스피어 샷단단한 갑옷</v>
      </c>
      <c r="D538" s="1" t="s">
        <v>101</v>
      </c>
      <c r="E538" s="1">
        <v>5</v>
      </c>
      <c r="F538" s="2">
        <f>ROW()</f>
        <v>538</v>
      </c>
      <c r="G538" s="4" t="str">
        <f t="shared" ref="G538" si="570">B538&amp;"1-1"</f>
        <v>스피어 샷1-1</v>
      </c>
      <c r="H538" s="2" t="str">
        <f t="shared" si="546"/>
        <v>단단한 갑옷</v>
      </c>
    </row>
    <row r="539" spans="1:8" x14ac:dyDescent="0.3">
      <c r="A539" s="1" t="s">
        <v>544</v>
      </c>
      <c r="B539" s="1" t="s">
        <v>162</v>
      </c>
      <c r="C539" s="2" t="str">
        <f t="shared" si="562"/>
        <v>스피어 샷날렵한 움직임</v>
      </c>
      <c r="D539" s="1" t="s">
        <v>1727</v>
      </c>
      <c r="E539" s="1">
        <v>5</v>
      </c>
      <c r="F539" s="2">
        <f>ROW()</f>
        <v>539</v>
      </c>
      <c r="G539" s="4" t="str">
        <f t="shared" ref="G539" si="571">B539&amp;"1-2"</f>
        <v>스피어 샷1-2</v>
      </c>
      <c r="H539" s="2" t="str">
        <f t="shared" si="546"/>
        <v>날렵한 움직임</v>
      </c>
    </row>
    <row r="540" spans="1:8" x14ac:dyDescent="0.3">
      <c r="A540" s="1" t="s">
        <v>863</v>
      </c>
      <c r="B540" s="1" t="s">
        <v>162</v>
      </c>
      <c r="C540" s="2" t="str">
        <f t="shared" si="562"/>
        <v>스피어 샷강인함</v>
      </c>
      <c r="D540" s="1" t="s">
        <v>1410</v>
      </c>
      <c r="E540" s="1">
        <v>1</v>
      </c>
      <c r="F540" s="2">
        <f>ROW()</f>
        <v>540</v>
      </c>
      <c r="G540" s="4" t="str">
        <f t="shared" ref="G540" si="572">B540&amp;"1-3"</f>
        <v>스피어 샷1-3</v>
      </c>
      <c r="H540" s="2" t="str">
        <f t="shared" si="546"/>
        <v>강인함</v>
      </c>
    </row>
    <row r="541" spans="1:8" x14ac:dyDescent="0.3">
      <c r="A541" s="1" t="s">
        <v>544</v>
      </c>
      <c r="B541" s="1" t="s">
        <v>162</v>
      </c>
      <c r="C541" s="2" t="str">
        <f t="shared" si="562"/>
        <v>스피어 샷강화된 일격</v>
      </c>
      <c r="D541" s="1" t="s">
        <v>28</v>
      </c>
      <c r="E541" s="1">
        <v>5</v>
      </c>
      <c r="F541" s="2">
        <f>ROW()</f>
        <v>541</v>
      </c>
      <c r="G541" s="4" t="str">
        <f t="shared" ref="G541" si="573">B541&amp;"2-1"</f>
        <v>스피어 샷2-1</v>
      </c>
      <c r="H541" s="2" t="str">
        <f t="shared" si="546"/>
        <v>강화된 일격</v>
      </c>
    </row>
    <row r="542" spans="1:8" x14ac:dyDescent="0.3">
      <c r="A542" s="1" t="s">
        <v>544</v>
      </c>
      <c r="B542" s="1" t="s">
        <v>162</v>
      </c>
      <c r="C542" s="2" t="str">
        <f t="shared" si="562"/>
        <v>스피어 샷약점 포착</v>
      </c>
      <c r="D542" s="1" t="s">
        <v>1507</v>
      </c>
      <c r="E542" s="1">
        <v>1</v>
      </c>
      <c r="F542" s="2">
        <f>ROW()</f>
        <v>542</v>
      </c>
      <c r="G542" s="4" t="str">
        <f t="shared" ref="G542" si="574">B542&amp;"2-2"</f>
        <v>스피어 샷2-2</v>
      </c>
      <c r="H542" s="2" t="str">
        <f t="shared" si="546"/>
        <v>약점 포착</v>
      </c>
    </row>
    <row r="543" spans="1:8" x14ac:dyDescent="0.3">
      <c r="A543" s="1" t="s">
        <v>863</v>
      </c>
      <c r="B543" s="1" t="s">
        <v>162</v>
      </c>
      <c r="C543" s="2" t="str">
        <f t="shared" si="562"/>
        <v>스피어 샷부위파괴 강화</v>
      </c>
      <c r="D543" s="1" t="s">
        <v>82</v>
      </c>
      <c r="E543" s="1">
        <v>5</v>
      </c>
      <c r="F543" s="2">
        <f>ROW()</f>
        <v>543</v>
      </c>
      <c r="G543" s="4" t="str">
        <f t="shared" ref="G543" si="575">B543&amp;"2-3"</f>
        <v>스피어 샷2-3</v>
      </c>
      <c r="H543" s="2" t="str">
        <f t="shared" si="546"/>
        <v>부위파괴 강화</v>
      </c>
    </row>
    <row r="544" spans="1:8" x14ac:dyDescent="0.3">
      <c r="A544" s="1" t="s">
        <v>863</v>
      </c>
      <c r="B544" s="1" t="s">
        <v>162</v>
      </c>
      <c r="C544" s="2" t="str">
        <f t="shared" si="562"/>
        <v>스피어 샷폭멸창</v>
      </c>
      <c r="D544" s="1" t="s">
        <v>1728</v>
      </c>
      <c r="E544" s="1">
        <v>5</v>
      </c>
      <c r="F544" s="2">
        <f>ROW()</f>
        <v>544</v>
      </c>
      <c r="G544" s="4" t="str">
        <f t="shared" ref="G544" si="576">B544&amp;"3-1"</f>
        <v>스피어 샷3-1</v>
      </c>
      <c r="H544" s="2" t="str">
        <f t="shared" si="546"/>
        <v>폭멸창</v>
      </c>
    </row>
    <row r="545" spans="1:8" x14ac:dyDescent="0.3">
      <c r="A545" s="1" t="s">
        <v>863</v>
      </c>
      <c r="B545" s="1" t="s">
        <v>162</v>
      </c>
      <c r="C545" s="2" t="str">
        <f t="shared" si="562"/>
        <v>스피어 샷근접폭발</v>
      </c>
      <c r="D545" s="1" t="s">
        <v>1729</v>
      </c>
      <c r="E545" s="1">
        <v>5</v>
      </c>
      <c r="F545" s="2">
        <f>ROW()</f>
        <v>545</v>
      </c>
      <c r="G545" s="4" t="str">
        <f t="shared" ref="G545" si="577">B545&amp;"3-2"</f>
        <v>스피어 샷3-2</v>
      </c>
      <c r="H545" s="2" t="str">
        <f t="shared" si="546"/>
        <v>근접폭발</v>
      </c>
    </row>
    <row r="546" spans="1:8" x14ac:dyDescent="0.3">
      <c r="A546" s="1" t="s">
        <v>544</v>
      </c>
      <c r="B546" s="1" t="s">
        <v>170</v>
      </c>
      <c r="C546" s="2" t="str">
        <f t="shared" si="562"/>
        <v>증오의 함성빠른 준비</v>
      </c>
      <c r="D546" s="1" t="s">
        <v>80</v>
      </c>
      <c r="E546" s="1">
        <v>5</v>
      </c>
      <c r="F546" s="2">
        <f>ROW()</f>
        <v>546</v>
      </c>
      <c r="G546" s="4" t="str">
        <f t="shared" ref="G546" si="578">B546&amp;"1-1"</f>
        <v>증오의 함성1-1</v>
      </c>
      <c r="H546" s="2" t="str">
        <f t="shared" si="546"/>
        <v>빠른 준비</v>
      </c>
    </row>
    <row r="547" spans="1:8" x14ac:dyDescent="0.3">
      <c r="A547" s="1" t="s">
        <v>863</v>
      </c>
      <c r="B547" s="1" t="s">
        <v>170</v>
      </c>
      <c r="C547" s="2" t="str">
        <f t="shared" si="562"/>
        <v>증오의 함성넓은 타격</v>
      </c>
      <c r="D547" s="1" t="s">
        <v>1509</v>
      </c>
      <c r="E547" s="1">
        <v>1</v>
      </c>
      <c r="F547" s="2">
        <f>ROW()</f>
        <v>547</v>
      </c>
      <c r="G547" s="4" t="str">
        <f t="shared" ref="G547" si="579">B547&amp;"1-2"</f>
        <v>증오의 함성1-2</v>
      </c>
      <c r="H547" s="2" t="str">
        <f t="shared" si="546"/>
        <v>넓은 타격</v>
      </c>
    </row>
    <row r="548" spans="1:8" x14ac:dyDescent="0.3">
      <c r="A548" s="1" t="s">
        <v>863</v>
      </c>
      <c r="B548" s="1" t="s">
        <v>170</v>
      </c>
      <c r="C548" s="2" t="str">
        <f t="shared" si="562"/>
        <v>증오의 함성방어 준비</v>
      </c>
      <c r="D548" s="1" t="s">
        <v>107</v>
      </c>
      <c r="E548" s="1">
        <v>5</v>
      </c>
      <c r="F548" s="2">
        <f>ROW()</f>
        <v>548</v>
      </c>
      <c r="G548" s="4" t="str">
        <f t="shared" ref="G548" si="580">B548&amp;"1-3"</f>
        <v>증오의 함성1-3</v>
      </c>
      <c r="H548" s="2" t="str">
        <f t="shared" si="546"/>
        <v>방어 준비</v>
      </c>
    </row>
    <row r="549" spans="1:8" x14ac:dyDescent="0.3">
      <c r="A549" s="1" t="s">
        <v>544</v>
      </c>
      <c r="B549" s="1" t="s">
        <v>170</v>
      </c>
      <c r="C549" s="2" t="str">
        <f t="shared" si="562"/>
        <v>증오의 함성도발 유지</v>
      </c>
      <c r="D549" s="1" t="s">
        <v>1730</v>
      </c>
      <c r="E549" s="1">
        <v>5</v>
      </c>
      <c r="F549" s="2">
        <f>ROW()</f>
        <v>549</v>
      </c>
      <c r="G549" s="4" t="str">
        <f t="shared" ref="G549" si="581">B549&amp;"2-1"</f>
        <v>증오의 함성2-1</v>
      </c>
      <c r="H549" s="2" t="str">
        <f t="shared" si="546"/>
        <v>도발 유지</v>
      </c>
    </row>
    <row r="550" spans="1:8" x14ac:dyDescent="0.3">
      <c r="A550" s="1" t="s">
        <v>544</v>
      </c>
      <c r="B550" s="1" t="s">
        <v>170</v>
      </c>
      <c r="C550" s="2" t="str">
        <f t="shared" si="562"/>
        <v>증오의 함성약육강식</v>
      </c>
      <c r="D550" s="1" t="s">
        <v>216</v>
      </c>
      <c r="E550" s="1">
        <v>5</v>
      </c>
      <c r="F550" s="2">
        <f>ROW()</f>
        <v>550</v>
      </c>
      <c r="G550" s="4" t="str">
        <f t="shared" ref="G550" si="582">B550&amp;"2-2"</f>
        <v>증오의 함성2-2</v>
      </c>
      <c r="H550" s="2" t="str">
        <f t="shared" si="546"/>
        <v>약육강식</v>
      </c>
    </row>
    <row r="551" spans="1:8" x14ac:dyDescent="0.3">
      <c r="A551" s="1" t="s">
        <v>544</v>
      </c>
      <c r="B551" s="1" t="s">
        <v>170</v>
      </c>
      <c r="C551" s="2" t="str">
        <f t="shared" si="562"/>
        <v>증오의 함성보호막</v>
      </c>
      <c r="D551" s="1" t="s">
        <v>1513</v>
      </c>
      <c r="E551" s="1">
        <v>5</v>
      </c>
      <c r="F551" s="2">
        <f>ROW()</f>
        <v>551</v>
      </c>
      <c r="G551" s="4" t="str">
        <f t="shared" ref="G551" si="583">B551&amp;"2-3"</f>
        <v>증오의 함성2-3</v>
      </c>
      <c r="H551" s="2" t="str">
        <f t="shared" si="546"/>
        <v>보호막</v>
      </c>
    </row>
    <row r="552" spans="1:8" x14ac:dyDescent="0.3">
      <c r="A552" s="1" t="s">
        <v>863</v>
      </c>
      <c r="B552" s="1" t="s">
        <v>170</v>
      </c>
      <c r="C552" s="2" t="str">
        <f t="shared" si="562"/>
        <v>증오의 함성약점 노출</v>
      </c>
      <c r="D552" s="1" t="s">
        <v>35</v>
      </c>
      <c r="E552" s="1">
        <v>1</v>
      </c>
      <c r="F552" s="2">
        <f>ROW()</f>
        <v>552</v>
      </c>
      <c r="G552" s="4" t="str">
        <f t="shared" ref="G552" si="584">B552&amp;"3-1"</f>
        <v>증오의 함성3-1</v>
      </c>
      <c r="H552" s="2" t="str">
        <f t="shared" si="546"/>
        <v>약점 노출</v>
      </c>
    </row>
    <row r="553" spans="1:8" x14ac:dyDescent="0.3">
      <c r="A553" s="1" t="s">
        <v>863</v>
      </c>
      <c r="B553" s="1" t="s">
        <v>170</v>
      </c>
      <c r="C553" s="2" t="str">
        <f t="shared" si="562"/>
        <v>증오의 함성고함</v>
      </c>
      <c r="D553" s="1" t="s">
        <v>1731</v>
      </c>
      <c r="E553" s="1">
        <v>5</v>
      </c>
      <c r="F553" s="2">
        <f>ROW()</f>
        <v>553</v>
      </c>
      <c r="G553" s="4" t="str">
        <f t="shared" ref="G553" si="585">B553&amp;"3-2"</f>
        <v>증오의 함성3-2</v>
      </c>
      <c r="H553" s="2" t="str">
        <f t="shared" si="546"/>
        <v>고함</v>
      </c>
    </row>
    <row r="554" spans="1:8" x14ac:dyDescent="0.3">
      <c r="A554" s="1" t="s">
        <v>544</v>
      </c>
      <c r="B554" s="1" t="s">
        <v>160</v>
      </c>
      <c r="C554" s="2" t="str">
        <f t="shared" si="562"/>
        <v>차지 스팅거상처</v>
      </c>
      <c r="D554" s="1" t="s">
        <v>1688</v>
      </c>
      <c r="E554" s="1">
        <v>5</v>
      </c>
      <c r="F554" s="2">
        <f>ROW()</f>
        <v>554</v>
      </c>
      <c r="G554" s="4" t="str">
        <f t="shared" ref="G554" si="586">B554&amp;"1-1"</f>
        <v>차지 스팅거1-1</v>
      </c>
      <c r="H554" s="2" t="str">
        <f t="shared" si="546"/>
        <v>상처</v>
      </c>
    </row>
    <row r="555" spans="1:8" x14ac:dyDescent="0.3">
      <c r="A555" s="1" t="s">
        <v>544</v>
      </c>
      <c r="B555" s="1" t="s">
        <v>160</v>
      </c>
      <c r="C555" s="2" t="str">
        <f t="shared" si="562"/>
        <v>차지 스팅거약점 포착</v>
      </c>
      <c r="D555" s="1" t="s">
        <v>22</v>
      </c>
      <c r="E555" s="1">
        <v>5</v>
      </c>
      <c r="F555" s="2">
        <f>ROW()</f>
        <v>555</v>
      </c>
      <c r="G555" s="4" t="str">
        <f t="shared" ref="G555" si="587">B555&amp;"1-2"</f>
        <v>차지 스팅거1-2</v>
      </c>
      <c r="H555" s="2" t="str">
        <f t="shared" si="546"/>
        <v>약점 포착</v>
      </c>
    </row>
    <row r="556" spans="1:8" x14ac:dyDescent="0.3">
      <c r="A556" s="1" t="s">
        <v>863</v>
      </c>
      <c r="B556" s="1" t="s">
        <v>160</v>
      </c>
      <c r="C556" s="2" t="str">
        <f t="shared" si="562"/>
        <v>차지 스팅거단단한 갑옷</v>
      </c>
      <c r="D556" s="1" t="s">
        <v>1732</v>
      </c>
      <c r="E556" s="1">
        <v>5</v>
      </c>
      <c r="F556" s="2">
        <f>ROW()</f>
        <v>556</v>
      </c>
      <c r="G556" s="4" t="str">
        <f t="shared" ref="G556" si="588">B556&amp;"1-3"</f>
        <v>차지 스팅거1-3</v>
      </c>
      <c r="H556" s="2" t="str">
        <f t="shared" si="546"/>
        <v>단단한 갑옷</v>
      </c>
    </row>
    <row r="557" spans="1:8" x14ac:dyDescent="0.3">
      <c r="A557" s="1" t="s">
        <v>863</v>
      </c>
      <c r="B557" s="1" t="s">
        <v>160</v>
      </c>
      <c r="C557" s="2" t="str">
        <f t="shared" si="562"/>
        <v>차지 스팅거부위파괴 강화</v>
      </c>
      <c r="D557" s="1" t="s">
        <v>1733</v>
      </c>
      <c r="E557" s="1">
        <v>1</v>
      </c>
      <c r="F557" s="2">
        <f>ROW()</f>
        <v>557</v>
      </c>
      <c r="G557" s="4" t="str">
        <f t="shared" ref="G557" si="589">B557&amp;"2-1"</f>
        <v>차지 스팅거2-1</v>
      </c>
      <c r="H557" s="2" t="str">
        <f t="shared" si="546"/>
        <v>부위파괴 강화</v>
      </c>
    </row>
    <row r="558" spans="1:8" x14ac:dyDescent="0.3">
      <c r="A558" s="1" t="s">
        <v>863</v>
      </c>
      <c r="B558" s="1" t="s">
        <v>160</v>
      </c>
      <c r="C558" s="2" t="str">
        <f t="shared" si="562"/>
        <v>차지 스팅거차지 강화</v>
      </c>
      <c r="D558" s="1" t="s">
        <v>39</v>
      </c>
      <c r="E558" s="1">
        <v>5</v>
      </c>
      <c r="F558" s="2">
        <f>ROW()</f>
        <v>558</v>
      </c>
      <c r="G558" s="4" t="str">
        <f t="shared" ref="G558" si="590">B558&amp;"2-2"</f>
        <v>차지 스팅거2-2</v>
      </c>
      <c r="H558" s="2" t="str">
        <f t="shared" si="546"/>
        <v>차지 강화</v>
      </c>
    </row>
    <row r="559" spans="1:8" x14ac:dyDescent="0.3">
      <c r="A559" s="1" t="s">
        <v>544</v>
      </c>
      <c r="B559" s="1" t="s">
        <v>160</v>
      </c>
      <c r="C559" s="2" t="str">
        <f t="shared" si="562"/>
        <v>차지 스팅거강인함</v>
      </c>
      <c r="D559" s="1" t="s">
        <v>1484</v>
      </c>
      <c r="E559" s="1">
        <v>1</v>
      </c>
      <c r="F559" s="2">
        <f>ROW()</f>
        <v>559</v>
      </c>
      <c r="G559" s="4" t="str">
        <f t="shared" ref="G559" si="591">B559&amp;"2-3"</f>
        <v>차지 스팅거2-3</v>
      </c>
      <c r="H559" s="2" t="str">
        <f t="shared" si="546"/>
        <v>강인함</v>
      </c>
    </row>
    <row r="560" spans="1:8" x14ac:dyDescent="0.3">
      <c r="A560" s="1" t="s">
        <v>863</v>
      </c>
      <c r="B560" s="1" t="s">
        <v>160</v>
      </c>
      <c r="C560" s="2" t="str">
        <f t="shared" si="562"/>
        <v>차지 스팅거라이트닝 차지</v>
      </c>
      <c r="D560" s="1" t="s">
        <v>1734</v>
      </c>
      <c r="E560" s="1">
        <v>5</v>
      </c>
      <c r="F560" s="2">
        <f>ROW()</f>
        <v>560</v>
      </c>
      <c r="G560" s="4" t="str">
        <f t="shared" ref="G560" si="592">B560&amp;"3-1"</f>
        <v>차지 스팅거3-1</v>
      </c>
      <c r="H560" s="2" t="str">
        <f t="shared" si="546"/>
        <v>라이트닝 차지</v>
      </c>
    </row>
    <row r="561" spans="1:8" x14ac:dyDescent="0.3">
      <c r="A561" s="1" t="s">
        <v>863</v>
      </c>
      <c r="B561" s="1" t="s">
        <v>160</v>
      </c>
      <c r="C561" s="2" t="str">
        <f t="shared" si="562"/>
        <v>차지 스팅거라스트 차지</v>
      </c>
      <c r="D561" s="1" t="s">
        <v>1735</v>
      </c>
      <c r="E561" s="1">
        <v>5</v>
      </c>
      <c r="F561" s="2">
        <f>ROW()</f>
        <v>561</v>
      </c>
      <c r="G561" s="4" t="str">
        <f t="shared" ref="G561" si="593">B561&amp;"3-2"</f>
        <v>차지 스팅거3-2</v>
      </c>
      <c r="H561" s="2" t="str">
        <f t="shared" si="546"/>
        <v>라스트 차지</v>
      </c>
    </row>
    <row r="562" spans="1:8" x14ac:dyDescent="0.3">
      <c r="A562" s="1" t="s">
        <v>863</v>
      </c>
      <c r="B562" s="1" t="s">
        <v>161</v>
      </c>
      <c r="C562" s="2" t="str">
        <f t="shared" si="562"/>
        <v>카운터 스피어공격 준비</v>
      </c>
      <c r="D562" s="1" t="s">
        <v>1736</v>
      </c>
      <c r="E562" s="1">
        <v>5</v>
      </c>
      <c r="F562" s="2">
        <f>ROW()</f>
        <v>562</v>
      </c>
      <c r="G562" s="4" t="str">
        <f t="shared" ref="G562" si="594">B562&amp;"1-1"</f>
        <v>카운터 스피어1-1</v>
      </c>
      <c r="H562" s="2" t="str">
        <f t="shared" si="546"/>
        <v>공격 준비</v>
      </c>
    </row>
    <row r="563" spans="1:8" x14ac:dyDescent="0.3">
      <c r="A563" s="1" t="s">
        <v>863</v>
      </c>
      <c r="B563" s="1" t="s">
        <v>161</v>
      </c>
      <c r="C563" s="2" t="str">
        <f t="shared" si="562"/>
        <v>카운터 스피어단단한 갑옷</v>
      </c>
      <c r="D563" s="1" t="s">
        <v>101</v>
      </c>
      <c r="E563" s="1">
        <v>5</v>
      </c>
      <c r="F563" s="2">
        <f>ROW()</f>
        <v>563</v>
      </c>
      <c r="G563" s="4" t="str">
        <f t="shared" ref="G563" si="595">B563&amp;"1-2"</f>
        <v>카운터 스피어1-2</v>
      </c>
      <c r="H563" s="2" t="str">
        <f t="shared" si="546"/>
        <v>단단한 갑옷</v>
      </c>
    </row>
    <row r="564" spans="1:8" x14ac:dyDescent="0.3">
      <c r="A564" s="1" t="s">
        <v>863</v>
      </c>
      <c r="B564" s="1" t="s">
        <v>161</v>
      </c>
      <c r="C564" s="2" t="str">
        <f t="shared" si="562"/>
        <v>카운터 스피어뇌진탕</v>
      </c>
      <c r="D564" s="1" t="s">
        <v>1571</v>
      </c>
      <c r="E564" s="1">
        <v>1</v>
      </c>
      <c r="F564" s="2">
        <f>ROW()</f>
        <v>564</v>
      </c>
      <c r="G564" s="4" t="str">
        <f t="shared" ref="G564" si="596">B564&amp;"1-3"</f>
        <v>카운터 스피어1-3</v>
      </c>
      <c r="H564" s="2" t="str">
        <f t="shared" si="546"/>
        <v>뇌진탕</v>
      </c>
    </row>
    <row r="565" spans="1:8" x14ac:dyDescent="0.3">
      <c r="A565" s="1" t="s">
        <v>863</v>
      </c>
      <c r="B565" s="1" t="s">
        <v>161</v>
      </c>
      <c r="C565" s="2" t="str">
        <f t="shared" si="562"/>
        <v>카운터 스피어빠른 준비</v>
      </c>
      <c r="D565" s="1" t="s">
        <v>1692</v>
      </c>
      <c r="E565" s="1">
        <v>5</v>
      </c>
      <c r="F565" s="2">
        <f>ROW()</f>
        <v>565</v>
      </c>
      <c r="G565" s="4" t="str">
        <f t="shared" ref="G565" si="597">B565&amp;"2-1"</f>
        <v>카운터 스피어2-1</v>
      </c>
      <c r="H565" s="2" t="str">
        <f t="shared" si="546"/>
        <v>빠른 준비</v>
      </c>
    </row>
    <row r="566" spans="1:8" x14ac:dyDescent="0.3">
      <c r="A566" s="1" t="s">
        <v>544</v>
      </c>
      <c r="B566" s="1" t="s">
        <v>161</v>
      </c>
      <c r="C566" s="2" t="str">
        <f t="shared" si="562"/>
        <v>카운터 스피어강화된 일격</v>
      </c>
      <c r="D566" s="1" t="s">
        <v>28</v>
      </c>
      <c r="E566" s="1">
        <v>5</v>
      </c>
      <c r="F566" s="2">
        <f>ROW()</f>
        <v>566</v>
      </c>
      <c r="G566" s="4" t="str">
        <f t="shared" ref="G566" si="598">B566&amp;"2-2"</f>
        <v>카운터 스피어2-2</v>
      </c>
      <c r="H566" s="2" t="str">
        <f t="shared" si="546"/>
        <v>강화된 일격</v>
      </c>
    </row>
    <row r="567" spans="1:8" x14ac:dyDescent="0.3">
      <c r="A567" s="1" t="s">
        <v>863</v>
      </c>
      <c r="B567" s="1" t="s">
        <v>161</v>
      </c>
      <c r="C567" s="2" t="str">
        <f t="shared" si="562"/>
        <v>카운터 스피어약점 포착</v>
      </c>
      <c r="D567" s="1" t="s">
        <v>22</v>
      </c>
      <c r="E567" s="1">
        <v>5</v>
      </c>
      <c r="F567" s="2">
        <f>ROW()</f>
        <v>567</v>
      </c>
      <c r="G567" s="4" t="str">
        <f t="shared" ref="G567" si="599">B567&amp;"2-3"</f>
        <v>카운터 스피어2-3</v>
      </c>
      <c r="H567" s="2" t="str">
        <f t="shared" si="546"/>
        <v>약점 포착</v>
      </c>
    </row>
    <row r="568" spans="1:8" x14ac:dyDescent="0.3">
      <c r="A568" s="1" t="s">
        <v>544</v>
      </c>
      <c r="B568" s="1" t="s">
        <v>161</v>
      </c>
      <c r="C568" s="2" t="str">
        <f t="shared" si="562"/>
        <v>카운터 스피어폭격창</v>
      </c>
      <c r="D568" s="1" t="s">
        <v>1737</v>
      </c>
      <c r="E568" s="1">
        <v>5</v>
      </c>
      <c r="F568" s="2">
        <f>ROW()</f>
        <v>568</v>
      </c>
      <c r="G568" s="4" t="str">
        <f t="shared" ref="G568" si="600">B568&amp;"3-1"</f>
        <v>카운터 스피어3-1</v>
      </c>
      <c r="H568" s="2" t="str">
        <f t="shared" si="546"/>
        <v>폭격창</v>
      </c>
    </row>
    <row r="569" spans="1:8" x14ac:dyDescent="0.3">
      <c r="A569" s="1" t="s">
        <v>863</v>
      </c>
      <c r="B569" s="1" t="s">
        <v>161</v>
      </c>
      <c r="C569" s="2" t="str">
        <f t="shared" si="562"/>
        <v>카운터 스피어뇌격창</v>
      </c>
      <c r="D569" s="1" t="s">
        <v>207</v>
      </c>
      <c r="E569" s="1">
        <v>1</v>
      </c>
      <c r="F569" s="2">
        <f>ROW()</f>
        <v>569</v>
      </c>
      <c r="G569" s="4" t="str">
        <f t="shared" ref="G569" si="601">B569&amp;"3-2"</f>
        <v>카운터 스피어3-2</v>
      </c>
      <c r="H569" s="2" t="str">
        <f t="shared" si="546"/>
        <v>뇌격창</v>
      </c>
    </row>
    <row r="570" spans="1:8" x14ac:dyDescent="0.3">
      <c r="A570" s="1" t="s">
        <v>863</v>
      </c>
      <c r="B570" s="1" t="s">
        <v>158</v>
      </c>
      <c r="C570" s="2" t="str">
        <f t="shared" si="562"/>
        <v>파이어 불릿단단한 갑옷</v>
      </c>
      <c r="D570" s="1" t="s">
        <v>101</v>
      </c>
      <c r="E570" s="1">
        <v>5</v>
      </c>
      <c r="F570" s="2">
        <f>ROW()</f>
        <v>570</v>
      </c>
      <c r="G570" s="4" t="str">
        <f t="shared" ref="G570" si="602">B570&amp;"1-1"</f>
        <v>파이어 불릿1-1</v>
      </c>
      <c r="H570" s="2" t="str">
        <f t="shared" si="546"/>
        <v>단단한 갑옷</v>
      </c>
    </row>
    <row r="571" spans="1:8" x14ac:dyDescent="0.3">
      <c r="A571" s="1" t="s">
        <v>544</v>
      </c>
      <c r="B571" s="1" t="s">
        <v>158</v>
      </c>
      <c r="C571" s="2" t="str">
        <f t="shared" si="562"/>
        <v>파이어 불릿행운의 기회</v>
      </c>
      <c r="D571" s="1" t="s">
        <v>1738</v>
      </c>
      <c r="E571" s="1">
        <v>5</v>
      </c>
      <c r="F571" s="2">
        <f>ROW()</f>
        <v>571</v>
      </c>
      <c r="G571" s="4" t="str">
        <f t="shared" ref="G571" si="603">B571&amp;"1-2"</f>
        <v>파이어 불릿1-2</v>
      </c>
      <c r="H571" s="2" t="str">
        <f t="shared" si="546"/>
        <v>행운의 기회</v>
      </c>
    </row>
    <row r="572" spans="1:8" x14ac:dyDescent="0.3">
      <c r="A572" s="1" t="s">
        <v>863</v>
      </c>
      <c r="B572" s="1" t="s">
        <v>158</v>
      </c>
      <c r="C572" s="2" t="str">
        <f t="shared" si="562"/>
        <v>파이어 불릿마력 조절</v>
      </c>
      <c r="D572" s="1" t="s">
        <v>26</v>
      </c>
      <c r="E572" s="1">
        <v>5</v>
      </c>
      <c r="F572" s="2">
        <f>ROW()</f>
        <v>572</v>
      </c>
      <c r="G572" s="4" t="str">
        <f t="shared" ref="G572" si="604">B572&amp;"1-3"</f>
        <v>파이어 불릿1-3</v>
      </c>
      <c r="H572" s="2" t="str">
        <f t="shared" si="546"/>
        <v>마력 조절</v>
      </c>
    </row>
    <row r="573" spans="1:8" x14ac:dyDescent="0.3">
      <c r="A573" s="1" t="s">
        <v>544</v>
      </c>
      <c r="B573" s="1" t="s">
        <v>158</v>
      </c>
      <c r="C573" s="2" t="str">
        <f t="shared" si="562"/>
        <v>파이어 불릿부위파괴 강화</v>
      </c>
      <c r="D573" s="1" t="s">
        <v>1516</v>
      </c>
      <c r="E573" s="1">
        <v>1</v>
      </c>
      <c r="F573" s="2">
        <f>ROW()</f>
        <v>573</v>
      </c>
      <c r="G573" s="4" t="str">
        <f t="shared" ref="G573" si="605">B573&amp;"2-1"</f>
        <v>파이어 불릿2-1</v>
      </c>
      <c r="H573" s="2" t="str">
        <f t="shared" si="546"/>
        <v>부위파괴 강화</v>
      </c>
    </row>
    <row r="574" spans="1:8" x14ac:dyDescent="0.3">
      <c r="A574" s="1" t="s">
        <v>544</v>
      </c>
      <c r="B574" s="1" t="s">
        <v>158</v>
      </c>
      <c r="C574" s="2" t="str">
        <f t="shared" si="562"/>
        <v>파이어 불릿소이탄</v>
      </c>
      <c r="D574" s="1" t="s">
        <v>1739</v>
      </c>
      <c r="E574" s="1">
        <v>5</v>
      </c>
      <c r="F574" s="2">
        <f>ROW()</f>
        <v>574</v>
      </c>
      <c r="G574" s="4" t="str">
        <f t="shared" ref="G574" si="606">B574&amp;"2-2"</f>
        <v>파이어 불릿2-2</v>
      </c>
      <c r="H574" s="2" t="str">
        <f t="shared" si="546"/>
        <v>소이탄</v>
      </c>
    </row>
    <row r="575" spans="1:8" x14ac:dyDescent="0.3">
      <c r="A575" s="1" t="s">
        <v>544</v>
      </c>
      <c r="B575" s="1" t="s">
        <v>158</v>
      </c>
      <c r="C575" s="2" t="str">
        <f t="shared" si="562"/>
        <v>파이어 불릿강화된 일격</v>
      </c>
      <c r="D575" s="1" t="s">
        <v>1615</v>
      </c>
      <c r="E575" s="1">
        <v>5</v>
      </c>
      <c r="F575" s="2">
        <f>ROW()</f>
        <v>575</v>
      </c>
      <c r="G575" s="4" t="str">
        <f t="shared" ref="G575" si="607">B575&amp;"2-3"</f>
        <v>파이어 불릿2-3</v>
      </c>
      <c r="H575" s="2" t="str">
        <f t="shared" si="546"/>
        <v>강화된 일격</v>
      </c>
    </row>
    <row r="576" spans="1:8" x14ac:dyDescent="0.3">
      <c r="A576" s="1" t="s">
        <v>544</v>
      </c>
      <c r="B576" s="1" t="s">
        <v>158</v>
      </c>
      <c r="C576" s="2" t="str">
        <f t="shared" si="562"/>
        <v>파이어 불릿공격창출</v>
      </c>
      <c r="D576" s="1" t="s">
        <v>1740</v>
      </c>
      <c r="E576" s="1">
        <v>5</v>
      </c>
      <c r="F576" s="2">
        <f>ROW()</f>
        <v>576</v>
      </c>
      <c r="G576" s="4" t="str">
        <f t="shared" ref="G576" si="608">B576&amp;"3-1"</f>
        <v>파이어 불릿3-1</v>
      </c>
      <c r="H576" s="2" t="str">
        <f t="shared" si="546"/>
        <v>공격창출</v>
      </c>
    </row>
    <row r="577" spans="1:8" x14ac:dyDescent="0.3">
      <c r="A577" s="1" t="s">
        <v>544</v>
      </c>
      <c r="B577" s="1" t="s">
        <v>158</v>
      </c>
      <c r="C577" s="2" t="str">
        <f t="shared" si="562"/>
        <v>파이어 불릿한방포격</v>
      </c>
      <c r="D577" s="1" t="s">
        <v>1741</v>
      </c>
      <c r="E577" s="1">
        <v>5</v>
      </c>
      <c r="F577" s="2">
        <f>ROW()</f>
        <v>577</v>
      </c>
      <c r="G577" s="4" t="str">
        <f t="shared" ref="G577" si="609">B577&amp;"3-2"</f>
        <v>파이어 불릿3-2</v>
      </c>
      <c r="H577" s="2" t="str">
        <f t="shared" si="546"/>
        <v>한방포격</v>
      </c>
    </row>
    <row r="578" spans="1:8" x14ac:dyDescent="0.3">
      <c r="A578" s="1" t="s">
        <v>865</v>
      </c>
      <c r="B578" s="1" t="s">
        <v>217</v>
      </c>
      <c r="C578" s="2" t="str">
        <f t="shared" si="562"/>
        <v>격호각공격 집중</v>
      </c>
      <c r="D578" s="1" t="s">
        <v>1742</v>
      </c>
      <c r="E578" s="1">
        <v>5</v>
      </c>
      <c r="F578" s="2">
        <f>ROW()</f>
        <v>578</v>
      </c>
      <c r="G578" s="4" t="str">
        <f t="shared" ref="G578" si="610">B578&amp;"1-1"</f>
        <v>격호각1-1</v>
      </c>
      <c r="H578" s="2" t="str">
        <f t="shared" ref="H578:H641" si="611">D578</f>
        <v>공격 집중</v>
      </c>
    </row>
    <row r="579" spans="1:8" x14ac:dyDescent="0.3">
      <c r="A579" s="1" t="s">
        <v>865</v>
      </c>
      <c r="B579" s="1" t="s">
        <v>217</v>
      </c>
      <c r="C579" s="2" t="str">
        <f t="shared" si="562"/>
        <v>격호각뇌진탕</v>
      </c>
      <c r="D579" s="1" t="s">
        <v>41</v>
      </c>
      <c r="E579" s="1">
        <v>1</v>
      </c>
      <c r="F579" s="2">
        <f>ROW()</f>
        <v>579</v>
      </c>
      <c r="G579" s="4" t="str">
        <f t="shared" ref="G579" si="612">B579&amp;"1-2"</f>
        <v>격호각1-2</v>
      </c>
      <c r="H579" s="2" t="str">
        <f t="shared" si="611"/>
        <v>뇌진탕</v>
      </c>
    </row>
    <row r="580" spans="1:8" x14ac:dyDescent="0.3">
      <c r="A580" s="1" t="s">
        <v>865</v>
      </c>
      <c r="B580" s="1" t="s">
        <v>217</v>
      </c>
      <c r="C580" s="2" t="str">
        <f t="shared" si="562"/>
        <v>격호각급소타격</v>
      </c>
      <c r="D580" s="1" t="s">
        <v>1743</v>
      </c>
      <c r="E580" s="1">
        <v>5</v>
      </c>
      <c r="F580" s="2">
        <f>ROW()</f>
        <v>580</v>
      </c>
      <c r="G580" s="4" t="str">
        <f t="shared" ref="G580" si="613">B580&amp;"1-3"</f>
        <v>격호각1-3</v>
      </c>
      <c r="H580" s="2" t="str">
        <f t="shared" si="611"/>
        <v>급소타격</v>
      </c>
    </row>
    <row r="581" spans="1:8" x14ac:dyDescent="0.3">
      <c r="A581" s="1" t="s">
        <v>865</v>
      </c>
      <c r="B581" s="1" t="s">
        <v>217</v>
      </c>
      <c r="C581" s="2" t="str">
        <f t="shared" si="562"/>
        <v>격호각내려차기</v>
      </c>
      <c r="D581" s="1" t="s">
        <v>226</v>
      </c>
      <c r="E581" s="1">
        <v>5</v>
      </c>
      <c r="F581" s="2">
        <f>ROW()</f>
        <v>581</v>
      </c>
      <c r="G581" s="4" t="str">
        <f t="shared" ref="G581" si="614">B581&amp;"2-1"</f>
        <v>격호각2-1</v>
      </c>
      <c r="H581" s="2" t="str">
        <f t="shared" si="611"/>
        <v>내려차기</v>
      </c>
    </row>
    <row r="582" spans="1:8" x14ac:dyDescent="0.3">
      <c r="A582" s="1" t="s">
        <v>865</v>
      </c>
      <c r="B582" s="1" t="s">
        <v>217</v>
      </c>
      <c r="C582" s="2" t="str">
        <f t="shared" si="562"/>
        <v>격호각넓은 타격</v>
      </c>
      <c r="D582" s="1" t="s">
        <v>174</v>
      </c>
      <c r="E582" s="1">
        <v>1</v>
      </c>
      <c r="F582" s="2">
        <f>ROW()</f>
        <v>582</v>
      </c>
      <c r="G582" s="4" t="str">
        <f t="shared" ref="G582" si="615">B582&amp;"2-2"</f>
        <v>격호각2-2</v>
      </c>
      <c r="H582" s="2" t="str">
        <f t="shared" si="611"/>
        <v>넓은 타격</v>
      </c>
    </row>
    <row r="583" spans="1:8" x14ac:dyDescent="0.3">
      <c r="A583" s="1" t="s">
        <v>865</v>
      </c>
      <c r="B583" s="1" t="s">
        <v>217</v>
      </c>
      <c r="C583" s="2" t="str">
        <f t="shared" si="562"/>
        <v>격호각집중 타격</v>
      </c>
      <c r="D583" s="1" t="s">
        <v>1744</v>
      </c>
      <c r="E583" s="1">
        <v>5</v>
      </c>
      <c r="F583" s="2">
        <f>ROW()</f>
        <v>583</v>
      </c>
      <c r="G583" s="4" t="str">
        <f t="shared" ref="G583" si="616">B583&amp;"2-3"</f>
        <v>격호각2-3</v>
      </c>
      <c r="H583" s="2" t="str">
        <f t="shared" si="611"/>
        <v>집중 타격</v>
      </c>
    </row>
    <row r="584" spans="1:8" x14ac:dyDescent="0.3">
      <c r="A584" s="1" t="s">
        <v>865</v>
      </c>
      <c r="B584" s="1" t="s">
        <v>217</v>
      </c>
      <c r="C584" s="2" t="str">
        <f t="shared" si="562"/>
        <v>격호각효율적인 타격</v>
      </c>
      <c r="D584" s="1" t="s">
        <v>1745</v>
      </c>
      <c r="E584" s="1">
        <v>5</v>
      </c>
      <c r="F584" s="2">
        <f>ROW()</f>
        <v>584</v>
      </c>
      <c r="G584" s="4" t="str">
        <f t="shared" ref="G584" si="617">B584&amp;"3-1"</f>
        <v>격호각3-1</v>
      </c>
      <c r="H584" s="2" t="str">
        <f t="shared" si="611"/>
        <v>효율적인 타격</v>
      </c>
    </row>
    <row r="585" spans="1:8" x14ac:dyDescent="0.3">
      <c r="A585" s="1" t="s">
        <v>223</v>
      </c>
      <c r="B585" s="1" t="s">
        <v>217</v>
      </c>
      <c r="C585" s="2" t="str">
        <f t="shared" si="562"/>
        <v>격호각호왕아</v>
      </c>
      <c r="D585" s="1" t="s">
        <v>1746</v>
      </c>
      <c r="E585" s="1">
        <v>5</v>
      </c>
      <c r="F585" s="2">
        <f>ROW()</f>
        <v>585</v>
      </c>
      <c r="G585" s="4" t="str">
        <f t="shared" ref="G585" si="618">B585&amp;"3-2"</f>
        <v>격호각3-2</v>
      </c>
      <c r="H585" s="2" t="str">
        <f t="shared" si="611"/>
        <v>호왕아</v>
      </c>
    </row>
    <row r="586" spans="1:8" x14ac:dyDescent="0.3">
      <c r="A586" s="1" t="s">
        <v>865</v>
      </c>
      <c r="B586" s="1" t="s">
        <v>219</v>
      </c>
      <c r="C586" s="2" t="str">
        <f t="shared" si="562"/>
        <v>광폭진공격 집중</v>
      </c>
      <c r="D586" s="1" t="s">
        <v>1747</v>
      </c>
      <c r="E586" s="1">
        <v>5</v>
      </c>
      <c r="F586" s="2">
        <f>ROW()</f>
        <v>586</v>
      </c>
      <c r="G586" s="4" t="str">
        <f t="shared" ref="G586" si="619">B586&amp;"1-1"</f>
        <v>광폭진1-1</v>
      </c>
      <c r="H586" s="2" t="str">
        <f t="shared" si="611"/>
        <v>공격 집중</v>
      </c>
    </row>
    <row r="587" spans="1:8" x14ac:dyDescent="0.3">
      <c r="A587" s="1" t="s">
        <v>865</v>
      </c>
      <c r="B587" s="1" t="s">
        <v>219</v>
      </c>
      <c r="C587" s="2" t="str">
        <f t="shared" si="562"/>
        <v>광폭진마력 조절</v>
      </c>
      <c r="D587" s="1" t="s">
        <v>26</v>
      </c>
      <c r="E587" s="1">
        <v>5</v>
      </c>
      <c r="F587" s="2">
        <f>ROW()</f>
        <v>587</v>
      </c>
      <c r="G587" s="4" t="str">
        <f t="shared" ref="G587" si="620">B587&amp;"1-2"</f>
        <v>광폭진1-2</v>
      </c>
      <c r="H587" s="2" t="str">
        <f t="shared" si="611"/>
        <v>마력 조절</v>
      </c>
    </row>
    <row r="588" spans="1:8" x14ac:dyDescent="0.3">
      <c r="A588" s="1" t="s">
        <v>223</v>
      </c>
      <c r="B588" s="1" t="s">
        <v>219</v>
      </c>
      <c r="C588" s="2" t="str">
        <f t="shared" si="562"/>
        <v>광폭진넓은 타격</v>
      </c>
      <c r="D588" s="1" t="s">
        <v>174</v>
      </c>
      <c r="E588" s="1">
        <v>1</v>
      </c>
      <c r="F588" s="2">
        <f>ROW()</f>
        <v>588</v>
      </c>
      <c r="G588" s="4" t="str">
        <f t="shared" ref="G588" si="621">B588&amp;"1-3"</f>
        <v>광폭진1-3</v>
      </c>
      <c r="H588" s="2" t="str">
        <f t="shared" si="611"/>
        <v>넓은 타격</v>
      </c>
    </row>
    <row r="589" spans="1:8" x14ac:dyDescent="0.3">
      <c r="A589" s="1" t="s">
        <v>865</v>
      </c>
      <c r="B589" s="1" t="s">
        <v>219</v>
      </c>
      <c r="C589" s="2" t="str">
        <f t="shared" si="562"/>
        <v>광폭진흡수 타격</v>
      </c>
      <c r="D589" s="1" t="s">
        <v>1748</v>
      </c>
      <c r="E589" s="1">
        <v>1</v>
      </c>
      <c r="F589" s="2">
        <f>ROW()</f>
        <v>589</v>
      </c>
      <c r="G589" s="4" t="str">
        <f t="shared" ref="G589" si="622">B589&amp;"2-1"</f>
        <v>광폭진2-1</v>
      </c>
      <c r="H589" s="2" t="str">
        <f t="shared" si="611"/>
        <v>흡수 타격</v>
      </c>
    </row>
    <row r="590" spans="1:8" x14ac:dyDescent="0.3">
      <c r="A590" s="1" t="s">
        <v>865</v>
      </c>
      <c r="B590" s="1" t="s">
        <v>219</v>
      </c>
      <c r="C590" s="2" t="str">
        <f t="shared" si="562"/>
        <v>광폭진약점포착</v>
      </c>
      <c r="D590" s="1" t="s">
        <v>1580</v>
      </c>
      <c r="E590" s="1">
        <v>5</v>
      </c>
      <c r="F590" s="2">
        <f>ROW()</f>
        <v>590</v>
      </c>
      <c r="G590" s="4" t="str">
        <f t="shared" ref="G590" si="623">B590&amp;"2-2"</f>
        <v>광폭진2-2</v>
      </c>
      <c r="H590" s="2" t="str">
        <f t="shared" si="611"/>
        <v>약점포착</v>
      </c>
    </row>
    <row r="591" spans="1:8" x14ac:dyDescent="0.3">
      <c r="A591" s="1" t="s">
        <v>865</v>
      </c>
      <c r="B591" s="1" t="s">
        <v>219</v>
      </c>
      <c r="C591" s="2" t="str">
        <f t="shared" si="562"/>
        <v>광폭진강직함</v>
      </c>
      <c r="D591" s="1" t="s">
        <v>1749</v>
      </c>
      <c r="E591" s="1">
        <v>1</v>
      </c>
      <c r="F591" s="2">
        <f>ROW()</f>
        <v>591</v>
      </c>
      <c r="G591" s="4" t="str">
        <f t="shared" ref="G591" si="624">B591&amp;"2-3"</f>
        <v>광폭진2-3</v>
      </c>
      <c r="H591" s="2" t="str">
        <f t="shared" si="611"/>
        <v>강직함</v>
      </c>
    </row>
    <row r="592" spans="1:8" x14ac:dyDescent="0.3">
      <c r="A592" s="1" t="s">
        <v>866</v>
      </c>
      <c r="B592" s="1" t="s">
        <v>219</v>
      </c>
      <c r="C592" s="2" t="str">
        <f t="shared" si="562"/>
        <v>광폭진빙하폭발</v>
      </c>
      <c r="D592" s="1" t="s">
        <v>1750</v>
      </c>
      <c r="E592" s="1">
        <v>5</v>
      </c>
      <c r="F592" s="2">
        <f>ROW()</f>
        <v>592</v>
      </c>
      <c r="G592" s="4" t="str">
        <f t="shared" ref="G592" si="625">B592&amp;"3-1"</f>
        <v>광폭진3-1</v>
      </c>
      <c r="H592" s="2" t="str">
        <f t="shared" si="611"/>
        <v>빙하폭발</v>
      </c>
    </row>
    <row r="593" spans="1:8" x14ac:dyDescent="0.3">
      <c r="A593" s="1" t="s">
        <v>865</v>
      </c>
      <c r="B593" s="1" t="s">
        <v>219</v>
      </c>
      <c r="C593" s="2" t="str">
        <f t="shared" si="562"/>
        <v>광폭진화산폭발</v>
      </c>
      <c r="D593" s="1" t="s">
        <v>1751</v>
      </c>
      <c r="E593" s="1">
        <v>5</v>
      </c>
      <c r="F593" s="2">
        <f>ROW()</f>
        <v>593</v>
      </c>
      <c r="G593" s="4" t="str">
        <f t="shared" ref="G593" si="626">B593&amp;"3-2"</f>
        <v>광폭진3-2</v>
      </c>
      <c r="H593" s="2" t="str">
        <f t="shared" si="611"/>
        <v>화산폭발</v>
      </c>
    </row>
    <row r="594" spans="1:8" x14ac:dyDescent="0.3">
      <c r="A594" s="1" t="s">
        <v>223</v>
      </c>
      <c r="B594" s="1" t="s">
        <v>867</v>
      </c>
      <c r="C594" s="2" t="str">
        <f t="shared" si="562"/>
        <v>(스)뇌명각날카로운 움직임</v>
      </c>
      <c r="D594" s="1" t="s">
        <v>1752</v>
      </c>
      <c r="E594" s="1">
        <v>5</v>
      </c>
      <c r="F594" s="2">
        <f>ROW()</f>
        <v>594</v>
      </c>
      <c r="G594" s="4" t="str">
        <f t="shared" ref="G594" si="627">B594&amp;"1-1"</f>
        <v>(스)뇌명각1-1</v>
      </c>
      <c r="H594" s="2" t="str">
        <f t="shared" si="611"/>
        <v>날카로운 움직임</v>
      </c>
    </row>
    <row r="595" spans="1:8" x14ac:dyDescent="0.3">
      <c r="A595" s="1" t="s">
        <v>223</v>
      </c>
      <c r="B595" s="1" t="s">
        <v>868</v>
      </c>
      <c r="C595" s="2" t="str">
        <f t="shared" ref="C595:C658" si="628">B595&amp;D595</f>
        <v>(스)뇌명각엘리멘탈 갈취</v>
      </c>
      <c r="D595" s="1" t="s">
        <v>228</v>
      </c>
      <c r="E595" s="1">
        <v>5</v>
      </c>
      <c r="F595" s="2">
        <f>ROW()</f>
        <v>595</v>
      </c>
      <c r="G595" s="4" t="str">
        <f t="shared" ref="G595" si="629">B595&amp;"1-2"</f>
        <v>(스)뇌명각1-2</v>
      </c>
      <c r="H595" s="2" t="str">
        <f t="shared" si="611"/>
        <v>엘리멘탈 갈취</v>
      </c>
    </row>
    <row r="596" spans="1:8" x14ac:dyDescent="0.3">
      <c r="A596" s="1" t="s">
        <v>223</v>
      </c>
      <c r="B596" s="1" t="s">
        <v>867</v>
      </c>
      <c r="C596" s="2" t="str">
        <f t="shared" si="628"/>
        <v>(스)뇌명각무자비한 사격</v>
      </c>
      <c r="D596" s="1" t="s">
        <v>147</v>
      </c>
      <c r="E596" s="1">
        <v>5</v>
      </c>
      <c r="F596" s="2">
        <f>ROW()</f>
        <v>596</v>
      </c>
      <c r="G596" s="4" t="str">
        <f t="shared" ref="G596" si="630">B596&amp;"1-3"</f>
        <v>(스)뇌명각1-3</v>
      </c>
      <c r="H596" s="2" t="str">
        <f t="shared" si="611"/>
        <v>무자비한 사격</v>
      </c>
    </row>
    <row r="597" spans="1:8" x14ac:dyDescent="0.3">
      <c r="A597" s="1" t="s">
        <v>865</v>
      </c>
      <c r="B597" s="1" t="s">
        <v>868</v>
      </c>
      <c r="C597" s="2" t="str">
        <f t="shared" si="628"/>
        <v>(스)뇌명각벼락차기</v>
      </c>
      <c r="D597" s="1" t="s">
        <v>1753</v>
      </c>
      <c r="E597" s="1">
        <v>5</v>
      </c>
      <c r="F597" s="2">
        <f>ROW()</f>
        <v>597</v>
      </c>
      <c r="G597" s="4" t="str">
        <f t="shared" ref="G597" si="631">B597&amp;"2-1"</f>
        <v>(스)뇌명각2-1</v>
      </c>
      <c r="H597" s="2" t="str">
        <f t="shared" si="611"/>
        <v>벼락차기</v>
      </c>
    </row>
    <row r="598" spans="1:8" x14ac:dyDescent="0.3">
      <c r="A598" s="1" t="s">
        <v>865</v>
      </c>
      <c r="B598" s="1" t="s">
        <v>867</v>
      </c>
      <c r="C598" s="2" t="str">
        <f t="shared" si="628"/>
        <v>(스)뇌명각가벼운 표적</v>
      </c>
      <c r="D598" s="1" t="s">
        <v>1754</v>
      </c>
      <c r="E598" s="1">
        <v>5</v>
      </c>
      <c r="F598" s="2">
        <f>ROW()</f>
        <v>598</v>
      </c>
      <c r="G598" s="4" t="str">
        <f t="shared" ref="G598" si="632">B598&amp;"2-2"</f>
        <v>(스)뇌명각2-2</v>
      </c>
      <c r="H598" s="2" t="str">
        <f t="shared" si="611"/>
        <v>가벼운 표적</v>
      </c>
    </row>
    <row r="599" spans="1:8" x14ac:dyDescent="0.3">
      <c r="A599" s="1" t="s">
        <v>865</v>
      </c>
      <c r="B599" s="1" t="s">
        <v>868</v>
      </c>
      <c r="C599" s="2" t="str">
        <f t="shared" si="628"/>
        <v>(스)뇌명각강렬한 전격</v>
      </c>
      <c r="D599" s="1" t="s">
        <v>1755</v>
      </c>
      <c r="E599" s="1">
        <v>5</v>
      </c>
      <c r="F599" s="2">
        <f>ROW()</f>
        <v>599</v>
      </c>
      <c r="G599" s="4" t="str">
        <f t="shared" ref="G599" si="633">B599&amp;"2-3"</f>
        <v>(스)뇌명각2-3</v>
      </c>
      <c r="H599" s="2" t="str">
        <f t="shared" si="611"/>
        <v>강렬한 전격</v>
      </c>
    </row>
    <row r="600" spans="1:8" x14ac:dyDescent="0.3">
      <c r="A600" s="1" t="s">
        <v>223</v>
      </c>
      <c r="B600" s="1" t="s">
        <v>867</v>
      </c>
      <c r="C600" s="2" t="str">
        <f t="shared" si="628"/>
        <v>(스)뇌명각천뢰</v>
      </c>
      <c r="D600" s="1" t="s">
        <v>232</v>
      </c>
      <c r="E600" s="1">
        <v>5</v>
      </c>
      <c r="F600" s="2">
        <f>ROW()</f>
        <v>600</v>
      </c>
      <c r="G600" s="4" t="str">
        <f t="shared" ref="G600" si="634">B600&amp;"3-1"</f>
        <v>(스)뇌명각3-1</v>
      </c>
      <c r="H600" s="2" t="str">
        <f t="shared" si="611"/>
        <v>천뢰</v>
      </c>
    </row>
    <row r="601" spans="1:8" x14ac:dyDescent="0.3">
      <c r="A601" s="1" t="s">
        <v>223</v>
      </c>
      <c r="B601" s="1" t="s">
        <v>868</v>
      </c>
      <c r="C601" s="2" t="str">
        <f t="shared" si="628"/>
        <v>(스)뇌명각섬뢰</v>
      </c>
      <c r="D601" s="1" t="s">
        <v>1756</v>
      </c>
      <c r="E601" s="1">
        <v>5</v>
      </c>
      <c r="F601" s="2">
        <f>ROW()</f>
        <v>601</v>
      </c>
      <c r="G601" s="4" t="str">
        <f t="shared" ref="G601" si="635">B601&amp;"3-2"</f>
        <v>(스)뇌명각3-2</v>
      </c>
      <c r="H601" s="2" t="str">
        <f t="shared" si="611"/>
        <v>섬뢰</v>
      </c>
    </row>
    <row r="602" spans="1:8" x14ac:dyDescent="0.3">
      <c r="A602" s="1" t="s">
        <v>865</v>
      </c>
      <c r="B602" s="1" t="s">
        <v>869</v>
      </c>
      <c r="C602" s="2" t="str">
        <f t="shared" si="628"/>
        <v>(스)방천격엘리멘탈 갈취</v>
      </c>
      <c r="D602" s="1" t="s">
        <v>228</v>
      </c>
      <c r="E602" s="1">
        <v>5</v>
      </c>
      <c r="F602" s="2">
        <f>ROW()</f>
        <v>602</v>
      </c>
      <c r="G602" s="4" t="str">
        <f t="shared" ref="G602" si="636">B602&amp;"1-1"</f>
        <v>(스)방천격1-1</v>
      </c>
      <c r="H602" s="2" t="str">
        <f t="shared" si="611"/>
        <v>엘리멘탈 갈취</v>
      </c>
    </row>
    <row r="603" spans="1:8" x14ac:dyDescent="0.3">
      <c r="A603" s="1" t="s">
        <v>865</v>
      </c>
      <c r="B603" s="1" t="s">
        <v>870</v>
      </c>
      <c r="C603" s="2" t="str">
        <f t="shared" si="628"/>
        <v>(스)방천격약점포착</v>
      </c>
      <c r="D603" s="1" t="s">
        <v>1595</v>
      </c>
      <c r="E603" s="1">
        <v>5</v>
      </c>
      <c r="F603" s="2">
        <f>ROW()</f>
        <v>603</v>
      </c>
      <c r="G603" s="4" t="str">
        <f t="shared" ref="G603" si="637">B603&amp;"1-2"</f>
        <v>(스)방천격1-2</v>
      </c>
      <c r="H603" s="2" t="str">
        <f t="shared" si="611"/>
        <v>약점포착</v>
      </c>
    </row>
    <row r="604" spans="1:8" x14ac:dyDescent="0.3">
      <c r="A604" s="1" t="s">
        <v>865</v>
      </c>
      <c r="B604" s="1" t="s">
        <v>871</v>
      </c>
      <c r="C604" s="2" t="str">
        <f t="shared" si="628"/>
        <v>(스)방천격예리한 발놀림</v>
      </c>
      <c r="D604" s="1" t="s">
        <v>233</v>
      </c>
      <c r="E604" s="1">
        <v>1</v>
      </c>
      <c r="F604" s="2">
        <f>ROW()</f>
        <v>604</v>
      </c>
      <c r="G604" s="4" t="str">
        <f t="shared" ref="G604" si="638">B604&amp;"1-3"</f>
        <v>(스)방천격1-3</v>
      </c>
      <c r="H604" s="2" t="str">
        <f t="shared" si="611"/>
        <v>예리한 발놀림</v>
      </c>
    </row>
    <row r="605" spans="1:8" x14ac:dyDescent="0.3">
      <c r="A605" s="1" t="s">
        <v>865</v>
      </c>
      <c r="B605" s="1" t="s">
        <v>871</v>
      </c>
      <c r="C605" s="2" t="str">
        <f t="shared" si="628"/>
        <v>(스)방천격정의로운 빛</v>
      </c>
      <c r="D605" s="1" t="s">
        <v>1757</v>
      </c>
      <c r="E605" s="1">
        <v>5</v>
      </c>
      <c r="F605" s="2">
        <f>ROW()</f>
        <v>605</v>
      </c>
      <c r="G605" s="4" t="str">
        <f t="shared" ref="G605" si="639">B605&amp;"2-1"</f>
        <v>(스)방천격2-1</v>
      </c>
      <c r="H605" s="2" t="str">
        <f t="shared" si="611"/>
        <v>정의로운 빛</v>
      </c>
    </row>
    <row r="606" spans="1:8" x14ac:dyDescent="0.3">
      <c r="A606" s="1" t="s">
        <v>865</v>
      </c>
      <c r="B606" s="1" t="s">
        <v>871</v>
      </c>
      <c r="C606" s="2" t="str">
        <f t="shared" si="628"/>
        <v>(스)방천격어둠 가르기</v>
      </c>
      <c r="D606" s="1" t="s">
        <v>1758</v>
      </c>
      <c r="E606" s="1">
        <v>5</v>
      </c>
      <c r="F606" s="2">
        <f>ROW()</f>
        <v>606</v>
      </c>
      <c r="G606" s="4" t="str">
        <f t="shared" ref="G606" si="640">B606&amp;"2-2"</f>
        <v>(스)방천격2-2</v>
      </c>
      <c r="H606" s="2" t="str">
        <f t="shared" si="611"/>
        <v>어둠 가르기</v>
      </c>
    </row>
    <row r="607" spans="1:8" x14ac:dyDescent="0.3">
      <c r="A607" s="1" t="s">
        <v>223</v>
      </c>
      <c r="B607" s="1" t="s">
        <v>871</v>
      </c>
      <c r="C607" s="2" t="str">
        <f t="shared" si="628"/>
        <v>(스)방천격강렬한 전격</v>
      </c>
      <c r="D607" s="1" t="s">
        <v>231</v>
      </c>
      <c r="E607" s="1">
        <v>5</v>
      </c>
      <c r="F607" s="2">
        <f>ROW()</f>
        <v>607</v>
      </c>
      <c r="G607" s="4" t="str">
        <f t="shared" ref="G607" si="641">B607&amp;"2-3"</f>
        <v>(스)방천격2-3</v>
      </c>
      <c r="H607" s="2" t="str">
        <f t="shared" si="611"/>
        <v>강렬한 전격</v>
      </c>
    </row>
    <row r="608" spans="1:8" x14ac:dyDescent="0.3">
      <c r="A608" s="1" t="s">
        <v>865</v>
      </c>
      <c r="B608" s="1" t="s">
        <v>871</v>
      </c>
      <c r="C608" s="2" t="str">
        <f t="shared" si="628"/>
        <v>(스)방천격남다른 격</v>
      </c>
      <c r="D608" s="1" t="s">
        <v>235</v>
      </c>
      <c r="E608" s="1">
        <v>5</v>
      </c>
      <c r="F608" s="2">
        <f>ROW()</f>
        <v>608</v>
      </c>
      <c r="G608" s="4" t="str">
        <f t="shared" ref="G608" si="642">B608&amp;"3-1"</f>
        <v>(스)방천격3-1</v>
      </c>
      <c r="H608" s="2" t="str">
        <f t="shared" si="611"/>
        <v>남다른 격</v>
      </c>
    </row>
    <row r="609" spans="1:8" x14ac:dyDescent="0.3">
      <c r="A609" s="1" t="s">
        <v>223</v>
      </c>
      <c r="B609" s="1" t="s">
        <v>871</v>
      </c>
      <c r="C609" s="2" t="str">
        <f t="shared" si="628"/>
        <v>(스)방천격특출난 능력</v>
      </c>
      <c r="D609" s="1" t="s">
        <v>236</v>
      </c>
      <c r="E609" s="1">
        <v>5</v>
      </c>
      <c r="F609" s="2">
        <f>ROW()</f>
        <v>609</v>
      </c>
      <c r="G609" s="4" t="str">
        <f t="shared" ref="G609" si="643">B609&amp;"3-2"</f>
        <v>(스)방천격3-2</v>
      </c>
      <c r="H609" s="2" t="str">
        <f t="shared" si="611"/>
        <v>특출난 능력</v>
      </c>
    </row>
    <row r="610" spans="1:8" x14ac:dyDescent="0.3">
      <c r="A610" s="1" t="s">
        <v>223</v>
      </c>
      <c r="B610" s="1" t="s">
        <v>220</v>
      </c>
      <c r="C610" s="2" t="str">
        <f t="shared" si="628"/>
        <v>번개의 속삭임번개의 축복</v>
      </c>
      <c r="D610" s="1" t="s">
        <v>1759</v>
      </c>
      <c r="E610" s="1">
        <v>1</v>
      </c>
      <c r="F610" s="2">
        <f>ROW()</f>
        <v>610</v>
      </c>
      <c r="G610" s="4" t="str">
        <f t="shared" ref="G610" si="644">B610&amp;"1-1"</f>
        <v>번개의 속삭임1-1</v>
      </c>
      <c r="H610" s="2" t="str">
        <f t="shared" si="611"/>
        <v>번개의 축복</v>
      </c>
    </row>
    <row r="611" spans="1:8" x14ac:dyDescent="0.3">
      <c r="A611" s="1" t="s">
        <v>865</v>
      </c>
      <c r="B611" s="1" t="s">
        <v>220</v>
      </c>
      <c r="C611" s="2" t="str">
        <f t="shared" si="628"/>
        <v>번개의 속삭임넓은 타격</v>
      </c>
      <c r="D611" s="1" t="s">
        <v>174</v>
      </c>
      <c r="E611" s="1">
        <v>1</v>
      </c>
      <c r="F611" s="2">
        <f>ROW()</f>
        <v>611</v>
      </c>
      <c r="G611" s="4" t="str">
        <f t="shared" ref="G611" si="645">B611&amp;"1-2"</f>
        <v>번개의 속삭임1-2</v>
      </c>
      <c r="H611" s="2" t="str">
        <f t="shared" si="611"/>
        <v>넓은 타격</v>
      </c>
    </row>
    <row r="612" spans="1:8" x14ac:dyDescent="0.3">
      <c r="A612" s="1" t="s">
        <v>223</v>
      </c>
      <c r="B612" s="1" t="s">
        <v>220</v>
      </c>
      <c r="C612" s="2" t="str">
        <f t="shared" si="628"/>
        <v>번개의 속삭임엘리멘탈 갈취</v>
      </c>
      <c r="D612" s="1" t="s">
        <v>1760</v>
      </c>
      <c r="E612" s="1">
        <v>5</v>
      </c>
      <c r="F612" s="2">
        <f>ROW()</f>
        <v>612</v>
      </c>
      <c r="G612" s="4" t="str">
        <f t="shared" ref="G612" si="646">B612&amp;"1-3"</f>
        <v>번개의 속삭임1-3</v>
      </c>
      <c r="H612" s="2" t="str">
        <f t="shared" si="611"/>
        <v>엘리멘탈 갈취</v>
      </c>
    </row>
    <row r="613" spans="1:8" x14ac:dyDescent="0.3">
      <c r="A613" s="1" t="s">
        <v>223</v>
      </c>
      <c r="B613" s="1" t="s">
        <v>220</v>
      </c>
      <c r="C613" s="2" t="str">
        <f t="shared" si="628"/>
        <v>번개의 속삭임빠른 준비</v>
      </c>
      <c r="D613" s="1" t="s">
        <v>1416</v>
      </c>
      <c r="E613" s="1">
        <v>5</v>
      </c>
      <c r="F613" s="2">
        <f>ROW()</f>
        <v>613</v>
      </c>
      <c r="G613" s="4" t="str">
        <f t="shared" ref="G613" si="647">B613&amp;"2-1"</f>
        <v>번개의 속삭임2-1</v>
      </c>
      <c r="H613" s="2" t="str">
        <f t="shared" si="611"/>
        <v>빠른 준비</v>
      </c>
    </row>
    <row r="614" spans="1:8" x14ac:dyDescent="0.3">
      <c r="A614" s="1" t="s">
        <v>865</v>
      </c>
      <c r="B614" s="1" t="s">
        <v>220</v>
      </c>
      <c r="C614" s="2" t="str">
        <f t="shared" si="628"/>
        <v>번개의 속삭임전이되는 번개</v>
      </c>
      <c r="D614" s="1" t="s">
        <v>1761</v>
      </c>
      <c r="E614" s="1">
        <v>5</v>
      </c>
      <c r="F614" s="2">
        <f>ROW()</f>
        <v>614</v>
      </c>
      <c r="G614" s="4" t="str">
        <f t="shared" ref="G614" si="648">B614&amp;"2-2"</f>
        <v>번개의 속삭임2-2</v>
      </c>
      <c r="H614" s="2" t="str">
        <f t="shared" si="611"/>
        <v>전이되는 번개</v>
      </c>
    </row>
    <row r="615" spans="1:8" x14ac:dyDescent="0.3">
      <c r="A615" s="1" t="s">
        <v>223</v>
      </c>
      <c r="B615" s="1" t="s">
        <v>220</v>
      </c>
      <c r="C615" s="2" t="str">
        <f t="shared" si="628"/>
        <v>번개의 속삭임번개의 잔상</v>
      </c>
      <c r="D615" s="1" t="s">
        <v>1762</v>
      </c>
      <c r="E615" s="1">
        <v>5</v>
      </c>
      <c r="F615" s="2">
        <f>ROW()</f>
        <v>615</v>
      </c>
      <c r="G615" s="4" t="str">
        <f t="shared" ref="G615" si="649">B615&amp;"2-3"</f>
        <v>번개의 속삭임2-3</v>
      </c>
      <c r="H615" s="2" t="str">
        <f t="shared" si="611"/>
        <v>번개의 잔상</v>
      </c>
    </row>
    <row r="616" spans="1:8" x14ac:dyDescent="0.3">
      <c r="A616" s="1" t="s">
        <v>865</v>
      </c>
      <c r="B616" s="1" t="s">
        <v>220</v>
      </c>
      <c r="C616" s="2" t="str">
        <f t="shared" si="628"/>
        <v>번개의 속삭임치명적인 번개</v>
      </c>
      <c r="D616" s="1" t="s">
        <v>237</v>
      </c>
      <c r="E616" s="1">
        <v>1</v>
      </c>
      <c r="F616" s="2">
        <f>ROW()</f>
        <v>616</v>
      </c>
      <c r="G616" s="4" t="str">
        <f t="shared" ref="G616" si="650">B616&amp;"3-1"</f>
        <v>번개의 속삭임3-1</v>
      </c>
      <c r="H616" s="2" t="str">
        <f t="shared" si="611"/>
        <v>치명적인 번개</v>
      </c>
    </row>
    <row r="617" spans="1:8" x14ac:dyDescent="0.3">
      <c r="A617" s="1" t="s">
        <v>223</v>
      </c>
      <c r="B617" s="1" t="s">
        <v>220</v>
      </c>
      <c r="C617" s="2" t="str">
        <f t="shared" si="628"/>
        <v>번개의 속삭임약육강식</v>
      </c>
      <c r="D617" s="1" t="s">
        <v>1763</v>
      </c>
      <c r="E617" s="1">
        <v>5</v>
      </c>
      <c r="F617" s="2">
        <f>ROW()</f>
        <v>617</v>
      </c>
      <c r="G617" s="4" t="str">
        <f t="shared" ref="G617" si="651">B617&amp;"3-2"</f>
        <v>번개의 속삭임3-2</v>
      </c>
      <c r="H617" s="2" t="str">
        <f t="shared" si="611"/>
        <v>약육강식</v>
      </c>
    </row>
    <row r="618" spans="1:8" x14ac:dyDescent="0.3">
      <c r="A618" s="1" t="s">
        <v>865</v>
      </c>
      <c r="B618" s="1" t="s">
        <v>872</v>
      </c>
      <c r="C618" s="2" t="str">
        <f t="shared" si="628"/>
        <v>(스)붕천퇴탁월한 기동성</v>
      </c>
      <c r="D618" s="1" t="s">
        <v>1452</v>
      </c>
      <c r="E618" s="1">
        <v>1</v>
      </c>
      <c r="F618" s="2">
        <f>ROW()</f>
        <v>618</v>
      </c>
      <c r="G618" s="4" t="str">
        <f t="shared" ref="G618" si="652">B618&amp;"1-1"</f>
        <v>(스)붕천퇴1-1</v>
      </c>
      <c r="H618" s="2" t="str">
        <f t="shared" si="611"/>
        <v>탁월한 기동성</v>
      </c>
    </row>
    <row r="619" spans="1:8" x14ac:dyDescent="0.3">
      <c r="A619" s="1" t="s">
        <v>865</v>
      </c>
      <c r="B619" s="1" t="s">
        <v>873</v>
      </c>
      <c r="C619" s="2" t="str">
        <f t="shared" si="628"/>
        <v>(스)붕천퇴승천각</v>
      </c>
      <c r="D619" s="1" t="s">
        <v>1764</v>
      </c>
      <c r="E619" s="1">
        <v>1</v>
      </c>
      <c r="F619" s="2">
        <f>ROW()</f>
        <v>619</v>
      </c>
      <c r="G619" s="4" t="str">
        <f t="shared" ref="G619" si="653">B619&amp;"1-2"</f>
        <v>(스)붕천퇴1-2</v>
      </c>
      <c r="H619" s="2" t="str">
        <f t="shared" si="611"/>
        <v>승천각</v>
      </c>
    </row>
    <row r="620" spans="1:8" x14ac:dyDescent="0.3">
      <c r="A620" s="1" t="s">
        <v>865</v>
      </c>
      <c r="B620" s="1" t="s">
        <v>873</v>
      </c>
      <c r="C620" s="2" t="str">
        <f t="shared" si="628"/>
        <v>(스)붕천퇴재빠른 발놀림</v>
      </c>
      <c r="D620" s="1" t="s">
        <v>1765</v>
      </c>
      <c r="E620" s="1">
        <v>5</v>
      </c>
      <c r="F620" s="2">
        <f>ROW()</f>
        <v>620</v>
      </c>
      <c r="G620" s="4" t="str">
        <f t="shared" ref="G620" si="654">B620&amp;"1-3"</f>
        <v>(스)붕천퇴1-3</v>
      </c>
      <c r="H620" s="2" t="str">
        <f t="shared" si="611"/>
        <v>재빠른 발놀림</v>
      </c>
    </row>
    <row r="621" spans="1:8" x14ac:dyDescent="0.3">
      <c r="A621" s="1" t="s">
        <v>865</v>
      </c>
      <c r="B621" s="1" t="s">
        <v>873</v>
      </c>
      <c r="C621" s="2" t="str">
        <f t="shared" si="628"/>
        <v>(스)붕천퇴수룡각</v>
      </c>
      <c r="D621" s="1" t="s">
        <v>239</v>
      </c>
      <c r="E621" s="1">
        <v>5</v>
      </c>
      <c r="F621" s="2">
        <f>ROW()</f>
        <v>621</v>
      </c>
      <c r="G621" s="4" t="str">
        <f t="shared" ref="G621" si="655">B621&amp;"2-1"</f>
        <v>(스)붕천퇴2-1</v>
      </c>
      <c r="H621" s="2" t="str">
        <f t="shared" si="611"/>
        <v>수룡각</v>
      </c>
    </row>
    <row r="622" spans="1:8" x14ac:dyDescent="0.3">
      <c r="A622" s="1" t="s">
        <v>865</v>
      </c>
      <c r="B622" s="1" t="s">
        <v>873</v>
      </c>
      <c r="C622" s="2" t="str">
        <f t="shared" si="628"/>
        <v>(스)붕천퇴넓은 타격</v>
      </c>
      <c r="D622" s="1" t="s">
        <v>174</v>
      </c>
      <c r="E622" s="1">
        <v>1</v>
      </c>
      <c r="F622" s="2">
        <f>ROW()</f>
        <v>622</v>
      </c>
      <c r="G622" s="4" t="str">
        <f t="shared" ref="G622" si="656">B622&amp;"2-2"</f>
        <v>(스)붕천퇴2-2</v>
      </c>
      <c r="H622" s="2" t="str">
        <f t="shared" si="611"/>
        <v>넓은 타격</v>
      </c>
    </row>
    <row r="623" spans="1:8" x14ac:dyDescent="0.3">
      <c r="A623" s="1" t="s">
        <v>865</v>
      </c>
      <c r="B623" s="1" t="s">
        <v>873</v>
      </c>
      <c r="C623" s="2" t="str">
        <f t="shared" si="628"/>
        <v>(스)붕천퇴바람의 축복</v>
      </c>
      <c r="D623" s="1" t="s">
        <v>240</v>
      </c>
      <c r="E623" s="1">
        <v>5</v>
      </c>
      <c r="F623" s="2">
        <f>ROW()</f>
        <v>623</v>
      </c>
      <c r="G623" s="4" t="str">
        <f t="shared" ref="G623" si="657">B623&amp;"2-3"</f>
        <v>(스)붕천퇴2-3</v>
      </c>
      <c r="H623" s="2" t="str">
        <f t="shared" si="611"/>
        <v>바람의 축복</v>
      </c>
    </row>
    <row r="624" spans="1:8" x14ac:dyDescent="0.3">
      <c r="A624" s="1" t="s">
        <v>223</v>
      </c>
      <c r="B624" s="1" t="s">
        <v>873</v>
      </c>
      <c r="C624" s="2" t="str">
        <f t="shared" si="628"/>
        <v>(스)붕천퇴파쇄의 질풍각</v>
      </c>
      <c r="D624" s="1" t="s">
        <v>1766</v>
      </c>
      <c r="E624" s="1">
        <v>5</v>
      </c>
      <c r="F624" s="2">
        <f>ROW()</f>
        <v>624</v>
      </c>
      <c r="G624" s="4" t="str">
        <f t="shared" ref="G624" si="658">B624&amp;"3-1"</f>
        <v>(스)붕천퇴3-1</v>
      </c>
      <c r="H624" s="2" t="str">
        <f t="shared" si="611"/>
        <v>파쇄의 질풍각</v>
      </c>
    </row>
    <row r="625" spans="1:8" x14ac:dyDescent="0.3">
      <c r="A625" s="1" t="s">
        <v>865</v>
      </c>
      <c r="B625" s="1" t="s">
        <v>873</v>
      </c>
      <c r="C625" s="2" t="str">
        <f t="shared" si="628"/>
        <v>(스)붕천퇴자원 증폭</v>
      </c>
      <c r="D625" s="1" t="s">
        <v>241</v>
      </c>
      <c r="E625" s="1">
        <v>5</v>
      </c>
      <c r="F625" s="2">
        <f>ROW()</f>
        <v>625</v>
      </c>
      <c r="G625" s="4" t="str">
        <f t="shared" ref="G625" si="659">B625&amp;"3-2"</f>
        <v>(스)붕천퇴3-2</v>
      </c>
      <c r="H625" s="2" t="str">
        <f t="shared" si="611"/>
        <v>자원 증폭</v>
      </c>
    </row>
    <row r="626" spans="1:8" x14ac:dyDescent="0.3">
      <c r="A626" s="1" t="s">
        <v>865</v>
      </c>
      <c r="B626" s="1" t="s">
        <v>874</v>
      </c>
      <c r="C626" s="2" t="str">
        <f t="shared" si="628"/>
        <v>(스)삼연권암흑 공격</v>
      </c>
      <c r="D626" s="1" t="s">
        <v>1767</v>
      </c>
      <c r="E626" s="1">
        <v>5</v>
      </c>
      <c r="F626" s="2">
        <f>ROW()</f>
        <v>626</v>
      </c>
      <c r="G626" s="4" t="str">
        <f t="shared" ref="G626" si="660">B626&amp;"1-1"</f>
        <v>(스)삼연권1-1</v>
      </c>
      <c r="H626" s="2" t="str">
        <f t="shared" si="611"/>
        <v>암흑 공격</v>
      </c>
    </row>
    <row r="627" spans="1:8" x14ac:dyDescent="0.3">
      <c r="A627" s="1" t="s">
        <v>865</v>
      </c>
      <c r="B627" s="1" t="s">
        <v>874</v>
      </c>
      <c r="C627" s="2" t="str">
        <f t="shared" si="628"/>
        <v>(스)삼연권엘리멘탈 갈취</v>
      </c>
      <c r="D627" s="1" t="s">
        <v>228</v>
      </c>
      <c r="E627" s="1">
        <v>5</v>
      </c>
      <c r="F627" s="2">
        <f>ROW()</f>
        <v>627</v>
      </c>
      <c r="G627" s="4" t="str">
        <f t="shared" ref="G627" si="661">B627&amp;"1-2"</f>
        <v>(스)삼연권1-2</v>
      </c>
      <c r="H627" s="2" t="str">
        <f t="shared" si="611"/>
        <v>엘리멘탈 갈취</v>
      </c>
    </row>
    <row r="628" spans="1:8" x14ac:dyDescent="0.3">
      <c r="A628" s="1" t="s">
        <v>866</v>
      </c>
      <c r="B628" s="1" t="s">
        <v>874</v>
      </c>
      <c r="C628" s="2" t="str">
        <f t="shared" si="628"/>
        <v>(스)삼연권화염 공격</v>
      </c>
      <c r="D628" s="1" t="s">
        <v>1768</v>
      </c>
      <c r="E628" s="1">
        <v>5</v>
      </c>
      <c r="F628" s="2">
        <f>ROW()</f>
        <v>628</v>
      </c>
      <c r="G628" s="4" t="str">
        <f t="shared" ref="G628" si="662">B628&amp;"1-3"</f>
        <v>(스)삼연권1-3</v>
      </c>
      <c r="H628" s="2" t="str">
        <f t="shared" si="611"/>
        <v>화염 공격</v>
      </c>
    </row>
    <row r="629" spans="1:8" x14ac:dyDescent="0.3">
      <c r="A629" s="1" t="s">
        <v>865</v>
      </c>
      <c r="B629" s="1" t="s">
        <v>875</v>
      </c>
      <c r="C629" s="2" t="str">
        <f t="shared" si="628"/>
        <v>(스)삼연권단단한 갑옷</v>
      </c>
      <c r="D629" s="1" t="s">
        <v>101</v>
      </c>
      <c r="E629" s="1">
        <v>5</v>
      </c>
      <c r="F629" s="2">
        <f>ROW()</f>
        <v>629</v>
      </c>
      <c r="G629" s="4" t="str">
        <f t="shared" ref="G629" si="663">B629&amp;"2-1"</f>
        <v>(스)삼연권2-1</v>
      </c>
      <c r="H629" s="2" t="str">
        <f t="shared" si="611"/>
        <v>단단한 갑옷</v>
      </c>
    </row>
    <row r="630" spans="1:8" x14ac:dyDescent="0.3">
      <c r="A630" s="1" t="s">
        <v>865</v>
      </c>
      <c r="B630" s="1" t="s">
        <v>874</v>
      </c>
      <c r="C630" s="2" t="str">
        <f t="shared" si="628"/>
        <v>(스)삼연권성장 공격</v>
      </c>
      <c r="D630" s="1" t="s">
        <v>1769</v>
      </c>
      <c r="E630" s="1">
        <v>5</v>
      </c>
      <c r="F630" s="2">
        <f>ROW()</f>
        <v>630</v>
      </c>
      <c r="G630" s="4" t="str">
        <f t="shared" ref="G630" si="664">B630&amp;"2-2"</f>
        <v>(스)삼연권2-2</v>
      </c>
      <c r="H630" s="2" t="str">
        <f t="shared" si="611"/>
        <v>성장 공격</v>
      </c>
    </row>
    <row r="631" spans="1:8" x14ac:dyDescent="0.3">
      <c r="A631" s="1" t="s">
        <v>865</v>
      </c>
      <c r="B631" s="1" t="s">
        <v>875</v>
      </c>
      <c r="C631" s="2" t="str">
        <f t="shared" si="628"/>
        <v>(스)삼연권무자비한 사격</v>
      </c>
      <c r="D631" s="1" t="s">
        <v>1770</v>
      </c>
      <c r="E631" s="1">
        <v>5</v>
      </c>
      <c r="F631" s="2">
        <f>ROW()</f>
        <v>631</v>
      </c>
      <c r="G631" s="4" t="str">
        <f t="shared" ref="G631" si="665">B631&amp;"2-3"</f>
        <v>(스)삼연권2-3</v>
      </c>
      <c r="H631" s="2" t="str">
        <f t="shared" si="611"/>
        <v>무자비한 사격</v>
      </c>
    </row>
    <row r="632" spans="1:8" x14ac:dyDescent="0.3">
      <c r="A632" s="1" t="s">
        <v>223</v>
      </c>
      <c r="B632" s="1" t="s">
        <v>874</v>
      </c>
      <c r="C632" s="2" t="str">
        <f t="shared" si="628"/>
        <v>(스)삼연권뇌신권</v>
      </c>
      <c r="D632" s="1" t="s">
        <v>1771</v>
      </c>
      <c r="E632" s="1">
        <v>5</v>
      </c>
      <c r="F632" s="2">
        <f>ROW()</f>
        <v>632</v>
      </c>
      <c r="G632" s="4" t="str">
        <f t="shared" ref="G632" si="666">B632&amp;"3-1"</f>
        <v>(스)삼연권3-1</v>
      </c>
      <c r="H632" s="2" t="str">
        <f t="shared" si="611"/>
        <v>뇌신권</v>
      </c>
    </row>
    <row r="633" spans="1:8" x14ac:dyDescent="0.3">
      <c r="A633" s="1" t="s">
        <v>865</v>
      </c>
      <c r="B633" s="1" t="s">
        <v>874</v>
      </c>
      <c r="C633" s="2" t="str">
        <f t="shared" si="628"/>
        <v>(스)삼연권오연권</v>
      </c>
      <c r="D633" s="1" t="s">
        <v>243</v>
      </c>
      <c r="E633" s="1">
        <v>5</v>
      </c>
      <c r="F633" s="2">
        <f>ROW()</f>
        <v>633</v>
      </c>
      <c r="G633" s="4" t="str">
        <f t="shared" ref="G633" si="667">B633&amp;"3-2"</f>
        <v>(스)삼연권3-2</v>
      </c>
      <c r="H633" s="2" t="str">
        <f t="shared" si="611"/>
        <v>오연권</v>
      </c>
    </row>
    <row r="634" spans="1:8" x14ac:dyDescent="0.3">
      <c r="A634" s="1" t="s">
        <v>865</v>
      </c>
      <c r="B634" s="1" t="s">
        <v>877</v>
      </c>
      <c r="C634" s="2" t="str">
        <f t="shared" si="628"/>
        <v>(스)섬열란아성스러운 공격</v>
      </c>
      <c r="D634" s="1" t="s">
        <v>244</v>
      </c>
      <c r="E634" s="1">
        <v>5</v>
      </c>
      <c r="F634" s="2">
        <f>ROW()</f>
        <v>634</v>
      </c>
      <c r="G634" s="4" t="str">
        <f t="shared" ref="G634" si="668">B634&amp;"1-1"</f>
        <v>(스)섬열란아1-1</v>
      </c>
      <c r="H634" s="2" t="str">
        <f t="shared" si="611"/>
        <v>성스러운 공격</v>
      </c>
    </row>
    <row r="635" spans="1:8" x14ac:dyDescent="0.3">
      <c r="A635" s="1" t="s">
        <v>865</v>
      </c>
      <c r="B635" s="1" t="s">
        <v>877</v>
      </c>
      <c r="C635" s="2" t="str">
        <f t="shared" si="628"/>
        <v>(스)섬열란아암흑 공격</v>
      </c>
      <c r="D635" s="1" t="s">
        <v>1430</v>
      </c>
      <c r="E635" s="1">
        <v>5</v>
      </c>
      <c r="F635" s="2">
        <f>ROW()</f>
        <v>635</v>
      </c>
      <c r="G635" s="4" t="str">
        <f t="shared" ref="G635" si="669">B635&amp;"1-2"</f>
        <v>(스)섬열란아1-2</v>
      </c>
      <c r="H635" s="2" t="str">
        <f t="shared" si="611"/>
        <v>암흑 공격</v>
      </c>
    </row>
    <row r="636" spans="1:8" x14ac:dyDescent="0.3">
      <c r="A636" s="1" t="s">
        <v>865</v>
      </c>
      <c r="B636" s="1" t="s">
        <v>877</v>
      </c>
      <c r="C636" s="2" t="str">
        <f t="shared" si="628"/>
        <v>(스)섬열란아넓은 타격</v>
      </c>
      <c r="D636" s="1" t="s">
        <v>174</v>
      </c>
      <c r="E636" s="1">
        <v>1</v>
      </c>
      <c r="F636" s="2">
        <f>ROW()</f>
        <v>636</v>
      </c>
      <c r="G636" s="4" t="str">
        <f t="shared" ref="G636" si="670">B636&amp;"1-3"</f>
        <v>(스)섬열란아1-3</v>
      </c>
      <c r="H636" s="2" t="str">
        <f t="shared" si="611"/>
        <v>넓은 타격</v>
      </c>
    </row>
    <row r="637" spans="1:8" x14ac:dyDescent="0.3">
      <c r="A637" s="1" t="s">
        <v>865</v>
      </c>
      <c r="B637" s="1" t="s">
        <v>877</v>
      </c>
      <c r="C637" s="2" t="str">
        <f t="shared" si="628"/>
        <v>(스)섬열란아타격의 달인</v>
      </c>
      <c r="D637" s="1" t="s">
        <v>245</v>
      </c>
      <c r="E637" s="1">
        <v>5</v>
      </c>
      <c r="F637" s="2">
        <f>ROW()</f>
        <v>637</v>
      </c>
      <c r="G637" s="4" t="str">
        <f t="shared" ref="G637" si="671">B637&amp;"2-1"</f>
        <v>(스)섬열란아2-1</v>
      </c>
      <c r="H637" s="2" t="str">
        <f t="shared" si="611"/>
        <v>타격의 달인</v>
      </c>
    </row>
    <row r="638" spans="1:8" x14ac:dyDescent="0.3">
      <c r="A638" s="1" t="s">
        <v>223</v>
      </c>
      <c r="B638" s="1" t="s">
        <v>876</v>
      </c>
      <c r="C638" s="2" t="str">
        <f t="shared" si="628"/>
        <v>(스)섬열란아빠른 일격</v>
      </c>
      <c r="D638" s="1" t="s">
        <v>246</v>
      </c>
      <c r="E638" s="1">
        <v>5</v>
      </c>
      <c r="F638" s="2">
        <f>ROW()</f>
        <v>638</v>
      </c>
      <c r="G638" s="4" t="str">
        <f t="shared" ref="G638" si="672">B638&amp;"2-2"</f>
        <v>(스)섬열란아2-2</v>
      </c>
      <c r="H638" s="2" t="str">
        <f t="shared" si="611"/>
        <v>빠른 일격</v>
      </c>
    </row>
    <row r="639" spans="1:8" x14ac:dyDescent="0.3">
      <c r="A639" s="1" t="s">
        <v>865</v>
      </c>
      <c r="B639" s="1" t="s">
        <v>877</v>
      </c>
      <c r="C639" s="2" t="str">
        <f t="shared" si="628"/>
        <v>(스)섬열란아약점포착</v>
      </c>
      <c r="D639" s="1" t="s">
        <v>81</v>
      </c>
      <c r="E639" s="1">
        <v>5</v>
      </c>
      <c r="F639" s="2">
        <f>ROW()</f>
        <v>639</v>
      </c>
      <c r="G639" s="4" t="str">
        <f t="shared" ref="G639" si="673">B639&amp;"2-3"</f>
        <v>(스)섬열란아2-3</v>
      </c>
      <c r="H639" s="2" t="str">
        <f t="shared" si="611"/>
        <v>약점포착</v>
      </c>
    </row>
    <row r="640" spans="1:8" x14ac:dyDescent="0.3">
      <c r="A640" s="1" t="s">
        <v>865</v>
      </c>
      <c r="B640" s="1" t="s">
        <v>877</v>
      </c>
      <c r="C640" s="2" t="str">
        <f t="shared" si="628"/>
        <v>(스)섬열란아흥분한 일격</v>
      </c>
      <c r="D640" s="1" t="s">
        <v>1772</v>
      </c>
      <c r="E640" s="1">
        <v>5</v>
      </c>
      <c r="F640" s="2">
        <f>ROW()</f>
        <v>640</v>
      </c>
      <c r="G640" s="4" t="str">
        <f t="shared" ref="G640" si="674">B640&amp;"3-1"</f>
        <v>(스)섬열란아3-1</v>
      </c>
      <c r="H640" s="2" t="str">
        <f t="shared" si="611"/>
        <v>흥분한 일격</v>
      </c>
    </row>
    <row r="641" spans="1:8" x14ac:dyDescent="0.3">
      <c r="A641" s="1" t="s">
        <v>223</v>
      </c>
      <c r="B641" s="1" t="s">
        <v>878</v>
      </c>
      <c r="C641" s="2" t="str">
        <f t="shared" si="628"/>
        <v>(스)섬열란아득도</v>
      </c>
      <c r="D641" s="1" t="s">
        <v>1773</v>
      </c>
      <c r="E641" s="1">
        <v>5</v>
      </c>
      <c r="F641" s="2">
        <f>ROW()</f>
        <v>641</v>
      </c>
      <c r="G641" s="4" t="str">
        <f t="shared" ref="G641" si="675">B641&amp;"3-2"</f>
        <v>(스)섬열란아3-2</v>
      </c>
      <c r="H641" s="2" t="str">
        <f t="shared" si="611"/>
        <v>득도</v>
      </c>
    </row>
    <row r="642" spans="1:8" x14ac:dyDescent="0.3">
      <c r="A642" s="1" t="s">
        <v>865</v>
      </c>
      <c r="B642" s="1" t="s">
        <v>880</v>
      </c>
      <c r="C642" s="2" t="str">
        <f t="shared" si="628"/>
        <v>(스)오의 : 나선경약점포착</v>
      </c>
      <c r="D642" s="1" t="s">
        <v>1580</v>
      </c>
      <c r="E642" s="1">
        <v>5</v>
      </c>
      <c r="F642" s="2">
        <f>ROW()</f>
        <v>642</v>
      </c>
      <c r="G642" s="4" t="str">
        <f t="shared" ref="G642" si="676">B642&amp;"1-1"</f>
        <v>(스)오의 : 나선경1-1</v>
      </c>
      <c r="H642" s="2" t="str">
        <f t="shared" ref="H642:H705" si="677">D642</f>
        <v>약점포착</v>
      </c>
    </row>
    <row r="643" spans="1:8" x14ac:dyDescent="0.3">
      <c r="A643" s="1" t="s">
        <v>865</v>
      </c>
      <c r="B643" s="1" t="s">
        <v>880</v>
      </c>
      <c r="C643" s="2" t="str">
        <f t="shared" si="628"/>
        <v>(스)오의 : 나선경넓은 타격</v>
      </c>
      <c r="D643" s="1" t="s">
        <v>174</v>
      </c>
      <c r="E643" s="1">
        <v>1</v>
      </c>
      <c r="F643" s="2">
        <f>ROW()</f>
        <v>643</v>
      </c>
      <c r="G643" s="4" t="str">
        <f t="shared" ref="G643" si="678">B643&amp;"1-2"</f>
        <v>(스)오의 : 나선경1-2</v>
      </c>
      <c r="H643" s="2" t="str">
        <f t="shared" si="677"/>
        <v>넓은 타격</v>
      </c>
    </row>
    <row r="644" spans="1:8" x14ac:dyDescent="0.3">
      <c r="A644" s="1" t="s">
        <v>865</v>
      </c>
      <c r="B644" s="1" t="s">
        <v>880</v>
      </c>
      <c r="C644" s="2" t="str">
        <f t="shared" si="628"/>
        <v>(스)오의 : 나선경흡수 타격</v>
      </c>
      <c r="D644" s="1" t="s">
        <v>1774</v>
      </c>
      <c r="E644" s="1">
        <v>1</v>
      </c>
      <c r="F644" s="2">
        <f>ROW()</f>
        <v>644</v>
      </c>
      <c r="G644" s="4" t="str">
        <f t="shared" ref="G644" si="679">B644&amp;"1-3"</f>
        <v>(스)오의 : 나선경1-3</v>
      </c>
      <c r="H644" s="2" t="str">
        <f t="shared" si="677"/>
        <v>흡수 타격</v>
      </c>
    </row>
    <row r="645" spans="1:8" x14ac:dyDescent="0.3">
      <c r="A645" s="1" t="s">
        <v>223</v>
      </c>
      <c r="B645" s="1" t="s">
        <v>879</v>
      </c>
      <c r="C645" s="2" t="str">
        <f t="shared" si="628"/>
        <v>(스)오의 : 나선경재빠른 손놀림</v>
      </c>
      <c r="D645" s="1" t="s">
        <v>1775</v>
      </c>
      <c r="E645" s="1">
        <v>5</v>
      </c>
      <c r="F645" s="2">
        <f>ROW()</f>
        <v>645</v>
      </c>
      <c r="G645" s="4" t="str">
        <f t="shared" ref="G645" si="680">B645&amp;"2-1"</f>
        <v>(스)오의 : 나선경2-1</v>
      </c>
      <c r="H645" s="2" t="str">
        <f t="shared" si="677"/>
        <v>재빠른 손놀림</v>
      </c>
    </row>
    <row r="646" spans="1:8" x14ac:dyDescent="0.3">
      <c r="A646" s="1" t="s">
        <v>223</v>
      </c>
      <c r="B646" s="1" t="s">
        <v>880</v>
      </c>
      <c r="C646" s="2" t="str">
        <f t="shared" si="628"/>
        <v>(스)오의 : 나선경행운의 버블</v>
      </c>
      <c r="D646" s="1" t="s">
        <v>1776</v>
      </c>
      <c r="E646" s="1">
        <v>5</v>
      </c>
      <c r="F646" s="2">
        <f>ROW()</f>
        <v>646</v>
      </c>
      <c r="G646" s="4" t="str">
        <f t="shared" ref="G646" si="681">B646&amp;"2-2"</f>
        <v>(스)오의 : 나선경2-2</v>
      </c>
      <c r="H646" s="2" t="str">
        <f t="shared" si="677"/>
        <v>행운의 버블</v>
      </c>
    </row>
    <row r="647" spans="1:8" x14ac:dyDescent="0.3">
      <c r="A647" s="1" t="s">
        <v>865</v>
      </c>
      <c r="B647" s="1" t="s">
        <v>880</v>
      </c>
      <c r="C647" s="2" t="str">
        <f t="shared" si="628"/>
        <v>(스)오의 : 나선경바람의 축복</v>
      </c>
      <c r="D647" s="1" t="s">
        <v>1777</v>
      </c>
      <c r="E647" s="1">
        <v>5</v>
      </c>
      <c r="F647" s="2">
        <f>ROW()</f>
        <v>647</v>
      </c>
      <c r="G647" s="4" t="str">
        <f t="shared" ref="G647" si="682">B647&amp;"2-3"</f>
        <v>(스)오의 : 나선경2-3</v>
      </c>
      <c r="H647" s="2" t="str">
        <f t="shared" si="677"/>
        <v>바람의 축복</v>
      </c>
    </row>
    <row r="648" spans="1:8" x14ac:dyDescent="0.3">
      <c r="A648" s="1" t="s">
        <v>865</v>
      </c>
      <c r="B648" s="1" t="s">
        <v>879</v>
      </c>
      <c r="C648" s="2" t="str">
        <f t="shared" si="628"/>
        <v>(스)오의 : 나선경파멸의 일격</v>
      </c>
      <c r="D648" s="1" t="s">
        <v>1778</v>
      </c>
      <c r="E648" s="1">
        <v>5</v>
      </c>
      <c r="F648" s="2">
        <f>ROW()</f>
        <v>648</v>
      </c>
      <c r="G648" s="4" t="str">
        <f t="shared" ref="G648" si="683">B648&amp;"3-1"</f>
        <v>(스)오의 : 나선경3-1</v>
      </c>
      <c r="H648" s="2" t="str">
        <f t="shared" si="677"/>
        <v>파멸의 일격</v>
      </c>
    </row>
    <row r="649" spans="1:8" x14ac:dyDescent="0.3">
      <c r="A649" s="1" t="s">
        <v>865</v>
      </c>
      <c r="B649" s="1" t="s">
        <v>879</v>
      </c>
      <c r="C649" s="2" t="str">
        <f t="shared" si="628"/>
        <v>(스)오의 : 나선경명상의 일격</v>
      </c>
      <c r="D649" s="1" t="s">
        <v>250</v>
      </c>
      <c r="E649" s="1">
        <v>1</v>
      </c>
      <c r="F649" s="2">
        <f>ROW()</f>
        <v>649</v>
      </c>
      <c r="G649" s="4" t="str">
        <f t="shared" ref="G649" si="684">B649&amp;"3-2"</f>
        <v>(스)오의 : 나선경3-2</v>
      </c>
      <c r="H649" s="2" t="str">
        <f t="shared" si="677"/>
        <v>명상의 일격</v>
      </c>
    </row>
    <row r="650" spans="1:8" x14ac:dyDescent="0.3">
      <c r="A650" s="1" t="s">
        <v>865</v>
      </c>
      <c r="B650" s="1" t="s">
        <v>222</v>
      </c>
      <c r="C650" s="2" t="str">
        <f t="shared" si="628"/>
        <v>오의 : 뇌호격행운의 버블</v>
      </c>
      <c r="D650" s="1" t="s">
        <v>1779</v>
      </c>
      <c r="E650" s="1">
        <v>5</v>
      </c>
      <c r="F650" s="2">
        <f>ROW()</f>
        <v>650</v>
      </c>
      <c r="G650" s="4" t="str">
        <f t="shared" ref="G650" si="685">B650&amp;"1-1"</f>
        <v>오의 : 뇌호격1-1</v>
      </c>
      <c r="H650" s="2" t="str">
        <f t="shared" si="677"/>
        <v>행운의 버블</v>
      </c>
    </row>
    <row r="651" spans="1:8" x14ac:dyDescent="0.3">
      <c r="A651" s="1" t="s">
        <v>865</v>
      </c>
      <c r="B651" s="1" t="s">
        <v>222</v>
      </c>
      <c r="C651" s="2" t="str">
        <f t="shared" si="628"/>
        <v>오의 : 뇌호격단일 타격</v>
      </c>
      <c r="D651" s="1" t="s">
        <v>1780</v>
      </c>
      <c r="E651" s="1">
        <v>5</v>
      </c>
      <c r="F651" s="2">
        <f>ROW()</f>
        <v>651</v>
      </c>
      <c r="G651" s="4" t="str">
        <f t="shared" ref="G651" si="686">B651&amp;"1-2"</f>
        <v>오의 : 뇌호격1-2</v>
      </c>
      <c r="H651" s="2" t="str">
        <f t="shared" si="677"/>
        <v>단일 타격</v>
      </c>
    </row>
    <row r="652" spans="1:8" x14ac:dyDescent="0.3">
      <c r="A652" s="1" t="s">
        <v>223</v>
      </c>
      <c r="B652" s="1" t="s">
        <v>222</v>
      </c>
      <c r="C652" s="2" t="str">
        <f t="shared" si="628"/>
        <v>오의 : 뇌호격빠른 준비</v>
      </c>
      <c r="D652" s="1" t="s">
        <v>80</v>
      </c>
      <c r="E652" s="1">
        <v>5</v>
      </c>
      <c r="F652" s="2">
        <f>ROW()</f>
        <v>652</v>
      </c>
      <c r="G652" s="4" t="str">
        <f t="shared" ref="G652" si="687">B652&amp;"1-3"</f>
        <v>오의 : 뇌호격1-3</v>
      </c>
      <c r="H652" s="2" t="str">
        <f t="shared" si="677"/>
        <v>빠른 준비</v>
      </c>
    </row>
    <row r="653" spans="1:8" x14ac:dyDescent="0.3">
      <c r="A653" s="1" t="s">
        <v>865</v>
      </c>
      <c r="B653" s="1" t="s">
        <v>222</v>
      </c>
      <c r="C653" s="2" t="str">
        <f t="shared" si="628"/>
        <v>오의 : 뇌호격약점포착</v>
      </c>
      <c r="D653" s="1" t="s">
        <v>81</v>
      </c>
      <c r="E653" s="1">
        <v>5</v>
      </c>
      <c r="F653" s="2">
        <f>ROW()</f>
        <v>653</v>
      </c>
      <c r="G653" s="4" t="str">
        <f t="shared" ref="G653" si="688">B653&amp;"2-1"</f>
        <v>오의 : 뇌호격2-1</v>
      </c>
      <c r="H653" s="2" t="str">
        <f t="shared" si="677"/>
        <v>약점포착</v>
      </c>
    </row>
    <row r="654" spans="1:8" x14ac:dyDescent="0.3">
      <c r="A654" s="1" t="s">
        <v>865</v>
      </c>
      <c r="B654" s="1" t="s">
        <v>222</v>
      </c>
      <c r="C654" s="2" t="str">
        <f t="shared" si="628"/>
        <v>오의 : 뇌호격강인함</v>
      </c>
      <c r="D654" s="1" t="s">
        <v>1410</v>
      </c>
      <c r="E654" s="1">
        <v>1</v>
      </c>
      <c r="F654" s="2">
        <f>ROW()</f>
        <v>654</v>
      </c>
      <c r="G654" s="4" t="str">
        <f t="shared" ref="G654" si="689">B654&amp;"2-2"</f>
        <v>오의 : 뇌호격2-2</v>
      </c>
      <c r="H654" s="2" t="str">
        <f t="shared" si="677"/>
        <v>강인함</v>
      </c>
    </row>
    <row r="655" spans="1:8" x14ac:dyDescent="0.3">
      <c r="A655" s="1" t="s">
        <v>865</v>
      </c>
      <c r="B655" s="1" t="s">
        <v>222</v>
      </c>
      <c r="C655" s="2" t="str">
        <f t="shared" si="628"/>
        <v>오의 : 뇌호격꿰뚫는 일격</v>
      </c>
      <c r="D655" s="1" t="s">
        <v>137</v>
      </c>
      <c r="E655" s="1">
        <v>5</v>
      </c>
      <c r="F655" s="2">
        <f>ROW()</f>
        <v>655</v>
      </c>
      <c r="G655" s="4" t="str">
        <f t="shared" ref="G655" si="690">B655&amp;"2-3"</f>
        <v>오의 : 뇌호격2-3</v>
      </c>
      <c r="H655" s="2" t="str">
        <f t="shared" si="677"/>
        <v>꿰뚫는 일격</v>
      </c>
    </row>
    <row r="656" spans="1:8" x14ac:dyDescent="0.3">
      <c r="A656" s="1" t="s">
        <v>223</v>
      </c>
      <c r="B656" s="1" t="s">
        <v>222</v>
      </c>
      <c r="C656" s="2" t="str">
        <f t="shared" si="628"/>
        <v>오의 : 뇌호격모아 차기</v>
      </c>
      <c r="D656" s="1" t="s">
        <v>251</v>
      </c>
      <c r="E656" s="1">
        <v>5</v>
      </c>
      <c r="F656" s="2">
        <f>ROW()</f>
        <v>656</v>
      </c>
      <c r="G656" s="4" t="str">
        <f t="shared" ref="G656" si="691">B656&amp;"3-1"</f>
        <v>오의 : 뇌호격3-1</v>
      </c>
      <c r="H656" s="2" t="str">
        <f t="shared" si="677"/>
        <v>모아 차기</v>
      </c>
    </row>
    <row r="657" spans="1:8" x14ac:dyDescent="0.3">
      <c r="A657" s="1" t="s">
        <v>865</v>
      </c>
      <c r="B657" s="1" t="s">
        <v>222</v>
      </c>
      <c r="C657" s="2" t="str">
        <f t="shared" si="628"/>
        <v>오의 : 뇌호격연속 차기</v>
      </c>
      <c r="D657" s="1" t="s">
        <v>1781</v>
      </c>
      <c r="E657" s="1">
        <v>5</v>
      </c>
      <c r="F657" s="2">
        <f>ROW()</f>
        <v>657</v>
      </c>
      <c r="G657" s="4" t="str">
        <f t="shared" ref="G657" si="692">B657&amp;"3-2"</f>
        <v>오의 : 뇌호격3-2</v>
      </c>
      <c r="H657" s="2" t="str">
        <f t="shared" si="677"/>
        <v>연속 차기</v>
      </c>
    </row>
    <row r="658" spans="1:8" x14ac:dyDescent="0.3">
      <c r="A658" s="1" t="s">
        <v>223</v>
      </c>
      <c r="B658" s="1" t="s">
        <v>221</v>
      </c>
      <c r="C658" s="2" t="str">
        <f t="shared" si="628"/>
        <v>오의 : 폭쇄진약점포착</v>
      </c>
      <c r="D658" s="1" t="s">
        <v>81</v>
      </c>
      <c r="E658" s="1">
        <v>5</v>
      </c>
      <c r="F658" s="2">
        <f>ROW()</f>
        <v>658</v>
      </c>
      <c r="G658" s="4" t="str">
        <f t="shared" ref="G658" si="693">B658&amp;"1-1"</f>
        <v>오의 : 폭쇄진1-1</v>
      </c>
      <c r="H658" s="2" t="str">
        <f t="shared" si="677"/>
        <v>약점포착</v>
      </c>
    </row>
    <row r="659" spans="1:8" x14ac:dyDescent="0.3">
      <c r="A659" s="1" t="s">
        <v>865</v>
      </c>
      <c r="B659" s="1" t="s">
        <v>221</v>
      </c>
      <c r="C659" s="2" t="str">
        <f t="shared" ref="C659:C722" si="694">B659&amp;D659</f>
        <v>오의 : 폭쇄진최후의 폭발</v>
      </c>
      <c r="D659" s="1" t="s">
        <v>252</v>
      </c>
      <c r="E659" s="1">
        <v>5</v>
      </c>
      <c r="F659" s="2">
        <f>ROW()</f>
        <v>659</v>
      </c>
      <c r="G659" s="4" t="str">
        <f t="shared" ref="G659" si="695">B659&amp;"1-2"</f>
        <v>오의 : 폭쇄진1-2</v>
      </c>
      <c r="H659" s="2" t="str">
        <f t="shared" si="677"/>
        <v>최후의 폭발</v>
      </c>
    </row>
    <row r="660" spans="1:8" x14ac:dyDescent="0.3">
      <c r="A660" s="1" t="s">
        <v>865</v>
      </c>
      <c r="B660" s="1" t="s">
        <v>221</v>
      </c>
      <c r="C660" s="2" t="str">
        <f t="shared" si="694"/>
        <v>오의 : 폭쇄진광풍</v>
      </c>
      <c r="D660" s="1" t="s">
        <v>253</v>
      </c>
      <c r="E660" s="1">
        <v>5</v>
      </c>
      <c r="F660" s="2">
        <f>ROW()</f>
        <v>660</v>
      </c>
      <c r="G660" s="4" t="str">
        <f t="shared" ref="G660" si="696">B660&amp;"1-3"</f>
        <v>오의 : 폭쇄진1-3</v>
      </c>
      <c r="H660" s="2" t="str">
        <f t="shared" si="677"/>
        <v>광풍</v>
      </c>
    </row>
    <row r="661" spans="1:8" x14ac:dyDescent="0.3">
      <c r="A661" s="1" t="s">
        <v>865</v>
      </c>
      <c r="B661" s="1" t="s">
        <v>221</v>
      </c>
      <c r="C661" s="2" t="str">
        <f t="shared" si="694"/>
        <v>오의 : 폭쇄진행운의 버블</v>
      </c>
      <c r="D661" s="1" t="s">
        <v>1776</v>
      </c>
      <c r="E661" s="1">
        <v>5</v>
      </c>
      <c r="F661" s="2">
        <f>ROW()</f>
        <v>661</v>
      </c>
      <c r="G661" s="4" t="str">
        <f t="shared" ref="G661" si="697">B661&amp;"2-1"</f>
        <v>오의 : 폭쇄진2-1</v>
      </c>
      <c r="H661" s="2" t="str">
        <f t="shared" si="677"/>
        <v>행운의 버블</v>
      </c>
    </row>
    <row r="662" spans="1:8" x14ac:dyDescent="0.3">
      <c r="A662" s="1" t="s">
        <v>865</v>
      </c>
      <c r="B662" s="1" t="s">
        <v>221</v>
      </c>
      <c r="C662" s="2" t="str">
        <f t="shared" si="694"/>
        <v>오의 : 폭쇄진냉기 폭발</v>
      </c>
      <c r="D662" s="1" t="s">
        <v>254</v>
      </c>
      <c r="E662" s="1">
        <v>5</v>
      </c>
      <c r="F662" s="2">
        <f>ROW()</f>
        <v>662</v>
      </c>
      <c r="G662" s="4" t="str">
        <f t="shared" ref="G662" si="698">B662&amp;"2-2"</f>
        <v>오의 : 폭쇄진2-2</v>
      </c>
      <c r="H662" s="2" t="str">
        <f t="shared" si="677"/>
        <v>냉기 폭발</v>
      </c>
    </row>
    <row r="663" spans="1:8" x14ac:dyDescent="0.3">
      <c r="A663" s="1" t="s">
        <v>865</v>
      </c>
      <c r="B663" s="1" t="s">
        <v>221</v>
      </c>
      <c r="C663" s="2" t="str">
        <f t="shared" si="694"/>
        <v>오의 : 폭쇄진화염 폭발</v>
      </c>
      <c r="D663" s="1" t="s">
        <v>1782</v>
      </c>
      <c r="E663" s="1">
        <v>5</v>
      </c>
      <c r="F663" s="2">
        <f>ROW()</f>
        <v>663</v>
      </c>
      <c r="G663" s="4" t="str">
        <f t="shared" ref="G663" si="699">B663&amp;"2-3"</f>
        <v>오의 : 폭쇄진2-3</v>
      </c>
      <c r="H663" s="2" t="str">
        <f t="shared" si="677"/>
        <v>화염 폭발</v>
      </c>
    </row>
    <row r="664" spans="1:8" x14ac:dyDescent="0.3">
      <c r="A664" s="1" t="s">
        <v>865</v>
      </c>
      <c r="B664" s="1" t="s">
        <v>221</v>
      </c>
      <c r="C664" s="2" t="str">
        <f t="shared" si="694"/>
        <v>오의 : 폭쇄진끝없는 파괴</v>
      </c>
      <c r="D664" s="1" t="s">
        <v>1783</v>
      </c>
      <c r="E664" s="1">
        <v>5</v>
      </c>
      <c r="F664" s="2">
        <f>ROW()</f>
        <v>664</v>
      </c>
      <c r="G664" s="4" t="str">
        <f t="shared" ref="G664" si="700">B664&amp;"3-1"</f>
        <v>오의 : 폭쇄진3-1</v>
      </c>
      <c r="H664" s="2" t="str">
        <f t="shared" si="677"/>
        <v>끝없는 파괴</v>
      </c>
    </row>
    <row r="665" spans="1:8" x14ac:dyDescent="0.3">
      <c r="A665" s="1" t="s">
        <v>865</v>
      </c>
      <c r="B665" s="1" t="s">
        <v>221</v>
      </c>
      <c r="C665" s="2" t="str">
        <f t="shared" si="694"/>
        <v>오의 : 폭쇄진대폭발</v>
      </c>
      <c r="D665" s="1" t="s">
        <v>1785</v>
      </c>
      <c r="E665" s="1">
        <v>5</v>
      </c>
      <c r="F665" s="2">
        <f>ROW()</f>
        <v>665</v>
      </c>
      <c r="G665" s="4" t="str">
        <f t="shared" ref="G665" si="701">B665&amp;"3-2"</f>
        <v>오의 : 폭쇄진3-2</v>
      </c>
      <c r="H665" s="2" t="str">
        <f t="shared" si="677"/>
        <v>대폭발</v>
      </c>
    </row>
    <row r="666" spans="1:8" x14ac:dyDescent="0.3">
      <c r="A666" s="1" t="s">
        <v>865</v>
      </c>
      <c r="B666" s="1" t="s">
        <v>882</v>
      </c>
      <c r="C666" s="2" t="str">
        <f t="shared" si="694"/>
        <v>(스)오의 : 풍신초래대지 폭풍</v>
      </c>
      <c r="D666" s="1" t="s">
        <v>1786</v>
      </c>
      <c r="E666" s="1">
        <v>5</v>
      </c>
      <c r="F666" s="2">
        <f>ROW()</f>
        <v>666</v>
      </c>
      <c r="G666" s="4" t="str">
        <f t="shared" ref="G666" si="702">B666&amp;"1-1"</f>
        <v>(스)오의 : 풍신초래1-1</v>
      </c>
      <c r="H666" s="2" t="str">
        <f t="shared" si="677"/>
        <v>대지 폭풍</v>
      </c>
    </row>
    <row r="667" spans="1:8" x14ac:dyDescent="0.3">
      <c r="A667" s="1" t="s">
        <v>865</v>
      </c>
      <c r="B667" s="1" t="s">
        <v>881</v>
      </c>
      <c r="C667" s="2" t="str">
        <f t="shared" si="694"/>
        <v>(스)오의 : 풍신초래냉기 폭풍</v>
      </c>
      <c r="D667" s="1" t="s">
        <v>1787</v>
      </c>
      <c r="E667" s="1">
        <v>5</v>
      </c>
      <c r="F667" s="2">
        <f>ROW()</f>
        <v>667</v>
      </c>
      <c r="G667" s="4" t="str">
        <f t="shared" ref="G667" si="703">B667&amp;"1-2"</f>
        <v>(스)오의 : 풍신초래1-2</v>
      </c>
      <c r="H667" s="2" t="str">
        <f t="shared" si="677"/>
        <v>냉기 폭풍</v>
      </c>
    </row>
    <row r="668" spans="1:8" x14ac:dyDescent="0.3">
      <c r="A668" s="1" t="s">
        <v>865</v>
      </c>
      <c r="B668" s="1" t="s">
        <v>882</v>
      </c>
      <c r="C668" s="2" t="str">
        <f t="shared" si="694"/>
        <v>(스)오의 : 풍신초래번개 폭풍</v>
      </c>
      <c r="D668" s="1" t="s">
        <v>1788</v>
      </c>
      <c r="E668" s="1">
        <v>5</v>
      </c>
      <c r="F668" s="2">
        <f>ROW()</f>
        <v>668</v>
      </c>
      <c r="G668" s="4" t="str">
        <f t="shared" ref="G668" si="704">B668&amp;"1-3"</f>
        <v>(스)오의 : 풍신초래1-3</v>
      </c>
      <c r="H668" s="2" t="str">
        <f t="shared" si="677"/>
        <v>번개 폭풍</v>
      </c>
    </row>
    <row r="669" spans="1:8" x14ac:dyDescent="0.3">
      <c r="A669" s="1" t="s">
        <v>223</v>
      </c>
      <c r="B669" s="1" t="s">
        <v>882</v>
      </c>
      <c r="C669" s="2" t="str">
        <f t="shared" si="694"/>
        <v>(스)오의 : 풍신초래성장 공격</v>
      </c>
      <c r="D669" s="1" t="s">
        <v>1769</v>
      </c>
      <c r="E669" s="1">
        <v>5</v>
      </c>
      <c r="F669" s="2">
        <f>ROW()</f>
        <v>669</v>
      </c>
      <c r="G669" s="4" t="str">
        <f t="shared" ref="G669" si="705">B669&amp;"2-1"</f>
        <v>(스)오의 : 풍신초래2-1</v>
      </c>
      <c r="H669" s="2" t="str">
        <f t="shared" si="677"/>
        <v>성장 공격</v>
      </c>
    </row>
    <row r="670" spans="1:8" x14ac:dyDescent="0.3">
      <c r="A670" s="1" t="s">
        <v>223</v>
      </c>
      <c r="B670" s="1" t="s">
        <v>882</v>
      </c>
      <c r="C670" s="2" t="str">
        <f t="shared" si="694"/>
        <v>(스)오의 : 풍신초래넓은 공격</v>
      </c>
      <c r="D670" s="1" t="s">
        <v>1789</v>
      </c>
      <c r="E670" s="1">
        <v>1</v>
      </c>
      <c r="F670" s="2">
        <f>ROW()</f>
        <v>670</v>
      </c>
      <c r="G670" s="4" t="str">
        <f t="shared" ref="G670" si="706">B670&amp;"2-2"</f>
        <v>(스)오의 : 풍신초래2-2</v>
      </c>
      <c r="H670" s="2" t="str">
        <f t="shared" si="677"/>
        <v>넓은 공격</v>
      </c>
    </row>
    <row r="671" spans="1:8" x14ac:dyDescent="0.3">
      <c r="A671" s="1" t="s">
        <v>223</v>
      </c>
      <c r="B671" s="1" t="s">
        <v>882</v>
      </c>
      <c r="C671" s="2" t="str">
        <f t="shared" si="694"/>
        <v>(스)오의 : 풍신초래과회전</v>
      </c>
      <c r="D671" s="1" t="s">
        <v>1790</v>
      </c>
      <c r="E671" s="1">
        <v>5</v>
      </c>
      <c r="F671" s="2">
        <f>ROW()</f>
        <v>671</v>
      </c>
      <c r="G671" s="4" t="str">
        <f t="shared" ref="G671" si="707">B671&amp;"2-3"</f>
        <v>(스)오의 : 풍신초래2-3</v>
      </c>
      <c r="H671" s="2" t="str">
        <f t="shared" si="677"/>
        <v>과회전</v>
      </c>
    </row>
    <row r="672" spans="1:8" x14ac:dyDescent="0.3">
      <c r="A672" s="1" t="s">
        <v>865</v>
      </c>
      <c r="B672" s="1" t="s">
        <v>881</v>
      </c>
      <c r="C672" s="2" t="str">
        <f t="shared" si="694"/>
        <v>(스)오의 : 풍신초래폭풍 소환</v>
      </c>
      <c r="D672" s="1" t="s">
        <v>1791</v>
      </c>
      <c r="E672" s="1">
        <v>5</v>
      </c>
      <c r="F672" s="2">
        <f>ROW()</f>
        <v>672</v>
      </c>
      <c r="G672" s="4" t="str">
        <f t="shared" ref="G672" si="708">B672&amp;"3-1"</f>
        <v>(스)오의 : 풍신초래3-1</v>
      </c>
      <c r="H672" s="2" t="str">
        <f t="shared" si="677"/>
        <v>폭풍 소환</v>
      </c>
    </row>
    <row r="673" spans="1:8" x14ac:dyDescent="0.3">
      <c r="A673" s="1" t="s">
        <v>223</v>
      </c>
      <c r="B673" s="1" t="s">
        <v>881</v>
      </c>
      <c r="C673" s="2" t="str">
        <f t="shared" si="694"/>
        <v>(스)오의 : 풍신초래휘몰아치는 폭풍</v>
      </c>
      <c r="D673" s="1" t="s">
        <v>1792</v>
      </c>
      <c r="E673" s="1">
        <v>5</v>
      </c>
      <c r="F673" s="2">
        <f>ROW()</f>
        <v>673</v>
      </c>
      <c r="G673" s="4" t="str">
        <f t="shared" ref="G673" si="709">B673&amp;"3-2"</f>
        <v>(스)오의 : 풍신초래3-2</v>
      </c>
      <c r="H673" s="2" t="str">
        <f t="shared" si="677"/>
        <v>휘몰아치는 폭풍</v>
      </c>
    </row>
    <row r="674" spans="1:8" x14ac:dyDescent="0.3">
      <c r="A674" s="1" t="s">
        <v>865</v>
      </c>
      <c r="B674" s="1" t="s">
        <v>883</v>
      </c>
      <c r="C674" s="2" t="str">
        <f t="shared" si="694"/>
        <v>오의 : 호왕출현강인함</v>
      </c>
      <c r="D674" s="1" t="s">
        <v>1793</v>
      </c>
      <c r="E674" s="1">
        <v>1</v>
      </c>
      <c r="F674" s="2">
        <f>ROW()</f>
        <v>674</v>
      </c>
      <c r="G674" s="4" t="str">
        <f t="shared" ref="G674" si="710">B674&amp;"1-1"</f>
        <v>오의 : 호왕출현1-1</v>
      </c>
      <c r="H674" s="2" t="str">
        <f t="shared" si="677"/>
        <v>강인함</v>
      </c>
    </row>
    <row r="675" spans="1:8" x14ac:dyDescent="0.3">
      <c r="A675" s="1" t="s">
        <v>865</v>
      </c>
      <c r="B675" s="1" t="s">
        <v>883</v>
      </c>
      <c r="C675" s="2" t="str">
        <f t="shared" si="694"/>
        <v>오의 : 호왕출현단단한 갑옷</v>
      </c>
      <c r="D675" s="1" t="s">
        <v>1794</v>
      </c>
      <c r="E675" s="1">
        <v>5</v>
      </c>
      <c r="F675" s="2">
        <f>ROW()</f>
        <v>675</v>
      </c>
      <c r="G675" s="4" t="str">
        <f t="shared" ref="G675" si="711">B675&amp;"1-2"</f>
        <v>오의 : 호왕출현1-2</v>
      </c>
      <c r="H675" s="2" t="str">
        <f t="shared" si="677"/>
        <v>단단한 갑옷</v>
      </c>
    </row>
    <row r="676" spans="1:8" x14ac:dyDescent="0.3">
      <c r="A676" s="1" t="s">
        <v>223</v>
      </c>
      <c r="B676" s="1" t="s">
        <v>883</v>
      </c>
      <c r="C676" s="2" t="str">
        <f t="shared" si="694"/>
        <v>오의 : 호왕출현빠른 준비</v>
      </c>
      <c r="D676" s="1" t="s">
        <v>1635</v>
      </c>
      <c r="E676" s="1">
        <v>5</v>
      </c>
      <c r="F676" s="2">
        <f>ROW()</f>
        <v>676</v>
      </c>
      <c r="G676" s="4" t="str">
        <f t="shared" ref="G676" si="712">B676&amp;"1-3"</f>
        <v>오의 : 호왕출현1-3</v>
      </c>
      <c r="H676" s="2" t="str">
        <f t="shared" si="677"/>
        <v>빠른 준비</v>
      </c>
    </row>
    <row r="677" spans="1:8" x14ac:dyDescent="0.3">
      <c r="A677" s="1" t="s">
        <v>865</v>
      </c>
      <c r="B677" s="1" t="s">
        <v>883</v>
      </c>
      <c r="C677" s="2" t="str">
        <f t="shared" si="694"/>
        <v>오의 : 호왕출현암흑 공격</v>
      </c>
      <c r="D677" s="1" t="s">
        <v>1430</v>
      </c>
      <c r="E677" s="1">
        <v>5</v>
      </c>
      <c r="F677" s="2">
        <f>ROW()</f>
        <v>677</v>
      </c>
      <c r="G677" s="4" t="str">
        <f t="shared" ref="G677" si="713">B677&amp;"2-1"</f>
        <v>오의 : 호왕출현2-1</v>
      </c>
      <c r="H677" s="2" t="str">
        <f t="shared" si="677"/>
        <v>암흑 공격</v>
      </c>
    </row>
    <row r="678" spans="1:8" x14ac:dyDescent="0.3">
      <c r="A678" s="1" t="s">
        <v>865</v>
      </c>
      <c r="B678" s="1" t="s">
        <v>883</v>
      </c>
      <c r="C678" s="2" t="str">
        <f t="shared" si="694"/>
        <v>오의 : 호왕출현단일 타격</v>
      </c>
      <c r="D678" s="1" t="s">
        <v>1780</v>
      </c>
      <c r="E678" s="1">
        <v>5</v>
      </c>
      <c r="F678" s="2">
        <f>ROW()</f>
        <v>678</v>
      </c>
      <c r="G678" s="4" t="str">
        <f t="shared" ref="G678" si="714">B678&amp;"2-2"</f>
        <v>오의 : 호왕출현2-2</v>
      </c>
      <c r="H678" s="2" t="str">
        <f t="shared" si="677"/>
        <v>단일 타격</v>
      </c>
    </row>
    <row r="679" spans="1:8" x14ac:dyDescent="0.3">
      <c r="A679" s="1" t="s">
        <v>865</v>
      </c>
      <c r="B679" s="1" t="s">
        <v>538</v>
      </c>
      <c r="C679" s="2" t="str">
        <f t="shared" si="694"/>
        <v>오의 : 호왕출현불의 고리</v>
      </c>
      <c r="D679" s="1" t="s">
        <v>1795</v>
      </c>
      <c r="E679" s="1">
        <v>5</v>
      </c>
      <c r="F679" s="2">
        <f>ROW()</f>
        <v>679</v>
      </c>
      <c r="G679" s="4" t="str">
        <f t="shared" ref="G679" si="715">B679&amp;"2-3"</f>
        <v>오의 : 호왕출현2-3</v>
      </c>
      <c r="H679" s="2" t="str">
        <f t="shared" si="677"/>
        <v>불의 고리</v>
      </c>
    </row>
    <row r="680" spans="1:8" x14ac:dyDescent="0.3">
      <c r="A680" s="1" t="s">
        <v>223</v>
      </c>
      <c r="B680" s="1" t="s">
        <v>883</v>
      </c>
      <c r="C680" s="2" t="str">
        <f t="shared" si="694"/>
        <v>오의 : 호왕출현호승격</v>
      </c>
      <c r="D680" s="1" t="s">
        <v>257</v>
      </c>
      <c r="E680" s="1">
        <v>5</v>
      </c>
      <c r="F680" s="2">
        <f>ROW()</f>
        <v>680</v>
      </c>
      <c r="G680" s="4" t="str">
        <f t="shared" ref="G680" si="716">B680&amp;"3-1"</f>
        <v>오의 : 호왕출현3-1</v>
      </c>
      <c r="H680" s="2" t="str">
        <f t="shared" si="677"/>
        <v>호승격</v>
      </c>
    </row>
    <row r="681" spans="1:8" x14ac:dyDescent="0.3">
      <c r="A681" s="1" t="s">
        <v>866</v>
      </c>
      <c r="B681" s="1" t="s">
        <v>883</v>
      </c>
      <c r="C681" s="2" t="str">
        <f t="shared" si="694"/>
        <v>오의 : 호왕출현승천</v>
      </c>
      <c r="D681" s="1" t="s">
        <v>1796</v>
      </c>
      <c r="E681" s="1">
        <v>5</v>
      </c>
      <c r="F681" s="2">
        <f>ROW()</f>
        <v>681</v>
      </c>
      <c r="G681" s="4" t="str">
        <f t="shared" ref="G681" si="717">B681&amp;"3-2"</f>
        <v>오의 : 호왕출현3-2</v>
      </c>
      <c r="H681" s="2" t="str">
        <f t="shared" si="677"/>
        <v>승천</v>
      </c>
    </row>
    <row r="682" spans="1:8" x14ac:dyDescent="0.3">
      <c r="A682" s="1" t="s">
        <v>865</v>
      </c>
      <c r="B682" s="1" t="s">
        <v>218</v>
      </c>
      <c r="C682" s="2" t="str">
        <f t="shared" si="694"/>
        <v>운룡각탁월한 기동성</v>
      </c>
      <c r="D682" s="1" t="s">
        <v>1714</v>
      </c>
      <c r="E682" s="1">
        <v>5</v>
      </c>
      <c r="F682" s="2">
        <f>ROW()</f>
        <v>682</v>
      </c>
      <c r="G682" s="4" t="str">
        <f t="shared" ref="G682" si="718">B682&amp;"1-1"</f>
        <v>운룡각1-1</v>
      </c>
      <c r="H682" s="2" t="str">
        <f t="shared" si="677"/>
        <v>탁월한 기동성</v>
      </c>
    </row>
    <row r="683" spans="1:8" x14ac:dyDescent="0.3">
      <c r="A683" s="1" t="s">
        <v>223</v>
      </c>
      <c r="B683" s="1" t="s">
        <v>218</v>
      </c>
      <c r="C683" s="2" t="str">
        <f t="shared" si="694"/>
        <v>운룡각재빠른 발놀림</v>
      </c>
      <c r="D683" s="1" t="s">
        <v>238</v>
      </c>
      <c r="E683" s="1">
        <v>5</v>
      </c>
      <c r="F683" s="2">
        <f>ROW()</f>
        <v>683</v>
      </c>
      <c r="G683" s="4" t="str">
        <f t="shared" ref="G683" si="719">B683&amp;"1-2"</f>
        <v>운룡각1-2</v>
      </c>
      <c r="H683" s="2" t="str">
        <f t="shared" si="677"/>
        <v>재빠른 발놀림</v>
      </c>
    </row>
    <row r="684" spans="1:8" x14ac:dyDescent="0.3">
      <c r="A684" s="1" t="s">
        <v>865</v>
      </c>
      <c r="B684" s="1" t="s">
        <v>218</v>
      </c>
      <c r="C684" s="2" t="str">
        <f t="shared" si="694"/>
        <v>운룡각엘리멘탈 갈취</v>
      </c>
      <c r="D684" s="1" t="s">
        <v>1797</v>
      </c>
      <c r="E684" s="1">
        <v>5</v>
      </c>
      <c r="F684" s="2">
        <f>ROW()</f>
        <v>684</v>
      </c>
      <c r="G684" s="4" t="str">
        <f t="shared" ref="G684" si="720">B684&amp;"1-3"</f>
        <v>운룡각1-3</v>
      </c>
      <c r="H684" s="2" t="str">
        <f t="shared" si="677"/>
        <v>엘리멘탈 갈취</v>
      </c>
    </row>
    <row r="685" spans="1:8" x14ac:dyDescent="0.3">
      <c r="A685" s="1" t="s">
        <v>865</v>
      </c>
      <c r="B685" s="1" t="s">
        <v>218</v>
      </c>
      <c r="C685" s="2" t="str">
        <f t="shared" si="694"/>
        <v>운룡각가벼운 표적</v>
      </c>
      <c r="D685" s="1" t="s">
        <v>230</v>
      </c>
      <c r="E685" s="1">
        <v>5</v>
      </c>
      <c r="F685" s="2">
        <f>ROW()</f>
        <v>685</v>
      </c>
      <c r="G685" s="4" t="str">
        <f t="shared" ref="G685" si="721">B685&amp;"2-1"</f>
        <v>운룡각2-1</v>
      </c>
      <c r="H685" s="2" t="str">
        <f t="shared" si="677"/>
        <v>가벼운 표적</v>
      </c>
    </row>
    <row r="686" spans="1:8" x14ac:dyDescent="0.3">
      <c r="A686" s="1" t="s">
        <v>223</v>
      </c>
      <c r="B686" s="1" t="s">
        <v>218</v>
      </c>
      <c r="C686" s="2" t="str">
        <f t="shared" si="694"/>
        <v>운룡각강화된 일격</v>
      </c>
      <c r="D686" s="1" t="s">
        <v>1559</v>
      </c>
      <c r="E686" s="1">
        <v>5</v>
      </c>
      <c r="F686" s="2">
        <f>ROW()</f>
        <v>686</v>
      </c>
      <c r="G686" s="4" t="str">
        <f t="shared" ref="G686" si="722">B686&amp;"2-2"</f>
        <v>운룡각2-2</v>
      </c>
      <c r="H686" s="2" t="str">
        <f t="shared" si="677"/>
        <v>강화된 일격</v>
      </c>
    </row>
    <row r="687" spans="1:8" x14ac:dyDescent="0.3">
      <c r="A687" s="1" t="s">
        <v>223</v>
      </c>
      <c r="B687" s="1" t="s">
        <v>218</v>
      </c>
      <c r="C687" s="2" t="str">
        <f t="shared" si="694"/>
        <v>운룡각약육강식</v>
      </c>
      <c r="D687" s="1" t="s">
        <v>216</v>
      </c>
      <c r="E687" s="1">
        <v>5</v>
      </c>
      <c r="F687" s="2">
        <f>ROW()</f>
        <v>687</v>
      </c>
      <c r="G687" s="4" t="str">
        <f t="shared" ref="G687" si="723">B687&amp;"2-3"</f>
        <v>운룡각2-3</v>
      </c>
      <c r="H687" s="2" t="str">
        <f t="shared" si="677"/>
        <v>약육강식</v>
      </c>
    </row>
    <row r="688" spans="1:8" x14ac:dyDescent="0.3">
      <c r="A688" s="1" t="s">
        <v>865</v>
      </c>
      <c r="B688" s="1" t="s">
        <v>218</v>
      </c>
      <c r="C688" s="2" t="str">
        <f t="shared" si="694"/>
        <v>운룡각백호각</v>
      </c>
      <c r="D688" s="1" t="s">
        <v>1798</v>
      </c>
      <c r="E688" s="1">
        <v>5</v>
      </c>
      <c r="F688" s="2">
        <f>ROW()</f>
        <v>688</v>
      </c>
      <c r="G688" s="4" t="str">
        <f t="shared" ref="G688" si="724">B688&amp;"3-1"</f>
        <v>운룡각3-1</v>
      </c>
      <c r="H688" s="2" t="str">
        <f t="shared" si="677"/>
        <v>백호각</v>
      </c>
    </row>
    <row r="689" spans="1:8" x14ac:dyDescent="0.3">
      <c r="A689" s="1" t="s">
        <v>223</v>
      </c>
      <c r="B689" s="1" t="s">
        <v>218</v>
      </c>
      <c r="C689" s="2" t="str">
        <f t="shared" si="694"/>
        <v>운룡각낙화각</v>
      </c>
      <c r="D689" s="1" t="s">
        <v>1799</v>
      </c>
      <c r="E689" s="1">
        <v>5</v>
      </c>
      <c r="F689" s="2">
        <f>ROW()</f>
        <v>689</v>
      </c>
      <c r="G689" s="4" t="str">
        <f t="shared" ref="G689" si="725">B689&amp;"3-2"</f>
        <v>운룡각3-2</v>
      </c>
      <c r="H689" s="2" t="str">
        <f t="shared" si="677"/>
        <v>낙화각</v>
      </c>
    </row>
    <row r="690" spans="1:8" x14ac:dyDescent="0.3">
      <c r="A690" s="1" t="s">
        <v>865</v>
      </c>
      <c r="B690" s="1" t="s">
        <v>884</v>
      </c>
      <c r="C690" s="2" t="str">
        <f t="shared" si="694"/>
        <v>(스)월섬각열섬각</v>
      </c>
      <c r="D690" s="1" t="s">
        <v>258</v>
      </c>
      <c r="E690" s="1">
        <v>5</v>
      </c>
      <c r="F690" s="2">
        <f>ROW()</f>
        <v>690</v>
      </c>
      <c r="G690" s="4" t="str">
        <f t="shared" ref="G690" si="726">B690&amp;"1-1"</f>
        <v>(스)월섬각1-1</v>
      </c>
      <c r="H690" s="2" t="str">
        <f t="shared" si="677"/>
        <v>열섬각</v>
      </c>
    </row>
    <row r="691" spans="1:8" x14ac:dyDescent="0.3">
      <c r="A691" s="1" t="s">
        <v>223</v>
      </c>
      <c r="B691" s="1" t="s">
        <v>884</v>
      </c>
      <c r="C691" s="2" t="str">
        <f t="shared" si="694"/>
        <v>(스)월섬각강렬한 전격</v>
      </c>
      <c r="D691" s="1" t="s">
        <v>1755</v>
      </c>
      <c r="E691" s="1">
        <v>5</v>
      </c>
      <c r="F691" s="2">
        <f>ROW()</f>
        <v>691</v>
      </c>
      <c r="G691" s="4" t="str">
        <f t="shared" ref="G691" si="727">B691&amp;"1-2"</f>
        <v>(스)월섬각1-2</v>
      </c>
      <c r="H691" s="2" t="str">
        <f t="shared" si="677"/>
        <v>강렬한 전격</v>
      </c>
    </row>
    <row r="692" spans="1:8" x14ac:dyDescent="0.3">
      <c r="A692" s="1" t="s">
        <v>865</v>
      </c>
      <c r="B692" s="1" t="s">
        <v>885</v>
      </c>
      <c r="C692" s="2" t="str">
        <f t="shared" si="694"/>
        <v>(스)월섬각백열각</v>
      </c>
      <c r="D692" s="1" t="s">
        <v>259</v>
      </c>
      <c r="E692" s="1">
        <v>5</v>
      </c>
      <c r="F692" s="2">
        <f>ROW()</f>
        <v>692</v>
      </c>
      <c r="G692" s="4" t="str">
        <f t="shared" ref="G692" si="728">B692&amp;"1-3"</f>
        <v>(스)월섬각1-3</v>
      </c>
      <c r="H692" s="2" t="str">
        <f t="shared" si="677"/>
        <v>백열각</v>
      </c>
    </row>
    <row r="693" spans="1:8" x14ac:dyDescent="0.3">
      <c r="A693" s="1" t="s">
        <v>865</v>
      </c>
      <c r="B693" s="1" t="s">
        <v>885</v>
      </c>
      <c r="C693" s="2" t="str">
        <f t="shared" si="694"/>
        <v>(스)월섬각탁월한 기동성</v>
      </c>
      <c r="D693" s="1" t="s">
        <v>1452</v>
      </c>
      <c r="E693" s="1">
        <v>5</v>
      </c>
      <c r="F693" s="2">
        <f>ROW()</f>
        <v>693</v>
      </c>
      <c r="G693" s="4" t="str">
        <f t="shared" ref="G693" si="729">B693&amp;"2-1"</f>
        <v>(스)월섬각2-1</v>
      </c>
      <c r="H693" s="2" t="str">
        <f t="shared" si="677"/>
        <v>탁월한 기동성</v>
      </c>
    </row>
    <row r="694" spans="1:8" x14ac:dyDescent="0.3">
      <c r="A694" s="1" t="s">
        <v>223</v>
      </c>
      <c r="B694" s="1" t="s">
        <v>885</v>
      </c>
      <c r="C694" s="2" t="str">
        <f t="shared" si="694"/>
        <v>(스)월섬각확섬각</v>
      </c>
      <c r="D694" s="1" t="s">
        <v>1800</v>
      </c>
      <c r="E694" s="1">
        <v>1</v>
      </c>
      <c r="F694" s="2">
        <f>ROW()</f>
        <v>694</v>
      </c>
      <c r="G694" s="4" t="str">
        <f t="shared" ref="G694" si="730">B694&amp;"2-2"</f>
        <v>(스)월섬각2-2</v>
      </c>
      <c r="H694" s="2" t="str">
        <f t="shared" si="677"/>
        <v>확섬각</v>
      </c>
    </row>
    <row r="695" spans="1:8" x14ac:dyDescent="0.3">
      <c r="A695" s="1" t="s">
        <v>866</v>
      </c>
      <c r="B695" s="1" t="s">
        <v>885</v>
      </c>
      <c r="C695" s="2" t="str">
        <f t="shared" si="694"/>
        <v>(스)월섬각단일 타격</v>
      </c>
      <c r="D695" s="1" t="s">
        <v>1801</v>
      </c>
      <c r="E695" s="1">
        <v>5</v>
      </c>
      <c r="F695" s="2">
        <f>ROW()</f>
        <v>695</v>
      </c>
      <c r="G695" s="4" t="str">
        <f t="shared" ref="G695" si="731">B695&amp;"2-3"</f>
        <v>(스)월섬각2-3</v>
      </c>
      <c r="H695" s="2" t="str">
        <f t="shared" si="677"/>
        <v>단일 타격</v>
      </c>
    </row>
    <row r="696" spans="1:8" x14ac:dyDescent="0.3">
      <c r="A696" s="1" t="s">
        <v>865</v>
      </c>
      <c r="B696" s="1" t="s">
        <v>884</v>
      </c>
      <c r="C696" s="2" t="str">
        <f t="shared" si="694"/>
        <v>(스)월섬각화려한 발재간</v>
      </c>
      <c r="D696" s="1" t="s">
        <v>1803</v>
      </c>
      <c r="E696" s="1">
        <v>5</v>
      </c>
      <c r="F696" s="2">
        <f>ROW()</f>
        <v>696</v>
      </c>
      <c r="G696" s="4" t="str">
        <f t="shared" ref="G696" si="732">B696&amp;"3-1"</f>
        <v>(스)월섬각3-1</v>
      </c>
      <c r="H696" s="2" t="str">
        <f t="shared" si="677"/>
        <v>화려한 발재간</v>
      </c>
    </row>
    <row r="697" spans="1:8" x14ac:dyDescent="0.3">
      <c r="A697" s="1" t="s">
        <v>865</v>
      </c>
      <c r="B697" s="1" t="s">
        <v>885</v>
      </c>
      <c r="C697" s="2" t="str">
        <f t="shared" si="694"/>
        <v>(스)월섬각만월각</v>
      </c>
      <c r="D697" s="1" t="s">
        <v>1804</v>
      </c>
      <c r="E697" s="1">
        <v>5</v>
      </c>
      <c r="F697" s="2">
        <f>ROW()</f>
        <v>697</v>
      </c>
      <c r="G697" s="4" t="str">
        <f t="shared" ref="G697" si="733">B697&amp;"3-2"</f>
        <v>(스)월섬각3-2</v>
      </c>
      <c r="H697" s="2" t="str">
        <f t="shared" si="677"/>
        <v>만월각</v>
      </c>
    </row>
    <row r="698" spans="1:8" x14ac:dyDescent="0.3">
      <c r="A698" s="1" t="s">
        <v>865</v>
      </c>
      <c r="B698" s="1" t="s">
        <v>337</v>
      </c>
      <c r="C698" s="2" t="str">
        <f t="shared" si="694"/>
        <v>(스)잠룡승천축나선각</v>
      </c>
      <c r="D698" s="1" t="s">
        <v>1805</v>
      </c>
      <c r="E698" s="1">
        <v>5</v>
      </c>
      <c r="F698" s="2">
        <f>ROW()</f>
        <v>698</v>
      </c>
      <c r="G698" s="4" t="str">
        <f t="shared" ref="G698" si="734">B698&amp;"1-1"</f>
        <v>(스)잠룡승천축1-1</v>
      </c>
      <c r="H698" s="2" t="str">
        <f t="shared" si="677"/>
        <v>나선각</v>
      </c>
    </row>
    <row r="699" spans="1:8" x14ac:dyDescent="0.3">
      <c r="A699" s="1" t="s">
        <v>865</v>
      </c>
      <c r="B699" s="1" t="s">
        <v>886</v>
      </c>
      <c r="C699" s="2" t="str">
        <f t="shared" si="694"/>
        <v>(스)잠룡승천축넓은 타격</v>
      </c>
      <c r="D699" s="1" t="s">
        <v>174</v>
      </c>
      <c r="E699" s="1">
        <v>1</v>
      </c>
      <c r="F699" s="2">
        <f>ROW()</f>
        <v>699</v>
      </c>
      <c r="G699" s="4" t="str">
        <f t="shared" ref="G699" si="735">B699&amp;"1-2"</f>
        <v>(스)잠룡승천축1-2</v>
      </c>
      <c r="H699" s="2" t="str">
        <f t="shared" si="677"/>
        <v>넓은 타격</v>
      </c>
    </row>
    <row r="700" spans="1:8" x14ac:dyDescent="0.3">
      <c r="A700" s="1" t="s">
        <v>865</v>
      </c>
      <c r="B700" s="1" t="s">
        <v>886</v>
      </c>
      <c r="C700" s="2" t="str">
        <f t="shared" si="694"/>
        <v>(스)잠룡승천축급소 타격</v>
      </c>
      <c r="D700" s="1" t="s">
        <v>88</v>
      </c>
      <c r="E700" s="1">
        <v>5</v>
      </c>
      <c r="F700" s="2">
        <f>ROW()</f>
        <v>700</v>
      </c>
      <c r="G700" s="4" t="str">
        <f t="shared" ref="G700" si="736">B700&amp;"1-3"</f>
        <v>(스)잠룡승천축1-3</v>
      </c>
      <c r="H700" s="2" t="str">
        <f t="shared" si="677"/>
        <v>급소 타격</v>
      </c>
    </row>
    <row r="701" spans="1:8" x14ac:dyDescent="0.3">
      <c r="A701" s="1" t="s">
        <v>865</v>
      </c>
      <c r="B701" s="1" t="s">
        <v>886</v>
      </c>
      <c r="C701" s="2" t="str">
        <f t="shared" si="694"/>
        <v>(스)잠룡승천축빠른 준비</v>
      </c>
      <c r="D701" s="1" t="s">
        <v>80</v>
      </c>
      <c r="E701" s="1">
        <v>5</v>
      </c>
      <c r="F701" s="2">
        <f>ROW()</f>
        <v>701</v>
      </c>
      <c r="G701" s="4" t="str">
        <f t="shared" ref="G701" si="737">B701&amp;"2-1"</f>
        <v>(스)잠룡승천축2-1</v>
      </c>
      <c r="H701" s="2" t="str">
        <f t="shared" si="677"/>
        <v>빠른 준비</v>
      </c>
    </row>
    <row r="702" spans="1:8" x14ac:dyDescent="0.3">
      <c r="A702" s="1" t="s">
        <v>865</v>
      </c>
      <c r="B702" s="1" t="s">
        <v>337</v>
      </c>
      <c r="C702" s="2" t="str">
        <f t="shared" si="694"/>
        <v>(스)잠룡승천축강화된 일격</v>
      </c>
      <c r="D702" s="1" t="s">
        <v>1615</v>
      </c>
      <c r="E702" s="1">
        <v>5</v>
      </c>
      <c r="F702" s="2">
        <f>ROW()</f>
        <v>702</v>
      </c>
      <c r="G702" s="4" t="str">
        <f t="shared" ref="G702" si="738">B702&amp;"2-2"</f>
        <v>(스)잠룡승천축2-2</v>
      </c>
      <c r="H702" s="2" t="str">
        <f t="shared" si="677"/>
        <v>강화된 일격</v>
      </c>
    </row>
    <row r="703" spans="1:8" x14ac:dyDescent="0.3">
      <c r="A703" s="1" t="s">
        <v>865</v>
      </c>
      <c r="B703" s="1" t="s">
        <v>886</v>
      </c>
      <c r="C703" s="2" t="str">
        <f t="shared" si="694"/>
        <v>(스)잠룡승천축바람의 축복</v>
      </c>
      <c r="D703" s="1" t="s">
        <v>1777</v>
      </c>
      <c r="E703" s="1">
        <v>5</v>
      </c>
      <c r="F703" s="2">
        <f>ROW()</f>
        <v>703</v>
      </c>
      <c r="G703" s="4" t="str">
        <f t="shared" ref="G703" si="739">B703&amp;"2-3"</f>
        <v>(스)잠룡승천축2-3</v>
      </c>
      <c r="H703" s="2" t="str">
        <f t="shared" si="677"/>
        <v>바람의 축복</v>
      </c>
    </row>
    <row r="704" spans="1:8" x14ac:dyDescent="0.3">
      <c r="A704" s="1" t="s">
        <v>865</v>
      </c>
      <c r="B704" s="1" t="s">
        <v>337</v>
      </c>
      <c r="C704" s="2" t="str">
        <f t="shared" si="694"/>
        <v>(스)잠룡승천축낙엽 쓸기</v>
      </c>
      <c r="D704" s="1" t="s">
        <v>1806</v>
      </c>
      <c r="E704" s="1">
        <v>1</v>
      </c>
      <c r="F704" s="2">
        <f>ROW()</f>
        <v>704</v>
      </c>
      <c r="G704" s="4" t="str">
        <f t="shared" ref="G704" si="740">B704&amp;"3-1"</f>
        <v>(스)잠룡승천축3-1</v>
      </c>
      <c r="H704" s="2" t="str">
        <f t="shared" si="677"/>
        <v>낙엽 쓸기</v>
      </c>
    </row>
    <row r="705" spans="1:8" x14ac:dyDescent="0.3">
      <c r="A705" s="1" t="s">
        <v>865</v>
      </c>
      <c r="B705" s="1" t="s">
        <v>886</v>
      </c>
      <c r="C705" s="2" t="str">
        <f t="shared" si="694"/>
        <v>(스)잠룡승천축수주승천각</v>
      </c>
      <c r="D705" s="1" t="s">
        <v>1807</v>
      </c>
      <c r="E705" s="1">
        <v>5</v>
      </c>
      <c r="F705" s="2">
        <f>ROW()</f>
        <v>705</v>
      </c>
      <c r="G705" s="4" t="str">
        <f t="shared" ref="G705" si="741">B705&amp;"3-2"</f>
        <v>(스)잠룡승천축3-2</v>
      </c>
      <c r="H705" s="2" t="str">
        <f t="shared" si="677"/>
        <v>수주승천각</v>
      </c>
    </row>
    <row r="706" spans="1:8" x14ac:dyDescent="0.3">
      <c r="A706" s="1" t="s">
        <v>865</v>
      </c>
      <c r="B706" s="1" t="s">
        <v>339</v>
      </c>
      <c r="C706" s="2" t="str">
        <f t="shared" si="694"/>
        <v>(스)초풍각뇌풍각</v>
      </c>
      <c r="D706" s="1" t="s">
        <v>260</v>
      </c>
      <c r="E706" s="1">
        <v>5</v>
      </c>
      <c r="F706" s="2">
        <f>ROW()</f>
        <v>706</v>
      </c>
      <c r="G706" s="4" t="str">
        <f t="shared" ref="G706" si="742">B706&amp;"1-1"</f>
        <v>(스)초풍각1-1</v>
      </c>
      <c r="H706" s="2" t="str">
        <f t="shared" ref="H706:H721" si="743">D706</f>
        <v>뇌풍각</v>
      </c>
    </row>
    <row r="707" spans="1:8" x14ac:dyDescent="0.3">
      <c r="A707" s="1" t="s">
        <v>865</v>
      </c>
      <c r="B707" s="1" t="s">
        <v>887</v>
      </c>
      <c r="C707" s="2" t="str">
        <f t="shared" si="694"/>
        <v>(스)초풍각수풍각</v>
      </c>
      <c r="D707" s="1" t="s">
        <v>1808</v>
      </c>
      <c r="E707" s="1">
        <v>5</v>
      </c>
      <c r="F707" s="2">
        <f>ROW()</f>
        <v>707</v>
      </c>
      <c r="G707" s="4" t="str">
        <f t="shared" ref="G707" si="744">B707&amp;"1-2"</f>
        <v>(스)초풍각1-2</v>
      </c>
      <c r="H707" s="2" t="str">
        <f t="shared" si="743"/>
        <v>수풍각</v>
      </c>
    </row>
    <row r="708" spans="1:8" x14ac:dyDescent="0.3">
      <c r="A708" s="1" t="s">
        <v>865</v>
      </c>
      <c r="B708" s="1" t="s">
        <v>887</v>
      </c>
      <c r="C708" s="2" t="str">
        <f t="shared" si="694"/>
        <v>(스)초풍각화풍각</v>
      </c>
      <c r="D708" s="1" t="s">
        <v>261</v>
      </c>
      <c r="E708" s="1">
        <v>5</v>
      </c>
      <c r="F708" s="2">
        <f>ROW()</f>
        <v>708</v>
      </c>
      <c r="G708" s="4" t="str">
        <f t="shared" ref="G708" si="745">B708&amp;"1-3"</f>
        <v>(스)초풍각1-3</v>
      </c>
      <c r="H708" s="2" t="str">
        <f t="shared" si="743"/>
        <v>화풍각</v>
      </c>
    </row>
    <row r="709" spans="1:8" x14ac:dyDescent="0.3">
      <c r="A709" s="1" t="s">
        <v>865</v>
      </c>
      <c r="B709" s="1" t="s">
        <v>887</v>
      </c>
      <c r="C709" s="2" t="str">
        <f t="shared" si="694"/>
        <v>(스)초풍각넓은 타격</v>
      </c>
      <c r="D709" s="1" t="s">
        <v>1809</v>
      </c>
      <c r="E709" s="1">
        <v>1</v>
      </c>
      <c r="F709" s="2">
        <f>ROW()</f>
        <v>709</v>
      </c>
      <c r="G709" s="4" t="str">
        <f t="shared" ref="G709" si="746">B709&amp;"2-1"</f>
        <v>(스)초풍각2-1</v>
      </c>
      <c r="H709" s="2" t="str">
        <f t="shared" si="743"/>
        <v>넓은 타격</v>
      </c>
    </row>
    <row r="710" spans="1:8" x14ac:dyDescent="0.3">
      <c r="A710" s="1" t="s">
        <v>865</v>
      </c>
      <c r="B710" s="1" t="s">
        <v>339</v>
      </c>
      <c r="C710" s="2" t="str">
        <f t="shared" si="694"/>
        <v>(스)초풍각빠른 준비</v>
      </c>
      <c r="D710" s="1" t="s">
        <v>80</v>
      </c>
      <c r="E710" s="1">
        <v>5</v>
      </c>
      <c r="F710" s="2">
        <f>ROW()</f>
        <v>710</v>
      </c>
      <c r="G710" s="4" t="str">
        <f t="shared" ref="G710" si="747">B710&amp;"2-2"</f>
        <v>(스)초풍각2-2</v>
      </c>
      <c r="H710" s="2" t="str">
        <f t="shared" si="743"/>
        <v>빠른 준비</v>
      </c>
    </row>
    <row r="711" spans="1:8" x14ac:dyDescent="0.3">
      <c r="A711" s="1" t="s">
        <v>865</v>
      </c>
      <c r="B711" s="1" t="s">
        <v>887</v>
      </c>
      <c r="C711" s="2" t="str">
        <f t="shared" si="694"/>
        <v>(스)초풍각재빠른 발놀림</v>
      </c>
      <c r="D711" s="1" t="s">
        <v>238</v>
      </c>
      <c r="E711" s="1">
        <v>5</v>
      </c>
      <c r="F711" s="2">
        <f>ROW()</f>
        <v>711</v>
      </c>
      <c r="G711" s="4" t="str">
        <f t="shared" ref="G711" si="748">B711&amp;"2-3"</f>
        <v>(스)초풍각2-3</v>
      </c>
      <c r="H711" s="2" t="str">
        <f t="shared" si="743"/>
        <v>재빠른 발놀림</v>
      </c>
    </row>
    <row r="712" spans="1:8" x14ac:dyDescent="0.3">
      <c r="A712" s="1" t="s">
        <v>865</v>
      </c>
      <c r="B712" s="1" t="s">
        <v>887</v>
      </c>
      <c r="C712" s="2" t="str">
        <f t="shared" si="694"/>
        <v>(스)초풍각분노의 회축</v>
      </c>
      <c r="D712" s="1" t="s">
        <v>1810</v>
      </c>
      <c r="E712" s="1">
        <v>5</v>
      </c>
      <c r="F712" s="2">
        <f>ROW()</f>
        <v>712</v>
      </c>
      <c r="G712" s="4" t="str">
        <f t="shared" ref="G712" si="749">B712&amp;"3-1"</f>
        <v>(스)초풍각3-1</v>
      </c>
      <c r="H712" s="2" t="str">
        <f t="shared" si="743"/>
        <v>분노의 회축</v>
      </c>
    </row>
    <row r="713" spans="1:8" x14ac:dyDescent="0.3">
      <c r="A713" s="1" t="s">
        <v>223</v>
      </c>
      <c r="B713" s="1" t="s">
        <v>887</v>
      </c>
      <c r="C713" s="2" t="str">
        <f t="shared" si="694"/>
        <v>(스)초풍각극강의 수련</v>
      </c>
      <c r="D713" s="1" t="s">
        <v>1811</v>
      </c>
      <c r="E713" s="1">
        <v>5</v>
      </c>
      <c r="F713" s="2">
        <f>ROW()</f>
        <v>713</v>
      </c>
      <c r="G713" s="4" t="str">
        <f t="shared" ref="G713" si="750">B713&amp;"3-2"</f>
        <v>(스)초풍각3-2</v>
      </c>
      <c r="H713" s="2" t="str">
        <f t="shared" si="743"/>
        <v>극강의 수련</v>
      </c>
    </row>
    <row r="714" spans="1:8" x14ac:dyDescent="0.3">
      <c r="A714" s="1" t="s">
        <v>865</v>
      </c>
      <c r="B714" s="1" t="s">
        <v>889</v>
      </c>
      <c r="C714" s="2" t="str">
        <f t="shared" si="694"/>
        <v>(스)화조강림넓은 타격</v>
      </c>
      <c r="D714" s="1" t="s">
        <v>174</v>
      </c>
      <c r="E714" s="1">
        <v>1</v>
      </c>
      <c r="F714" s="2">
        <f>ROW()</f>
        <v>714</v>
      </c>
      <c r="G714" s="4" t="str">
        <f t="shared" ref="G714" si="751">B714&amp;"1-1"</f>
        <v>(스)화조강림1-1</v>
      </c>
      <c r="H714" s="2" t="str">
        <f t="shared" si="743"/>
        <v>넓은 타격</v>
      </c>
    </row>
    <row r="715" spans="1:8" x14ac:dyDescent="0.3">
      <c r="A715" s="1" t="s">
        <v>865</v>
      </c>
      <c r="B715" s="1" t="s">
        <v>890</v>
      </c>
      <c r="C715" s="2" t="str">
        <f t="shared" si="694"/>
        <v>(스)화조강림가벼운 표적</v>
      </c>
      <c r="D715" s="1" t="s">
        <v>1812</v>
      </c>
      <c r="E715" s="1">
        <v>5</v>
      </c>
      <c r="F715" s="2">
        <f>ROW()</f>
        <v>715</v>
      </c>
      <c r="G715" s="4" t="str">
        <f t="shared" ref="G715" si="752">B715&amp;"1-2"</f>
        <v>(스)화조강림1-2</v>
      </c>
      <c r="H715" s="2" t="str">
        <f t="shared" si="743"/>
        <v>가벼운 표적</v>
      </c>
    </row>
    <row r="716" spans="1:8" x14ac:dyDescent="0.3">
      <c r="A716" s="1" t="s">
        <v>865</v>
      </c>
      <c r="B716" s="1" t="s">
        <v>890</v>
      </c>
      <c r="C716" s="2" t="str">
        <f t="shared" si="694"/>
        <v>(스)화조강림뜨거운 열기</v>
      </c>
      <c r="D716" s="1" t="s">
        <v>1813</v>
      </c>
      <c r="E716" s="1">
        <v>5</v>
      </c>
      <c r="F716" s="2">
        <f>ROW()</f>
        <v>716</v>
      </c>
      <c r="G716" s="4" t="str">
        <f t="shared" ref="G716" si="753">B716&amp;"1-3"</f>
        <v>(스)화조강림1-3</v>
      </c>
      <c r="H716" s="2" t="str">
        <f t="shared" si="743"/>
        <v>뜨거운 열기</v>
      </c>
    </row>
    <row r="717" spans="1:8" x14ac:dyDescent="0.3">
      <c r="A717" s="1" t="s">
        <v>865</v>
      </c>
      <c r="B717" s="1" t="s">
        <v>890</v>
      </c>
      <c r="C717" s="2" t="str">
        <f t="shared" si="694"/>
        <v>(스)화조강림맹렬한 공격</v>
      </c>
      <c r="D717" s="1" t="s">
        <v>263</v>
      </c>
      <c r="E717" s="1">
        <v>5</v>
      </c>
      <c r="F717" s="2">
        <f>ROW()</f>
        <v>717</v>
      </c>
      <c r="G717" s="4" t="str">
        <f t="shared" ref="G717" si="754">B717&amp;"2-1"</f>
        <v>(스)화조강림2-1</v>
      </c>
      <c r="H717" s="2" t="str">
        <f t="shared" si="743"/>
        <v>맹렬한 공격</v>
      </c>
    </row>
    <row r="718" spans="1:8" x14ac:dyDescent="0.3">
      <c r="A718" s="1" t="s">
        <v>865</v>
      </c>
      <c r="B718" s="1" t="s">
        <v>888</v>
      </c>
      <c r="C718" s="2" t="str">
        <f t="shared" si="694"/>
        <v>(스)화조강림약점포착</v>
      </c>
      <c r="D718" s="1" t="s">
        <v>81</v>
      </c>
      <c r="E718" s="1">
        <v>5</v>
      </c>
      <c r="F718" s="2">
        <f>ROW()</f>
        <v>718</v>
      </c>
      <c r="G718" s="4" t="str">
        <f t="shared" ref="G718" si="755">B718&amp;"2-2"</f>
        <v>(스)화조강림2-2</v>
      </c>
      <c r="H718" s="2" t="str">
        <f t="shared" si="743"/>
        <v>약점포착</v>
      </c>
    </row>
    <row r="719" spans="1:8" x14ac:dyDescent="0.3">
      <c r="A719" s="1" t="s">
        <v>865</v>
      </c>
      <c r="B719" s="1" t="s">
        <v>888</v>
      </c>
      <c r="C719" s="2" t="str">
        <f t="shared" si="694"/>
        <v>(스)화조강림동결 효과</v>
      </c>
      <c r="D719" s="1" t="s">
        <v>1814</v>
      </c>
      <c r="E719" s="1">
        <v>5</v>
      </c>
      <c r="F719" s="2">
        <f>ROW()</f>
        <v>719</v>
      </c>
      <c r="G719" s="4" t="str">
        <f t="shared" ref="G719" si="756">B719&amp;"2-3"</f>
        <v>(스)화조강림2-3</v>
      </c>
      <c r="H719" s="2" t="str">
        <f t="shared" si="743"/>
        <v>동결 효과</v>
      </c>
    </row>
    <row r="720" spans="1:8" x14ac:dyDescent="0.3">
      <c r="A720" s="1" t="s">
        <v>223</v>
      </c>
      <c r="B720" s="1" t="s">
        <v>890</v>
      </c>
      <c r="C720" s="2" t="str">
        <f t="shared" si="694"/>
        <v>(스)화조강림멈추지 않는 기습</v>
      </c>
      <c r="D720" s="1" t="s">
        <v>1815</v>
      </c>
      <c r="E720" s="1">
        <v>5</v>
      </c>
      <c r="F720" s="2">
        <f>ROW()</f>
        <v>720</v>
      </c>
      <c r="G720" s="4" t="str">
        <f t="shared" ref="G720" si="757">B720&amp;"3-1"</f>
        <v>(스)화조강림3-1</v>
      </c>
      <c r="H720" s="2" t="str">
        <f t="shared" si="743"/>
        <v>멈추지 않는 기습</v>
      </c>
    </row>
    <row r="721" spans="1:8" x14ac:dyDescent="0.3">
      <c r="A721" s="1" t="s">
        <v>865</v>
      </c>
      <c r="B721" s="1" t="s">
        <v>888</v>
      </c>
      <c r="C721" s="2" t="str">
        <f t="shared" si="694"/>
        <v>(스)화조강림날렵한 움직임</v>
      </c>
      <c r="D721" s="1" t="s">
        <v>1599</v>
      </c>
      <c r="E721" s="1">
        <v>5</v>
      </c>
      <c r="F721" s="2">
        <f>ROW()</f>
        <v>721</v>
      </c>
      <c r="G721" s="4" t="str">
        <f t="shared" ref="G721" si="758">B721&amp;"3-2"</f>
        <v>(스)화조강림3-2</v>
      </c>
      <c r="H721" s="2" t="str">
        <f t="shared" si="743"/>
        <v>날렵한 움직임</v>
      </c>
    </row>
    <row r="722" spans="1:8" x14ac:dyDescent="0.3">
      <c r="A722" s="1" t="s">
        <v>891</v>
      </c>
      <c r="B722" s="1" t="s">
        <v>662</v>
      </c>
      <c r="C722" s="2" t="str">
        <f t="shared" si="694"/>
        <v>(건)AT02 유탄원거리 투척</v>
      </c>
      <c r="D722" s="1" t="s">
        <v>1817</v>
      </c>
      <c r="E722" s="1">
        <v>5</v>
      </c>
      <c r="F722" s="2">
        <f>ROW()</f>
        <v>722</v>
      </c>
      <c r="G722" s="4" t="str">
        <f t="shared" ref="G722" si="759">B722&amp;"1-1"</f>
        <v>(건)AT02 유탄1-1</v>
      </c>
      <c r="H722" s="2" t="str">
        <f t="shared" ref="H722:H785" si="760">D722</f>
        <v>원거리 투척</v>
      </c>
    </row>
    <row r="723" spans="1:8" x14ac:dyDescent="0.3">
      <c r="A723" s="1" t="s">
        <v>891</v>
      </c>
      <c r="B723" s="1" t="s">
        <v>662</v>
      </c>
      <c r="C723" s="2" t="str">
        <f t="shared" ref="C723:C786" si="761">B723&amp;D723</f>
        <v>(건)AT02 유탄넓은 폭발</v>
      </c>
      <c r="D723" s="1" t="s">
        <v>1819</v>
      </c>
      <c r="E723" s="1">
        <v>1</v>
      </c>
      <c r="F723" s="2">
        <f>ROW()</f>
        <v>723</v>
      </c>
      <c r="G723" s="4" t="str">
        <f t="shared" ref="G723" si="762">B723&amp;"1-2"</f>
        <v>(건)AT02 유탄1-2</v>
      </c>
      <c r="H723" s="2" t="str">
        <f t="shared" si="760"/>
        <v>넓은 폭발</v>
      </c>
    </row>
    <row r="724" spans="1:8" x14ac:dyDescent="0.3">
      <c r="A724" s="1" t="s">
        <v>892</v>
      </c>
      <c r="B724" s="1" t="s">
        <v>662</v>
      </c>
      <c r="C724" s="2" t="str">
        <f t="shared" si="761"/>
        <v>(건)AT02 유탄마력 조절</v>
      </c>
      <c r="D724" s="1" t="s">
        <v>1618</v>
      </c>
      <c r="E724" s="1">
        <v>5</v>
      </c>
      <c r="F724" s="2">
        <f>ROW()</f>
        <v>724</v>
      </c>
      <c r="G724" s="4" t="str">
        <f t="shared" ref="G724" si="763">B724&amp;"1-3"</f>
        <v>(건)AT02 유탄1-3</v>
      </c>
      <c r="H724" s="2" t="str">
        <f t="shared" si="760"/>
        <v>마력 조절</v>
      </c>
    </row>
    <row r="725" spans="1:8" x14ac:dyDescent="0.3">
      <c r="A725" s="1" t="s">
        <v>892</v>
      </c>
      <c r="B725" s="1" t="s">
        <v>662</v>
      </c>
      <c r="C725" s="2" t="str">
        <f t="shared" si="761"/>
        <v>(건)AT02 유탄강화 수류탄</v>
      </c>
      <c r="D725" s="1" t="s">
        <v>682</v>
      </c>
      <c r="E725" s="1">
        <v>5</v>
      </c>
      <c r="F725" s="2">
        <f>ROW()</f>
        <v>725</v>
      </c>
      <c r="G725" s="4" t="str">
        <f t="shared" ref="G725" si="764">B725&amp;"2-1"</f>
        <v>(건)AT02 유탄2-1</v>
      </c>
      <c r="H725" s="2" t="str">
        <f t="shared" si="760"/>
        <v>강화 수류탄</v>
      </c>
    </row>
    <row r="726" spans="1:8" x14ac:dyDescent="0.3">
      <c r="A726" s="1" t="s">
        <v>892</v>
      </c>
      <c r="B726" s="1" t="s">
        <v>662</v>
      </c>
      <c r="C726" s="2" t="str">
        <f t="shared" si="761"/>
        <v>(건)AT02 유탄세열 수류탄</v>
      </c>
      <c r="D726" s="1" t="s">
        <v>1820</v>
      </c>
      <c r="E726" s="1">
        <v>5</v>
      </c>
      <c r="F726" s="2">
        <f>ROW()</f>
        <v>726</v>
      </c>
      <c r="G726" s="4" t="str">
        <f t="shared" ref="G726" si="765">B726&amp;"2-2"</f>
        <v>(건)AT02 유탄2-2</v>
      </c>
      <c r="H726" s="2" t="str">
        <f t="shared" si="760"/>
        <v>세열 수류탄</v>
      </c>
    </row>
    <row r="727" spans="1:8" x14ac:dyDescent="0.3">
      <c r="A727" s="1" t="s">
        <v>891</v>
      </c>
      <c r="B727" s="1" t="s">
        <v>662</v>
      </c>
      <c r="C727" s="2" t="str">
        <f t="shared" si="761"/>
        <v>(건)AT02 유탄빙결 수류탄</v>
      </c>
      <c r="D727" s="1" t="s">
        <v>1822</v>
      </c>
      <c r="E727" s="1">
        <v>5</v>
      </c>
      <c r="F727" s="2">
        <f>ROW()</f>
        <v>727</v>
      </c>
      <c r="G727" s="4" t="str">
        <f t="shared" ref="G727" si="766">B727&amp;"2-3"</f>
        <v>(건)AT02 유탄2-3</v>
      </c>
      <c r="H727" s="2" t="str">
        <f t="shared" si="760"/>
        <v>빙결 수류탄</v>
      </c>
    </row>
    <row r="728" spans="1:8" x14ac:dyDescent="0.3">
      <c r="A728" s="1" t="s">
        <v>892</v>
      </c>
      <c r="B728" s="1" t="s">
        <v>662</v>
      </c>
      <c r="C728" s="2" t="str">
        <f t="shared" si="761"/>
        <v>(건)AT02 유탄불꽃놀이</v>
      </c>
      <c r="D728" s="1" t="s">
        <v>683</v>
      </c>
      <c r="E728" s="1">
        <v>5</v>
      </c>
      <c r="F728" s="2">
        <f>ROW()</f>
        <v>728</v>
      </c>
      <c r="G728" s="4" t="str">
        <f t="shared" ref="G728" si="767">B728&amp;"3-1"</f>
        <v>(건)AT02 유탄3-1</v>
      </c>
      <c r="H728" s="2" t="str">
        <f t="shared" si="760"/>
        <v>불꽃놀이</v>
      </c>
    </row>
    <row r="729" spans="1:8" x14ac:dyDescent="0.3">
      <c r="A729" s="1" t="s">
        <v>892</v>
      </c>
      <c r="B729" s="1" t="s">
        <v>662</v>
      </c>
      <c r="C729" s="2" t="str">
        <f t="shared" si="761"/>
        <v>(건)AT02 유탄내부 발화</v>
      </c>
      <c r="D729" s="1" t="s">
        <v>1823</v>
      </c>
      <c r="E729" s="1">
        <v>5</v>
      </c>
      <c r="F729" s="2">
        <f>ROW()</f>
        <v>729</v>
      </c>
      <c r="G729" s="4" t="str">
        <f t="shared" ref="G729" si="768">B729&amp;"3-2"</f>
        <v>(건)AT02 유탄3-2</v>
      </c>
      <c r="H729" s="2" t="str">
        <f t="shared" si="760"/>
        <v>내부 발화</v>
      </c>
    </row>
    <row r="730" spans="1:8" x14ac:dyDescent="0.3">
      <c r="A730" s="1" t="s">
        <v>892</v>
      </c>
      <c r="B730" s="1" t="s">
        <v>663</v>
      </c>
      <c r="C730" s="2" t="str">
        <f t="shared" si="761"/>
        <v>(건)나선의 추적자통찰력</v>
      </c>
      <c r="D730" s="1" t="s">
        <v>1824</v>
      </c>
      <c r="E730" s="1">
        <v>5</v>
      </c>
      <c r="F730" s="2">
        <f>ROW()</f>
        <v>730</v>
      </c>
      <c r="G730" s="4" t="str">
        <f t="shared" ref="G730" si="769">B730&amp;"1-1"</f>
        <v>(건)나선의 추적자1-1</v>
      </c>
      <c r="H730" s="2" t="str">
        <f t="shared" si="760"/>
        <v>통찰력</v>
      </c>
    </row>
    <row r="731" spans="1:8" x14ac:dyDescent="0.3">
      <c r="A731" s="1" t="s">
        <v>892</v>
      </c>
      <c r="B731" s="1" t="s">
        <v>663</v>
      </c>
      <c r="C731" s="2" t="str">
        <f t="shared" si="761"/>
        <v>(건)나선의 추적자급소 노출</v>
      </c>
      <c r="D731" s="1" t="s">
        <v>1623</v>
      </c>
      <c r="E731" s="1">
        <v>1</v>
      </c>
      <c r="F731" s="2">
        <f>ROW()</f>
        <v>731</v>
      </c>
      <c r="G731" s="4" t="str">
        <f t="shared" ref="G731" si="770">B731&amp;"1-2"</f>
        <v>(건)나선의 추적자1-2</v>
      </c>
      <c r="H731" s="2" t="str">
        <f t="shared" si="760"/>
        <v>급소 노출</v>
      </c>
    </row>
    <row r="732" spans="1:8" x14ac:dyDescent="0.3">
      <c r="A732" s="1" t="s">
        <v>892</v>
      </c>
      <c r="B732" s="1" t="s">
        <v>663</v>
      </c>
      <c r="C732" s="2" t="str">
        <f t="shared" si="761"/>
        <v>(건)나선의 추적자재빠른 손놀림</v>
      </c>
      <c r="D732" s="1" t="s">
        <v>87</v>
      </c>
      <c r="E732" s="1">
        <v>5</v>
      </c>
      <c r="F732" s="2">
        <f>ROW()</f>
        <v>732</v>
      </c>
      <c r="G732" s="4" t="str">
        <f t="shared" ref="G732" si="771">B732&amp;"1-3"</f>
        <v>(건)나선의 추적자1-3</v>
      </c>
      <c r="H732" s="2" t="str">
        <f t="shared" si="760"/>
        <v>재빠른 손놀림</v>
      </c>
    </row>
    <row r="733" spans="1:8" x14ac:dyDescent="0.3">
      <c r="A733" s="1" t="s">
        <v>892</v>
      </c>
      <c r="B733" s="1" t="s">
        <v>663</v>
      </c>
      <c r="C733" s="2" t="str">
        <f t="shared" si="761"/>
        <v>(건)나선의 추적자가벼운 발걸음</v>
      </c>
      <c r="D733" s="1" t="s">
        <v>141</v>
      </c>
      <c r="E733" s="1">
        <v>5</v>
      </c>
      <c r="F733" s="2">
        <f>ROW()</f>
        <v>733</v>
      </c>
      <c r="G733" s="4" t="str">
        <f t="shared" ref="G733" si="772">B733&amp;"2-1"</f>
        <v>(건)나선의 추적자2-1</v>
      </c>
      <c r="H733" s="2" t="str">
        <f t="shared" si="760"/>
        <v>가벼운 발걸음</v>
      </c>
    </row>
    <row r="734" spans="1:8" x14ac:dyDescent="0.3">
      <c r="A734" s="1" t="s">
        <v>891</v>
      </c>
      <c r="B734" s="1" t="s">
        <v>663</v>
      </c>
      <c r="C734" s="2" t="str">
        <f t="shared" si="761"/>
        <v>(건)나선의 추적자성장 탄환</v>
      </c>
      <c r="D734" s="1" t="s">
        <v>1826</v>
      </c>
      <c r="E734" s="1">
        <v>5</v>
      </c>
      <c r="F734" s="2">
        <f>ROW()</f>
        <v>734</v>
      </c>
      <c r="G734" s="4" t="str">
        <f t="shared" ref="G734" si="773">B734&amp;"2-2"</f>
        <v>(건)나선의 추적자2-2</v>
      </c>
      <c r="H734" s="2" t="str">
        <f t="shared" si="760"/>
        <v>성장 탄환</v>
      </c>
    </row>
    <row r="735" spans="1:8" x14ac:dyDescent="0.3">
      <c r="A735" s="1" t="s">
        <v>892</v>
      </c>
      <c r="B735" s="1" t="s">
        <v>663</v>
      </c>
      <c r="C735" s="2" t="str">
        <f t="shared" si="761"/>
        <v>(건)나선의 추적자집중 사격</v>
      </c>
      <c r="D735" s="1" t="s">
        <v>1828</v>
      </c>
      <c r="E735" s="1">
        <v>5</v>
      </c>
      <c r="F735" s="2">
        <f>ROW()</f>
        <v>735</v>
      </c>
      <c r="G735" s="4" t="str">
        <f t="shared" ref="G735" si="774">B735&amp;"2-3"</f>
        <v>(건)나선의 추적자2-3</v>
      </c>
      <c r="H735" s="2" t="str">
        <f t="shared" si="760"/>
        <v>집중 사격</v>
      </c>
    </row>
    <row r="736" spans="1:8" x14ac:dyDescent="0.3">
      <c r="A736" s="1" t="s">
        <v>891</v>
      </c>
      <c r="B736" s="1" t="s">
        <v>663</v>
      </c>
      <c r="C736" s="2" t="str">
        <f t="shared" si="761"/>
        <v>(건)나선의 추적자소용돌이</v>
      </c>
      <c r="D736" s="1" t="s">
        <v>1485</v>
      </c>
      <c r="E736" s="1">
        <v>1</v>
      </c>
      <c r="F736" s="2">
        <f>ROW()</f>
        <v>736</v>
      </c>
      <c r="G736" s="4" t="str">
        <f t="shared" ref="G736" si="775">B736&amp;"3-1"</f>
        <v>(건)나선의 추적자3-1</v>
      </c>
      <c r="H736" s="2" t="str">
        <f t="shared" si="760"/>
        <v>소용돌이</v>
      </c>
    </row>
    <row r="737" spans="1:8" x14ac:dyDescent="0.3">
      <c r="A737" s="1" t="s">
        <v>892</v>
      </c>
      <c r="B737" s="1" t="s">
        <v>663</v>
      </c>
      <c r="C737" s="2" t="str">
        <f t="shared" si="761"/>
        <v>(건)나선의 추적자연속 사용</v>
      </c>
      <c r="D737" s="1" t="s">
        <v>1829</v>
      </c>
      <c r="E737" s="1">
        <v>1</v>
      </c>
      <c r="F737" s="2">
        <f>ROW()</f>
        <v>737</v>
      </c>
      <c r="G737" s="4" t="str">
        <f t="shared" ref="G737" si="776">B737&amp;"3-2"</f>
        <v>(건)나선의 추적자3-2</v>
      </c>
      <c r="H737" s="2" t="str">
        <f t="shared" si="760"/>
        <v>연속 사용</v>
      </c>
    </row>
    <row r="738" spans="1:8" x14ac:dyDescent="0.3">
      <c r="A738" s="1" t="s">
        <v>892</v>
      </c>
      <c r="B738" s="1" t="s">
        <v>664</v>
      </c>
      <c r="C738" s="2" t="str">
        <f t="shared" si="761"/>
        <v>(건)대재앙강인함</v>
      </c>
      <c r="D738" s="1" t="s">
        <v>1676</v>
      </c>
      <c r="E738" s="1">
        <v>1</v>
      </c>
      <c r="F738" s="2">
        <f>ROW()</f>
        <v>738</v>
      </c>
      <c r="G738" s="4" t="str">
        <f t="shared" ref="G738" si="777">B738&amp;"1-1"</f>
        <v>(건)대재앙1-1</v>
      </c>
      <c r="H738" s="2" t="str">
        <f t="shared" si="760"/>
        <v>강인함</v>
      </c>
    </row>
    <row r="739" spans="1:8" x14ac:dyDescent="0.3">
      <c r="A739" s="1" t="s">
        <v>891</v>
      </c>
      <c r="B739" s="1" t="s">
        <v>664</v>
      </c>
      <c r="C739" s="2" t="str">
        <f t="shared" si="761"/>
        <v>(건)대재앙원거리 조준</v>
      </c>
      <c r="D739" s="1" t="s">
        <v>1831</v>
      </c>
      <c r="E739" s="1">
        <v>1</v>
      </c>
      <c r="F739" s="2">
        <f>ROW()</f>
        <v>739</v>
      </c>
      <c r="G739" s="4" t="str">
        <f t="shared" ref="G739" si="778">B739&amp;"1-2"</f>
        <v>(건)대재앙1-2</v>
      </c>
      <c r="H739" s="2" t="str">
        <f t="shared" si="760"/>
        <v>원거리 조준</v>
      </c>
    </row>
    <row r="740" spans="1:8" x14ac:dyDescent="0.3">
      <c r="A740" s="1" t="s">
        <v>892</v>
      </c>
      <c r="B740" s="1" t="s">
        <v>664</v>
      </c>
      <c r="C740" s="2" t="str">
        <f t="shared" si="761"/>
        <v>(건)대재앙재빠른 조준</v>
      </c>
      <c r="D740" s="1" t="s">
        <v>537</v>
      </c>
      <c r="E740" s="1">
        <v>5</v>
      </c>
      <c r="F740" s="2">
        <f>ROW()</f>
        <v>740</v>
      </c>
      <c r="G740" s="4" t="str">
        <f t="shared" ref="G740" si="779">B740&amp;"1-3"</f>
        <v>(건)대재앙1-3</v>
      </c>
      <c r="H740" s="2" t="str">
        <f t="shared" si="760"/>
        <v>재빠른 조준</v>
      </c>
    </row>
    <row r="741" spans="1:8" x14ac:dyDescent="0.3">
      <c r="A741" s="1" t="s">
        <v>891</v>
      </c>
      <c r="B741" s="1" t="s">
        <v>664</v>
      </c>
      <c r="C741" s="2" t="str">
        <f t="shared" si="761"/>
        <v>(건)대재앙숨통 끊기</v>
      </c>
      <c r="D741" s="1" t="s">
        <v>1832</v>
      </c>
      <c r="E741" s="1">
        <v>5</v>
      </c>
      <c r="F741" s="2">
        <f>ROW()</f>
        <v>741</v>
      </c>
      <c r="G741" s="4" t="str">
        <f t="shared" ref="G741" si="780">B741&amp;"2-1"</f>
        <v>(건)대재앙2-1</v>
      </c>
      <c r="H741" s="2" t="str">
        <f t="shared" si="760"/>
        <v>숨통 끊기</v>
      </c>
    </row>
    <row r="742" spans="1:8" x14ac:dyDescent="0.3">
      <c r="A742" s="1" t="s">
        <v>892</v>
      </c>
      <c r="B742" s="1" t="s">
        <v>664</v>
      </c>
      <c r="C742" s="2" t="str">
        <f t="shared" si="761"/>
        <v>(건)대재앙무방비 표적</v>
      </c>
      <c r="D742" s="1" t="s">
        <v>1662</v>
      </c>
      <c r="E742" s="1">
        <v>5</v>
      </c>
      <c r="F742" s="2">
        <f>ROW()</f>
        <v>742</v>
      </c>
      <c r="G742" s="4" t="str">
        <f t="shared" ref="G742" si="781">B742&amp;"2-2"</f>
        <v>(건)대재앙2-2</v>
      </c>
      <c r="H742" s="2" t="str">
        <f t="shared" si="760"/>
        <v>무방비 표적</v>
      </c>
    </row>
    <row r="743" spans="1:8" x14ac:dyDescent="0.3">
      <c r="A743" s="1" t="s">
        <v>892</v>
      </c>
      <c r="B743" s="1" t="s">
        <v>664</v>
      </c>
      <c r="C743" s="2" t="str">
        <f t="shared" si="761"/>
        <v>(건)대재앙뇌진탕</v>
      </c>
      <c r="D743" s="1" t="s">
        <v>41</v>
      </c>
      <c r="E743" s="1">
        <v>1</v>
      </c>
      <c r="F743" s="2">
        <f>ROW()</f>
        <v>743</v>
      </c>
      <c r="G743" s="4" t="str">
        <f t="shared" ref="G743" si="782">B743&amp;"2-3"</f>
        <v>(건)대재앙2-3</v>
      </c>
      <c r="H743" s="2" t="str">
        <f t="shared" si="760"/>
        <v>뇌진탕</v>
      </c>
    </row>
    <row r="744" spans="1:8" x14ac:dyDescent="0.3">
      <c r="A744" s="1" t="s">
        <v>892</v>
      </c>
      <c r="B744" s="1" t="s">
        <v>664</v>
      </c>
      <c r="C744" s="2" t="str">
        <f t="shared" si="761"/>
        <v>(건)대재앙융단 폭격</v>
      </c>
      <c r="D744" s="1" t="s">
        <v>1834</v>
      </c>
      <c r="E744" s="1">
        <v>1</v>
      </c>
      <c r="F744" s="2">
        <f>ROW()</f>
        <v>744</v>
      </c>
      <c r="G744" s="4" t="str">
        <f t="shared" ref="G744" si="783">B744&amp;"3-1"</f>
        <v>(건)대재앙3-1</v>
      </c>
      <c r="H744" s="2" t="str">
        <f t="shared" si="760"/>
        <v>융단 폭격</v>
      </c>
    </row>
    <row r="745" spans="1:8" x14ac:dyDescent="0.3">
      <c r="A745" s="1" t="s">
        <v>891</v>
      </c>
      <c r="B745" s="1" t="s">
        <v>664</v>
      </c>
      <c r="C745" s="2" t="str">
        <f t="shared" si="761"/>
        <v>(건)대재앙영원한 재앙</v>
      </c>
      <c r="D745" s="1" t="s">
        <v>1835</v>
      </c>
      <c r="E745" s="1">
        <v>5</v>
      </c>
      <c r="F745" s="2">
        <f>ROW()</f>
        <v>745</v>
      </c>
      <c r="G745" s="4" t="str">
        <f t="shared" ref="G745" si="784">B745&amp;"3-2"</f>
        <v>(건)대재앙3-2</v>
      </c>
      <c r="H745" s="2" t="str">
        <f t="shared" si="760"/>
        <v>영원한 재앙</v>
      </c>
    </row>
    <row r="746" spans="1:8" x14ac:dyDescent="0.3">
      <c r="A746" s="1" t="s">
        <v>892</v>
      </c>
      <c r="B746" s="1" t="s">
        <v>665</v>
      </c>
      <c r="C746" s="2" t="str">
        <f t="shared" si="761"/>
        <v>(건)데스파이어재빠른 손놀림</v>
      </c>
      <c r="D746" s="1" t="s">
        <v>1836</v>
      </c>
      <c r="E746" s="1">
        <v>5</v>
      </c>
      <c r="F746" s="2">
        <f>ROW()</f>
        <v>746</v>
      </c>
      <c r="G746" s="4" t="str">
        <f t="shared" ref="G746" si="785">B746&amp;"1-1"</f>
        <v>(건)데스파이어1-1</v>
      </c>
      <c r="H746" s="2" t="str">
        <f t="shared" si="760"/>
        <v>재빠른 손놀림</v>
      </c>
    </row>
    <row r="747" spans="1:8" x14ac:dyDescent="0.3">
      <c r="A747" s="1" t="s">
        <v>891</v>
      </c>
      <c r="B747" s="1" t="s">
        <v>665</v>
      </c>
      <c r="C747" s="2" t="str">
        <f t="shared" si="761"/>
        <v>(건)데스파이어강인함</v>
      </c>
      <c r="D747" s="1" t="s">
        <v>1793</v>
      </c>
      <c r="E747" s="1">
        <v>1</v>
      </c>
      <c r="F747" s="2">
        <f>ROW()</f>
        <v>747</v>
      </c>
      <c r="G747" s="4" t="str">
        <f t="shared" ref="G747" si="786">B747&amp;"1-2"</f>
        <v>(건)데스파이어1-2</v>
      </c>
      <c r="H747" s="2" t="str">
        <f t="shared" si="760"/>
        <v>강인함</v>
      </c>
    </row>
    <row r="748" spans="1:8" x14ac:dyDescent="0.3">
      <c r="A748" s="1" t="s">
        <v>892</v>
      </c>
      <c r="B748" s="1" t="s">
        <v>665</v>
      </c>
      <c r="C748" s="2" t="str">
        <f t="shared" si="761"/>
        <v>(건)데스파이어예리한 일격</v>
      </c>
      <c r="D748" s="1" t="s">
        <v>1462</v>
      </c>
      <c r="E748" s="1">
        <v>5</v>
      </c>
      <c r="F748" s="2">
        <f>ROW()</f>
        <v>748</v>
      </c>
      <c r="G748" s="4" t="str">
        <f t="shared" ref="G748" si="787">B748&amp;"1-3"</f>
        <v>(건)데스파이어1-3</v>
      </c>
      <c r="H748" s="2" t="str">
        <f t="shared" si="760"/>
        <v>예리한 일격</v>
      </c>
    </row>
    <row r="749" spans="1:8" x14ac:dyDescent="0.3">
      <c r="A749" s="1" t="s">
        <v>891</v>
      </c>
      <c r="B749" s="1" t="s">
        <v>665</v>
      </c>
      <c r="C749" s="2" t="str">
        <f t="shared" si="761"/>
        <v>(건)데스파이어화염 폭탄</v>
      </c>
      <c r="D749" s="1" t="s">
        <v>1837</v>
      </c>
      <c r="E749" s="1">
        <v>5</v>
      </c>
      <c r="F749" s="2">
        <f>ROW()</f>
        <v>749</v>
      </c>
      <c r="G749" s="4" t="str">
        <f t="shared" ref="G749" si="788">B749&amp;"2-1"</f>
        <v>(건)데스파이어2-1</v>
      </c>
      <c r="H749" s="2" t="str">
        <f t="shared" si="760"/>
        <v>화염 폭탄</v>
      </c>
    </row>
    <row r="750" spans="1:8" x14ac:dyDescent="0.3">
      <c r="A750" s="1" t="s">
        <v>891</v>
      </c>
      <c r="B750" s="1" t="s">
        <v>665</v>
      </c>
      <c r="C750" s="2" t="str">
        <f t="shared" si="761"/>
        <v>(건)데스파이어냉기 폭탄</v>
      </c>
      <c r="D750" s="1" t="s">
        <v>1838</v>
      </c>
      <c r="E750" s="1">
        <v>5</v>
      </c>
      <c r="F750" s="2">
        <f>ROW()</f>
        <v>750</v>
      </c>
      <c r="G750" s="4" t="str">
        <f t="shared" ref="G750" si="789">B750&amp;"2-2"</f>
        <v>(건)데스파이어2-2</v>
      </c>
      <c r="H750" s="2" t="str">
        <f t="shared" si="760"/>
        <v>냉기 폭탄</v>
      </c>
    </row>
    <row r="751" spans="1:8" x14ac:dyDescent="0.3">
      <c r="A751" s="1" t="s">
        <v>892</v>
      </c>
      <c r="B751" s="1" t="s">
        <v>665</v>
      </c>
      <c r="C751" s="2" t="str">
        <f t="shared" si="761"/>
        <v>(건)데스파이어연속 투척</v>
      </c>
      <c r="D751" s="1" t="s">
        <v>1839</v>
      </c>
      <c r="E751" s="1">
        <v>1</v>
      </c>
      <c r="F751" s="2">
        <f>ROW()</f>
        <v>751</v>
      </c>
      <c r="G751" s="4" t="str">
        <f t="shared" ref="G751" si="790">B751&amp;"2-3"</f>
        <v>(건)데스파이어2-3</v>
      </c>
      <c r="H751" s="2" t="str">
        <f t="shared" si="760"/>
        <v>연속 투척</v>
      </c>
    </row>
    <row r="752" spans="1:8" x14ac:dyDescent="0.3">
      <c r="A752" s="1" t="s">
        <v>891</v>
      </c>
      <c r="B752" s="1" t="s">
        <v>665</v>
      </c>
      <c r="C752" s="2" t="str">
        <f t="shared" si="761"/>
        <v>(건)데스파이어침투 섬멸</v>
      </c>
      <c r="D752" s="1" t="s">
        <v>1840</v>
      </c>
      <c r="E752" s="1">
        <v>1</v>
      </c>
      <c r="F752" s="2">
        <f>ROW()</f>
        <v>752</v>
      </c>
      <c r="G752" s="4" t="str">
        <f t="shared" ref="G752" si="791">B752&amp;"3-1"</f>
        <v>(건)데스파이어3-1</v>
      </c>
      <c r="H752" s="2" t="str">
        <f t="shared" si="760"/>
        <v>침투 섬멸</v>
      </c>
    </row>
    <row r="753" spans="1:8" x14ac:dyDescent="0.3">
      <c r="A753" s="1" t="s">
        <v>892</v>
      </c>
      <c r="B753" s="1" t="s">
        <v>665</v>
      </c>
      <c r="C753" s="2" t="str">
        <f t="shared" si="761"/>
        <v>(건)데스파이어무한 섬멸</v>
      </c>
      <c r="D753" s="1" t="s">
        <v>1841</v>
      </c>
      <c r="E753" s="1">
        <v>5</v>
      </c>
      <c r="F753" s="2">
        <f>ROW()</f>
        <v>753</v>
      </c>
      <c r="G753" s="4" t="str">
        <f t="shared" ref="G753" si="792">B753&amp;"3-2"</f>
        <v>(건)데스파이어3-2</v>
      </c>
      <c r="H753" s="2" t="str">
        <f t="shared" si="760"/>
        <v>무한 섬멸</v>
      </c>
    </row>
    <row r="754" spans="1:8" x14ac:dyDescent="0.3">
      <c r="A754" s="1" t="s">
        <v>891</v>
      </c>
      <c r="B754" s="1" t="s">
        <v>893</v>
      </c>
      <c r="C754" s="2" t="str">
        <f t="shared" si="761"/>
        <v>레인 오브 불릿기습</v>
      </c>
      <c r="D754" s="1" t="s">
        <v>1842</v>
      </c>
      <c r="E754" s="1">
        <v>5</v>
      </c>
      <c r="F754" s="2">
        <f>ROW()</f>
        <v>754</v>
      </c>
      <c r="G754" s="4" t="str">
        <f t="shared" ref="G754" si="793">B754&amp;"1-1"</f>
        <v>레인 오브 불릿1-1</v>
      </c>
      <c r="H754" s="2" t="str">
        <f t="shared" si="760"/>
        <v>기습</v>
      </c>
    </row>
    <row r="755" spans="1:8" x14ac:dyDescent="0.3">
      <c r="A755" s="1" t="s">
        <v>891</v>
      </c>
      <c r="B755" s="1" t="s">
        <v>893</v>
      </c>
      <c r="C755" s="2" t="str">
        <f t="shared" si="761"/>
        <v>레인 오브 불릿광역 사격</v>
      </c>
      <c r="D755" s="1" t="s">
        <v>1843</v>
      </c>
      <c r="E755" s="1">
        <v>1</v>
      </c>
      <c r="F755" s="2">
        <f>ROW()</f>
        <v>755</v>
      </c>
      <c r="G755" s="4" t="str">
        <f t="shared" ref="G755" si="794">B755&amp;"1-2"</f>
        <v>레인 오브 불릿1-2</v>
      </c>
      <c r="H755" s="2" t="str">
        <f t="shared" si="760"/>
        <v>광역 사격</v>
      </c>
    </row>
    <row r="756" spans="1:8" x14ac:dyDescent="0.3">
      <c r="A756" s="1" t="s">
        <v>892</v>
      </c>
      <c r="B756" s="1" t="s">
        <v>893</v>
      </c>
      <c r="C756" s="2" t="str">
        <f t="shared" si="761"/>
        <v>레인 오브 불릿사면초가</v>
      </c>
      <c r="D756" s="1" t="s">
        <v>1844</v>
      </c>
      <c r="E756" s="1">
        <v>5</v>
      </c>
      <c r="F756" s="2">
        <f>ROW()</f>
        <v>756</v>
      </c>
      <c r="G756" s="4" t="str">
        <f t="shared" ref="G756" si="795">B756&amp;"1-3"</f>
        <v>레인 오브 불릿1-3</v>
      </c>
      <c r="H756" s="2" t="str">
        <f t="shared" si="760"/>
        <v>사면초가</v>
      </c>
    </row>
    <row r="757" spans="1:8" x14ac:dyDescent="0.3">
      <c r="A757" s="1" t="s">
        <v>892</v>
      </c>
      <c r="B757" s="1" t="s">
        <v>893</v>
      </c>
      <c r="C757" s="2" t="str">
        <f t="shared" si="761"/>
        <v>레인 오브 불릿원거리 사격</v>
      </c>
      <c r="D757" s="1" t="s">
        <v>1845</v>
      </c>
      <c r="E757" s="1">
        <v>1</v>
      </c>
      <c r="F757" s="2">
        <f>ROW()</f>
        <v>757</v>
      </c>
      <c r="G757" s="4" t="str">
        <f t="shared" ref="G757" si="796">B757&amp;"2-1"</f>
        <v>레인 오브 불릿2-1</v>
      </c>
      <c r="H757" s="2" t="str">
        <f t="shared" si="760"/>
        <v>원거리 사격</v>
      </c>
    </row>
    <row r="758" spans="1:8" x14ac:dyDescent="0.3">
      <c r="A758" s="1" t="s">
        <v>892</v>
      </c>
      <c r="B758" s="1" t="s">
        <v>893</v>
      </c>
      <c r="C758" s="2" t="str">
        <f t="shared" si="761"/>
        <v>레인 오브 불릿날렵한 움직임</v>
      </c>
      <c r="D758" s="1" t="s">
        <v>1599</v>
      </c>
      <c r="E758" s="1">
        <v>5</v>
      </c>
      <c r="F758" s="2">
        <f>ROW()</f>
        <v>758</v>
      </c>
      <c r="G758" s="4" t="str">
        <f t="shared" ref="G758" si="797">B758&amp;"2-2"</f>
        <v>레인 오브 불릿2-2</v>
      </c>
      <c r="H758" s="2" t="str">
        <f t="shared" si="760"/>
        <v>날렵한 움직임</v>
      </c>
    </row>
    <row r="759" spans="1:8" x14ac:dyDescent="0.3">
      <c r="A759" s="1" t="s">
        <v>892</v>
      </c>
      <c r="B759" s="1" t="s">
        <v>893</v>
      </c>
      <c r="C759" s="2" t="str">
        <f t="shared" si="761"/>
        <v>레인 오브 불릿속사</v>
      </c>
      <c r="D759" s="1" t="s">
        <v>1846</v>
      </c>
      <c r="E759" s="1">
        <v>5</v>
      </c>
      <c r="F759" s="2">
        <f>ROW()</f>
        <v>759</v>
      </c>
      <c r="G759" s="4" t="str">
        <f t="shared" ref="G759" si="798">B759&amp;"2-3"</f>
        <v>레인 오브 불릿2-3</v>
      </c>
      <c r="H759" s="2" t="str">
        <f t="shared" si="760"/>
        <v>속사</v>
      </c>
    </row>
    <row r="760" spans="1:8" x14ac:dyDescent="0.3">
      <c r="A760" s="1" t="s">
        <v>892</v>
      </c>
      <c r="B760" s="1" t="s">
        <v>894</v>
      </c>
      <c r="C760" s="2" t="str">
        <f t="shared" si="761"/>
        <v>레인 오브 불릿화염 사격</v>
      </c>
      <c r="D760" s="1" t="s">
        <v>1847</v>
      </c>
      <c r="E760" s="1">
        <v>5</v>
      </c>
      <c r="F760" s="2">
        <f>ROW()</f>
        <v>760</v>
      </c>
      <c r="G760" s="4" t="str">
        <f t="shared" ref="G760" si="799">B760&amp;"3-1"</f>
        <v>레인 오브 불릿3-1</v>
      </c>
      <c r="H760" s="2" t="str">
        <f t="shared" si="760"/>
        <v>화염 사격</v>
      </c>
    </row>
    <row r="761" spans="1:8" x14ac:dyDescent="0.3">
      <c r="A761" s="1" t="s">
        <v>892</v>
      </c>
      <c r="B761" s="1" t="s">
        <v>893</v>
      </c>
      <c r="C761" s="2" t="str">
        <f t="shared" si="761"/>
        <v>레인 오브 불릿빠른 준비</v>
      </c>
      <c r="D761" s="1" t="s">
        <v>80</v>
      </c>
      <c r="E761" s="1">
        <v>5</v>
      </c>
      <c r="F761" s="2">
        <f>ROW()</f>
        <v>761</v>
      </c>
      <c r="G761" s="4" t="str">
        <f t="shared" ref="G761" si="800">B761&amp;"3-2"</f>
        <v>레인 오브 불릿3-2</v>
      </c>
      <c r="H761" s="2" t="str">
        <f t="shared" si="760"/>
        <v>빠른 준비</v>
      </c>
    </row>
    <row r="762" spans="1:8" x14ac:dyDescent="0.3">
      <c r="A762" s="1" t="s">
        <v>891</v>
      </c>
      <c r="B762" s="1" t="s">
        <v>895</v>
      </c>
      <c r="C762" s="2" t="str">
        <f t="shared" si="761"/>
        <v>마탄의 사수무한의 마탄</v>
      </c>
      <c r="D762" s="1" t="s">
        <v>1848</v>
      </c>
      <c r="E762" s="1">
        <v>1</v>
      </c>
      <c r="F762" s="2">
        <f>ROW()</f>
        <v>762</v>
      </c>
      <c r="G762" s="4" t="str">
        <f t="shared" ref="G762" si="801">B762&amp;"1-1"</f>
        <v>마탄의 사수1-1</v>
      </c>
      <c r="H762" s="2" t="str">
        <f t="shared" si="760"/>
        <v>무한의 마탄</v>
      </c>
    </row>
    <row r="763" spans="1:8" x14ac:dyDescent="0.3">
      <c r="A763" s="1" t="s">
        <v>892</v>
      </c>
      <c r="B763" s="1" t="s">
        <v>895</v>
      </c>
      <c r="C763" s="2" t="str">
        <f t="shared" si="761"/>
        <v>마탄의 사수원거리 사격</v>
      </c>
      <c r="D763" s="1" t="s">
        <v>1845</v>
      </c>
      <c r="E763" s="1">
        <v>5</v>
      </c>
      <c r="F763" s="2">
        <f>ROW()</f>
        <v>763</v>
      </c>
      <c r="G763" s="4" t="str">
        <f t="shared" ref="G763" si="802">B763&amp;"1-2"</f>
        <v>마탄의 사수1-2</v>
      </c>
      <c r="H763" s="2" t="str">
        <f t="shared" si="760"/>
        <v>원거리 사격</v>
      </c>
    </row>
    <row r="764" spans="1:8" x14ac:dyDescent="0.3">
      <c r="A764" s="1" t="s">
        <v>892</v>
      </c>
      <c r="B764" s="1" t="s">
        <v>895</v>
      </c>
      <c r="C764" s="2" t="str">
        <f t="shared" si="761"/>
        <v>마탄의 사수특수 탄환</v>
      </c>
      <c r="D764" s="1" t="s">
        <v>1849</v>
      </c>
      <c r="E764" s="1">
        <v>5</v>
      </c>
      <c r="F764" s="2">
        <f>ROW()</f>
        <v>764</v>
      </c>
      <c r="G764" s="4" t="str">
        <f t="shared" ref="G764" si="803">B764&amp;"1-3"</f>
        <v>마탄의 사수1-3</v>
      </c>
      <c r="H764" s="2" t="str">
        <f t="shared" si="760"/>
        <v>특수 탄환</v>
      </c>
    </row>
    <row r="765" spans="1:8" x14ac:dyDescent="0.3">
      <c r="A765" s="1" t="s">
        <v>891</v>
      </c>
      <c r="B765" s="1" t="s">
        <v>895</v>
      </c>
      <c r="C765" s="2" t="str">
        <f t="shared" si="761"/>
        <v>마탄의 사수사면초가</v>
      </c>
      <c r="D765" s="1" t="s">
        <v>1844</v>
      </c>
      <c r="E765" s="1">
        <v>5</v>
      </c>
      <c r="F765" s="2">
        <f>ROW()</f>
        <v>765</v>
      </c>
      <c r="G765" s="4" t="str">
        <f t="shared" ref="G765" si="804">B765&amp;"2-1"</f>
        <v>마탄의 사수2-1</v>
      </c>
      <c r="H765" s="2" t="str">
        <f t="shared" si="760"/>
        <v>사면초가</v>
      </c>
    </row>
    <row r="766" spans="1:8" x14ac:dyDescent="0.3">
      <c r="A766" s="1" t="s">
        <v>892</v>
      </c>
      <c r="B766" s="1" t="s">
        <v>895</v>
      </c>
      <c r="C766" s="2" t="str">
        <f t="shared" si="761"/>
        <v>마탄의 사수전방위 사격</v>
      </c>
      <c r="D766" s="1" t="s">
        <v>1850</v>
      </c>
      <c r="E766" s="1">
        <v>1</v>
      </c>
      <c r="F766" s="2">
        <f>ROW()</f>
        <v>766</v>
      </c>
      <c r="G766" s="4" t="str">
        <f t="shared" ref="G766" si="805">B766&amp;"2-2"</f>
        <v>마탄의 사수2-2</v>
      </c>
      <c r="H766" s="2" t="str">
        <f t="shared" si="760"/>
        <v>전방위 사격</v>
      </c>
    </row>
    <row r="767" spans="1:8" x14ac:dyDescent="0.3">
      <c r="A767" s="1" t="s">
        <v>891</v>
      </c>
      <c r="B767" s="1" t="s">
        <v>895</v>
      </c>
      <c r="C767" s="2" t="str">
        <f t="shared" si="761"/>
        <v>마탄의 사수영혼의 일발</v>
      </c>
      <c r="D767" s="1" t="s">
        <v>1851</v>
      </c>
      <c r="E767" s="1">
        <v>5</v>
      </c>
      <c r="F767" s="2">
        <f>ROW()</f>
        <v>767</v>
      </c>
      <c r="G767" s="4" t="str">
        <f t="shared" ref="G767" si="806">B767&amp;"2-3"</f>
        <v>마탄의 사수2-3</v>
      </c>
      <c r="H767" s="2" t="str">
        <f t="shared" si="760"/>
        <v>영혼의 일발</v>
      </c>
    </row>
    <row r="768" spans="1:8" x14ac:dyDescent="0.3">
      <c r="A768" s="1" t="s">
        <v>892</v>
      </c>
      <c r="B768" s="1" t="s">
        <v>895</v>
      </c>
      <c r="C768" s="2" t="str">
        <f t="shared" si="761"/>
        <v>마탄의 사수가디언의 숨격</v>
      </c>
      <c r="D768" s="1" t="s">
        <v>1852</v>
      </c>
      <c r="E768" s="1">
        <v>5</v>
      </c>
      <c r="F768" s="2">
        <f>ROW()</f>
        <v>768</v>
      </c>
      <c r="G768" s="4" t="str">
        <f t="shared" ref="G768" si="807">B768&amp;"3-1"</f>
        <v>마탄의 사수3-1</v>
      </c>
      <c r="H768" s="2" t="str">
        <f t="shared" si="760"/>
        <v>가디언의 숨격</v>
      </c>
    </row>
    <row r="769" spans="1:8" x14ac:dyDescent="0.3">
      <c r="A769" s="1" t="s">
        <v>891</v>
      </c>
      <c r="B769" s="1" t="s">
        <v>895</v>
      </c>
      <c r="C769" s="2" t="str">
        <f t="shared" si="761"/>
        <v>마탄의 사수혹한의 안식처</v>
      </c>
      <c r="D769" s="1" t="s">
        <v>1853</v>
      </c>
      <c r="E769" s="1">
        <v>5</v>
      </c>
      <c r="F769" s="2">
        <f>ROW()</f>
        <v>769</v>
      </c>
      <c r="G769" s="4" t="str">
        <f t="shared" ref="G769" si="808">B769&amp;"3-2"</f>
        <v>마탄의 사수3-2</v>
      </c>
      <c r="H769" s="2" t="str">
        <f t="shared" si="760"/>
        <v>혹한의 안식처</v>
      </c>
    </row>
    <row r="770" spans="1:8" x14ac:dyDescent="0.3">
      <c r="A770" s="1" t="s">
        <v>892</v>
      </c>
      <c r="B770" s="1" t="s">
        <v>666</v>
      </c>
      <c r="C770" s="2" t="str">
        <f t="shared" si="761"/>
        <v>(건)메테오 스트림마력 조절</v>
      </c>
      <c r="D770" s="1" t="s">
        <v>26</v>
      </c>
      <c r="E770" s="1">
        <v>5</v>
      </c>
      <c r="F770" s="2">
        <f>ROW()</f>
        <v>770</v>
      </c>
      <c r="G770" s="4" t="str">
        <f t="shared" ref="G770" si="809">B770&amp;"1-1"</f>
        <v>(건)메테오 스트림1-1</v>
      </c>
      <c r="H770" s="2" t="str">
        <f t="shared" si="760"/>
        <v>마력 조절</v>
      </c>
    </row>
    <row r="771" spans="1:8" x14ac:dyDescent="0.3">
      <c r="A771" s="1" t="s">
        <v>892</v>
      </c>
      <c r="B771" s="1" t="s">
        <v>666</v>
      </c>
      <c r="C771" s="2" t="str">
        <f t="shared" si="761"/>
        <v>(건)메테오 스트림근육경련</v>
      </c>
      <c r="D771" s="1" t="s">
        <v>1855</v>
      </c>
      <c r="E771" s="1">
        <v>5</v>
      </c>
      <c r="F771" s="2">
        <f>ROW()</f>
        <v>771</v>
      </c>
      <c r="G771" s="4" t="str">
        <f t="shared" ref="G771" si="810">B771&amp;"1-2"</f>
        <v>(건)메테오 스트림1-2</v>
      </c>
      <c r="H771" s="2" t="str">
        <f t="shared" si="760"/>
        <v>근육경련</v>
      </c>
    </row>
    <row r="772" spans="1:8" x14ac:dyDescent="0.3">
      <c r="A772" s="1" t="s">
        <v>892</v>
      </c>
      <c r="B772" s="1" t="s">
        <v>666</v>
      </c>
      <c r="C772" s="2" t="str">
        <f t="shared" si="761"/>
        <v>(건)메테오 스트림약점포착</v>
      </c>
      <c r="D772" s="1" t="s">
        <v>81</v>
      </c>
      <c r="E772" s="1">
        <v>1</v>
      </c>
      <c r="F772" s="2">
        <f>ROW()</f>
        <v>772</v>
      </c>
      <c r="G772" s="4" t="str">
        <f t="shared" ref="G772" si="811">B772&amp;"1-3"</f>
        <v>(건)메테오 스트림1-3</v>
      </c>
      <c r="H772" s="2" t="str">
        <f t="shared" si="760"/>
        <v>약점포착</v>
      </c>
    </row>
    <row r="773" spans="1:8" x14ac:dyDescent="0.3">
      <c r="A773" s="1" t="s">
        <v>892</v>
      </c>
      <c r="B773" s="1" t="s">
        <v>666</v>
      </c>
      <c r="C773" s="2" t="str">
        <f t="shared" si="761"/>
        <v>(건)메테오 스트림넓은 폭발</v>
      </c>
      <c r="D773" s="1" t="s">
        <v>1856</v>
      </c>
      <c r="E773" s="1">
        <v>5</v>
      </c>
      <c r="F773" s="2">
        <f>ROW()</f>
        <v>773</v>
      </c>
      <c r="G773" s="4" t="str">
        <f t="shared" ref="G773" si="812">B773&amp;"2-1"</f>
        <v>(건)메테오 스트림2-1</v>
      </c>
      <c r="H773" s="2" t="str">
        <f t="shared" si="760"/>
        <v>넓은 폭발</v>
      </c>
    </row>
    <row r="774" spans="1:8" x14ac:dyDescent="0.3">
      <c r="A774" s="1" t="s">
        <v>892</v>
      </c>
      <c r="B774" s="1" t="s">
        <v>666</v>
      </c>
      <c r="C774" s="2" t="str">
        <f t="shared" si="761"/>
        <v>(건)메테오 스트림비열한 공격</v>
      </c>
      <c r="D774" s="1" t="s">
        <v>1858</v>
      </c>
      <c r="E774" s="1">
        <v>1</v>
      </c>
      <c r="F774" s="2">
        <f>ROW()</f>
        <v>774</v>
      </c>
      <c r="G774" s="4" t="str">
        <f t="shared" ref="G774" si="813">B774&amp;"2-2"</f>
        <v>(건)메테오 스트림2-2</v>
      </c>
      <c r="H774" s="2" t="str">
        <f t="shared" si="760"/>
        <v>비열한 공격</v>
      </c>
    </row>
    <row r="775" spans="1:8" x14ac:dyDescent="0.3">
      <c r="A775" s="1" t="s">
        <v>891</v>
      </c>
      <c r="B775" s="1" t="s">
        <v>666</v>
      </c>
      <c r="C775" s="2" t="str">
        <f t="shared" si="761"/>
        <v>(건)메테오 스트림꿰뚫는 폭발</v>
      </c>
      <c r="D775" s="1" t="s">
        <v>1859</v>
      </c>
      <c r="E775" s="1">
        <v>5</v>
      </c>
      <c r="F775" s="2">
        <f>ROW()</f>
        <v>775</v>
      </c>
      <c r="G775" s="4" t="str">
        <f t="shared" ref="G775" si="814">B775&amp;"2-3"</f>
        <v>(건)메테오 스트림2-3</v>
      </c>
      <c r="H775" s="2" t="str">
        <f t="shared" si="760"/>
        <v>꿰뚫는 폭발</v>
      </c>
    </row>
    <row r="776" spans="1:8" x14ac:dyDescent="0.3">
      <c r="A776" s="1" t="s">
        <v>891</v>
      </c>
      <c r="B776" s="1" t="s">
        <v>666</v>
      </c>
      <c r="C776" s="2" t="str">
        <f t="shared" si="761"/>
        <v>(건)메테오 스트림폭격 지원</v>
      </c>
      <c r="D776" s="1" t="s">
        <v>1861</v>
      </c>
      <c r="E776" s="1">
        <v>5</v>
      </c>
      <c r="F776" s="2">
        <f>ROW()</f>
        <v>776</v>
      </c>
      <c r="G776" s="4" t="str">
        <f t="shared" ref="G776" si="815">B776&amp;"3-1"</f>
        <v>(건)메테오 스트림3-1</v>
      </c>
      <c r="H776" s="2" t="str">
        <f t="shared" si="760"/>
        <v>폭격 지원</v>
      </c>
    </row>
    <row r="777" spans="1:8" x14ac:dyDescent="0.3">
      <c r="A777" s="1" t="s">
        <v>892</v>
      </c>
      <c r="B777" s="1" t="s">
        <v>666</v>
      </c>
      <c r="C777" s="2" t="str">
        <f t="shared" si="761"/>
        <v>(건)메테오 스트림혜성 낙하</v>
      </c>
      <c r="D777" s="1" t="s">
        <v>1862</v>
      </c>
      <c r="E777" s="1">
        <v>5</v>
      </c>
      <c r="F777" s="2">
        <f>ROW()</f>
        <v>777</v>
      </c>
      <c r="G777" s="4" t="str">
        <f t="shared" ref="G777" si="816">B777&amp;"3-2"</f>
        <v>(건)메테오 스트림3-2</v>
      </c>
      <c r="H777" s="2" t="str">
        <f t="shared" si="760"/>
        <v>혜성 낙하</v>
      </c>
    </row>
    <row r="778" spans="1:8" x14ac:dyDescent="0.3">
      <c r="A778" s="1" t="s">
        <v>896</v>
      </c>
      <c r="B778" s="1" t="s">
        <v>667</v>
      </c>
      <c r="C778" s="2" t="str">
        <f t="shared" si="761"/>
        <v>(건)민첩한 사격급소 노출</v>
      </c>
      <c r="D778" s="1" t="s">
        <v>685</v>
      </c>
      <c r="E778" s="1">
        <v>5</v>
      </c>
      <c r="F778" s="2">
        <f>ROW()</f>
        <v>778</v>
      </c>
      <c r="G778" s="4" t="str">
        <f t="shared" ref="G778" si="817">B778&amp;"1-1"</f>
        <v>(건)민첩한 사격1-1</v>
      </c>
      <c r="H778" s="2" t="str">
        <f t="shared" si="760"/>
        <v>급소 노출</v>
      </c>
    </row>
    <row r="779" spans="1:8" x14ac:dyDescent="0.3">
      <c r="A779" s="1" t="s">
        <v>892</v>
      </c>
      <c r="B779" s="1" t="s">
        <v>667</v>
      </c>
      <c r="C779" s="2" t="str">
        <f t="shared" si="761"/>
        <v>(건)민첩한 사격재빠른 움직임</v>
      </c>
      <c r="D779" s="1" t="s">
        <v>1863</v>
      </c>
      <c r="E779" s="1">
        <v>5</v>
      </c>
      <c r="F779" s="2">
        <f>ROW()</f>
        <v>779</v>
      </c>
      <c r="G779" s="4" t="str">
        <f t="shared" ref="G779" si="818">B779&amp;"1-2"</f>
        <v>(건)민첩한 사격1-2</v>
      </c>
      <c r="H779" s="2" t="str">
        <f t="shared" si="760"/>
        <v>재빠른 움직임</v>
      </c>
    </row>
    <row r="780" spans="1:8" x14ac:dyDescent="0.3">
      <c r="A780" s="1" t="s">
        <v>892</v>
      </c>
      <c r="B780" s="1" t="s">
        <v>667</v>
      </c>
      <c r="C780" s="2" t="str">
        <f t="shared" si="761"/>
        <v>(건)민첩한 사격급소 공격</v>
      </c>
      <c r="D780" s="1" t="s">
        <v>1864</v>
      </c>
      <c r="E780" s="1">
        <v>5</v>
      </c>
      <c r="F780" s="2">
        <f>ROW()</f>
        <v>780</v>
      </c>
      <c r="G780" s="4" t="str">
        <f t="shared" ref="G780" si="819">B780&amp;"1-3"</f>
        <v>(건)민첩한 사격1-3</v>
      </c>
      <c r="H780" s="2" t="str">
        <f t="shared" si="760"/>
        <v>급소 공격</v>
      </c>
    </row>
    <row r="781" spans="1:8" x14ac:dyDescent="0.3">
      <c r="A781" s="1" t="s">
        <v>891</v>
      </c>
      <c r="B781" s="1" t="s">
        <v>667</v>
      </c>
      <c r="C781" s="2" t="str">
        <f t="shared" si="761"/>
        <v>(건)민첩한 사격근접 사격</v>
      </c>
      <c r="D781" s="1" t="s">
        <v>1866</v>
      </c>
      <c r="E781" s="1">
        <v>5</v>
      </c>
      <c r="F781" s="2">
        <f>ROW()</f>
        <v>781</v>
      </c>
      <c r="G781" s="4" t="str">
        <f t="shared" ref="G781" si="820">B781&amp;"2-1"</f>
        <v>(건)민첩한 사격2-1</v>
      </c>
      <c r="H781" s="2" t="str">
        <f t="shared" si="760"/>
        <v>근접 사격</v>
      </c>
    </row>
    <row r="782" spans="1:8" x14ac:dyDescent="0.3">
      <c r="A782" s="1" t="s">
        <v>892</v>
      </c>
      <c r="B782" s="1" t="s">
        <v>667</v>
      </c>
      <c r="C782" s="2" t="str">
        <f t="shared" si="761"/>
        <v>(건)민첩한 사격회피의 달인</v>
      </c>
      <c r="D782" s="1" t="s">
        <v>150</v>
      </c>
      <c r="E782" s="1">
        <v>5</v>
      </c>
      <c r="F782" s="2">
        <f>ROW()</f>
        <v>782</v>
      </c>
      <c r="G782" s="4" t="str">
        <f t="shared" ref="G782" si="821">B782&amp;"2-2"</f>
        <v>(건)민첩한 사격2-2</v>
      </c>
      <c r="H782" s="2" t="str">
        <f t="shared" si="760"/>
        <v>회피의 달인</v>
      </c>
    </row>
    <row r="783" spans="1:8" x14ac:dyDescent="0.3">
      <c r="A783" s="1" t="s">
        <v>892</v>
      </c>
      <c r="B783" s="1" t="s">
        <v>667</v>
      </c>
      <c r="C783" s="2" t="str">
        <f t="shared" si="761"/>
        <v>(건)민첩한 사격탁월한 기동성</v>
      </c>
      <c r="D783" s="1" t="s">
        <v>1714</v>
      </c>
      <c r="E783" s="1">
        <v>5</v>
      </c>
      <c r="F783" s="2">
        <f>ROW()</f>
        <v>783</v>
      </c>
      <c r="G783" s="4" t="str">
        <f t="shared" ref="G783" si="822">B783&amp;"2-3"</f>
        <v>(건)민첩한 사격2-3</v>
      </c>
      <c r="H783" s="2" t="str">
        <f t="shared" si="760"/>
        <v>탁월한 기동성</v>
      </c>
    </row>
    <row r="784" spans="1:8" x14ac:dyDescent="0.3">
      <c r="A784" s="1" t="s">
        <v>891</v>
      </c>
      <c r="B784" s="1" t="s">
        <v>667</v>
      </c>
      <c r="C784" s="2" t="str">
        <f t="shared" si="761"/>
        <v>(건)민첩한 사격날렵한 사격</v>
      </c>
      <c r="D784" s="1" t="s">
        <v>1867</v>
      </c>
      <c r="E784" s="1">
        <v>5</v>
      </c>
      <c r="F784" s="2">
        <f>ROW()</f>
        <v>784</v>
      </c>
      <c r="G784" s="4" t="str">
        <f t="shared" ref="G784" si="823">B784&amp;"3-1"</f>
        <v>(건)민첩한 사격3-1</v>
      </c>
      <c r="H784" s="2" t="str">
        <f t="shared" si="760"/>
        <v>날렵한 사격</v>
      </c>
    </row>
    <row r="785" spans="1:8" x14ac:dyDescent="0.3">
      <c r="A785" s="1" t="s">
        <v>891</v>
      </c>
      <c r="B785" s="1" t="s">
        <v>667</v>
      </c>
      <c r="C785" s="2" t="str">
        <f t="shared" si="761"/>
        <v>(건)민첩한 사격신혹한 사격</v>
      </c>
      <c r="D785" s="1" t="s">
        <v>1868</v>
      </c>
      <c r="E785" s="1">
        <v>5</v>
      </c>
      <c r="F785" s="2">
        <f>ROW()</f>
        <v>785</v>
      </c>
      <c r="G785" s="4" t="str">
        <f t="shared" ref="G785" si="824">B785&amp;"3-2"</f>
        <v>(건)민첩한 사격3-2</v>
      </c>
      <c r="H785" s="2" t="str">
        <f t="shared" si="760"/>
        <v>신혹한 사격</v>
      </c>
    </row>
    <row r="786" spans="1:8" x14ac:dyDescent="0.3">
      <c r="A786" s="1" t="s">
        <v>892</v>
      </c>
      <c r="B786" s="1" t="s">
        <v>668</v>
      </c>
      <c r="C786" s="2" t="str">
        <f t="shared" si="761"/>
        <v>(건)샷건 연사기습</v>
      </c>
      <c r="D786" s="1" t="s">
        <v>1869</v>
      </c>
      <c r="E786" s="1">
        <v>5</v>
      </c>
      <c r="F786" s="2">
        <f>ROW()</f>
        <v>786</v>
      </c>
      <c r="G786" s="4" t="str">
        <f t="shared" ref="G786" si="825">B786&amp;"1-1"</f>
        <v>(건)샷건 연사1-1</v>
      </c>
      <c r="H786" s="2" t="str">
        <f t="shared" ref="H786:H849" si="826">D786</f>
        <v>기습</v>
      </c>
    </row>
    <row r="787" spans="1:8" x14ac:dyDescent="0.3">
      <c r="A787" s="1" t="s">
        <v>891</v>
      </c>
      <c r="B787" s="1" t="s">
        <v>668</v>
      </c>
      <c r="C787" s="2" t="str">
        <f t="shared" ref="C787:C850" si="827">B787&amp;D787</f>
        <v>(건)샷건 연사사면초가</v>
      </c>
      <c r="D787" s="1" t="s">
        <v>1844</v>
      </c>
      <c r="E787" s="1">
        <v>5</v>
      </c>
      <c r="F787" s="2">
        <f>ROW()</f>
        <v>787</v>
      </c>
      <c r="G787" s="4" t="str">
        <f t="shared" ref="G787" si="828">B787&amp;"1-2"</f>
        <v>(건)샷건 연사1-2</v>
      </c>
      <c r="H787" s="2" t="str">
        <f t="shared" si="826"/>
        <v>사면초가</v>
      </c>
    </row>
    <row r="788" spans="1:8" x14ac:dyDescent="0.3">
      <c r="A788" s="1" t="s">
        <v>891</v>
      </c>
      <c r="B788" s="1" t="s">
        <v>668</v>
      </c>
      <c r="C788" s="2" t="str">
        <f t="shared" si="827"/>
        <v>(건)샷건 연사콤보 연사</v>
      </c>
      <c r="D788" s="1" t="s">
        <v>1870</v>
      </c>
      <c r="E788" s="1">
        <v>1</v>
      </c>
      <c r="F788" s="2">
        <f>ROW()</f>
        <v>788</v>
      </c>
      <c r="G788" s="4" t="str">
        <f t="shared" ref="G788" si="829">B788&amp;"1-3"</f>
        <v>(건)샷건 연사1-3</v>
      </c>
      <c r="H788" s="2" t="str">
        <f t="shared" si="826"/>
        <v>콤보 연사</v>
      </c>
    </row>
    <row r="789" spans="1:8" x14ac:dyDescent="0.3">
      <c r="A789" s="1" t="s">
        <v>892</v>
      </c>
      <c r="B789" s="1" t="s">
        <v>668</v>
      </c>
      <c r="C789" s="2" t="str">
        <f t="shared" si="827"/>
        <v>(건)샷건 연사강화된 사격</v>
      </c>
      <c r="D789" s="1" t="s">
        <v>1872</v>
      </c>
      <c r="E789" s="1">
        <v>5</v>
      </c>
      <c r="F789" s="2">
        <f>ROW()</f>
        <v>789</v>
      </c>
      <c r="G789" s="4" t="str">
        <f t="shared" ref="G789" si="830">B789&amp;"2-1"</f>
        <v>(건)샷건 연사2-1</v>
      </c>
      <c r="H789" s="2" t="str">
        <f t="shared" si="826"/>
        <v>강화된 사격</v>
      </c>
    </row>
    <row r="790" spans="1:8" x14ac:dyDescent="0.3">
      <c r="A790" s="1" t="s">
        <v>892</v>
      </c>
      <c r="B790" s="1" t="s">
        <v>668</v>
      </c>
      <c r="C790" s="2" t="str">
        <f t="shared" si="827"/>
        <v>(건)샷건 연사회피의 달인</v>
      </c>
      <c r="D790" s="1" t="s">
        <v>150</v>
      </c>
      <c r="E790" s="1">
        <v>5</v>
      </c>
      <c r="F790" s="2">
        <f>ROW()</f>
        <v>790</v>
      </c>
      <c r="G790" s="4" t="str">
        <f t="shared" ref="G790" si="831">B790&amp;"2-2"</f>
        <v>(건)샷건 연사2-2</v>
      </c>
      <c r="H790" s="2" t="str">
        <f t="shared" si="826"/>
        <v>회피의 달인</v>
      </c>
    </row>
    <row r="791" spans="1:8" x14ac:dyDescent="0.3">
      <c r="A791" s="1" t="s">
        <v>892</v>
      </c>
      <c r="B791" s="1" t="s">
        <v>668</v>
      </c>
      <c r="C791" s="2" t="str">
        <f t="shared" si="827"/>
        <v>(건)샷건 연사빠른 준비</v>
      </c>
      <c r="D791" s="1" t="s">
        <v>80</v>
      </c>
      <c r="E791" s="1">
        <v>1</v>
      </c>
      <c r="F791" s="2">
        <f>ROW()</f>
        <v>791</v>
      </c>
      <c r="G791" s="4" t="str">
        <f t="shared" ref="G791" si="832">B791&amp;"2-3"</f>
        <v>(건)샷건 연사2-3</v>
      </c>
      <c r="H791" s="2" t="str">
        <f t="shared" si="826"/>
        <v>빠른 준비</v>
      </c>
    </row>
    <row r="792" spans="1:8" x14ac:dyDescent="0.3">
      <c r="A792" s="1" t="s">
        <v>891</v>
      </c>
      <c r="B792" s="1" t="s">
        <v>668</v>
      </c>
      <c r="C792" s="2" t="str">
        <f t="shared" si="827"/>
        <v>(건)샷건 연사연장 사격</v>
      </c>
      <c r="D792" s="1" t="s">
        <v>676</v>
      </c>
      <c r="E792" s="1">
        <v>5</v>
      </c>
      <c r="F792" s="2">
        <f>ROW()</f>
        <v>792</v>
      </c>
      <c r="G792" s="4" t="str">
        <f t="shared" ref="G792" si="833">B792&amp;"3-1"</f>
        <v>(건)샷건 연사3-1</v>
      </c>
      <c r="H792" s="2" t="str">
        <f t="shared" si="826"/>
        <v>연장 사격</v>
      </c>
    </row>
    <row r="793" spans="1:8" x14ac:dyDescent="0.3">
      <c r="A793" s="1" t="s">
        <v>892</v>
      </c>
      <c r="B793" s="1" t="s">
        <v>668</v>
      </c>
      <c r="C793" s="2" t="str">
        <f t="shared" si="827"/>
        <v>(건)샷건 연사특수 탄환</v>
      </c>
      <c r="D793" s="1" t="s">
        <v>1873</v>
      </c>
      <c r="E793" s="1">
        <v>5</v>
      </c>
      <c r="F793" s="2">
        <f>ROW()</f>
        <v>793</v>
      </c>
      <c r="G793" s="4" t="str">
        <f t="shared" ref="G793" si="834">B793&amp;"3-2"</f>
        <v>(건)샷건 연사3-2</v>
      </c>
      <c r="H793" s="2" t="str">
        <f t="shared" si="826"/>
        <v>특수 탄환</v>
      </c>
    </row>
    <row r="794" spans="1:8" x14ac:dyDescent="0.3">
      <c r="A794" s="1" t="s">
        <v>892</v>
      </c>
      <c r="B794" s="1" t="s">
        <v>669</v>
      </c>
      <c r="C794" s="2" t="str">
        <f t="shared" si="827"/>
        <v>(건)스파이럴 플레임냉기탄</v>
      </c>
      <c r="D794" s="1" t="s">
        <v>1874</v>
      </c>
      <c r="E794" s="1">
        <v>5</v>
      </c>
      <c r="F794" s="2">
        <f>ROW()</f>
        <v>794</v>
      </c>
      <c r="G794" s="4" t="str">
        <f t="shared" ref="G794" si="835">B794&amp;"1-1"</f>
        <v>(건)스파이럴 플레임1-1</v>
      </c>
      <c r="H794" s="2" t="str">
        <f t="shared" si="826"/>
        <v>냉기탄</v>
      </c>
    </row>
    <row r="795" spans="1:8" x14ac:dyDescent="0.3">
      <c r="A795" s="1" t="s">
        <v>891</v>
      </c>
      <c r="B795" s="1" t="s">
        <v>669</v>
      </c>
      <c r="C795" s="2" t="str">
        <f t="shared" si="827"/>
        <v>(건)스파이럴 플레임맹렬한 불꽃</v>
      </c>
      <c r="D795" s="1" t="s">
        <v>677</v>
      </c>
      <c r="E795" s="1">
        <v>1</v>
      </c>
      <c r="F795" s="2">
        <f>ROW()</f>
        <v>795</v>
      </c>
      <c r="G795" s="4" t="str">
        <f t="shared" ref="G795" si="836">B795&amp;"1-2"</f>
        <v>(건)스파이럴 플레임1-2</v>
      </c>
      <c r="H795" s="2" t="str">
        <f t="shared" si="826"/>
        <v>맹렬한 불꽃</v>
      </c>
    </row>
    <row r="796" spans="1:8" x14ac:dyDescent="0.3">
      <c r="A796" s="1" t="s">
        <v>891</v>
      </c>
      <c r="B796" s="1" t="s">
        <v>669</v>
      </c>
      <c r="C796" s="2" t="str">
        <f t="shared" si="827"/>
        <v>(건)스파이럴 플레임재빠른 조준</v>
      </c>
      <c r="D796" s="1" t="s">
        <v>1875</v>
      </c>
      <c r="E796" s="1">
        <v>1</v>
      </c>
      <c r="F796" s="2">
        <f>ROW()</f>
        <v>796</v>
      </c>
      <c r="G796" s="4" t="str">
        <f t="shared" ref="G796" si="837">B796&amp;"1-3"</f>
        <v>(건)스파이럴 플레임1-3</v>
      </c>
      <c r="H796" s="2" t="str">
        <f t="shared" si="826"/>
        <v>재빠른 조준</v>
      </c>
    </row>
    <row r="797" spans="1:8" x14ac:dyDescent="0.3">
      <c r="A797" s="1" t="s">
        <v>891</v>
      </c>
      <c r="B797" s="1" t="s">
        <v>669</v>
      </c>
      <c r="C797" s="2" t="str">
        <f t="shared" si="827"/>
        <v>(건)스파이럴 플레임성장 탄환</v>
      </c>
      <c r="D797" s="1" t="s">
        <v>1825</v>
      </c>
      <c r="E797" s="1">
        <v>5</v>
      </c>
      <c r="F797" s="2">
        <f>ROW()</f>
        <v>797</v>
      </c>
      <c r="G797" s="4" t="str">
        <f t="shared" ref="G797" si="838">B797&amp;"2-1"</f>
        <v>(건)스파이럴 플레임2-1</v>
      </c>
      <c r="H797" s="2" t="str">
        <f t="shared" si="826"/>
        <v>성장 탄환</v>
      </c>
    </row>
    <row r="798" spans="1:8" x14ac:dyDescent="0.3">
      <c r="A798" s="1" t="s">
        <v>892</v>
      </c>
      <c r="B798" s="1" t="s">
        <v>669</v>
      </c>
      <c r="C798" s="2" t="str">
        <f t="shared" si="827"/>
        <v>(건)스파이럴 플레임고속 탄환</v>
      </c>
      <c r="D798" s="1" t="s">
        <v>1876</v>
      </c>
      <c r="E798" s="1">
        <v>5</v>
      </c>
      <c r="F798" s="2">
        <f>ROW()</f>
        <v>798</v>
      </c>
      <c r="G798" s="4" t="str">
        <f t="shared" ref="G798" si="839">B798&amp;"2-2"</f>
        <v>(건)스파이럴 플레임2-2</v>
      </c>
      <c r="H798" s="2" t="str">
        <f t="shared" si="826"/>
        <v>고속 탄환</v>
      </c>
    </row>
    <row r="799" spans="1:8" x14ac:dyDescent="0.3">
      <c r="A799" s="1" t="s">
        <v>892</v>
      </c>
      <c r="B799" s="1" t="s">
        <v>669</v>
      </c>
      <c r="C799" s="2" t="str">
        <f t="shared" si="827"/>
        <v>(건)스파이럴 플레임마무리 사격</v>
      </c>
      <c r="D799" s="1" t="s">
        <v>1877</v>
      </c>
      <c r="E799" s="1">
        <v>5</v>
      </c>
      <c r="F799" s="2">
        <f>ROW()</f>
        <v>799</v>
      </c>
      <c r="G799" s="4" t="str">
        <f t="shared" ref="G799" si="840">B799&amp;"2-3"</f>
        <v>(건)스파이럴 플레임2-3</v>
      </c>
      <c r="H799" s="2" t="str">
        <f t="shared" si="826"/>
        <v>마무리 사격</v>
      </c>
    </row>
    <row r="800" spans="1:8" x14ac:dyDescent="0.3">
      <c r="A800" s="1" t="s">
        <v>891</v>
      </c>
      <c r="B800" s="1" t="s">
        <v>669</v>
      </c>
      <c r="C800" s="2" t="str">
        <f t="shared" si="827"/>
        <v>(건)스파이럴 플레임총열 강화</v>
      </c>
      <c r="D800" s="1" t="s">
        <v>1878</v>
      </c>
      <c r="E800" s="1">
        <v>5</v>
      </c>
      <c r="F800" s="2">
        <f>ROW()</f>
        <v>800</v>
      </c>
      <c r="G800" s="4" t="str">
        <f t="shared" ref="G800" si="841">B800&amp;"3-1"</f>
        <v>(건)스파이럴 플레임3-1</v>
      </c>
      <c r="H800" s="2" t="str">
        <f t="shared" si="826"/>
        <v>총열 강화</v>
      </c>
    </row>
    <row r="801" spans="1:8" x14ac:dyDescent="0.3">
      <c r="A801" s="1" t="s">
        <v>891</v>
      </c>
      <c r="B801" s="1" t="s">
        <v>669</v>
      </c>
      <c r="C801" s="2" t="str">
        <f t="shared" si="827"/>
        <v>(건)스파이럴 플레임후폭풍</v>
      </c>
      <c r="D801" s="1" t="s">
        <v>1879</v>
      </c>
      <c r="E801" s="1">
        <v>5</v>
      </c>
      <c r="F801" s="2">
        <f>ROW()</f>
        <v>801</v>
      </c>
      <c r="G801" s="4" t="str">
        <f t="shared" ref="G801" si="842">B801&amp;"3-2"</f>
        <v>(건)스파이럴 플레임3-2</v>
      </c>
      <c r="H801" s="2" t="str">
        <f t="shared" si="826"/>
        <v>후폭풍</v>
      </c>
    </row>
    <row r="802" spans="1:8" x14ac:dyDescent="0.3">
      <c r="A802" s="1" t="s">
        <v>892</v>
      </c>
      <c r="B802" s="1" t="s">
        <v>670</v>
      </c>
      <c r="C802" s="2" t="str">
        <f t="shared" si="827"/>
        <v>(건)심판의 시간빠른 준비</v>
      </c>
      <c r="D802" s="1" t="s">
        <v>80</v>
      </c>
      <c r="E802" s="1">
        <v>5</v>
      </c>
      <c r="F802" s="2">
        <f>ROW()</f>
        <v>802</v>
      </c>
      <c r="G802" s="4" t="str">
        <f t="shared" ref="G802" si="843">B802&amp;"1-1"</f>
        <v>(건)심판의 시간1-1</v>
      </c>
      <c r="H802" s="2" t="str">
        <f t="shared" si="826"/>
        <v>빠른 준비</v>
      </c>
    </row>
    <row r="803" spans="1:8" x14ac:dyDescent="0.3">
      <c r="A803" s="1" t="s">
        <v>892</v>
      </c>
      <c r="B803" s="1" t="s">
        <v>670</v>
      </c>
      <c r="C803" s="2" t="str">
        <f t="shared" si="827"/>
        <v>(건)심판의 시간마력 조절</v>
      </c>
      <c r="D803" s="1" t="s">
        <v>1880</v>
      </c>
      <c r="E803" s="1">
        <v>5</v>
      </c>
      <c r="F803" s="2">
        <f>ROW()</f>
        <v>803</v>
      </c>
      <c r="G803" s="4" t="str">
        <f t="shared" ref="G803" si="844">B803&amp;"1-2"</f>
        <v>(건)심판의 시간1-2</v>
      </c>
      <c r="H803" s="2" t="str">
        <f t="shared" si="826"/>
        <v>마력 조절</v>
      </c>
    </row>
    <row r="804" spans="1:8" x14ac:dyDescent="0.3">
      <c r="A804" s="1" t="s">
        <v>892</v>
      </c>
      <c r="B804" s="1" t="s">
        <v>670</v>
      </c>
      <c r="C804" s="2" t="str">
        <f t="shared" si="827"/>
        <v>(건)심판의 시간회피의 달인</v>
      </c>
      <c r="D804" s="1" t="s">
        <v>150</v>
      </c>
      <c r="E804" s="1">
        <v>5</v>
      </c>
      <c r="F804" s="2">
        <f>ROW()</f>
        <v>804</v>
      </c>
      <c r="G804" s="4" t="str">
        <f t="shared" ref="G804" si="845">B804&amp;"1-3"</f>
        <v>(건)심판의 시간1-3</v>
      </c>
      <c r="H804" s="2" t="str">
        <f t="shared" si="826"/>
        <v>회피의 달인</v>
      </c>
    </row>
    <row r="805" spans="1:8" x14ac:dyDescent="0.3">
      <c r="A805" s="1" t="s">
        <v>891</v>
      </c>
      <c r="B805" s="1" t="s">
        <v>670</v>
      </c>
      <c r="C805" s="2" t="str">
        <f t="shared" si="827"/>
        <v>(건)심판의 시간징역 선고</v>
      </c>
      <c r="D805" s="1" t="s">
        <v>1881</v>
      </c>
      <c r="E805" s="1">
        <v>5</v>
      </c>
      <c r="F805" s="2">
        <f>ROW()</f>
        <v>805</v>
      </c>
      <c r="G805" s="4" t="str">
        <f t="shared" ref="G805" si="846">B805&amp;"2-1"</f>
        <v>(건)심판의 시간2-1</v>
      </c>
      <c r="H805" s="2" t="str">
        <f t="shared" si="826"/>
        <v>징역 선고</v>
      </c>
    </row>
    <row r="806" spans="1:8" x14ac:dyDescent="0.3">
      <c r="A806" s="1" t="s">
        <v>892</v>
      </c>
      <c r="B806" s="1" t="s">
        <v>670</v>
      </c>
      <c r="C806" s="2" t="str">
        <f t="shared" si="827"/>
        <v>(건)심판의 시간최종 판결</v>
      </c>
      <c r="D806" s="1" t="s">
        <v>1882</v>
      </c>
      <c r="E806" s="1">
        <v>5</v>
      </c>
      <c r="F806" s="2">
        <f>ROW()</f>
        <v>806</v>
      </c>
      <c r="G806" s="4" t="str">
        <f t="shared" ref="G806" si="847">B806&amp;"2-2"</f>
        <v>(건)심판의 시간2-2</v>
      </c>
      <c r="H806" s="2" t="str">
        <f t="shared" si="826"/>
        <v>최종 판결</v>
      </c>
    </row>
    <row r="807" spans="1:8" x14ac:dyDescent="0.3">
      <c r="A807" s="1" t="s">
        <v>892</v>
      </c>
      <c r="B807" s="1" t="s">
        <v>670</v>
      </c>
      <c r="C807" s="2" t="str">
        <f t="shared" si="827"/>
        <v>(건)심판의 시간증거 인멸</v>
      </c>
      <c r="D807" s="1" t="s">
        <v>1883</v>
      </c>
      <c r="E807" s="1">
        <v>5</v>
      </c>
      <c r="F807" s="2">
        <f>ROW()</f>
        <v>807</v>
      </c>
      <c r="G807" s="4" t="str">
        <f t="shared" ref="G807" si="848">B807&amp;"2-3"</f>
        <v>(건)심판의 시간2-3</v>
      </c>
      <c r="H807" s="2" t="str">
        <f t="shared" si="826"/>
        <v>증거 인멸</v>
      </c>
    </row>
    <row r="808" spans="1:8" x14ac:dyDescent="0.3">
      <c r="A808" s="1" t="s">
        <v>892</v>
      </c>
      <c r="B808" s="1" t="s">
        <v>670</v>
      </c>
      <c r="C808" s="2" t="str">
        <f t="shared" si="827"/>
        <v>(건)심판의 시간강화 파편</v>
      </c>
      <c r="D808" s="1" t="s">
        <v>1884</v>
      </c>
      <c r="E808" s="1">
        <v>5</v>
      </c>
      <c r="F808" s="2">
        <f>ROW()</f>
        <v>808</v>
      </c>
      <c r="G808" s="4" t="str">
        <f t="shared" ref="G808" si="849">B808&amp;"3-1"</f>
        <v>(건)심판의 시간3-1</v>
      </c>
      <c r="H808" s="2" t="str">
        <f t="shared" si="826"/>
        <v>강화 파편</v>
      </c>
    </row>
    <row r="809" spans="1:8" x14ac:dyDescent="0.3">
      <c r="A809" s="1" t="s">
        <v>892</v>
      </c>
      <c r="B809" s="1" t="s">
        <v>670</v>
      </c>
      <c r="C809" s="2" t="str">
        <f t="shared" si="827"/>
        <v>(건)심판의 시간확산 파편</v>
      </c>
      <c r="D809" s="1" t="s">
        <v>1885</v>
      </c>
      <c r="E809" s="1">
        <v>5</v>
      </c>
      <c r="F809" s="2">
        <f>ROW()</f>
        <v>809</v>
      </c>
      <c r="G809" s="4" t="str">
        <f t="shared" ref="G809" si="850">B809&amp;"3-2"</f>
        <v>(건)심판의 시간3-2</v>
      </c>
      <c r="H809" s="2" t="str">
        <f t="shared" si="826"/>
        <v>확산 파편</v>
      </c>
    </row>
    <row r="810" spans="1:8" x14ac:dyDescent="0.3">
      <c r="A810" s="1" t="s">
        <v>892</v>
      </c>
      <c r="B810" s="1" t="s">
        <v>897</v>
      </c>
      <c r="C810" s="2" t="str">
        <f t="shared" si="827"/>
        <v>썸머솔트샷마력 조절</v>
      </c>
      <c r="D810" s="1" t="s">
        <v>26</v>
      </c>
      <c r="E810" s="1">
        <v>5</v>
      </c>
      <c r="F810" s="2">
        <f>ROW()</f>
        <v>810</v>
      </c>
      <c r="G810" s="4" t="str">
        <f t="shared" ref="G810" si="851">B810&amp;"1-1"</f>
        <v>썸머솔트샷1-1</v>
      </c>
      <c r="H810" s="2" t="str">
        <f t="shared" si="826"/>
        <v>마력 조절</v>
      </c>
    </row>
    <row r="811" spans="1:8" x14ac:dyDescent="0.3">
      <c r="A811" s="1" t="s">
        <v>892</v>
      </c>
      <c r="B811" s="1" t="s">
        <v>897</v>
      </c>
      <c r="C811" s="2" t="str">
        <f t="shared" si="827"/>
        <v>썸머솔트샷재빠른 움직임</v>
      </c>
      <c r="D811" s="1" t="s">
        <v>1886</v>
      </c>
      <c r="E811" s="1">
        <v>5</v>
      </c>
      <c r="F811" s="2">
        <f>ROW()</f>
        <v>811</v>
      </c>
      <c r="G811" s="4" t="str">
        <f t="shared" ref="G811" si="852">B811&amp;"1-2"</f>
        <v>썸머솔트샷1-2</v>
      </c>
      <c r="H811" s="2" t="str">
        <f t="shared" si="826"/>
        <v>재빠른 움직임</v>
      </c>
    </row>
    <row r="812" spans="1:8" x14ac:dyDescent="0.3">
      <c r="A812" s="1" t="s">
        <v>892</v>
      </c>
      <c r="B812" s="1" t="s">
        <v>897</v>
      </c>
      <c r="C812" s="2" t="str">
        <f t="shared" si="827"/>
        <v>썸머솔트샷충돌 무시</v>
      </c>
      <c r="D812" s="1" t="s">
        <v>1670</v>
      </c>
      <c r="E812" s="1">
        <v>1</v>
      </c>
      <c r="F812" s="2">
        <f>ROW()</f>
        <v>812</v>
      </c>
      <c r="G812" s="4" t="str">
        <f t="shared" ref="G812" si="853">B812&amp;"1-3"</f>
        <v>썸머솔트샷1-3</v>
      </c>
      <c r="H812" s="2" t="str">
        <f t="shared" si="826"/>
        <v>충돌 무시</v>
      </c>
    </row>
    <row r="813" spans="1:8" x14ac:dyDescent="0.3">
      <c r="A813" s="1" t="s">
        <v>891</v>
      </c>
      <c r="B813" s="1" t="s">
        <v>897</v>
      </c>
      <c r="C813" s="2" t="str">
        <f t="shared" si="827"/>
        <v>썸머솔트샷화상 효과</v>
      </c>
      <c r="D813" s="1" t="s">
        <v>686</v>
      </c>
      <c r="E813" s="1">
        <v>1</v>
      </c>
      <c r="F813" s="2">
        <f>ROW()</f>
        <v>813</v>
      </c>
      <c r="G813" s="4" t="str">
        <f t="shared" ref="G813" si="854">B813&amp;"2-1"</f>
        <v>썸머솔트샷2-1</v>
      </c>
      <c r="H813" s="2" t="str">
        <f t="shared" si="826"/>
        <v>화상 효과</v>
      </c>
    </row>
    <row r="814" spans="1:8" x14ac:dyDescent="0.3">
      <c r="A814" s="1" t="s">
        <v>892</v>
      </c>
      <c r="B814" s="1" t="s">
        <v>897</v>
      </c>
      <c r="C814" s="2" t="str">
        <f t="shared" si="827"/>
        <v>썸머솔트샷급소 사격</v>
      </c>
      <c r="D814" s="1" t="s">
        <v>687</v>
      </c>
      <c r="E814" s="1">
        <v>5</v>
      </c>
      <c r="F814" s="2">
        <f>ROW()</f>
        <v>814</v>
      </c>
      <c r="G814" s="4" t="str">
        <f t="shared" ref="G814" si="855">B814&amp;"2-2"</f>
        <v>썸머솔트샷2-2</v>
      </c>
      <c r="H814" s="2" t="str">
        <f t="shared" si="826"/>
        <v>급소 사격</v>
      </c>
    </row>
    <row r="815" spans="1:8" x14ac:dyDescent="0.3">
      <c r="A815" s="1" t="s">
        <v>891</v>
      </c>
      <c r="B815" s="1" t="s">
        <v>897</v>
      </c>
      <c r="C815" s="2" t="str">
        <f t="shared" si="827"/>
        <v>썸머솔트샷회피의 달인</v>
      </c>
      <c r="D815" s="1" t="s">
        <v>150</v>
      </c>
      <c r="E815" s="1">
        <v>5</v>
      </c>
      <c r="F815" s="2">
        <f>ROW()</f>
        <v>815</v>
      </c>
      <c r="G815" s="4" t="str">
        <f t="shared" ref="G815" si="856">B815&amp;"2-3"</f>
        <v>썸머솔트샷2-3</v>
      </c>
      <c r="H815" s="2" t="str">
        <f t="shared" si="826"/>
        <v>회피의 달인</v>
      </c>
    </row>
    <row r="816" spans="1:8" x14ac:dyDescent="0.3">
      <c r="A816" s="1" t="s">
        <v>891</v>
      </c>
      <c r="B816" s="1" t="s">
        <v>897</v>
      </c>
      <c r="C816" s="2" t="str">
        <f t="shared" si="827"/>
        <v>썸머솔트샷이단 점프</v>
      </c>
      <c r="D816" s="1" t="s">
        <v>1887</v>
      </c>
      <c r="E816" s="1">
        <v>5</v>
      </c>
      <c r="F816" s="2">
        <f>ROW()</f>
        <v>816</v>
      </c>
      <c r="G816" s="4" t="str">
        <f t="shared" ref="G816" si="857">B816&amp;"3-1"</f>
        <v>썸머솔트샷3-1</v>
      </c>
      <c r="H816" s="2" t="str">
        <f t="shared" si="826"/>
        <v>이단 점프</v>
      </c>
    </row>
    <row r="817" spans="1:8" x14ac:dyDescent="0.3">
      <c r="A817" s="1" t="s">
        <v>891</v>
      </c>
      <c r="B817" s="1" t="s">
        <v>898</v>
      </c>
      <c r="C817" s="2" t="str">
        <f t="shared" si="827"/>
        <v>썸머솔트샷슈퍼 아머</v>
      </c>
      <c r="D817" s="1" t="s">
        <v>1889</v>
      </c>
      <c r="E817" s="1">
        <v>5</v>
      </c>
      <c r="F817" s="2">
        <f>ROW()</f>
        <v>817</v>
      </c>
      <c r="G817" s="4" t="str">
        <f t="shared" ref="G817" si="858">B817&amp;"3-2"</f>
        <v>썸머솔트샷3-2</v>
      </c>
      <c r="H817" s="2" t="str">
        <f t="shared" si="826"/>
        <v>슈퍼 아머</v>
      </c>
    </row>
    <row r="818" spans="1:8" x14ac:dyDescent="0.3">
      <c r="A818" s="1" t="s">
        <v>892</v>
      </c>
      <c r="B818" s="1" t="s">
        <v>671</v>
      </c>
      <c r="C818" s="2" t="str">
        <f t="shared" si="827"/>
        <v>(건)이퀄리브리엄고속 사격</v>
      </c>
      <c r="D818" s="1" t="s">
        <v>1890</v>
      </c>
      <c r="E818" s="1">
        <v>5</v>
      </c>
      <c r="F818" s="2">
        <f>ROW()</f>
        <v>818</v>
      </c>
      <c r="G818" s="4" t="str">
        <f t="shared" ref="G818" si="859">B818&amp;"1-1"</f>
        <v>(건)이퀄리브리엄1-1</v>
      </c>
      <c r="H818" s="2" t="str">
        <f t="shared" si="826"/>
        <v>고속 사격</v>
      </c>
    </row>
    <row r="819" spans="1:8" x14ac:dyDescent="0.3">
      <c r="A819" s="1" t="s">
        <v>891</v>
      </c>
      <c r="B819" s="1" t="s">
        <v>671</v>
      </c>
      <c r="C819" s="2" t="str">
        <f t="shared" si="827"/>
        <v>(건)이퀄리브리엄급소 노출</v>
      </c>
      <c r="D819" s="1" t="s">
        <v>1891</v>
      </c>
      <c r="E819" s="1">
        <v>1</v>
      </c>
      <c r="F819" s="2">
        <f>ROW()</f>
        <v>819</v>
      </c>
      <c r="G819" s="4" t="str">
        <f t="shared" ref="G819" si="860">B819&amp;"1-2"</f>
        <v>(건)이퀄리브리엄1-2</v>
      </c>
      <c r="H819" s="2" t="str">
        <f t="shared" si="826"/>
        <v>급소 노출</v>
      </c>
    </row>
    <row r="820" spans="1:8" x14ac:dyDescent="0.3">
      <c r="A820" s="1" t="s">
        <v>892</v>
      </c>
      <c r="B820" s="1" t="s">
        <v>671</v>
      </c>
      <c r="C820" s="2" t="str">
        <f t="shared" si="827"/>
        <v>(건)이퀄리브리엄회피의 달인</v>
      </c>
      <c r="D820" s="1" t="s">
        <v>150</v>
      </c>
      <c r="E820" s="1">
        <v>1</v>
      </c>
      <c r="F820" s="2">
        <f>ROW()</f>
        <v>820</v>
      </c>
      <c r="G820" s="4" t="str">
        <f t="shared" ref="G820" si="861">B820&amp;"1-3"</f>
        <v>(건)이퀄리브리엄1-3</v>
      </c>
      <c r="H820" s="2" t="str">
        <f t="shared" si="826"/>
        <v>회피의 달인</v>
      </c>
    </row>
    <row r="821" spans="1:8" x14ac:dyDescent="0.3">
      <c r="A821" s="1" t="s">
        <v>891</v>
      </c>
      <c r="B821" s="1" t="s">
        <v>671</v>
      </c>
      <c r="C821" s="2" t="str">
        <f t="shared" si="827"/>
        <v>(건)이퀄리브리엄섬멸 사격</v>
      </c>
      <c r="D821" s="1" t="s">
        <v>1892</v>
      </c>
      <c r="E821" s="1">
        <v>5</v>
      </c>
      <c r="F821" s="2">
        <f>ROW()</f>
        <v>821</v>
      </c>
      <c r="G821" s="4" t="str">
        <f t="shared" ref="G821" si="862">B821&amp;"2-1"</f>
        <v>(건)이퀄리브리엄2-1</v>
      </c>
      <c r="H821" s="2" t="str">
        <f t="shared" si="826"/>
        <v>섬멸 사격</v>
      </c>
    </row>
    <row r="822" spans="1:8" x14ac:dyDescent="0.3">
      <c r="A822" s="1" t="s">
        <v>892</v>
      </c>
      <c r="B822" s="1" t="s">
        <v>671</v>
      </c>
      <c r="C822" s="2" t="str">
        <f t="shared" si="827"/>
        <v>(건)이퀄리브리엄적 소탕</v>
      </c>
      <c r="D822" s="1" t="s">
        <v>1893</v>
      </c>
      <c r="E822" s="1">
        <v>5</v>
      </c>
      <c r="F822" s="2">
        <f>ROW()</f>
        <v>822</v>
      </c>
      <c r="G822" s="4" t="str">
        <f t="shared" ref="G822" si="863">B822&amp;"2-2"</f>
        <v>(건)이퀄리브리엄2-2</v>
      </c>
      <c r="H822" s="2" t="str">
        <f t="shared" si="826"/>
        <v>적 소탕</v>
      </c>
    </row>
    <row r="823" spans="1:8" x14ac:dyDescent="0.3">
      <c r="A823" s="1" t="s">
        <v>891</v>
      </c>
      <c r="B823" s="1" t="s">
        <v>671</v>
      </c>
      <c r="C823" s="2" t="str">
        <f t="shared" si="827"/>
        <v>(건)이퀄리브리엄원거리 사격</v>
      </c>
      <c r="D823" s="1" t="s">
        <v>1845</v>
      </c>
      <c r="E823" s="1">
        <v>5</v>
      </c>
      <c r="F823" s="2">
        <f>ROW()</f>
        <v>823</v>
      </c>
      <c r="G823" s="4" t="str">
        <f t="shared" ref="G823" si="864">B823&amp;"2-3"</f>
        <v>(건)이퀄리브리엄2-3</v>
      </c>
      <c r="H823" s="2" t="str">
        <f t="shared" si="826"/>
        <v>원거리 사격</v>
      </c>
    </row>
    <row r="824" spans="1:8" x14ac:dyDescent="0.3">
      <c r="A824" s="1" t="s">
        <v>892</v>
      </c>
      <c r="B824" s="1" t="s">
        <v>671</v>
      </c>
      <c r="C824" s="2" t="str">
        <f t="shared" si="827"/>
        <v>(건)이퀄리브리엄화상 효과</v>
      </c>
      <c r="D824" s="1" t="s">
        <v>686</v>
      </c>
      <c r="E824" s="1">
        <v>5</v>
      </c>
      <c r="F824" s="2">
        <f>ROW()</f>
        <v>824</v>
      </c>
      <c r="G824" s="4" t="str">
        <f t="shared" ref="G824" si="865">B824&amp;"3-1"</f>
        <v>(건)이퀄리브리엄3-1</v>
      </c>
      <c r="H824" s="2" t="str">
        <f t="shared" si="826"/>
        <v>화상 효과</v>
      </c>
    </row>
    <row r="825" spans="1:8" x14ac:dyDescent="0.3">
      <c r="A825" s="1" t="s">
        <v>892</v>
      </c>
      <c r="B825" s="1" t="s">
        <v>671</v>
      </c>
      <c r="C825" s="2" t="str">
        <f t="shared" si="827"/>
        <v>(건)이퀄리브리엄급소 사격</v>
      </c>
      <c r="D825" s="1" t="s">
        <v>687</v>
      </c>
      <c r="E825" s="1">
        <v>5</v>
      </c>
      <c r="F825" s="2">
        <f>ROW()</f>
        <v>825</v>
      </c>
      <c r="G825" s="4" t="str">
        <f t="shared" ref="G825" si="866">B825&amp;"3-2"</f>
        <v>(건)이퀄리브리엄3-2</v>
      </c>
      <c r="H825" s="2" t="str">
        <f t="shared" si="826"/>
        <v>급소 사격</v>
      </c>
    </row>
    <row r="826" spans="1:8" x14ac:dyDescent="0.3">
      <c r="A826" s="1" t="s">
        <v>892</v>
      </c>
      <c r="B826" s="1" t="s">
        <v>899</v>
      </c>
      <c r="C826" s="2" t="str">
        <f t="shared" si="827"/>
        <v>절멸의 탄환사면초가</v>
      </c>
      <c r="D826" s="1" t="s">
        <v>1894</v>
      </c>
      <c r="E826" s="1">
        <v>5</v>
      </c>
      <c r="F826" s="2">
        <f>ROW()</f>
        <v>826</v>
      </c>
      <c r="G826" s="4" t="str">
        <f t="shared" ref="G826" si="867">B826&amp;"1-1"</f>
        <v>절멸의 탄환1-1</v>
      </c>
      <c r="H826" s="2" t="str">
        <f t="shared" si="826"/>
        <v>사면초가</v>
      </c>
    </row>
    <row r="827" spans="1:8" x14ac:dyDescent="0.3">
      <c r="A827" s="1" t="s">
        <v>892</v>
      </c>
      <c r="B827" s="1" t="s">
        <v>899</v>
      </c>
      <c r="C827" s="2" t="str">
        <f t="shared" si="827"/>
        <v>절멸의 탄환재빠른 손놀림</v>
      </c>
      <c r="D827" s="1" t="s">
        <v>1836</v>
      </c>
      <c r="E827" s="1">
        <v>5</v>
      </c>
      <c r="F827" s="2">
        <f>ROW()</f>
        <v>827</v>
      </c>
      <c r="G827" s="4" t="str">
        <f t="shared" ref="G827" si="868">B827&amp;"1-2"</f>
        <v>절멸의 탄환1-2</v>
      </c>
      <c r="H827" s="2" t="str">
        <f t="shared" si="826"/>
        <v>재빠른 손놀림</v>
      </c>
    </row>
    <row r="828" spans="1:8" x14ac:dyDescent="0.3">
      <c r="A828" s="1" t="s">
        <v>892</v>
      </c>
      <c r="B828" s="1" t="s">
        <v>899</v>
      </c>
      <c r="C828" s="2" t="str">
        <f t="shared" si="827"/>
        <v>절멸의 탄환다가오는 죽음</v>
      </c>
      <c r="D828" s="1" t="s">
        <v>1895</v>
      </c>
      <c r="E828" s="1">
        <v>1</v>
      </c>
      <c r="F828" s="2">
        <f>ROW()</f>
        <v>828</v>
      </c>
      <c r="G828" s="4" t="str">
        <f t="shared" ref="G828" si="869">B828&amp;"1-3"</f>
        <v>절멸의 탄환1-3</v>
      </c>
      <c r="H828" s="2" t="str">
        <f t="shared" si="826"/>
        <v>다가오는 죽음</v>
      </c>
    </row>
    <row r="829" spans="1:8" x14ac:dyDescent="0.3">
      <c r="A829" s="1" t="s">
        <v>892</v>
      </c>
      <c r="B829" s="1" t="s">
        <v>899</v>
      </c>
      <c r="C829" s="2" t="str">
        <f t="shared" si="827"/>
        <v>절멸의 탄환강인함</v>
      </c>
      <c r="D829" s="1" t="s">
        <v>1896</v>
      </c>
      <c r="E829" s="1">
        <v>1</v>
      </c>
      <c r="F829" s="2">
        <f>ROW()</f>
        <v>829</v>
      </c>
      <c r="G829" s="4" t="str">
        <f t="shared" ref="G829" si="870">B829&amp;"2-1"</f>
        <v>절멸의 탄환2-1</v>
      </c>
      <c r="H829" s="2" t="str">
        <f t="shared" si="826"/>
        <v>강인함</v>
      </c>
    </row>
    <row r="830" spans="1:8" x14ac:dyDescent="0.3">
      <c r="A830" s="1" t="s">
        <v>891</v>
      </c>
      <c r="B830" s="1" t="s">
        <v>899</v>
      </c>
      <c r="C830" s="2" t="str">
        <f t="shared" si="827"/>
        <v>절멸의 탄환강화 사격</v>
      </c>
      <c r="D830" s="1" t="s">
        <v>679</v>
      </c>
      <c r="E830" s="1">
        <v>5</v>
      </c>
      <c r="F830" s="2">
        <f>ROW()</f>
        <v>830</v>
      </c>
      <c r="G830" s="4" t="str">
        <f t="shared" ref="G830" si="871">B830&amp;"2-2"</f>
        <v>절멸의 탄환2-2</v>
      </c>
      <c r="H830" s="2" t="str">
        <f t="shared" si="826"/>
        <v>강화 사격</v>
      </c>
    </row>
    <row r="831" spans="1:8" x14ac:dyDescent="0.3">
      <c r="A831" s="1" t="s">
        <v>892</v>
      </c>
      <c r="B831" s="1" t="s">
        <v>900</v>
      </c>
      <c r="C831" s="2" t="str">
        <f t="shared" si="827"/>
        <v>절멸의 탄환뇌진탕</v>
      </c>
      <c r="D831" s="1" t="s">
        <v>1897</v>
      </c>
      <c r="E831" s="1">
        <v>1</v>
      </c>
      <c r="F831" s="2">
        <f>ROW()</f>
        <v>831</v>
      </c>
      <c r="G831" s="4" t="str">
        <f t="shared" ref="G831" si="872">B831&amp;"2-3"</f>
        <v>절멸의 탄환2-3</v>
      </c>
      <c r="H831" s="2" t="str">
        <f t="shared" si="826"/>
        <v>뇌진탕</v>
      </c>
    </row>
    <row r="832" spans="1:8" x14ac:dyDescent="0.3">
      <c r="A832" s="1" t="s">
        <v>892</v>
      </c>
      <c r="B832" s="1" t="s">
        <v>900</v>
      </c>
      <c r="C832" s="2" t="str">
        <f t="shared" si="827"/>
        <v>절멸의 탄환최후의 일격</v>
      </c>
      <c r="D832" s="1" t="s">
        <v>1899</v>
      </c>
      <c r="E832" s="1">
        <v>5</v>
      </c>
      <c r="F832" s="2">
        <f>ROW()</f>
        <v>832</v>
      </c>
      <c r="G832" s="4" t="str">
        <f t="shared" ref="G832" si="873">B832&amp;"3-1"</f>
        <v>절멸의 탄환3-1</v>
      </c>
      <c r="H832" s="2" t="str">
        <f t="shared" si="826"/>
        <v>최후의 일격</v>
      </c>
    </row>
    <row r="833" spans="1:8" x14ac:dyDescent="0.3">
      <c r="A833" s="1" t="s">
        <v>892</v>
      </c>
      <c r="B833" s="1" t="s">
        <v>900</v>
      </c>
      <c r="C833" s="2" t="str">
        <f t="shared" si="827"/>
        <v>절멸의 탄환반동 회피</v>
      </c>
      <c r="D833" s="1" t="s">
        <v>1900</v>
      </c>
      <c r="E833" s="1">
        <v>5</v>
      </c>
      <c r="F833" s="2">
        <f>ROW()</f>
        <v>833</v>
      </c>
      <c r="G833" s="4" t="str">
        <f t="shared" ref="G833" si="874">B833&amp;"3-2"</f>
        <v>절멸의 탄환3-2</v>
      </c>
      <c r="H833" s="2" t="str">
        <f t="shared" si="826"/>
        <v>반동 회피</v>
      </c>
    </row>
    <row r="834" spans="1:8" x14ac:dyDescent="0.3">
      <c r="A834" s="1" t="s">
        <v>892</v>
      </c>
      <c r="B834" s="1" t="s">
        <v>672</v>
      </c>
      <c r="C834" s="2" t="str">
        <f t="shared" si="827"/>
        <v>(건)최후의 만찬빠른 준비</v>
      </c>
      <c r="D834" s="1" t="s">
        <v>80</v>
      </c>
      <c r="E834" s="1">
        <v>5</v>
      </c>
      <c r="F834" s="2">
        <f>ROW()</f>
        <v>834</v>
      </c>
      <c r="G834" s="4" t="str">
        <f t="shared" ref="G834" si="875">B834&amp;"1-1"</f>
        <v>(건)최후의 만찬1-1</v>
      </c>
      <c r="H834" s="2" t="str">
        <f t="shared" si="826"/>
        <v>빠른 준비</v>
      </c>
    </row>
    <row r="835" spans="1:8" x14ac:dyDescent="0.3">
      <c r="A835" s="1" t="s">
        <v>892</v>
      </c>
      <c r="B835" s="1" t="s">
        <v>672</v>
      </c>
      <c r="C835" s="2" t="str">
        <f t="shared" si="827"/>
        <v>(건)최후의 만찬화염탄</v>
      </c>
      <c r="D835" s="1" t="s">
        <v>1901</v>
      </c>
      <c r="E835" s="1">
        <v>5</v>
      </c>
      <c r="F835" s="2">
        <f>ROW()</f>
        <v>835</v>
      </c>
      <c r="G835" s="4" t="str">
        <f t="shared" ref="G835" si="876">B835&amp;"1-2"</f>
        <v>(건)최후의 만찬1-2</v>
      </c>
      <c r="H835" s="2" t="str">
        <f t="shared" si="826"/>
        <v>화염탄</v>
      </c>
    </row>
    <row r="836" spans="1:8" x14ac:dyDescent="0.3">
      <c r="A836" s="1" t="s">
        <v>891</v>
      </c>
      <c r="B836" s="1" t="s">
        <v>672</v>
      </c>
      <c r="C836" s="2" t="str">
        <f t="shared" si="827"/>
        <v>(건)최후의 만찬냉기탄</v>
      </c>
      <c r="D836" s="1" t="s">
        <v>1902</v>
      </c>
      <c r="E836" s="1">
        <v>1</v>
      </c>
      <c r="F836" s="2">
        <f>ROW()</f>
        <v>836</v>
      </c>
      <c r="G836" s="4" t="str">
        <f t="shared" ref="G836" si="877">B836&amp;"1-3"</f>
        <v>(건)최후의 만찬1-3</v>
      </c>
      <c r="H836" s="2" t="str">
        <f t="shared" si="826"/>
        <v>냉기탄</v>
      </c>
    </row>
    <row r="837" spans="1:8" x14ac:dyDescent="0.3">
      <c r="A837" s="1" t="s">
        <v>891</v>
      </c>
      <c r="B837" s="1" t="s">
        <v>672</v>
      </c>
      <c r="C837" s="2" t="str">
        <f t="shared" si="827"/>
        <v>(건)최후의 만찬뜨거운 열기</v>
      </c>
      <c r="D837" s="1" t="s">
        <v>1903</v>
      </c>
      <c r="E837" s="1">
        <v>5</v>
      </c>
      <c r="F837" s="2">
        <f>ROW()</f>
        <v>837</v>
      </c>
      <c r="G837" s="4" t="str">
        <f t="shared" ref="G837" si="878">B837&amp;"2-1"</f>
        <v>(건)최후의 만찬2-1</v>
      </c>
      <c r="H837" s="2" t="str">
        <f t="shared" si="826"/>
        <v>뜨거운 열기</v>
      </c>
    </row>
    <row r="838" spans="1:8" x14ac:dyDescent="0.3">
      <c r="A838" s="1" t="s">
        <v>891</v>
      </c>
      <c r="B838" s="1" t="s">
        <v>672</v>
      </c>
      <c r="C838" s="2" t="str">
        <f t="shared" si="827"/>
        <v>(건)최후의 만찬강한 폭발</v>
      </c>
      <c r="D838" s="1" t="s">
        <v>1905</v>
      </c>
      <c r="E838" s="1">
        <v>5</v>
      </c>
      <c r="F838" s="2">
        <f>ROW()</f>
        <v>838</v>
      </c>
      <c r="G838" s="4" t="str">
        <f t="shared" ref="G838" si="879">B838&amp;"2-2"</f>
        <v>(건)최후의 만찬2-2</v>
      </c>
      <c r="H838" s="2" t="str">
        <f t="shared" si="826"/>
        <v>강한 폭발</v>
      </c>
    </row>
    <row r="839" spans="1:8" x14ac:dyDescent="0.3">
      <c r="A839" s="1" t="s">
        <v>892</v>
      </c>
      <c r="B839" s="1" t="s">
        <v>672</v>
      </c>
      <c r="C839" s="2" t="str">
        <f t="shared" si="827"/>
        <v>(건)최후의 만찬집행</v>
      </c>
      <c r="D839" s="1" t="s">
        <v>1906</v>
      </c>
      <c r="E839" s="1">
        <v>1</v>
      </c>
      <c r="F839" s="2">
        <f>ROW()</f>
        <v>839</v>
      </c>
      <c r="G839" s="4" t="str">
        <f t="shared" ref="G839" si="880">B839&amp;"2-3"</f>
        <v>(건)최후의 만찬2-3</v>
      </c>
      <c r="H839" s="2" t="str">
        <f t="shared" si="826"/>
        <v>집행</v>
      </c>
    </row>
    <row r="840" spans="1:8" x14ac:dyDescent="0.3">
      <c r="A840" s="1" t="s">
        <v>892</v>
      </c>
      <c r="B840" s="1" t="s">
        <v>672</v>
      </c>
      <c r="C840" s="2" t="str">
        <f t="shared" si="827"/>
        <v>(건)최후의 만찬더블 샷</v>
      </c>
      <c r="D840" s="1" t="s">
        <v>1907</v>
      </c>
      <c r="E840" s="1">
        <v>1</v>
      </c>
      <c r="F840" s="2">
        <f>ROW()</f>
        <v>840</v>
      </c>
      <c r="G840" s="4" t="str">
        <f t="shared" ref="G840" si="881">B840&amp;"3-1"</f>
        <v>(건)최후의 만찬3-1</v>
      </c>
      <c r="H840" s="2" t="str">
        <f t="shared" si="826"/>
        <v>더블 샷</v>
      </c>
    </row>
    <row r="841" spans="1:8" x14ac:dyDescent="0.3">
      <c r="A841" s="1" t="s">
        <v>891</v>
      </c>
      <c r="B841" s="1" t="s">
        <v>672</v>
      </c>
      <c r="C841" s="2" t="str">
        <f t="shared" si="827"/>
        <v>(건)최후의 만찬연발 사격</v>
      </c>
      <c r="D841" s="1" t="s">
        <v>678</v>
      </c>
      <c r="E841" s="1">
        <v>5</v>
      </c>
      <c r="F841" s="2">
        <f>ROW()</f>
        <v>841</v>
      </c>
      <c r="G841" s="4" t="str">
        <f t="shared" ref="G841" si="882">B841&amp;"3-2"</f>
        <v>(건)최후의 만찬3-2</v>
      </c>
      <c r="H841" s="2" t="str">
        <f t="shared" si="826"/>
        <v>연발 사격</v>
      </c>
    </row>
    <row r="842" spans="1:8" x14ac:dyDescent="0.3">
      <c r="A842" s="1" t="s">
        <v>891</v>
      </c>
      <c r="B842" s="1" t="s">
        <v>901</v>
      </c>
      <c r="C842" s="2" t="str">
        <f t="shared" si="827"/>
        <v>퀵 스텝생기 흡수</v>
      </c>
      <c r="D842" s="1" t="s">
        <v>1908</v>
      </c>
      <c r="E842" s="1">
        <v>5</v>
      </c>
      <c r="F842" s="2">
        <f>ROW()</f>
        <v>842</v>
      </c>
      <c r="G842" s="4" t="str">
        <f t="shared" ref="G842" si="883">B842&amp;"1-1"</f>
        <v>퀵 스텝1-1</v>
      </c>
      <c r="H842" s="2" t="str">
        <f t="shared" si="826"/>
        <v>생기 흡수</v>
      </c>
    </row>
    <row r="843" spans="1:8" x14ac:dyDescent="0.3">
      <c r="A843" s="1" t="s">
        <v>892</v>
      </c>
      <c r="B843" s="1" t="s">
        <v>902</v>
      </c>
      <c r="C843" s="2" t="str">
        <f t="shared" si="827"/>
        <v>퀵 스텝탁월한 기동성</v>
      </c>
      <c r="D843" s="1" t="s">
        <v>100</v>
      </c>
      <c r="E843" s="1">
        <v>5</v>
      </c>
      <c r="F843" s="2">
        <f>ROW()</f>
        <v>843</v>
      </c>
      <c r="G843" s="4" t="str">
        <f t="shared" ref="G843" si="884">B843&amp;"1-2"</f>
        <v>퀵 스텝1-2</v>
      </c>
      <c r="H843" s="2" t="str">
        <f t="shared" si="826"/>
        <v>탁월한 기동성</v>
      </c>
    </row>
    <row r="844" spans="1:8" x14ac:dyDescent="0.3">
      <c r="A844" s="1" t="s">
        <v>892</v>
      </c>
      <c r="B844" s="1" t="s">
        <v>902</v>
      </c>
      <c r="C844" s="2" t="str">
        <f t="shared" si="827"/>
        <v>퀵 스텝빠른 준비</v>
      </c>
      <c r="D844" s="1" t="s">
        <v>80</v>
      </c>
      <c r="E844" s="1">
        <v>1</v>
      </c>
      <c r="F844" s="2">
        <f>ROW()</f>
        <v>844</v>
      </c>
      <c r="G844" s="4" t="str">
        <f t="shared" ref="G844" si="885">B844&amp;"1-3"</f>
        <v>퀵 스텝1-3</v>
      </c>
      <c r="H844" s="2" t="str">
        <f t="shared" si="826"/>
        <v>빠른 준비</v>
      </c>
    </row>
    <row r="845" spans="1:8" x14ac:dyDescent="0.3">
      <c r="A845" s="1" t="s">
        <v>892</v>
      </c>
      <c r="B845" s="1" t="s">
        <v>902</v>
      </c>
      <c r="C845" s="2" t="str">
        <f t="shared" si="827"/>
        <v>퀵 스텝슬라이딩</v>
      </c>
      <c r="D845" s="1" t="s">
        <v>1909</v>
      </c>
      <c r="E845" s="1">
        <v>1</v>
      </c>
      <c r="F845" s="2">
        <f>ROW()</f>
        <v>845</v>
      </c>
      <c r="G845" s="4" t="str">
        <f t="shared" ref="G845" si="886">B845&amp;"2-1"</f>
        <v>퀵 스텝2-1</v>
      </c>
      <c r="H845" s="2" t="str">
        <f t="shared" si="826"/>
        <v>슬라이딩</v>
      </c>
    </row>
    <row r="846" spans="1:8" x14ac:dyDescent="0.3">
      <c r="A846" s="1" t="s">
        <v>891</v>
      </c>
      <c r="B846" s="1" t="s">
        <v>901</v>
      </c>
      <c r="C846" s="2" t="str">
        <f t="shared" si="827"/>
        <v>퀵 스텝연사</v>
      </c>
      <c r="D846" s="1" t="s">
        <v>1911</v>
      </c>
      <c r="E846" s="1">
        <v>5</v>
      </c>
      <c r="F846" s="2">
        <f>ROW()</f>
        <v>846</v>
      </c>
      <c r="G846" s="4" t="str">
        <f t="shared" ref="G846" si="887">B846&amp;"2-2"</f>
        <v>퀵 스텝2-2</v>
      </c>
      <c r="H846" s="2" t="str">
        <f t="shared" si="826"/>
        <v>연사</v>
      </c>
    </row>
    <row r="847" spans="1:8" x14ac:dyDescent="0.3">
      <c r="A847" s="1" t="s">
        <v>892</v>
      </c>
      <c r="B847" s="1" t="s">
        <v>903</v>
      </c>
      <c r="C847" s="2" t="str">
        <f t="shared" si="827"/>
        <v>퀵 스텝강인함</v>
      </c>
      <c r="D847" s="1" t="s">
        <v>114</v>
      </c>
      <c r="E847" s="1">
        <v>1</v>
      </c>
      <c r="F847" s="2">
        <f>ROW()</f>
        <v>847</v>
      </c>
      <c r="G847" s="4" t="str">
        <f t="shared" ref="G847" si="888">B847&amp;"2-3"</f>
        <v>퀵 스텝2-3</v>
      </c>
      <c r="H847" s="2" t="str">
        <f t="shared" si="826"/>
        <v>강인함</v>
      </c>
    </row>
    <row r="848" spans="1:8" x14ac:dyDescent="0.3">
      <c r="A848" s="1" t="s">
        <v>892</v>
      </c>
      <c r="B848" s="1" t="s">
        <v>902</v>
      </c>
      <c r="C848" s="2" t="str">
        <f t="shared" si="827"/>
        <v>퀵 스텝환영 사격</v>
      </c>
      <c r="D848" s="1" t="s">
        <v>1912</v>
      </c>
      <c r="E848" s="1">
        <v>5</v>
      </c>
      <c r="F848" s="2">
        <f>ROW()</f>
        <v>848</v>
      </c>
      <c r="G848" s="4" t="str">
        <f t="shared" ref="G848" si="889">B848&amp;"3-1"</f>
        <v>퀵 스텝3-1</v>
      </c>
      <c r="H848" s="2" t="str">
        <f t="shared" si="826"/>
        <v>환영 사격</v>
      </c>
    </row>
    <row r="849" spans="1:8" x14ac:dyDescent="0.3">
      <c r="A849" s="1" t="s">
        <v>891</v>
      </c>
      <c r="B849" s="1" t="s">
        <v>902</v>
      </c>
      <c r="C849" s="2" t="str">
        <f t="shared" si="827"/>
        <v>퀵 스텝급소 사격</v>
      </c>
      <c r="D849" s="1" t="s">
        <v>1913</v>
      </c>
      <c r="E849" s="1">
        <v>5</v>
      </c>
      <c r="F849" s="2">
        <f>ROW()</f>
        <v>849</v>
      </c>
      <c r="G849" s="4" t="str">
        <f t="shared" ref="G849" si="890">B849&amp;"3-2"</f>
        <v>퀵 스텝3-2</v>
      </c>
      <c r="H849" s="2" t="str">
        <f t="shared" si="826"/>
        <v>급소 사격</v>
      </c>
    </row>
    <row r="850" spans="1:8" x14ac:dyDescent="0.3">
      <c r="A850" s="1" t="s">
        <v>892</v>
      </c>
      <c r="B850" s="1" t="s">
        <v>536</v>
      </c>
      <c r="C850" s="2" t="str">
        <f t="shared" si="827"/>
        <v>타겟 다운재빠른 조준</v>
      </c>
      <c r="D850" s="1" t="s">
        <v>537</v>
      </c>
      <c r="E850" s="1">
        <v>1</v>
      </c>
      <c r="F850" s="2">
        <f>ROW()</f>
        <v>850</v>
      </c>
      <c r="G850" s="4" t="str">
        <f t="shared" ref="G850" si="891">B850&amp;"1-1"</f>
        <v>타겟 다운1-1</v>
      </c>
      <c r="H850" s="2" t="str">
        <f t="shared" ref="H850:H856" si="892">D850</f>
        <v>재빠른 조준</v>
      </c>
    </row>
    <row r="851" spans="1:8" x14ac:dyDescent="0.3">
      <c r="A851" s="1" t="s">
        <v>891</v>
      </c>
      <c r="B851" s="1" t="s">
        <v>536</v>
      </c>
      <c r="C851" s="2" t="str">
        <f t="shared" ref="C851:C856" si="893">B851&amp;D851</f>
        <v>타겟 다운숨 참기</v>
      </c>
      <c r="D851" s="1" t="s">
        <v>1914</v>
      </c>
      <c r="E851" s="1">
        <v>1</v>
      </c>
      <c r="F851" s="2">
        <f>ROW()</f>
        <v>851</v>
      </c>
      <c r="G851" s="4" t="str">
        <f t="shared" ref="G851" si="894">B851&amp;"1-2"</f>
        <v>타겟 다운1-2</v>
      </c>
      <c r="H851" s="2" t="str">
        <f t="shared" si="892"/>
        <v>숨 참기</v>
      </c>
    </row>
    <row r="852" spans="1:8" x14ac:dyDescent="0.3">
      <c r="A852" s="1" t="s">
        <v>891</v>
      </c>
      <c r="B852" s="1" t="s">
        <v>536</v>
      </c>
      <c r="C852" s="2" t="str">
        <f t="shared" si="893"/>
        <v>타겟 다운대구경 탄환</v>
      </c>
      <c r="D852" s="1" t="s">
        <v>1915</v>
      </c>
      <c r="E852" s="1">
        <v>1</v>
      </c>
      <c r="F852" s="2">
        <f>ROW()</f>
        <v>852</v>
      </c>
      <c r="G852" s="4" t="str">
        <f t="shared" ref="G852" si="895">B852&amp;"1-3"</f>
        <v>타겟 다운1-3</v>
      </c>
      <c r="H852" s="2" t="str">
        <f t="shared" si="892"/>
        <v>대구경 탄환</v>
      </c>
    </row>
    <row r="853" spans="1:8" x14ac:dyDescent="0.3">
      <c r="A853" s="1" t="s">
        <v>892</v>
      </c>
      <c r="B853" s="1" t="s">
        <v>536</v>
      </c>
      <c r="C853" s="2" t="str">
        <f t="shared" si="893"/>
        <v>타겟 다운대용량 탄환</v>
      </c>
      <c r="D853" s="1" t="s">
        <v>1916</v>
      </c>
      <c r="E853" s="1">
        <v>5</v>
      </c>
      <c r="F853" s="2">
        <f>ROW()</f>
        <v>853</v>
      </c>
      <c r="G853" s="4" t="str">
        <f t="shared" ref="G853" si="896">B853&amp;"2-1"</f>
        <v>타겟 다운2-1</v>
      </c>
      <c r="H853" s="2" t="str">
        <f t="shared" si="892"/>
        <v>대용량 탄환</v>
      </c>
    </row>
    <row r="854" spans="1:8" x14ac:dyDescent="0.3">
      <c r="A854" s="1" t="s">
        <v>891</v>
      </c>
      <c r="B854" s="1" t="s">
        <v>536</v>
      </c>
      <c r="C854" s="2" t="str">
        <f t="shared" si="893"/>
        <v>타겟 다운작렬철강탄</v>
      </c>
      <c r="D854" s="1" t="s">
        <v>1917</v>
      </c>
      <c r="E854" s="1">
        <v>5</v>
      </c>
      <c r="F854" s="2">
        <f>ROW()</f>
        <v>854</v>
      </c>
      <c r="G854" s="4" t="str">
        <f t="shared" ref="G854" si="897">B854&amp;"2-2"</f>
        <v>타겟 다운2-2</v>
      </c>
      <c r="H854" s="2" t="str">
        <f t="shared" si="892"/>
        <v>작렬철강탄</v>
      </c>
    </row>
    <row r="855" spans="1:8" x14ac:dyDescent="0.3">
      <c r="A855" s="1" t="s">
        <v>891</v>
      </c>
      <c r="B855" s="1" t="s">
        <v>536</v>
      </c>
      <c r="C855" s="2" t="str">
        <f t="shared" si="893"/>
        <v>타겟 다운반자동 라이플</v>
      </c>
      <c r="D855" s="1" t="s">
        <v>1918</v>
      </c>
      <c r="E855" s="1">
        <v>5</v>
      </c>
      <c r="F855" s="2">
        <f>ROW()</f>
        <v>855</v>
      </c>
      <c r="G855" s="4" t="str">
        <f t="shared" ref="G855" si="898">B855&amp;"2-3"</f>
        <v>타겟 다운2-3</v>
      </c>
      <c r="H855" s="2" t="str">
        <f t="shared" si="892"/>
        <v>반자동 라이플</v>
      </c>
    </row>
    <row r="856" spans="1:8" x14ac:dyDescent="0.3">
      <c r="A856" s="1" t="s">
        <v>892</v>
      </c>
      <c r="B856" s="1" t="s">
        <v>536</v>
      </c>
      <c r="C856" s="2" t="str">
        <f t="shared" si="893"/>
        <v>타겟 다운정조준</v>
      </c>
      <c r="D856" s="1" t="s">
        <v>1919</v>
      </c>
      <c r="E856" s="1">
        <v>5</v>
      </c>
      <c r="F856" s="2">
        <f>ROW()</f>
        <v>856</v>
      </c>
      <c r="G856" s="4" t="str">
        <f t="shared" ref="G856" si="899">B856&amp;"3-1"</f>
        <v>타겟 다운3-1</v>
      </c>
      <c r="H856" s="2" t="str">
        <f t="shared" si="892"/>
        <v>정조준</v>
      </c>
    </row>
    <row r="857" spans="1:8" x14ac:dyDescent="0.3">
      <c r="A857" s="1" t="s">
        <v>892</v>
      </c>
      <c r="B857" s="1" t="s">
        <v>536</v>
      </c>
      <c r="C857" s="2" t="str">
        <f t="shared" ref="C857" si="900">B857&amp;D857</f>
        <v>타겟 다운천국의 계단</v>
      </c>
      <c r="D857" s="1" t="s">
        <v>1920</v>
      </c>
      <c r="E857" s="1">
        <v>5</v>
      </c>
      <c r="F857" s="2">
        <f>ROW()</f>
        <v>857</v>
      </c>
      <c r="G857" s="4" t="str">
        <f t="shared" ref="G857" si="901">B857&amp;"3-2"</f>
        <v>타겟 다운3-2</v>
      </c>
      <c r="H857" s="2" t="str">
        <f t="shared" ref="H857" si="902">D857</f>
        <v>천국의 계단</v>
      </c>
    </row>
    <row r="858" spans="1:8" x14ac:dyDescent="0.3">
      <c r="A858" s="1" t="s">
        <v>892</v>
      </c>
      <c r="B858" s="1" t="s">
        <v>904</v>
      </c>
      <c r="C858" s="2" t="str">
        <f t="shared" ref="C858" si="903">B858&amp;D858</f>
        <v>퍼펙트샷출혈 효과</v>
      </c>
      <c r="D858" s="1" t="s">
        <v>1922</v>
      </c>
      <c r="E858" s="1">
        <v>1</v>
      </c>
      <c r="F858" s="2">
        <f>ROW()</f>
        <v>858</v>
      </c>
      <c r="G858" s="4" t="str">
        <f t="shared" ref="G858" si="904">B858&amp;"1-1"</f>
        <v>퍼펙트샷1-1</v>
      </c>
      <c r="H858" s="2" t="str">
        <f t="shared" ref="H858" si="905">D858</f>
        <v>출혈 효과</v>
      </c>
    </row>
    <row r="859" spans="1:8" x14ac:dyDescent="0.3">
      <c r="A859" s="1" t="s">
        <v>892</v>
      </c>
      <c r="B859" s="1" t="s">
        <v>904</v>
      </c>
      <c r="C859" s="2" t="str">
        <f t="shared" ref="C859" si="906">B859&amp;D859</f>
        <v>퍼펙트샷안정된 자세</v>
      </c>
      <c r="D859" s="1" t="s">
        <v>1923</v>
      </c>
      <c r="E859" s="1">
        <v>1</v>
      </c>
      <c r="F859" s="2">
        <f>ROW()</f>
        <v>859</v>
      </c>
      <c r="G859" s="4" t="str">
        <f t="shared" ref="G859" si="907">B859&amp;"1-2"</f>
        <v>퍼펙트샷1-2</v>
      </c>
      <c r="H859" s="2" t="str">
        <f t="shared" ref="H859" si="908">D859</f>
        <v>안정된 자세</v>
      </c>
    </row>
    <row r="860" spans="1:8" x14ac:dyDescent="0.3">
      <c r="A860" s="1" t="s">
        <v>891</v>
      </c>
      <c r="B860" s="1" t="s">
        <v>905</v>
      </c>
      <c r="C860" s="2" t="str">
        <f t="shared" ref="C860" si="909">B860&amp;D860</f>
        <v>퍼펙트샷근육 경련</v>
      </c>
      <c r="D860" s="1" t="s">
        <v>1624</v>
      </c>
      <c r="E860" s="1">
        <v>1</v>
      </c>
      <c r="F860" s="2">
        <f>ROW()</f>
        <v>860</v>
      </c>
      <c r="G860" s="4" t="str">
        <f t="shared" ref="G860" si="910">B860&amp;"1-3"</f>
        <v>퍼펙트샷1-3</v>
      </c>
      <c r="H860" s="2" t="str">
        <f t="shared" ref="H860" si="911">D860</f>
        <v>근육 경련</v>
      </c>
    </row>
    <row r="861" spans="1:8" x14ac:dyDescent="0.3">
      <c r="A861" s="1" t="s">
        <v>892</v>
      </c>
      <c r="B861" s="1" t="s">
        <v>904</v>
      </c>
      <c r="C861" s="2" t="str">
        <f t="shared" ref="C861" si="912">B861&amp;D861</f>
        <v>퍼펙트샷정밀 사격</v>
      </c>
      <c r="D861" s="1" t="s">
        <v>1924</v>
      </c>
      <c r="E861" s="1">
        <v>5</v>
      </c>
      <c r="F861" s="2">
        <f>ROW()</f>
        <v>861</v>
      </c>
      <c r="G861" s="4" t="str">
        <f t="shared" ref="G861" si="913">B861&amp;"2-1"</f>
        <v>퍼펙트샷2-1</v>
      </c>
      <c r="H861" s="2" t="str">
        <f t="shared" ref="H861" si="914">D861</f>
        <v>정밀 사격</v>
      </c>
    </row>
    <row r="862" spans="1:8" x14ac:dyDescent="0.3">
      <c r="A862" s="1" t="s">
        <v>892</v>
      </c>
      <c r="B862" s="1" t="s">
        <v>905</v>
      </c>
      <c r="C862" s="2" t="str">
        <f t="shared" ref="C862" si="915">B862&amp;D862</f>
        <v>퍼펙트샷완벽한 조준</v>
      </c>
      <c r="D862" s="1" t="s">
        <v>1925</v>
      </c>
      <c r="E862" s="1">
        <v>5</v>
      </c>
      <c r="F862" s="2">
        <f>ROW()</f>
        <v>862</v>
      </c>
      <c r="G862" s="4" t="str">
        <f t="shared" ref="G862" si="916">B862&amp;"2-2"</f>
        <v>퍼펙트샷2-2</v>
      </c>
      <c r="H862" s="2" t="str">
        <f t="shared" ref="H862" si="917">D862</f>
        <v>완벽한 조준</v>
      </c>
    </row>
    <row r="863" spans="1:8" x14ac:dyDescent="0.3">
      <c r="A863" s="1" t="s">
        <v>891</v>
      </c>
      <c r="B863" s="1" t="s">
        <v>904</v>
      </c>
      <c r="C863" s="2" t="str">
        <f t="shared" ref="C863" si="918">B863&amp;D863</f>
        <v>퍼펙트샷마무리 사격</v>
      </c>
      <c r="D863" s="1" t="s">
        <v>1926</v>
      </c>
      <c r="E863" s="1">
        <v>5</v>
      </c>
      <c r="F863" s="2">
        <f>ROW()</f>
        <v>863</v>
      </c>
      <c r="G863" s="4" t="str">
        <f t="shared" ref="G863" si="919">B863&amp;"2-3"</f>
        <v>퍼펙트샷2-3</v>
      </c>
      <c r="H863" s="2" t="str">
        <f t="shared" ref="H863" si="920">D863</f>
        <v>마무리 사격</v>
      </c>
    </row>
    <row r="864" spans="1:8" x14ac:dyDescent="0.3">
      <c r="A864" s="1" t="s">
        <v>892</v>
      </c>
      <c r="B864" s="1" t="s">
        <v>905</v>
      </c>
      <c r="C864" s="2" t="str">
        <f t="shared" ref="C864" si="921">B864&amp;D864</f>
        <v>퍼펙트샷준비된 사수</v>
      </c>
      <c r="D864" s="1" t="s">
        <v>1928</v>
      </c>
      <c r="E864" s="1">
        <v>5</v>
      </c>
      <c r="F864" s="2">
        <f>ROW()</f>
        <v>864</v>
      </c>
      <c r="G864" s="4" t="str">
        <f t="shared" ref="G864" si="922">B864&amp;"3-1"</f>
        <v>퍼펙트샷3-1</v>
      </c>
      <c r="H864" s="2" t="str">
        <f t="shared" ref="H864" si="923">D864</f>
        <v>준비된 사수</v>
      </c>
    </row>
    <row r="865" spans="1:8" x14ac:dyDescent="0.3">
      <c r="A865" s="1" t="s">
        <v>892</v>
      </c>
      <c r="B865" s="1" t="s">
        <v>904</v>
      </c>
      <c r="C865" s="2" t="str">
        <f t="shared" ref="C865" si="924">B865&amp;D865</f>
        <v>퍼펙트샷강화된 사격</v>
      </c>
      <c r="D865" s="1" t="s">
        <v>1871</v>
      </c>
      <c r="E865" s="1">
        <v>5</v>
      </c>
      <c r="F865" s="2">
        <f>ROW()</f>
        <v>865</v>
      </c>
      <c r="G865" s="4" t="str">
        <f t="shared" ref="G865" si="925">B865&amp;"3-2"</f>
        <v>퍼펙트샷3-2</v>
      </c>
      <c r="H865" s="2" t="str">
        <f t="shared" ref="H865" si="926">D865</f>
        <v>강화된 사격</v>
      </c>
    </row>
    <row r="866" spans="1:8" x14ac:dyDescent="0.3">
      <c r="A866" s="1" t="s">
        <v>892</v>
      </c>
      <c r="B866" s="1" t="s">
        <v>906</v>
      </c>
      <c r="C866" s="2" t="str">
        <f t="shared" ref="C866" si="927">B866&amp;D866</f>
        <v>포커스샷방향 전환</v>
      </c>
      <c r="D866" s="1" t="s">
        <v>1929</v>
      </c>
      <c r="E866" s="1">
        <v>1</v>
      </c>
      <c r="F866" s="2">
        <f>ROW()</f>
        <v>866</v>
      </c>
      <c r="G866" s="4" t="str">
        <f t="shared" ref="G866" si="928">B866&amp;"1-1"</f>
        <v>포커스샷1-1</v>
      </c>
      <c r="H866" s="2" t="str">
        <f t="shared" ref="H866" si="929">D866</f>
        <v>방향 전환</v>
      </c>
    </row>
    <row r="867" spans="1:8" x14ac:dyDescent="0.3">
      <c r="A867" s="1" t="s">
        <v>892</v>
      </c>
      <c r="B867" s="1" t="s">
        <v>906</v>
      </c>
      <c r="C867" s="2" t="str">
        <f t="shared" ref="C867" si="930">B867&amp;D867</f>
        <v>포커스샷재빠른 조준</v>
      </c>
      <c r="D867" s="1" t="s">
        <v>537</v>
      </c>
      <c r="E867" s="1">
        <v>1</v>
      </c>
      <c r="F867" s="2">
        <f>ROW()</f>
        <v>867</v>
      </c>
      <c r="G867" s="4" t="str">
        <f t="shared" ref="G867" si="931">B867&amp;"1-2"</f>
        <v>포커스샷1-2</v>
      </c>
      <c r="H867" s="2" t="str">
        <f t="shared" ref="H867" si="932">D867</f>
        <v>재빠른 조준</v>
      </c>
    </row>
    <row r="868" spans="1:8" x14ac:dyDescent="0.3">
      <c r="A868" s="1" t="s">
        <v>892</v>
      </c>
      <c r="B868" s="1" t="s">
        <v>906</v>
      </c>
      <c r="C868" s="2" t="str">
        <f t="shared" ref="C868" si="933">B868&amp;D868</f>
        <v>포커스샷근육 경련</v>
      </c>
      <c r="D868" s="1" t="s">
        <v>1930</v>
      </c>
      <c r="E868" s="1">
        <v>5</v>
      </c>
      <c r="F868" s="2">
        <f>ROW()</f>
        <v>868</v>
      </c>
      <c r="G868" s="4" t="str">
        <f t="shared" ref="G868" si="934">B868&amp;"1-3"</f>
        <v>포커스샷1-3</v>
      </c>
      <c r="H868" s="2" t="str">
        <f t="shared" ref="H868" si="935">D868</f>
        <v>근육 경련</v>
      </c>
    </row>
    <row r="869" spans="1:8" x14ac:dyDescent="0.3">
      <c r="A869" s="1" t="s">
        <v>891</v>
      </c>
      <c r="B869" s="1" t="s">
        <v>906</v>
      </c>
      <c r="C869" s="2" t="str">
        <f t="shared" ref="C869" si="936">B869&amp;D869</f>
        <v>포커스샷강화 탄환</v>
      </c>
      <c r="D869" s="1" t="s">
        <v>1931</v>
      </c>
      <c r="E869" s="1">
        <v>5</v>
      </c>
      <c r="F869" s="2">
        <f>ROW()</f>
        <v>869</v>
      </c>
      <c r="G869" s="4" t="str">
        <f t="shared" ref="G869" si="937">B869&amp;"2-1"</f>
        <v>포커스샷2-1</v>
      </c>
      <c r="H869" s="2" t="str">
        <f t="shared" ref="H869" si="938">D869</f>
        <v>강화 탄환</v>
      </c>
    </row>
    <row r="870" spans="1:8" x14ac:dyDescent="0.3">
      <c r="A870" s="1" t="s">
        <v>891</v>
      </c>
      <c r="B870" s="1" t="s">
        <v>906</v>
      </c>
      <c r="C870" s="2" t="str">
        <f t="shared" ref="C870" si="939">B870&amp;D870</f>
        <v>포커스샷섬광</v>
      </c>
      <c r="D870" s="1" t="s">
        <v>1932</v>
      </c>
      <c r="E870" s="1">
        <v>5</v>
      </c>
      <c r="F870" s="2">
        <f>ROW()</f>
        <v>870</v>
      </c>
      <c r="G870" s="4" t="str">
        <f t="shared" ref="G870" si="940">B870&amp;"2-2"</f>
        <v>포커스샷2-2</v>
      </c>
      <c r="H870" s="2" t="str">
        <f t="shared" ref="H870" si="941">D870</f>
        <v>섬광</v>
      </c>
    </row>
    <row r="871" spans="1:8" x14ac:dyDescent="0.3">
      <c r="A871" s="1" t="s">
        <v>892</v>
      </c>
      <c r="B871" s="1" t="s">
        <v>907</v>
      </c>
      <c r="C871" s="2" t="str">
        <f t="shared" ref="C871" si="942">B871&amp;D871</f>
        <v>포커스샷더블탭</v>
      </c>
      <c r="D871" s="1" t="s">
        <v>1933</v>
      </c>
      <c r="E871" s="1">
        <v>5</v>
      </c>
      <c r="F871" s="2">
        <f>ROW()</f>
        <v>871</v>
      </c>
      <c r="G871" s="4" t="str">
        <f t="shared" ref="G871" si="943">B871&amp;"2-3"</f>
        <v>포커스샷2-3</v>
      </c>
      <c r="H871" s="2" t="str">
        <f t="shared" ref="H871" si="944">D871</f>
        <v>더블탭</v>
      </c>
    </row>
    <row r="872" spans="1:8" x14ac:dyDescent="0.3">
      <c r="A872" s="1" t="s">
        <v>891</v>
      </c>
      <c r="B872" s="1" t="s">
        <v>906</v>
      </c>
      <c r="C872" s="2" t="str">
        <f t="shared" ref="C872" si="945">B872&amp;D872</f>
        <v>포커스샷빠른 마무리</v>
      </c>
      <c r="D872" s="1" t="s">
        <v>1934</v>
      </c>
      <c r="E872" s="1">
        <v>5</v>
      </c>
      <c r="F872" s="2">
        <f>ROW()</f>
        <v>872</v>
      </c>
      <c r="G872" s="4" t="str">
        <f t="shared" ref="G872" si="946">B872&amp;"3-1"</f>
        <v>포커스샷3-1</v>
      </c>
      <c r="H872" s="2" t="str">
        <f t="shared" ref="H872" si="947">D872</f>
        <v>빠른 마무리</v>
      </c>
    </row>
    <row r="873" spans="1:8" x14ac:dyDescent="0.3">
      <c r="A873" s="1" t="s">
        <v>891</v>
      </c>
      <c r="B873" s="1" t="s">
        <v>906</v>
      </c>
      <c r="C873" s="2" t="str">
        <f t="shared" ref="C873" si="948">B873&amp;D873</f>
        <v>포커스샷최후의 일격</v>
      </c>
      <c r="D873" s="1" t="s">
        <v>1898</v>
      </c>
      <c r="E873" s="1">
        <v>5</v>
      </c>
      <c r="F873" s="2">
        <f>ROW()</f>
        <v>873</v>
      </c>
      <c r="G873" s="4" t="str">
        <f t="shared" ref="G873" si="949">B873&amp;"3-2"</f>
        <v>포커스샷3-2</v>
      </c>
      <c r="H873" s="2" t="str">
        <f t="shared" ref="H873" si="950">D873</f>
        <v>최후의 일격</v>
      </c>
    </row>
    <row r="874" spans="1:8" x14ac:dyDescent="0.3">
      <c r="A874" s="1" t="s">
        <v>891</v>
      </c>
      <c r="B874" s="1" t="s">
        <v>673</v>
      </c>
      <c r="C874" s="2" t="str">
        <f t="shared" ref="C874" si="951">B874&amp;D874</f>
        <v>(건)플라즈마 불릿원거리 사격</v>
      </c>
      <c r="D874" s="1" t="s">
        <v>1935</v>
      </c>
      <c r="E874" s="1">
        <v>5</v>
      </c>
      <c r="F874" s="2">
        <f>ROW()</f>
        <v>874</v>
      </c>
      <c r="G874" s="4" t="str">
        <f t="shared" ref="G874" si="952">B874&amp;"1-1"</f>
        <v>(건)플라즈마 불릿1-1</v>
      </c>
      <c r="H874" s="2" t="str">
        <f t="shared" ref="H874" si="953">D874</f>
        <v>원거리 사격</v>
      </c>
    </row>
    <row r="875" spans="1:8" x14ac:dyDescent="0.3">
      <c r="A875" s="1" t="s">
        <v>892</v>
      </c>
      <c r="B875" s="1" t="s">
        <v>673</v>
      </c>
      <c r="C875" s="2" t="str">
        <f t="shared" ref="C875" si="954">B875&amp;D875</f>
        <v>(건)플라즈마 불릿재빠른 사격</v>
      </c>
      <c r="D875" s="1" t="s">
        <v>1936</v>
      </c>
      <c r="E875" s="1">
        <v>1</v>
      </c>
      <c r="F875" s="2">
        <f>ROW()</f>
        <v>875</v>
      </c>
      <c r="G875" s="4" t="str">
        <f t="shared" ref="G875" si="955">B875&amp;"1-2"</f>
        <v>(건)플라즈마 불릿1-2</v>
      </c>
      <c r="H875" s="2" t="str">
        <f t="shared" ref="H875" si="956">D875</f>
        <v>재빠른 사격</v>
      </c>
    </row>
    <row r="876" spans="1:8" x14ac:dyDescent="0.3">
      <c r="A876" s="1" t="s">
        <v>891</v>
      </c>
      <c r="B876" s="1" t="s">
        <v>673</v>
      </c>
      <c r="C876" s="2" t="str">
        <f t="shared" ref="C876" si="957">B876&amp;D876</f>
        <v>(건)플라즈마 불릿백 스텝</v>
      </c>
      <c r="D876" s="1" t="s">
        <v>1937</v>
      </c>
      <c r="E876" s="1">
        <v>1</v>
      </c>
      <c r="F876" s="2">
        <f>ROW()</f>
        <v>876</v>
      </c>
      <c r="G876" s="4" t="str">
        <f t="shared" ref="G876" si="958">B876&amp;"1-3"</f>
        <v>(건)플라즈마 불릿1-3</v>
      </c>
      <c r="H876" s="2" t="str">
        <f t="shared" ref="H876" si="959">D876</f>
        <v>백 스텝</v>
      </c>
    </row>
    <row r="877" spans="1:8" x14ac:dyDescent="0.3">
      <c r="A877" s="1" t="s">
        <v>892</v>
      </c>
      <c r="B877" s="1" t="s">
        <v>673</v>
      </c>
      <c r="C877" s="2" t="str">
        <f t="shared" ref="C877" si="960">B877&amp;D877</f>
        <v>(건)플라즈마 불릿연속 사용</v>
      </c>
      <c r="D877" s="1" t="s">
        <v>1829</v>
      </c>
      <c r="E877" s="1">
        <v>5</v>
      </c>
      <c r="F877" s="2">
        <f>ROW()</f>
        <v>877</v>
      </c>
      <c r="G877" s="4" t="str">
        <f t="shared" ref="G877" si="961">B877&amp;"2-1"</f>
        <v>(건)플라즈마 불릿2-1</v>
      </c>
      <c r="H877" s="2" t="str">
        <f t="shared" ref="H877" si="962">D877</f>
        <v>연속 사용</v>
      </c>
    </row>
    <row r="878" spans="1:8" x14ac:dyDescent="0.3">
      <c r="A878" s="1" t="s">
        <v>892</v>
      </c>
      <c r="B878" s="1" t="s">
        <v>673</v>
      </c>
      <c r="C878" s="2" t="str">
        <f t="shared" ref="C878" si="963">B878&amp;D878</f>
        <v>(건)플라즈마 불릿빙결 효과</v>
      </c>
      <c r="D878" s="1" t="s">
        <v>1939</v>
      </c>
      <c r="E878" s="1">
        <v>5</v>
      </c>
      <c r="F878" s="2">
        <f>ROW()</f>
        <v>878</v>
      </c>
      <c r="G878" s="4" t="str">
        <f t="shared" ref="G878" si="964">B878&amp;"2-2"</f>
        <v>(건)플라즈마 불릿2-2</v>
      </c>
      <c r="H878" s="2" t="str">
        <f t="shared" ref="H878" si="965">D878</f>
        <v>빙결 효과</v>
      </c>
    </row>
    <row r="879" spans="1:8" x14ac:dyDescent="0.3">
      <c r="A879" s="1" t="s">
        <v>892</v>
      </c>
      <c r="B879" s="1" t="s">
        <v>673</v>
      </c>
      <c r="C879" s="2" t="str">
        <f t="shared" ref="C879" si="966">B879&amp;D879</f>
        <v>(건)플라즈마 불릿급소 사격</v>
      </c>
      <c r="D879" s="1" t="s">
        <v>687</v>
      </c>
      <c r="E879" s="1">
        <v>5</v>
      </c>
      <c r="F879" s="2">
        <f>ROW()</f>
        <v>879</v>
      </c>
      <c r="G879" s="4" t="str">
        <f t="shared" ref="G879" si="967">B879&amp;"2-3"</f>
        <v>(건)플라즈마 불릿2-3</v>
      </c>
      <c r="H879" s="2" t="str">
        <f t="shared" ref="H879" si="968">D879</f>
        <v>급소 사격</v>
      </c>
    </row>
    <row r="880" spans="1:8" x14ac:dyDescent="0.3">
      <c r="A880" s="1" t="s">
        <v>892</v>
      </c>
      <c r="B880" s="1" t="s">
        <v>673</v>
      </c>
      <c r="C880" s="2" t="str">
        <f t="shared" ref="C880" si="969">B880&amp;D880</f>
        <v>(건)플라즈마 불릿초전하 지대</v>
      </c>
      <c r="D880" s="1" t="s">
        <v>1941</v>
      </c>
      <c r="E880" s="1">
        <v>5</v>
      </c>
      <c r="F880" s="2">
        <f>ROW()</f>
        <v>880</v>
      </c>
      <c r="G880" s="4" t="str">
        <f t="shared" ref="G880" si="970">B880&amp;"3-1"</f>
        <v>(건)플라즈마 불릿3-1</v>
      </c>
      <c r="H880" s="2" t="str">
        <f t="shared" ref="H880" si="971">D880</f>
        <v>초전하 지대</v>
      </c>
    </row>
    <row r="881" spans="1:8" x14ac:dyDescent="0.3">
      <c r="A881" s="1" t="s">
        <v>892</v>
      </c>
      <c r="B881" s="1" t="s">
        <v>673</v>
      </c>
      <c r="C881" s="2" t="str">
        <f t="shared" ref="C881" si="972">B881&amp;D881</f>
        <v>(건)플라즈마 불릿플라즈마 분열</v>
      </c>
      <c r="D881" s="1" t="s">
        <v>1942</v>
      </c>
      <c r="E881" s="1">
        <v>5</v>
      </c>
      <c r="F881" s="2">
        <f>ROW()</f>
        <v>881</v>
      </c>
      <c r="G881" s="4" t="str">
        <f t="shared" ref="G881" si="973">B881&amp;"3-2"</f>
        <v>(건)플라즈마 불릿3-2</v>
      </c>
      <c r="H881" s="2" t="str">
        <f t="shared" ref="H881" si="974">D881</f>
        <v>플라즈마 분열</v>
      </c>
    </row>
    <row r="882" spans="1:8" x14ac:dyDescent="0.3">
      <c r="A882" s="1" t="s">
        <v>896</v>
      </c>
      <c r="B882" s="1" t="s">
        <v>908</v>
      </c>
      <c r="C882" s="2" t="str">
        <f t="shared" ref="C882" si="975">B882&amp;D882</f>
        <v>피스키퍼마력 조절</v>
      </c>
      <c r="D882" s="1" t="s">
        <v>1592</v>
      </c>
      <c r="E882" s="1">
        <v>1</v>
      </c>
      <c r="F882" s="2">
        <f>ROW()</f>
        <v>882</v>
      </c>
      <c r="G882" s="4" t="str">
        <f t="shared" ref="G882" si="976">B882&amp;"1-1"</f>
        <v>피스키퍼1-1</v>
      </c>
      <c r="H882" s="2" t="str">
        <f t="shared" ref="H882" si="977">D882</f>
        <v>마력 조절</v>
      </c>
    </row>
    <row r="883" spans="1:8" x14ac:dyDescent="0.3">
      <c r="A883" s="1" t="s">
        <v>891</v>
      </c>
      <c r="B883" s="1" t="s">
        <v>908</v>
      </c>
      <c r="C883" s="2" t="str">
        <f t="shared" ref="C883" si="978">B883&amp;D883</f>
        <v>피스키퍼탁월한 기동성</v>
      </c>
      <c r="D883" s="1" t="s">
        <v>1714</v>
      </c>
      <c r="E883" s="1">
        <v>1</v>
      </c>
      <c r="F883" s="2">
        <f>ROW()</f>
        <v>883</v>
      </c>
      <c r="G883" s="4" t="str">
        <f t="shared" ref="G883" si="979">B883&amp;"1-2"</f>
        <v>피스키퍼1-2</v>
      </c>
      <c r="H883" s="2" t="str">
        <f t="shared" ref="H883" si="980">D883</f>
        <v>탁월한 기동성</v>
      </c>
    </row>
    <row r="884" spans="1:8" x14ac:dyDescent="0.3">
      <c r="A884" s="1" t="s">
        <v>892</v>
      </c>
      <c r="B884" s="1" t="s">
        <v>908</v>
      </c>
      <c r="C884" s="2" t="str">
        <f t="shared" ref="C884" si="981">B884&amp;D884</f>
        <v>피스키퍼회피의 달인</v>
      </c>
      <c r="D884" s="1" t="s">
        <v>150</v>
      </c>
      <c r="E884" s="1">
        <v>5</v>
      </c>
      <c r="F884" s="2">
        <f>ROW()</f>
        <v>884</v>
      </c>
      <c r="G884" s="4" t="str">
        <f t="shared" ref="G884" si="982">B884&amp;"1-3"</f>
        <v>피스키퍼1-3</v>
      </c>
      <c r="H884" s="2" t="str">
        <f t="shared" ref="H884" si="983">D884</f>
        <v>회피의 달인</v>
      </c>
    </row>
    <row r="885" spans="1:8" x14ac:dyDescent="0.3">
      <c r="A885" s="1" t="s">
        <v>892</v>
      </c>
      <c r="B885" s="1" t="s">
        <v>908</v>
      </c>
      <c r="C885" s="2" t="str">
        <f t="shared" ref="C885" si="984">B885&amp;D885</f>
        <v>피스키퍼대공 사격</v>
      </c>
      <c r="D885" s="1" t="s">
        <v>688</v>
      </c>
      <c r="E885" s="1">
        <v>1</v>
      </c>
      <c r="F885" s="2">
        <f>ROW()</f>
        <v>885</v>
      </c>
      <c r="G885" s="4" t="str">
        <f t="shared" ref="G885" si="985">B885&amp;"2-1"</f>
        <v>피스키퍼2-1</v>
      </c>
      <c r="H885" s="2" t="str">
        <f t="shared" ref="H885" si="986">D885</f>
        <v>대공 사격</v>
      </c>
    </row>
    <row r="886" spans="1:8" x14ac:dyDescent="0.3">
      <c r="A886" s="1" t="s">
        <v>891</v>
      </c>
      <c r="B886" s="1" t="s">
        <v>908</v>
      </c>
      <c r="C886" s="2" t="str">
        <f t="shared" ref="C886" si="987">B886&amp;D886</f>
        <v>피스키퍼뇌진탕</v>
      </c>
      <c r="D886" s="1" t="s">
        <v>1897</v>
      </c>
      <c r="E886" s="1">
        <v>5</v>
      </c>
      <c r="F886" s="2">
        <f>ROW()</f>
        <v>886</v>
      </c>
      <c r="G886" s="4" t="str">
        <f t="shared" ref="G886" si="988">B886&amp;"2-2"</f>
        <v>피스키퍼2-2</v>
      </c>
      <c r="H886" s="2" t="str">
        <f t="shared" ref="H886" si="989">D886</f>
        <v>뇌진탕</v>
      </c>
    </row>
    <row r="887" spans="1:8" x14ac:dyDescent="0.3">
      <c r="A887" s="1" t="s">
        <v>892</v>
      </c>
      <c r="B887" s="1" t="s">
        <v>908</v>
      </c>
      <c r="C887" s="2" t="str">
        <f t="shared" ref="C887" si="990">B887&amp;D887</f>
        <v>피스키퍼케나인 CQC</v>
      </c>
      <c r="D887" s="1" t="s">
        <v>1943</v>
      </c>
      <c r="E887" s="1">
        <v>5</v>
      </c>
      <c r="F887" s="2">
        <f>ROW()</f>
        <v>887</v>
      </c>
      <c r="G887" s="4" t="str">
        <f t="shared" ref="G887" si="991">B887&amp;"2-3"</f>
        <v>피스키퍼2-3</v>
      </c>
      <c r="H887" s="2" t="str">
        <f t="shared" ref="H887" si="992">D887</f>
        <v>케나인 CQC</v>
      </c>
    </row>
    <row r="888" spans="1:8" x14ac:dyDescent="0.3">
      <c r="A888" s="1" t="s">
        <v>892</v>
      </c>
      <c r="B888" s="1" t="s">
        <v>909</v>
      </c>
      <c r="C888" s="2" t="str">
        <f t="shared" ref="C888" si="993">B888&amp;D888</f>
        <v>피스키퍼기절 효과</v>
      </c>
      <c r="D888" s="1" t="s">
        <v>1944</v>
      </c>
      <c r="E888" s="1">
        <v>5</v>
      </c>
      <c r="F888" s="2">
        <f>ROW()</f>
        <v>888</v>
      </c>
      <c r="G888" s="4" t="str">
        <f t="shared" ref="G888" si="994">B888&amp;"3-1"</f>
        <v>피스키퍼3-1</v>
      </c>
      <c r="H888" s="2" t="str">
        <f t="shared" ref="H888" si="995">D888</f>
        <v>기절 효과</v>
      </c>
    </row>
    <row r="889" spans="1:8" x14ac:dyDescent="0.3">
      <c r="A889" s="1" t="s">
        <v>892</v>
      </c>
      <c r="B889" s="1" t="s">
        <v>908</v>
      </c>
      <c r="C889" s="2" t="str">
        <f t="shared" ref="C889" si="996">B889&amp;D889</f>
        <v>피스키퍼정화 의식</v>
      </c>
      <c r="D889" s="1" t="s">
        <v>1945</v>
      </c>
      <c r="E889" s="1">
        <v>5</v>
      </c>
      <c r="F889" s="2">
        <f>ROW()</f>
        <v>889</v>
      </c>
      <c r="G889" s="4" t="str">
        <f t="shared" ref="G889" si="997">B889&amp;"3-2"</f>
        <v>피스키퍼3-2</v>
      </c>
      <c r="H889" s="2" t="str">
        <f t="shared" ref="H889" si="998">D889</f>
        <v>정화 의식</v>
      </c>
    </row>
    <row r="890" spans="1:8" x14ac:dyDescent="0.3">
      <c r="A890" s="1" t="s">
        <v>910</v>
      </c>
      <c r="B890" s="1" t="s">
        <v>911</v>
      </c>
      <c r="C890" s="2" t="str">
        <f t="shared" ref="C890" si="999">B890&amp;D890</f>
        <v>그라인드 체인강화된 일격</v>
      </c>
      <c r="D890" s="1" t="s">
        <v>1946</v>
      </c>
      <c r="E890" s="1">
        <v>5</v>
      </c>
      <c r="F890" s="2">
        <f>ROW()</f>
        <v>890</v>
      </c>
      <c r="G890" s="4" t="str">
        <f t="shared" ref="G890" si="1000">B890&amp;"1-1"</f>
        <v>그라인드 체인1-1</v>
      </c>
      <c r="H890" s="2" t="str">
        <f t="shared" ref="H890" si="1001">D890</f>
        <v>강화된 일격</v>
      </c>
    </row>
    <row r="891" spans="1:8" x14ac:dyDescent="0.3">
      <c r="A891" s="1" t="s">
        <v>910</v>
      </c>
      <c r="B891" s="1" t="s">
        <v>912</v>
      </c>
      <c r="C891" s="2" t="str">
        <f t="shared" ref="C891" si="1002">B891&amp;D891</f>
        <v>그라인드 체인대지 공격</v>
      </c>
      <c r="D891" s="1" t="s">
        <v>103</v>
      </c>
      <c r="E891" s="1">
        <v>1</v>
      </c>
      <c r="F891" s="2">
        <f>ROW()</f>
        <v>891</v>
      </c>
      <c r="G891" s="4" t="str">
        <f t="shared" ref="G891" si="1003">B891&amp;"1-2"</f>
        <v>그라인드 체인1-2</v>
      </c>
      <c r="H891" s="2" t="str">
        <f t="shared" ref="H891" si="1004">D891</f>
        <v>대지 공격</v>
      </c>
    </row>
    <row r="892" spans="1:8" x14ac:dyDescent="0.3">
      <c r="A892" s="1" t="s">
        <v>913</v>
      </c>
      <c r="B892" s="1" t="s">
        <v>911</v>
      </c>
      <c r="C892" s="2" t="str">
        <f t="shared" ref="C892" si="1005">B892&amp;D892</f>
        <v>그라인드 체인피해 증폭</v>
      </c>
      <c r="D892" s="1" t="s">
        <v>592</v>
      </c>
      <c r="E892" s="1">
        <v>1</v>
      </c>
      <c r="F892" s="2">
        <f>ROW()</f>
        <v>892</v>
      </c>
      <c r="G892" s="4" t="str">
        <f t="shared" ref="G892" si="1006">B892&amp;"1-3"</f>
        <v>그라인드 체인1-3</v>
      </c>
      <c r="H892" s="2" t="str">
        <f t="shared" ref="H892" si="1007">D892</f>
        <v>피해 증폭</v>
      </c>
    </row>
    <row r="893" spans="1:8" x14ac:dyDescent="0.3">
      <c r="A893" s="1" t="s">
        <v>913</v>
      </c>
      <c r="B893" s="1" t="s">
        <v>911</v>
      </c>
      <c r="C893" s="2" t="str">
        <f t="shared" ref="C893" si="1008">B893&amp;D893</f>
        <v>그라인드 체인급소 타격</v>
      </c>
      <c r="D893" s="1" t="s">
        <v>1617</v>
      </c>
      <c r="E893" s="1">
        <v>5</v>
      </c>
      <c r="F893" s="2">
        <f>ROW()</f>
        <v>893</v>
      </c>
      <c r="G893" s="4" t="str">
        <f t="shared" ref="G893" si="1009">B893&amp;"2-1"</f>
        <v>그라인드 체인2-1</v>
      </c>
      <c r="H893" s="2" t="str">
        <f t="shared" ref="H893" si="1010">D893</f>
        <v>급소 타격</v>
      </c>
    </row>
    <row r="894" spans="1:8" x14ac:dyDescent="0.3">
      <c r="A894" s="1" t="s">
        <v>910</v>
      </c>
      <c r="B894" s="1" t="s">
        <v>911</v>
      </c>
      <c r="C894" s="2" t="str">
        <f t="shared" ref="C894" si="1011">B894&amp;D894</f>
        <v>그라인드 체인기동성 약화</v>
      </c>
      <c r="D894" s="1" t="s">
        <v>1460</v>
      </c>
      <c r="E894" s="1">
        <v>5</v>
      </c>
      <c r="F894" s="2">
        <f>ROW()</f>
        <v>894</v>
      </c>
      <c r="G894" s="4" t="str">
        <f t="shared" ref="G894" si="1012">B894&amp;"2-2"</f>
        <v>그라인드 체인2-2</v>
      </c>
      <c r="H894" s="2" t="str">
        <f t="shared" ref="H894" si="1013">D894</f>
        <v>기동성 약화</v>
      </c>
    </row>
    <row r="895" spans="1:8" x14ac:dyDescent="0.3">
      <c r="A895" s="1" t="s">
        <v>910</v>
      </c>
      <c r="B895" s="1" t="s">
        <v>911</v>
      </c>
      <c r="C895" s="2" t="str">
        <f t="shared" ref="C895" si="1014">B895&amp;D895</f>
        <v>그라인드 체인회피의 달인</v>
      </c>
      <c r="D895" s="1" t="s">
        <v>1947</v>
      </c>
      <c r="E895" s="1">
        <v>1</v>
      </c>
      <c r="F895" s="2">
        <f>ROW()</f>
        <v>895</v>
      </c>
      <c r="G895" s="4" t="str">
        <f t="shared" ref="G895" si="1015">B895&amp;"2-3"</f>
        <v>그라인드 체인2-3</v>
      </c>
      <c r="H895" s="2" t="str">
        <f t="shared" ref="H895" si="1016">D895</f>
        <v>회피의 달인</v>
      </c>
    </row>
    <row r="896" spans="1:8" x14ac:dyDescent="0.3">
      <c r="A896" s="1" t="s">
        <v>910</v>
      </c>
      <c r="B896" s="1" t="s">
        <v>911</v>
      </c>
      <c r="C896" s="2" t="str">
        <f t="shared" ref="C896" si="1017">B896&amp;D896</f>
        <v>그라인드 체인연속 공격</v>
      </c>
      <c r="D896" s="1" t="s">
        <v>143</v>
      </c>
      <c r="E896" s="1">
        <v>5</v>
      </c>
      <c r="F896" s="2">
        <f>ROW()</f>
        <v>896</v>
      </c>
      <c r="G896" s="4" t="str">
        <f t="shared" ref="G896" si="1018">B896&amp;"3-1"</f>
        <v>그라인드 체인3-1</v>
      </c>
      <c r="H896" s="2" t="str">
        <f t="shared" ref="H896" si="1019">D896</f>
        <v>연속 공격</v>
      </c>
    </row>
    <row r="897" spans="1:8" x14ac:dyDescent="0.3">
      <c r="A897" s="1" t="s">
        <v>913</v>
      </c>
      <c r="B897" s="1" t="s">
        <v>911</v>
      </c>
      <c r="C897" s="2" t="str">
        <f t="shared" ref="C897" si="1020">B897&amp;D897</f>
        <v>그라인드 체인그라인드 존</v>
      </c>
      <c r="D897" s="1" t="s">
        <v>1948</v>
      </c>
      <c r="E897" s="1">
        <v>5</v>
      </c>
      <c r="F897" s="2">
        <f>ROW()</f>
        <v>897</v>
      </c>
      <c r="G897" s="4" t="str">
        <f t="shared" ref="G897" si="1021">B897&amp;"3-2"</f>
        <v>그라인드 체인3-2</v>
      </c>
      <c r="H897" s="2" t="str">
        <f t="shared" ref="H897" si="1022">D897</f>
        <v>그라인드 존</v>
      </c>
    </row>
    <row r="898" spans="1:8" x14ac:dyDescent="0.3">
      <c r="A898" s="1" t="s">
        <v>910</v>
      </c>
      <c r="B898" s="1" t="s">
        <v>914</v>
      </c>
      <c r="C898" s="2" t="str">
        <f t="shared" ref="C898" si="1023">B898&amp;D898</f>
        <v>님블컷마력 조절</v>
      </c>
      <c r="D898" s="1" t="s">
        <v>26</v>
      </c>
      <c r="E898" s="1">
        <v>5</v>
      </c>
      <c r="F898" s="2">
        <f>ROW()</f>
        <v>898</v>
      </c>
      <c r="G898" s="4" t="str">
        <f t="shared" ref="G898" si="1024">B898&amp;"1-1"</f>
        <v>님블컷1-1</v>
      </c>
      <c r="H898" s="2" t="str">
        <f t="shared" ref="H898" si="1025">D898</f>
        <v>마력 조절</v>
      </c>
    </row>
    <row r="899" spans="1:8" x14ac:dyDescent="0.3">
      <c r="A899" s="1" t="s">
        <v>915</v>
      </c>
      <c r="B899" s="1" t="s">
        <v>914</v>
      </c>
      <c r="C899" s="2" t="str">
        <f t="shared" ref="C899" si="1026">B899&amp;D899</f>
        <v>님블컷빠른 준비</v>
      </c>
      <c r="D899" s="1" t="s">
        <v>80</v>
      </c>
      <c r="E899" s="1">
        <v>5</v>
      </c>
      <c r="F899" s="2">
        <f>ROW()</f>
        <v>899</v>
      </c>
      <c r="G899" s="4" t="str">
        <f t="shared" ref="G899" si="1027">B899&amp;"1-2"</f>
        <v>님블컷1-2</v>
      </c>
      <c r="H899" s="2" t="str">
        <f t="shared" ref="H899" si="1028">D899</f>
        <v>빠른 준비</v>
      </c>
    </row>
    <row r="900" spans="1:8" x14ac:dyDescent="0.3">
      <c r="A900" s="1" t="s">
        <v>913</v>
      </c>
      <c r="B900" s="1" t="s">
        <v>914</v>
      </c>
      <c r="C900" s="2" t="str">
        <f t="shared" ref="C900" si="1029">B900&amp;D900</f>
        <v>님블컷밀쳐내기</v>
      </c>
      <c r="D900" s="1" t="s">
        <v>1949</v>
      </c>
      <c r="E900" s="1">
        <v>1</v>
      </c>
      <c r="F900" s="2">
        <f>ROW()</f>
        <v>900</v>
      </c>
      <c r="G900" s="4" t="str">
        <f t="shared" ref="G900" si="1030">B900&amp;"1-3"</f>
        <v>님블컷1-3</v>
      </c>
      <c r="H900" s="2" t="str">
        <f t="shared" ref="H900" si="1031">D900</f>
        <v>밀쳐내기</v>
      </c>
    </row>
    <row r="901" spans="1:8" x14ac:dyDescent="0.3">
      <c r="A901" s="1" t="s">
        <v>915</v>
      </c>
      <c r="B901" s="1" t="s">
        <v>914</v>
      </c>
      <c r="C901" s="2" t="str">
        <f t="shared" ref="C901" si="1032">B901&amp;D901</f>
        <v>님블컷뇌전 공격</v>
      </c>
      <c r="D901" s="1" t="s">
        <v>1950</v>
      </c>
      <c r="E901" s="1">
        <v>5</v>
      </c>
      <c r="F901" s="2">
        <f>ROW()</f>
        <v>901</v>
      </c>
      <c r="G901" s="4" t="str">
        <f t="shared" ref="G901" si="1033">B901&amp;"2-1"</f>
        <v>님블컷2-1</v>
      </c>
      <c r="H901" s="2" t="str">
        <f t="shared" ref="H901" si="1034">D901</f>
        <v>뇌전 공격</v>
      </c>
    </row>
    <row r="902" spans="1:8" x14ac:dyDescent="0.3">
      <c r="A902" s="1" t="s">
        <v>910</v>
      </c>
      <c r="B902" s="1" t="s">
        <v>914</v>
      </c>
      <c r="C902" s="2" t="str">
        <f t="shared" ref="C902" si="1035">B902&amp;D902</f>
        <v>님블컷대지 공격</v>
      </c>
      <c r="D902" s="1" t="s">
        <v>1951</v>
      </c>
      <c r="E902" s="1">
        <v>1</v>
      </c>
      <c r="F902" s="2">
        <f>ROW()</f>
        <v>902</v>
      </c>
      <c r="G902" s="4" t="str">
        <f t="shared" ref="G902" si="1036">B902&amp;"2-2"</f>
        <v>님블컷2-2</v>
      </c>
      <c r="H902" s="2" t="str">
        <f t="shared" ref="H902" si="1037">D902</f>
        <v>대지 공격</v>
      </c>
    </row>
    <row r="903" spans="1:8" x14ac:dyDescent="0.3">
      <c r="A903" s="1" t="s">
        <v>910</v>
      </c>
      <c r="B903" s="1" t="s">
        <v>914</v>
      </c>
      <c r="C903" s="2" t="str">
        <f t="shared" ref="C903" si="1038">B903&amp;D903</f>
        <v>님블컷암흑 공격</v>
      </c>
      <c r="D903" s="1" t="s">
        <v>1430</v>
      </c>
      <c r="E903" s="1">
        <v>5</v>
      </c>
      <c r="F903" s="2">
        <f>ROW()</f>
        <v>903</v>
      </c>
      <c r="G903" s="4" t="str">
        <f t="shared" ref="G903" si="1039">B903&amp;"2-3"</f>
        <v>님블컷2-3</v>
      </c>
      <c r="H903" s="2" t="str">
        <f t="shared" ref="H903" si="1040">D903</f>
        <v>암흑 공격</v>
      </c>
    </row>
    <row r="904" spans="1:8" x14ac:dyDescent="0.3">
      <c r="A904" s="1" t="s">
        <v>910</v>
      </c>
      <c r="B904" s="1" t="s">
        <v>914</v>
      </c>
      <c r="C904" s="2" t="str">
        <f t="shared" ref="C904" si="1041">B904&amp;D904</f>
        <v>님블컷치명적인 일격</v>
      </c>
      <c r="D904" s="1" t="s">
        <v>1952</v>
      </c>
      <c r="E904" s="1">
        <v>5</v>
      </c>
      <c r="F904" s="2">
        <f>ROW()</f>
        <v>904</v>
      </c>
      <c r="G904" s="4" t="str">
        <f t="shared" ref="G904" si="1042">B904&amp;"3-1"</f>
        <v>님블컷3-1</v>
      </c>
      <c r="H904" s="2" t="str">
        <f t="shared" ref="H904" si="1043">D904</f>
        <v>치명적인 일격</v>
      </c>
    </row>
    <row r="905" spans="1:8" x14ac:dyDescent="0.3">
      <c r="A905" s="1" t="s">
        <v>913</v>
      </c>
      <c r="B905" s="1" t="s">
        <v>914</v>
      </c>
      <c r="C905" s="2" t="str">
        <f t="shared" ref="C905" si="1044">B905&amp;D905</f>
        <v>님블컷잠식 해방</v>
      </c>
      <c r="D905" s="1" t="s">
        <v>1953</v>
      </c>
      <c r="E905" s="1">
        <v>5</v>
      </c>
      <c r="F905" s="2">
        <f>ROW()</f>
        <v>905</v>
      </c>
      <c r="G905" s="4" t="str">
        <f t="shared" ref="G905" si="1045">B905&amp;"3-2"</f>
        <v>님블컷3-2</v>
      </c>
      <c r="H905" s="2" t="str">
        <f t="shared" ref="H905" si="1046">D905</f>
        <v>잠식 해방</v>
      </c>
    </row>
    <row r="906" spans="1:8" x14ac:dyDescent="0.3">
      <c r="A906" s="1" t="s">
        <v>913</v>
      </c>
      <c r="B906" s="1" t="s">
        <v>916</v>
      </c>
      <c r="C906" s="2" t="str">
        <f t="shared" ref="C906" si="1047">B906&amp;D906</f>
        <v>데모닉 슬래쉬피해 증폭</v>
      </c>
      <c r="D906" s="1" t="s">
        <v>1954</v>
      </c>
      <c r="E906" s="1">
        <v>1</v>
      </c>
      <c r="F906" s="2">
        <f>ROW()</f>
        <v>906</v>
      </c>
      <c r="G906" s="4" t="str">
        <f t="shared" ref="G906" si="1048">B906&amp;"1-1"</f>
        <v>데모닉 슬래쉬1-1</v>
      </c>
      <c r="H906" s="2" t="str">
        <f t="shared" ref="H906" si="1049">D906</f>
        <v>피해 증폭</v>
      </c>
    </row>
    <row r="907" spans="1:8" x14ac:dyDescent="0.3">
      <c r="A907" s="1" t="s">
        <v>913</v>
      </c>
      <c r="B907" s="1" t="s">
        <v>917</v>
      </c>
      <c r="C907" s="2" t="str">
        <f t="shared" ref="C907" si="1050">B907&amp;D907</f>
        <v>데모닉 슬래쉬회피의 달인</v>
      </c>
      <c r="D907" s="1" t="s">
        <v>1641</v>
      </c>
      <c r="E907" s="1">
        <v>1</v>
      </c>
      <c r="F907" s="2">
        <f>ROW()</f>
        <v>907</v>
      </c>
      <c r="G907" s="4" t="str">
        <f t="shared" ref="G907" si="1051">B907&amp;"1-2"</f>
        <v>데모닉 슬래쉬1-2</v>
      </c>
      <c r="H907" s="2" t="str">
        <f t="shared" ref="H907" si="1052">D907</f>
        <v>회피의 달인</v>
      </c>
    </row>
    <row r="908" spans="1:8" x14ac:dyDescent="0.3">
      <c r="A908" s="1" t="s">
        <v>910</v>
      </c>
      <c r="B908" s="1" t="s">
        <v>916</v>
      </c>
      <c r="C908" s="2" t="str">
        <f t="shared" ref="C908" si="1053">B908&amp;D908</f>
        <v>데모닉 슬래쉬강화된 일격</v>
      </c>
      <c r="D908" s="1" t="s">
        <v>28</v>
      </c>
      <c r="E908" s="1">
        <v>5</v>
      </c>
      <c r="F908" s="2">
        <f>ROW()</f>
        <v>908</v>
      </c>
      <c r="G908" s="4" t="str">
        <f t="shared" ref="G908" si="1054">B908&amp;"1-3"</f>
        <v>데모닉 슬래쉬1-3</v>
      </c>
      <c r="H908" s="2" t="str">
        <f t="shared" ref="H908" si="1055">D908</f>
        <v>강화된 일격</v>
      </c>
    </row>
    <row r="909" spans="1:8" x14ac:dyDescent="0.3">
      <c r="A909" s="1" t="s">
        <v>910</v>
      </c>
      <c r="B909" s="1" t="s">
        <v>916</v>
      </c>
      <c r="C909" s="2" t="str">
        <f t="shared" ref="C909" si="1056">B909&amp;D909</f>
        <v>데모닉 슬래쉬넓은 타격</v>
      </c>
      <c r="D909" s="1" t="s">
        <v>1955</v>
      </c>
      <c r="E909" s="1">
        <v>1</v>
      </c>
      <c r="F909" s="2">
        <f>ROW()</f>
        <v>909</v>
      </c>
      <c r="G909" s="4" t="str">
        <f t="shared" ref="G909" si="1057">B909&amp;"2-1"</f>
        <v>데모닉 슬래쉬2-1</v>
      </c>
      <c r="H909" s="2" t="str">
        <f t="shared" ref="H909" si="1058">D909</f>
        <v>넓은 타격</v>
      </c>
    </row>
    <row r="910" spans="1:8" x14ac:dyDescent="0.3">
      <c r="A910" s="1" t="s">
        <v>913</v>
      </c>
      <c r="B910" s="1" t="s">
        <v>917</v>
      </c>
      <c r="C910" s="2" t="str">
        <f t="shared" ref="C910" si="1059">B910&amp;D910</f>
        <v>데모닉 슬래쉬둔화 효과</v>
      </c>
      <c r="D910" s="1" t="s">
        <v>1956</v>
      </c>
      <c r="E910" s="1">
        <v>5</v>
      </c>
      <c r="F910" s="2">
        <f>ROW()</f>
        <v>910</v>
      </c>
      <c r="G910" s="4" t="str">
        <f t="shared" ref="G910" si="1060">B910&amp;"2-2"</f>
        <v>데모닉 슬래쉬2-2</v>
      </c>
      <c r="H910" s="2" t="str">
        <f t="shared" ref="H910" si="1061">D910</f>
        <v>둔화 효과</v>
      </c>
    </row>
    <row r="911" spans="1:8" x14ac:dyDescent="0.3">
      <c r="A911" s="1" t="s">
        <v>913</v>
      </c>
      <c r="B911" s="1" t="s">
        <v>917</v>
      </c>
      <c r="C911" s="2" t="str">
        <f t="shared" ref="C911" si="1062">B911&amp;D911</f>
        <v>데모닉 슬래쉬날렵한 움직임</v>
      </c>
      <c r="D911" s="1" t="s">
        <v>136</v>
      </c>
      <c r="E911" s="1">
        <v>5</v>
      </c>
      <c r="F911" s="2">
        <f>ROW()</f>
        <v>911</v>
      </c>
      <c r="G911" s="4" t="str">
        <f t="shared" ref="G911" si="1063">B911&amp;"2-3"</f>
        <v>데모닉 슬래쉬2-3</v>
      </c>
      <c r="H911" s="2" t="str">
        <f t="shared" ref="H911" si="1064">D911</f>
        <v>날렵한 움직임</v>
      </c>
    </row>
    <row r="912" spans="1:8" x14ac:dyDescent="0.3">
      <c r="A912" s="1" t="s">
        <v>913</v>
      </c>
      <c r="B912" s="1" t="s">
        <v>917</v>
      </c>
      <c r="C912" s="2" t="str">
        <f t="shared" ref="C912" si="1065">B912&amp;D912</f>
        <v>데모닉 슬래쉬연속 돌진</v>
      </c>
      <c r="D912" s="1" t="s">
        <v>1957</v>
      </c>
      <c r="E912" s="1">
        <v>1</v>
      </c>
      <c r="F912" s="2">
        <f>ROW()</f>
        <v>912</v>
      </c>
      <c r="G912" s="4" t="str">
        <f t="shared" ref="G912" si="1066">B912&amp;"3-1"</f>
        <v>데모닉 슬래쉬3-1</v>
      </c>
      <c r="H912" s="2" t="str">
        <f t="shared" ref="H912" si="1067">D912</f>
        <v>연속 돌진</v>
      </c>
    </row>
    <row r="913" spans="1:8" x14ac:dyDescent="0.3">
      <c r="A913" s="1" t="s">
        <v>913</v>
      </c>
      <c r="B913" s="1" t="s">
        <v>917</v>
      </c>
      <c r="C913" s="2" t="str">
        <f t="shared" ref="C913" si="1068">B913&amp;D913</f>
        <v>데모닉 슬래쉬스핀 킥</v>
      </c>
      <c r="D913" s="1" t="s">
        <v>294</v>
      </c>
      <c r="E913" s="1">
        <v>5</v>
      </c>
      <c r="F913" s="2">
        <f>ROW()</f>
        <v>913</v>
      </c>
      <c r="G913" s="4" t="str">
        <f t="shared" ref="G913" si="1069">B913&amp;"3-2"</f>
        <v>데모닉 슬래쉬3-2</v>
      </c>
      <c r="H913" s="2" t="str">
        <f t="shared" ref="H913" si="1070">D913</f>
        <v>스핀 킥</v>
      </c>
    </row>
    <row r="914" spans="1:8" x14ac:dyDescent="0.3">
      <c r="A914" s="1" t="s">
        <v>910</v>
      </c>
      <c r="B914" s="1" t="s">
        <v>919</v>
      </c>
      <c r="C914" s="2" t="str">
        <f t="shared" ref="C914" si="1071">B914&amp;D914</f>
        <v>데몬 그랩빠른 준비</v>
      </c>
      <c r="D914" s="1" t="s">
        <v>80</v>
      </c>
      <c r="E914" s="1">
        <v>5</v>
      </c>
      <c r="F914" s="2">
        <f>ROW()</f>
        <v>914</v>
      </c>
      <c r="G914" s="4" t="str">
        <f t="shared" ref="G914" si="1072">B914&amp;"1-1"</f>
        <v>데몬 그랩1-1</v>
      </c>
      <c r="H914" s="2" t="str">
        <f t="shared" ref="H914" si="1073">D914</f>
        <v>빠른 준비</v>
      </c>
    </row>
    <row r="915" spans="1:8" x14ac:dyDescent="0.3">
      <c r="A915" s="1" t="s">
        <v>910</v>
      </c>
      <c r="B915" s="1" t="s">
        <v>919</v>
      </c>
      <c r="C915" s="2" t="str">
        <f t="shared" ref="C915" si="1074">B915&amp;D915</f>
        <v>데몬 그랩마력 조절</v>
      </c>
      <c r="D915" s="1" t="s">
        <v>1880</v>
      </c>
      <c r="E915" s="1">
        <v>5</v>
      </c>
      <c r="F915" s="2">
        <f>ROW()</f>
        <v>915</v>
      </c>
      <c r="G915" s="4" t="str">
        <f t="shared" ref="G915" si="1075">B915&amp;"1-2"</f>
        <v>데몬 그랩1-2</v>
      </c>
      <c r="H915" s="2" t="str">
        <f t="shared" ref="H915" si="1076">D915</f>
        <v>마력 조절</v>
      </c>
    </row>
    <row r="916" spans="1:8" x14ac:dyDescent="0.3">
      <c r="A916" s="1" t="s">
        <v>915</v>
      </c>
      <c r="B916" s="1" t="s">
        <v>920</v>
      </c>
      <c r="C916" s="2" t="str">
        <f t="shared" ref="C916" si="1077">B916&amp;D916</f>
        <v>데몬 그랩재빠른 손놀림</v>
      </c>
      <c r="D916" s="1" t="s">
        <v>87</v>
      </c>
      <c r="E916" s="1">
        <v>5</v>
      </c>
      <c r="F916" s="2">
        <f>ROW()</f>
        <v>916</v>
      </c>
      <c r="G916" s="4" t="str">
        <f t="shared" ref="G916" si="1078">B916&amp;"1-3"</f>
        <v>데몬 그랩1-3</v>
      </c>
      <c r="H916" s="2" t="str">
        <f t="shared" ref="H916" si="1079">D916</f>
        <v>재빠른 손놀림</v>
      </c>
    </row>
    <row r="917" spans="1:8" x14ac:dyDescent="0.3">
      <c r="A917" s="1" t="s">
        <v>913</v>
      </c>
      <c r="B917" s="1" t="s">
        <v>919</v>
      </c>
      <c r="C917" s="2" t="str">
        <f t="shared" ref="C917" si="1080">B917&amp;D917</f>
        <v>데몬 그랩둔화 효과</v>
      </c>
      <c r="D917" s="1" t="s">
        <v>1956</v>
      </c>
      <c r="E917" s="1">
        <v>5</v>
      </c>
      <c r="F917" s="2">
        <f>ROW()</f>
        <v>917</v>
      </c>
      <c r="G917" s="4" t="str">
        <f t="shared" ref="G917" si="1081">B917&amp;"2-1"</f>
        <v>데몬 그랩2-1</v>
      </c>
      <c r="H917" s="2" t="str">
        <f t="shared" ref="H917" si="1082">D917</f>
        <v>둔화 효과</v>
      </c>
    </row>
    <row r="918" spans="1:8" x14ac:dyDescent="0.3">
      <c r="A918" s="1" t="s">
        <v>910</v>
      </c>
      <c r="B918" s="1" t="s">
        <v>918</v>
      </c>
      <c r="C918" s="2" t="str">
        <f t="shared" ref="C918" si="1083">B918&amp;D918</f>
        <v>데몬 그랩잠식하는 힘</v>
      </c>
      <c r="D918" s="1" t="s">
        <v>1959</v>
      </c>
      <c r="E918" s="1">
        <v>5</v>
      </c>
      <c r="F918" s="2">
        <f>ROW()</f>
        <v>918</v>
      </c>
      <c r="G918" s="4" t="str">
        <f t="shared" ref="G918" si="1084">B918&amp;"2-2"</f>
        <v>데몬 그랩2-2</v>
      </c>
      <c r="H918" s="2" t="str">
        <f t="shared" ref="H918" si="1085">D918</f>
        <v>잠식하는 힘</v>
      </c>
    </row>
    <row r="919" spans="1:8" x14ac:dyDescent="0.3">
      <c r="A919" s="1" t="s">
        <v>915</v>
      </c>
      <c r="B919" s="1" t="s">
        <v>918</v>
      </c>
      <c r="C919" s="2" t="str">
        <f t="shared" ref="C919" si="1086">B919&amp;D919</f>
        <v>데몬 그랩꿰뚫는 손</v>
      </c>
      <c r="D919" s="1" t="s">
        <v>1960</v>
      </c>
      <c r="E919" s="1">
        <v>5</v>
      </c>
      <c r="F919" s="2">
        <f>ROW()</f>
        <v>919</v>
      </c>
      <c r="G919" s="4" t="str">
        <f t="shared" ref="G919" si="1087">B919&amp;"2-3"</f>
        <v>데몬 그랩2-3</v>
      </c>
      <c r="H919" s="2" t="str">
        <f t="shared" ref="H919" si="1088">D919</f>
        <v>꿰뚫는 손</v>
      </c>
    </row>
    <row r="920" spans="1:8" x14ac:dyDescent="0.3">
      <c r="A920" s="1" t="s">
        <v>910</v>
      </c>
      <c r="B920" s="1" t="s">
        <v>919</v>
      </c>
      <c r="C920" s="2" t="str">
        <f t="shared" ref="C920" si="1089">B920&amp;D920</f>
        <v>데몬 그랩거대한 손아귀</v>
      </c>
      <c r="D920" s="1" t="s">
        <v>1961</v>
      </c>
      <c r="E920" s="1">
        <v>5</v>
      </c>
      <c r="F920" s="2">
        <f>ROW()</f>
        <v>920</v>
      </c>
      <c r="G920" s="4" t="str">
        <f t="shared" ref="G920" si="1090">B920&amp;"3-1"</f>
        <v>데몬 그랩3-1</v>
      </c>
      <c r="H920" s="2" t="str">
        <f t="shared" ref="H920" si="1091">D920</f>
        <v>거대한 손아귀</v>
      </c>
    </row>
    <row r="921" spans="1:8" x14ac:dyDescent="0.3">
      <c r="A921" s="1" t="s">
        <v>910</v>
      </c>
      <c r="B921" s="1" t="s">
        <v>919</v>
      </c>
      <c r="C921" s="2" t="str">
        <f t="shared" ref="C921" si="1092">B921&amp;D921</f>
        <v>데몬 그랩뻗어 나가는 손</v>
      </c>
      <c r="D921" s="1" t="s">
        <v>1962</v>
      </c>
      <c r="E921" s="1">
        <v>5</v>
      </c>
      <c r="F921" s="2">
        <f>ROW()</f>
        <v>921</v>
      </c>
      <c r="G921" s="4" t="str">
        <f t="shared" ref="G921" si="1093">B921&amp;"3-2"</f>
        <v>데몬 그랩3-2</v>
      </c>
      <c r="H921" s="2" t="str">
        <f t="shared" ref="H921" si="1094">D921</f>
        <v>뻗어 나가는 손</v>
      </c>
    </row>
    <row r="922" spans="1:8" x14ac:dyDescent="0.3">
      <c r="A922" s="1" t="s">
        <v>910</v>
      </c>
      <c r="B922" s="1" t="s">
        <v>922</v>
      </c>
      <c r="C922" s="2" t="str">
        <f t="shared" ref="C922" si="1095">B922&amp;D922</f>
        <v>데몬 비전빠른 방출</v>
      </c>
      <c r="D922" s="1" t="s">
        <v>1963</v>
      </c>
      <c r="E922" s="1">
        <v>1</v>
      </c>
      <c r="F922" s="2">
        <f>ROW()</f>
        <v>922</v>
      </c>
      <c r="G922" s="4" t="str">
        <f t="shared" ref="G922" si="1096">B922&amp;"1-1"</f>
        <v>데몬 비전1-1</v>
      </c>
      <c r="H922" s="2" t="str">
        <f t="shared" ref="H922" si="1097">D922</f>
        <v>빠른 방출</v>
      </c>
    </row>
    <row r="923" spans="1:8" x14ac:dyDescent="0.3">
      <c r="A923" s="1" t="s">
        <v>910</v>
      </c>
      <c r="B923" s="1" t="s">
        <v>921</v>
      </c>
      <c r="C923" s="2" t="str">
        <f t="shared" ref="C923" si="1098">B923&amp;D923</f>
        <v>데몬 비전집중 방출</v>
      </c>
      <c r="D923" s="1" t="s">
        <v>1964</v>
      </c>
      <c r="E923" s="1">
        <v>5</v>
      </c>
      <c r="F923" s="2">
        <f>ROW()</f>
        <v>923</v>
      </c>
      <c r="G923" s="4" t="str">
        <f t="shared" ref="G923" si="1099">B923&amp;"1-2"</f>
        <v>데몬 비전1-2</v>
      </c>
      <c r="H923" s="2" t="str">
        <f t="shared" ref="H923" si="1100">D923</f>
        <v>집중 방출</v>
      </c>
    </row>
    <row r="924" spans="1:8" x14ac:dyDescent="0.3">
      <c r="A924" s="1" t="s">
        <v>913</v>
      </c>
      <c r="B924" s="1" t="s">
        <v>921</v>
      </c>
      <c r="C924" s="2" t="str">
        <f t="shared" ref="C924" si="1101">B924&amp;D924</f>
        <v>데몬 비전마력 조절</v>
      </c>
      <c r="D924" s="1" t="s">
        <v>1618</v>
      </c>
      <c r="E924" s="1">
        <v>5</v>
      </c>
      <c r="F924" s="2">
        <f>ROW()</f>
        <v>924</v>
      </c>
      <c r="G924" s="4" t="str">
        <f t="shared" ref="G924" si="1102">B924&amp;"1-3"</f>
        <v>데몬 비전1-3</v>
      </c>
      <c r="H924" s="2" t="str">
        <f t="shared" ref="H924" si="1103">D924</f>
        <v>마력 조절</v>
      </c>
    </row>
    <row r="925" spans="1:8" x14ac:dyDescent="0.3">
      <c r="A925" s="1" t="s">
        <v>910</v>
      </c>
      <c r="B925" s="1" t="s">
        <v>922</v>
      </c>
      <c r="C925" s="2" t="str">
        <f t="shared" ref="C925" si="1104">B925&amp;D925</f>
        <v>데몬 비전전격 방출</v>
      </c>
      <c r="D925" s="1" t="s">
        <v>1965</v>
      </c>
      <c r="E925" s="1">
        <v>5</v>
      </c>
      <c r="F925" s="2">
        <f>ROW()</f>
        <v>925</v>
      </c>
      <c r="G925" s="4" t="str">
        <f t="shared" ref="G925" si="1105">B925&amp;"2-1"</f>
        <v>데몬 비전2-1</v>
      </c>
      <c r="H925" s="2" t="str">
        <f t="shared" ref="H925" si="1106">D925</f>
        <v>전격 방출</v>
      </c>
    </row>
    <row r="926" spans="1:8" x14ac:dyDescent="0.3">
      <c r="A926" s="1" t="s">
        <v>913</v>
      </c>
      <c r="B926" s="1" t="s">
        <v>921</v>
      </c>
      <c r="C926" s="2" t="str">
        <f t="shared" ref="C926" si="1107">B926&amp;D926</f>
        <v>데몬 비전암흑 방출</v>
      </c>
      <c r="D926" s="1" t="s">
        <v>1966</v>
      </c>
      <c r="E926" s="1">
        <v>5</v>
      </c>
      <c r="F926" s="2">
        <f>ROW()</f>
        <v>926</v>
      </c>
      <c r="G926" s="4" t="str">
        <f t="shared" ref="G926" si="1108">B926&amp;"2-2"</f>
        <v>데몬 비전2-2</v>
      </c>
      <c r="H926" s="2" t="str">
        <f t="shared" ref="H926" si="1109">D926</f>
        <v>암흑 방출</v>
      </c>
    </row>
    <row r="927" spans="1:8" x14ac:dyDescent="0.3">
      <c r="A927" s="1" t="s">
        <v>910</v>
      </c>
      <c r="B927" s="1" t="s">
        <v>921</v>
      </c>
      <c r="C927" s="2" t="str">
        <f t="shared" ref="C927" si="1110">B927&amp;D927</f>
        <v>데몬 비전잠식하는 힘</v>
      </c>
      <c r="D927" s="1" t="s">
        <v>1967</v>
      </c>
      <c r="E927" s="1">
        <v>5</v>
      </c>
      <c r="F927" s="2">
        <f>ROW()</f>
        <v>927</v>
      </c>
      <c r="G927" s="4" t="str">
        <f t="shared" ref="G927" si="1111">B927&amp;"2-3"</f>
        <v>데몬 비전2-3</v>
      </c>
      <c r="H927" s="2" t="str">
        <f t="shared" ref="H927" si="1112">D927</f>
        <v>잠식하는 힘</v>
      </c>
    </row>
    <row r="928" spans="1:8" x14ac:dyDescent="0.3">
      <c r="A928" s="1" t="s">
        <v>910</v>
      </c>
      <c r="B928" s="1" t="s">
        <v>922</v>
      </c>
      <c r="C928" s="2" t="str">
        <f t="shared" ref="C928" si="1113">B928&amp;D928</f>
        <v>데몬 비전즉시 방출</v>
      </c>
      <c r="D928" s="1" t="s">
        <v>1968</v>
      </c>
      <c r="E928" s="1">
        <v>5</v>
      </c>
      <c r="F928" s="2">
        <f>ROW()</f>
        <v>928</v>
      </c>
      <c r="G928" s="4" t="str">
        <f t="shared" ref="G928" si="1114">B928&amp;"3-1"</f>
        <v>데몬 비전3-1</v>
      </c>
      <c r="H928" s="2" t="str">
        <f t="shared" ref="H928" si="1115">D928</f>
        <v>즉시 방출</v>
      </c>
    </row>
    <row r="929" spans="1:8" x14ac:dyDescent="0.3">
      <c r="A929" s="1" t="s">
        <v>910</v>
      </c>
      <c r="B929" s="1" t="s">
        <v>922</v>
      </c>
      <c r="C929" s="2" t="str">
        <f t="shared" ref="C929" si="1116">B929&amp;D929</f>
        <v>데몬 비전넘치는 힘</v>
      </c>
      <c r="D929" s="1" t="s">
        <v>1969</v>
      </c>
      <c r="E929" s="1">
        <v>5</v>
      </c>
      <c r="F929" s="2">
        <f>ROW()</f>
        <v>929</v>
      </c>
      <c r="G929" s="4" t="str">
        <f t="shared" ref="G929" si="1117">B929&amp;"3-2"</f>
        <v>데몬 비전3-2</v>
      </c>
      <c r="H929" s="2" t="str">
        <f t="shared" ref="H929" si="1118">D929</f>
        <v>넘치는 힘</v>
      </c>
    </row>
    <row r="930" spans="1:8" x14ac:dyDescent="0.3">
      <c r="A930" s="1" t="s">
        <v>910</v>
      </c>
      <c r="B930" s="1" t="s">
        <v>923</v>
      </c>
      <c r="C930" s="2" t="str">
        <f t="shared" ref="C930" si="1119">B930&amp;D930</f>
        <v>데몰리션탁월한 기동성</v>
      </c>
      <c r="D930" s="1" t="s">
        <v>1598</v>
      </c>
      <c r="E930" s="1">
        <v>1</v>
      </c>
      <c r="F930" s="2">
        <f>ROW()</f>
        <v>930</v>
      </c>
      <c r="G930" s="4" t="str">
        <f t="shared" ref="G930" si="1120">B930&amp;"1-1"</f>
        <v>데몰리션1-1</v>
      </c>
      <c r="H930" s="2" t="str">
        <f t="shared" ref="H930" si="1121">D930</f>
        <v>탁월한 기동성</v>
      </c>
    </row>
    <row r="931" spans="1:8" x14ac:dyDescent="0.3">
      <c r="A931" s="1" t="s">
        <v>910</v>
      </c>
      <c r="B931" s="1" t="s">
        <v>924</v>
      </c>
      <c r="C931" s="2" t="str">
        <f t="shared" ref="C931" si="1122">B931&amp;D931</f>
        <v>데몰리션마력 조절</v>
      </c>
      <c r="D931" s="1" t="s">
        <v>26</v>
      </c>
      <c r="E931" s="1">
        <v>5</v>
      </c>
      <c r="F931" s="2">
        <f>ROW()</f>
        <v>931</v>
      </c>
      <c r="G931" s="4" t="str">
        <f t="shared" ref="G931" si="1123">B931&amp;"1-2"</f>
        <v>데몰리션1-2</v>
      </c>
      <c r="H931" s="2" t="str">
        <f t="shared" ref="H931" si="1124">D931</f>
        <v>마력 조절</v>
      </c>
    </row>
    <row r="932" spans="1:8" x14ac:dyDescent="0.3">
      <c r="A932" s="1" t="s">
        <v>910</v>
      </c>
      <c r="B932" s="1" t="s">
        <v>923</v>
      </c>
      <c r="C932" s="2" t="str">
        <f t="shared" ref="C932" si="1125">B932&amp;D932</f>
        <v>데몰리션약점 포착</v>
      </c>
      <c r="D932" s="1" t="s">
        <v>22</v>
      </c>
      <c r="E932" s="1">
        <v>5</v>
      </c>
      <c r="F932" s="2">
        <f>ROW()</f>
        <v>932</v>
      </c>
      <c r="G932" s="4" t="str">
        <f t="shared" ref="G932" si="1126">B932&amp;"1-3"</f>
        <v>데몰리션1-3</v>
      </c>
      <c r="H932" s="2" t="str">
        <f t="shared" ref="H932" si="1127">D932</f>
        <v>약점 포착</v>
      </c>
    </row>
    <row r="933" spans="1:8" x14ac:dyDescent="0.3">
      <c r="A933" s="1" t="s">
        <v>910</v>
      </c>
      <c r="B933" s="1" t="s">
        <v>925</v>
      </c>
      <c r="C933" s="2" t="str">
        <f t="shared" ref="C933" si="1128">B933&amp;D933</f>
        <v>데몰리션부위파괴 강화</v>
      </c>
      <c r="D933" s="1" t="s">
        <v>1733</v>
      </c>
      <c r="E933" s="1">
        <v>1</v>
      </c>
      <c r="F933" s="2">
        <f>ROW()</f>
        <v>933</v>
      </c>
      <c r="G933" s="4" t="str">
        <f t="shared" ref="G933" si="1129">B933&amp;"2-1"</f>
        <v>데몰리션2-1</v>
      </c>
      <c r="H933" s="2" t="str">
        <f t="shared" ref="H933" si="1130">D933</f>
        <v>부위파괴 강화</v>
      </c>
    </row>
    <row r="934" spans="1:8" x14ac:dyDescent="0.3">
      <c r="A934" s="1" t="s">
        <v>910</v>
      </c>
      <c r="B934" s="1" t="s">
        <v>924</v>
      </c>
      <c r="C934" s="2" t="str">
        <f t="shared" ref="C934" si="1131">B934&amp;D934</f>
        <v>데몰리션파상 공격</v>
      </c>
      <c r="D934" s="1" t="s">
        <v>1970</v>
      </c>
      <c r="E934" s="1">
        <v>5</v>
      </c>
      <c r="F934" s="2">
        <f>ROW()</f>
        <v>934</v>
      </c>
      <c r="G934" s="4" t="str">
        <f t="shared" ref="G934" si="1132">B934&amp;"2-2"</f>
        <v>데몰리션2-2</v>
      </c>
      <c r="H934" s="2" t="str">
        <f t="shared" ref="H934" si="1133">D934</f>
        <v>파상 공격</v>
      </c>
    </row>
    <row r="935" spans="1:8" x14ac:dyDescent="0.3">
      <c r="A935" s="1" t="s">
        <v>910</v>
      </c>
      <c r="B935" s="1" t="s">
        <v>925</v>
      </c>
      <c r="C935" s="2" t="str">
        <f t="shared" ref="C935" si="1134">B935&amp;D935</f>
        <v>데몰리션빠른 공격</v>
      </c>
      <c r="D935" s="1" t="s">
        <v>1971</v>
      </c>
      <c r="E935" s="1">
        <v>5</v>
      </c>
      <c r="F935" s="2">
        <f>ROW()</f>
        <v>935</v>
      </c>
      <c r="G935" s="4" t="str">
        <f t="shared" ref="G935" si="1135">B935&amp;"2-3"</f>
        <v>데몰리션2-3</v>
      </c>
      <c r="H935" s="2" t="str">
        <f t="shared" ref="H935" si="1136">D935</f>
        <v>빠른 공격</v>
      </c>
    </row>
    <row r="936" spans="1:8" x14ac:dyDescent="0.3">
      <c r="A936" s="1" t="s">
        <v>910</v>
      </c>
      <c r="B936" s="1" t="s">
        <v>923</v>
      </c>
      <c r="C936" s="2" t="str">
        <f t="shared" ref="C936" si="1137">B936&amp;D936</f>
        <v>데몰리션잠식 해방</v>
      </c>
      <c r="D936" s="1" t="s">
        <v>1972</v>
      </c>
      <c r="E936" s="1">
        <v>5</v>
      </c>
      <c r="F936" s="2">
        <f>ROW()</f>
        <v>936</v>
      </c>
      <c r="G936" s="4" t="str">
        <f t="shared" ref="G936" si="1138">B936&amp;"3-1"</f>
        <v>데몰리션3-1</v>
      </c>
      <c r="H936" s="2" t="str">
        <f t="shared" ref="H936" si="1139">D936</f>
        <v>잠식 해방</v>
      </c>
    </row>
    <row r="937" spans="1:8" x14ac:dyDescent="0.3">
      <c r="A937" s="1" t="s">
        <v>910</v>
      </c>
      <c r="B937" s="1" t="s">
        <v>923</v>
      </c>
      <c r="C937" s="2" t="str">
        <f t="shared" ref="C937" si="1140">B937&amp;D937</f>
        <v>데몰리션돌진 베기</v>
      </c>
      <c r="D937" s="1" t="s">
        <v>1973</v>
      </c>
      <c r="E937" s="1">
        <v>5</v>
      </c>
      <c r="F937" s="2">
        <f>ROW()</f>
        <v>937</v>
      </c>
      <c r="G937" s="4" t="str">
        <f t="shared" ref="G937" si="1141">B937&amp;"3-2"</f>
        <v>데몰리션3-2</v>
      </c>
      <c r="H937" s="2" t="str">
        <f t="shared" ref="H937" si="1142">D937</f>
        <v>돌진 베기</v>
      </c>
    </row>
    <row r="938" spans="1:8" x14ac:dyDescent="0.3">
      <c r="A938" s="1" t="s">
        <v>910</v>
      </c>
      <c r="B938" s="1" t="s">
        <v>927</v>
      </c>
      <c r="C938" s="2" t="str">
        <f t="shared" ref="C938" si="1143">B938&amp;D938</f>
        <v>데시메이트출혈 효과</v>
      </c>
      <c r="D938" s="1" t="s">
        <v>1974</v>
      </c>
      <c r="E938" s="1">
        <v>5</v>
      </c>
      <c r="F938" s="2">
        <f>ROW()</f>
        <v>938</v>
      </c>
      <c r="G938" s="4" t="str">
        <f t="shared" ref="G938" si="1144">B938&amp;"1-1"</f>
        <v>데시메이트1-1</v>
      </c>
      <c r="H938" s="2" t="str">
        <f t="shared" ref="H938" si="1145">D938</f>
        <v>출혈 효과</v>
      </c>
    </row>
    <row r="939" spans="1:8" x14ac:dyDescent="0.3">
      <c r="A939" s="1" t="s">
        <v>913</v>
      </c>
      <c r="B939" s="1" t="s">
        <v>927</v>
      </c>
      <c r="C939" s="2" t="str">
        <f t="shared" ref="C939" si="1146">B939&amp;D939</f>
        <v>데시메이트재빠른 손놀림</v>
      </c>
      <c r="D939" s="1" t="s">
        <v>1775</v>
      </c>
      <c r="E939" s="1">
        <v>5</v>
      </c>
      <c r="F939" s="2">
        <f>ROW()</f>
        <v>939</v>
      </c>
      <c r="G939" s="4" t="str">
        <f t="shared" ref="G939" si="1147">B939&amp;"1-2"</f>
        <v>데시메이트1-2</v>
      </c>
      <c r="H939" s="2" t="str">
        <f t="shared" ref="H939" si="1148">D939</f>
        <v>재빠른 손놀림</v>
      </c>
    </row>
    <row r="940" spans="1:8" x14ac:dyDescent="0.3">
      <c r="A940" s="1" t="s">
        <v>910</v>
      </c>
      <c r="B940" s="1" t="s">
        <v>926</v>
      </c>
      <c r="C940" s="2" t="str">
        <f t="shared" ref="C940" si="1149">B940&amp;D940</f>
        <v>데시메이트빠른 준비</v>
      </c>
      <c r="D940" s="1" t="s">
        <v>80</v>
      </c>
      <c r="E940" s="1">
        <v>5</v>
      </c>
      <c r="F940" s="2">
        <f>ROW()</f>
        <v>940</v>
      </c>
      <c r="G940" s="4" t="str">
        <f t="shared" ref="G940" si="1150">B940&amp;"1-3"</f>
        <v>데시메이트1-3</v>
      </c>
      <c r="H940" s="2" t="str">
        <f t="shared" ref="H940" si="1151">D940</f>
        <v>빠른 준비</v>
      </c>
    </row>
    <row r="941" spans="1:8" x14ac:dyDescent="0.3">
      <c r="A941" s="1" t="s">
        <v>913</v>
      </c>
      <c r="B941" s="1" t="s">
        <v>926</v>
      </c>
      <c r="C941" s="2" t="str">
        <f t="shared" ref="C941" si="1152">B941&amp;D941</f>
        <v>데시메이트약점 포착</v>
      </c>
      <c r="D941" s="1" t="s">
        <v>22</v>
      </c>
      <c r="E941" s="1">
        <v>5</v>
      </c>
      <c r="F941" s="2">
        <f>ROW()</f>
        <v>941</v>
      </c>
      <c r="G941" s="4" t="str">
        <f t="shared" ref="G941" si="1153">B941&amp;"2-1"</f>
        <v>데시메이트2-1</v>
      </c>
      <c r="H941" s="2" t="str">
        <f t="shared" ref="H941" si="1154">D941</f>
        <v>약점 포착</v>
      </c>
    </row>
    <row r="942" spans="1:8" x14ac:dyDescent="0.3">
      <c r="A942" s="1" t="s">
        <v>910</v>
      </c>
      <c r="B942" s="1" t="s">
        <v>927</v>
      </c>
      <c r="C942" s="2" t="str">
        <f t="shared" ref="C942" si="1155">B942&amp;D942</f>
        <v>데시메이트잠식 방출</v>
      </c>
      <c r="D942" s="1" t="s">
        <v>1975</v>
      </c>
      <c r="E942" s="1">
        <v>5</v>
      </c>
      <c r="F942" s="2">
        <f>ROW()</f>
        <v>942</v>
      </c>
      <c r="G942" s="4" t="str">
        <f t="shared" ref="G942" si="1156">B942&amp;"2-2"</f>
        <v>데시메이트2-2</v>
      </c>
      <c r="H942" s="2" t="str">
        <f t="shared" ref="H942" si="1157">D942</f>
        <v>잠식 방출</v>
      </c>
    </row>
    <row r="943" spans="1:8" x14ac:dyDescent="0.3">
      <c r="A943" s="1" t="s">
        <v>913</v>
      </c>
      <c r="B943" s="1" t="s">
        <v>926</v>
      </c>
      <c r="C943" s="2" t="str">
        <f t="shared" ref="C943" si="1158">B943&amp;D943</f>
        <v>데시메이트치명적인 일격</v>
      </c>
      <c r="D943" s="1" t="s">
        <v>1952</v>
      </c>
      <c r="E943" s="1">
        <v>5</v>
      </c>
      <c r="F943" s="2">
        <f>ROW()</f>
        <v>943</v>
      </c>
      <c r="G943" s="4" t="str">
        <f t="shared" ref="G943" si="1159">B943&amp;"2-3"</f>
        <v>데시메이트2-3</v>
      </c>
      <c r="H943" s="2" t="str">
        <f t="shared" ref="H943" si="1160">D943</f>
        <v>치명적인 일격</v>
      </c>
    </row>
    <row r="944" spans="1:8" x14ac:dyDescent="0.3">
      <c r="A944" s="1" t="s">
        <v>910</v>
      </c>
      <c r="B944" s="1" t="s">
        <v>927</v>
      </c>
      <c r="C944" s="2" t="str">
        <f t="shared" ref="C944" si="1161">B944&amp;D944</f>
        <v>데시메이트냉혼한 손</v>
      </c>
      <c r="D944" s="1" t="s">
        <v>1976</v>
      </c>
      <c r="E944" s="1">
        <v>5</v>
      </c>
      <c r="F944" s="2">
        <f>ROW()</f>
        <v>944</v>
      </c>
      <c r="G944" s="4" t="str">
        <f t="shared" ref="G944" si="1162">B944&amp;"3-1"</f>
        <v>데시메이트3-1</v>
      </c>
      <c r="H944" s="2" t="str">
        <f t="shared" ref="H944" si="1163">D944</f>
        <v>냉혼한 손</v>
      </c>
    </row>
    <row r="945" spans="1:8" x14ac:dyDescent="0.3">
      <c r="A945" s="1" t="s">
        <v>910</v>
      </c>
      <c r="B945" s="1" t="s">
        <v>926</v>
      </c>
      <c r="C945" s="2" t="str">
        <f t="shared" ref="C945" si="1164">B945&amp;D945</f>
        <v>데시메이트집중 공략</v>
      </c>
      <c r="D945" s="1" t="s">
        <v>105</v>
      </c>
      <c r="E945" s="1">
        <v>5</v>
      </c>
      <c r="F945" s="2">
        <f>ROW()</f>
        <v>945</v>
      </c>
      <c r="G945" s="4" t="str">
        <f t="shared" ref="G945" si="1165">B945&amp;"3-2"</f>
        <v>데시메이트3-2</v>
      </c>
      <c r="H945" s="2" t="str">
        <f t="shared" ref="H945" si="1166">D945</f>
        <v>집중 공략</v>
      </c>
    </row>
    <row r="946" spans="1:8" x14ac:dyDescent="0.3">
      <c r="A946" s="1" t="s">
        <v>910</v>
      </c>
      <c r="B946" s="1" t="s">
        <v>929</v>
      </c>
      <c r="C946" s="2" t="str">
        <f t="shared" ref="C946" si="1167">B946&amp;D946</f>
        <v>라이징 클로빠른 준비</v>
      </c>
      <c r="D946" s="1" t="s">
        <v>80</v>
      </c>
      <c r="E946" s="1">
        <v>5</v>
      </c>
      <c r="F946" s="2">
        <f>ROW()</f>
        <v>946</v>
      </c>
      <c r="G946" s="4" t="str">
        <f t="shared" ref="G946" si="1168">B946&amp;"1-1"</f>
        <v>라이징 클로1-1</v>
      </c>
      <c r="H946" s="2" t="str">
        <f t="shared" ref="H946" si="1169">D946</f>
        <v>빠른 준비</v>
      </c>
    </row>
    <row r="947" spans="1:8" x14ac:dyDescent="0.3">
      <c r="A947" s="1" t="s">
        <v>910</v>
      </c>
      <c r="B947" s="1" t="s">
        <v>928</v>
      </c>
      <c r="C947" s="2" t="str">
        <f t="shared" ref="C947" si="1170">B947&amp;D947</f>
        <v>라이징 클로우직함</v>
      </c>
      <c r="D947" s="1" t="s">
        <v>1977</v>
      </c>
      <c r="E947" s="1">
        <v>1</v>
      </c>
      <c r="F947" s="2">
        <f>ROW()</f>
        <v>947</v>
      </c>
      <c r="G947" s="4" t="str">
        <f t="shared" ref="G947" si="1171">B947&amp;"1-2"</f>
        <v>라이징 클로1-2</v>
      </c>
      <c r="H947" s="2" t="str">
        <f t="shared" ref="H947" si="1172">D947</f>
        <v>우직함</v>
      </c>
    </row>
    <row r="948" spans="1:8" x14ac:dyDescent="0.3">
      <c r="A948" s="1" t="s">
        <v>910</v>
      </c>
      <c r="B948" s="1" t="s">
        <v>929</v>
      </c>
      <c r="C948" s="2" t="str">
        <f t="shared" ref="C948" si="1173">B948&amp;D948</f>
        <v>라이징 클로약점 포착</v>
      </c>
      <c r="D948" s="1" t="s">
        <v>22</v>
      </c>
      <c r="E948" s="1">
        <v>5</v>
      </c>
      <c r="F948" s="2">
        <f>ROW()</f>
        <v>948</v>
      </c>
      <c r="G948" s="4" t="str">
        <f t="shared" ref="G948" si="1174">B948&amp;"1-3"</f>
        <v>라이징 클로1-3</v>
      </c>
      <c r="H948" s="2" t="str">
        <f t="shared" ref="H948" si="1175">D948</f>
        <v>약점 포착</v>
      </c>
    </row>
    <row r="949" spans="1:8" x14ac:dyDescent="0.3">
      <c r="A949" s="1" t="s">
        <v>910</v>
      </c>
      <c r="B949" s="1" t="s">
        <v>928</v>
      </c>
      <c r="C949" s="2" t="str">
        <f t="shared" ref="C949" si="1176">B949&amp;D949</f>
        <v>라이징 클로거대한 손</v>
      </c>
      <c r="D949" s="1" t="s">
        <v>1978</v>
      </c>
      <c r="E949" s="1">
        <v>1</v>
      </c>
      <c r="F949" s="2">
        <f>ROW()</f>
        <v>949</v>
      </c>
      <c r="G949" s="4" t="str">
        <f t="shared" ref="G949" si="1177">B949&amp;"2-1"</f>
        <v>라이징 클로2-1</v>
      </c>
      <c r="H949" s="2" t="str">
        <f t="shared" ref="H949" si="1178">D949</f>
        <v>거대한 손</v>
      </c>
    </row>
    <row r="950" spans="1:8" x14ac:dyDescent="0.3">
      <c r="A950" s="1" t="s">
        <v>910</v>
      </c>
      <c r="B950" s="1" t="s">
        <v>929</v>
      </c>
      <c r="C950" s="2" t="str">
        <f t="shared" ref="C950" si="1179">B950&amp;D950</f>
        <v>라이징 클로치명적인 일격</v>
      </c>
      <c r="D950" s="1" t="s">
        <v>1952</v>
      </c>
      <c r="E950" s="1">
        <v>5</v>
      </c>
      <c r="F950" s="2">
        <f>ROW()</f>
        <v>950</v>
      </c>
      <c r="G950" s="4" t="str">
        <f t="shared" ref="G950" si="1180">B950&amp;"2-2"</f>
        <v>라이징 클로2-2</v>
      </c>
      <c r="H950" s="2" t="str">
        <f t="shared" ref="H950" si="1181">D950</f>
        <v>치명적인 일격</v>
      </c>
    </row>
    <row r="951" spans="1:8" x14ac:dyDescent="0.3">
      <c r="A951" s="1" t="s">
        <v>910</v>
      </c>
      <c r="B951" s="1" t="s">
        <v>929</v>
      </c>
      <c r="C951" s="2" t="str">
        <f t="shared" ref="C951" si="1182">B951&amp;D951</f>
        <v>라이징 클로뇌진탕</v>
      </c>
      <c r="D951" s="1" t="s">
        <v>1562</v>
      </c>
      <c r="E951" s="1">
        <v>1</v>
      </c>
      <c r="F951" s="2">
        <f>ROW()</f>
        <v>951</v>
      </c>
      <c r="G951" s="4" t="str">
        <f t="shared" ref="G951" si="1183">B951&amp;"2-3"</f>
        <v>라이징 클로2-3</v>
      </c>
      <c r="H951" s="2" t="str">
        <f t="shared" ref="H951" si="1184">D951</f>
        <v>뇌진탕</v>
      </c>
    </row>
    <row r="952" spans="1:8" x14ac:dyDescent="0.3">
      <c r="A952" s="1" t="s">
        <v>915</v>
      </c>
      <c r="B952" s="1" t="s">
        <v>929</v>
      </c>
      <c r="C952" s="2" t="str">
        <f t="shared" ref="C952" si="1185">B952&amp;D952</f>
        <v>라이징 클로착취의 손아귀</v>
      </c>
      <c r="D952" s="1" t="s">
        <v>1979</v>
      </c>
      <c r="E952" s="1">
        <v>5</v>
      </c>
      <c r="F952" s="2">
        <f>ROW()</f>
        <v>952</v>
      </c>
      <c r="G952" s="4" t="str">
        <f t="shared" ref="G952" si="1186">B952&amp;"3-1"</f>
        <v>라이징 클로3-1</v>
      </c>
      <c r="H952" s="2" t="str">
        <f t="shared" ref="H952" si="1187">D952</f>
        <v>착취의 손아귀</v>
      </c>
    </row>
    <row r="953" spans="1:8" x14ac:dyDescent="0.3">
      <c r="A953" s="1" t="s">
        <v>913</v>
      </c>
      <c r="B953" s="1" t="s">
        <v>929</v>
      </c>
      <c r="C953" s="2" t="str">
        <f t="shared" ref="C953" si="1188">B953&amp;D953</f>
        <v>라이징 클로죽음의 손아귀</v>
      </c>
      <c r="D953" s="1" t="s">
        <v>1980</v>
      </c>
      <c r="E953" s="1">
        <v>5</v>
      </c>
      <c r="F953" s="2">
        <f>ROW()</f>
        <v>953</v>
      </c>
      <c r="G953" s="4" t="str">
        <f t="shared" ref="G953" si="1189">B953&amp;"3-2"</f>
        <v>라이징 클로3-2</v>
      </c>
      <c r="H953" s="2" t="str">
        <f t="shared" ref="H953" si="1190">D953</f>
        <v>죽음의 손아귀</v>
      </c>
    </row>
    <row r="954" spans="1:8" x14ac:dyDescent="0.3">
      <c r="A954" s="1" t="s">
        <v>915</v>
      </c>
      <c r="B954" s="1" t="s">
        <v>931</v>
      </c>
      <c r="C954" s="2" t="str">
        <f t="shared" ref="C954" si="1191">B954&amp;D954</f>
        <v>브루탈 크로스전기 공격</v>
      </c>
      <c r="D954" s="1" t="s">
        <v>295</v>
      </c>
      <c r="E954" s="1">
        <v>5</v>
      </c>
      <c r="F954" s="2">
        <f>ROW()</f>
        <v>954</v>
      </c>
      <c r="G954" s="4" t="str">
        <f t="shared" ref="G954" si="1192">B954&amp;"1-1"</f>
        <v>브루탈 크로스1-1</v>
      </c>
      <c r="H954" s="2" t="str">
        <f t="shared" ref="H954" si="1193">D954</f>
        <v>전기 공격</v>
      </c>
    </row>
    <row r="955" spans="1:8" x14ac:dyDescent="0.3">
      <c r="A955" s="1" t="s">
        <v>913</v>
      </c>
      <c r="B955" s="1" t="s">
        <v>930</v>
      </c>
      <c r="C955" s="2" t="str">
        <f t="shared" ref="C955" si="1194">B955&amp;D955</f>
        <v>브루탈 크로스대지 공격</v>
      </c>
      <c r="D955" s="1" t="s">
        <v>1981</v>
      </c>
      <c r="E955" s="1">
        <v>1</v>
      </c>
      <c r="F955" s="2">
        <f>ROW()</f>
        <v>955</v>
      </c>
      <c r="G955" s="4" t="str">
        <f t="shared" ref="G955" si="1195">B955&amp;"1-2"</f>
        <v>브루탈 크로스1-2</v>
      </c>
      <c r="H955" s="2" t="str">
        <f t="shared" ref="H955" si="1196">D955</f>
        <v>대지 공격</v>
      </c>
    </row>
    <row r="956" spans="1:8" x14ac:dyDescent="0.3">
      <c r="A956" s="1" t="s">
        <v>910</v>
      </c>
      <c r="B956" s="1" t="s">
        <v>931</v>
      </c>
      <c r="C956" s="2" t="str">
        <f t="shared" ref="C956" si="1197">B956&amp;D956</f>
        <v>브루탈 크로스암흑 공격</v>
      </c>
      <c r="D956" s="1" t="s">
        <v>1430</v>
      </c>
      <c r="E956" s="1">
        <v>5</v>
      </c>
      <c r="F956" s="2">
        <f>ROW()</f>
        <v>956</v>
      </c>
      <c r="G956" s="4" t="str">
        <f t="shared" ref="G956" si="1198">B956&amp;"1-3"</f>
        <v>브루탈 크로스1-3</v>
      </c>
      <c r="H956" s="2" t="str">
        <f t="shared" ref="H956" si="1199">D956</f>
        <v>암흑 공격</v>
      </c>
    </row>
    <row r="957" spans="1:8" x14ac:dyDescent="0.3">
      <c r="A957" s="1" t="s">
        <v>910</v>
      </c>
      <c r="B957" s="1" t="s">
        <v>930</v>
      </c>
      <c r="C957" s="2" t="str">
        <f t="shared" ref="C957" si="1200">B957&amp;D957</f>
        <v>브루탈 크로스뇌진탕</v>
      </c>
      <c r="D957" s="1" t="s">
        <v>41</v>
      </c>
      <c r="E957" s="1">
        <v>1</v>
      </c>
      <c r="F957" s="2">
        <f>ROW()</f>
        <v>957</v>
      </c>
      <c r="G957" s="4" t="str">
        <f t="shared" ref="G957" si="1201">B957&amp;"2-1"</f>
        <v>브루탈 크로스2-1</v>
      </c>
      <c r="H957" s="2" t="str">
        <f t="shared" ref="H957" si="1202">D957</f>
        <v>뇌진탕</v>
      </c>
    </row>
    <row r="958" spans="1:8" x14ac:dyDescent="0.3">
      <c r="A958" s="1" t="s">
        <v>910</v>
      </c>
      <c r="B958" s="1" t="s">
        <v>931</v>
      </c>
      <c r="C958" s="2" t="str">
        <f t="shared" ref="C958" si="1203">B958&amp;D958</f>
        <v>브루탈 크로스부위파괴 강화</v>
      </c>
      <c r="D958" s="1" t="s">
        <v>1733</v>
      </c>
      <c r="E958" s="1">
        <v>1</v>
      </c>
      <c r="F958" s="2">
        <f>ROW()</f>
        <v>958</v>
      </c>
      <c r="G958" s="4" t="str">
        <f t="shared" ref="G958" si="1204">B958&amp;"2-2"</f>
        <v>브루탈 크로스2-2</v>
      </c>
      <c r="H958" s="2" t="str">
        <f t="shared" ref="H958" si="1205">D958</f>
        <v>부위파괴 강화</v>
      </c>
    </row>
    <row r="959" spans="1:8" x14ac:dyDescent="0.3">
      <c r="A959" s="1" t="s">
        <v>913</v>
      </c>
      <c r="B959" s="1" t="s">
        <v>930</v>
      </c>
      <c r="C959" s="2" t="str">
        <f t="shared" ref="C959" si="1206">B959&amp;D959</f>
        <v>브루탈 크로스치명적인 일격</v>
      </c>
      <c r="D959" s="1" t="s">
        <v>1952</v>
      </c>
      <c r="E959" s="1">
        <v>5</v>
      </c>
      <c r="F959" s="2">
        <f>ROW()</f>
        <v>959</v>
      </c>
      <c r="G959" s="4" t="str">
        <f t="shared" ref="G959" si="1207">B959&amp;"2-3"</f>
        <v>브루탈 크로스2-3</v>
      </c>
      <c r="H959" s="2" t="str">
        <f t="shared" ref="H959" si="1208">D959</f>
        <v>치명적인 일격</v>
      </c>
    </row>
    <row r="960" spans="1:8" x14ac:dyDescent="0.3">
      <c r="A960" s="1" t="s">
        <v>913</v>
      </c>
      <c r="B960" s="1" t="s">
        <v>931</v>
      </c>
      <c r="C960" s="2" t="str">
        <f t="shared" ref="C960" si="1209">B960&amp;D960</f>
        <v>브루탈 크로스기습 침투</v>
      </c>
      <c r="D960" s="1" t="s">
        <v>1982</v>
      </c>
      <c r="E960" s="1">
        <v>5</v>
      </c>
      <c r="F960" s="2">
        <f>ROW()</f>
        <v>960</v>
      </c>
      <c r="G960" s="4" t="str">
        <f t="shared" ref="G960" si="1210">B960&amp;"3-1"</f>
        <v>브루탈 크로스3-1</v>
      </c>
      <c r="H960" s="2" t="str">
        <f t="shared" ref="H960" si="1211">D960</f>
        <v>기습 침투</v>
      </c>
    </row>
    <row r="961" spans="1:8" x14ac:dyDescent="0.3">
      <c r="A961" s="1" t="s">
        <v>910</v>
      </c>
      <c r="B961" s="1" t="s">
        <v>930</v>
      </c>
      <c r="C961" s="2" t="str">
        <f t="shared" ref="C961" si="1212">B961&amp;D961</f>
        <v>브루탈 크로스크리티컬 크로스</v>
      </c>
      <c r="D961" s="1" t="s">
        <v>1983</v>
      </c>
      <c r="E961" s="1">
        <v>5</v>
      </c>
      <c r="F961" s="2">
        <f>ROW()</f>
        <v>961</v>
      </c>
      <c r="G961" s="4" t="str">
        <f t="shared" ref="G961" si="1213">B961&amp;"3-2"</f>
        <v>브루탈 크로스3-2</v>
      </c>
      <c r="H961" s="2" t="str">
        <f t="shared" ref="H961" si="1214">D961</f>
        <v>크리티컬 크로스</v>
      </c>
    </row>
    <row r="962" spans="1:8" x14ac:dyDescent="0.3">
      <c r="A962" s="1" t="s">
        <v>913</v>
      </c>
      <c r="B962" s="1" t="s">
        <v>932</v>
      </c>
      <c r="C962" s="2" t="str">
        <f t="shared" ref="C962" si="1215">B962&amp;D962</f>
        <v>샤펀 컷탁월한 기동성</v>
      </c>
      <c r="D962" s="1" t="s">
        <v>1415</v>
      </c>
      <c r="E962" s="1">
        <v>5</v>
      </c>
      <c r="F962" s="2">
        <f>ROW()</f>
        <v>962</v>
      </c>
      <c r="G962" s="4" t="str">
        <f t="shared" ref="G962" si="1216">B962&amp;"1-1"</f>
        <v>샤펀 컷1-1</v>
      </c>
      <c r="H962" s="2" t="str">
        <f t="shared" ref="H962" si="1217">D962</f>
        <v>탁월한 기동성</v>
      </c>
    </row>
    <row r="963" spans="1:8" x14ac:dyDescent="0.3">
      <c r="A963" s="1" t="s">
        <v>910</v>
      </c>
      <c r="B963" s="1" t="s">
        <v>933</v>
      </c>
      <c r="C963" s="2" t="str">
        <f t="shared" ref="C963" si="1218">B963&amp;D963</f>
        <v>샤펀 컷지속력 강화</v>
      </c>
      <c r="D963" s="1" t="s">
        <v>1434</v>
      </c>
      <c r="E963" s="1">
        <v>5</v>
      </c>
      <c r="F963" s="2">
        <f>ROW()</f>
        <v>963</v>
      </c>
      <c r="G963" s="4" t="str">
        <f t="shared" ref="G963" si="1219">B963&amp;"1-2"</f>
        <v>샤펀 컷1-2</v>
      </c>
      <c r="H963" s="2" t="str">
        <f t="shared" ref="H963" si="1220">D963</f>
        <v>지속력 강화</v>
      </c>
    </row>
    <row r="964" spans="1:8" x14ac:dyDescent="0.3">
      <c r="A964" s="1" t="s">
        <v>910</v>
      </c>
      <c r="B964" s="1" t="s">
        <v>933</v>
      </c>
      <c r="C964" s="2" t="str">
        <f t="shared" ref="C964" si="1221">B964&amp;D964</f>
        <v>샤펀 컷강화된 베기</v>
      </c>
      <c r="D964" s="1" t="s">
        <v>1984</v>
      </c>
      <c r="E964" s="1">
        <v>5</v>
      </c>
      <c r="F964" s="2">
        <f>ROW()</f>
        <v>964</v>
      </c>
      <c r="G964" s="4" t="str">
        <f t="shared" ref="G964" si="1222">B964&amp;"1-3"</f>
        <v>샤펀 컷1-3</v>
      </c>
      <c r="H964" s="2" t="str">
        <f t="shared" ref="H964" si="1223">D964</f>
        <v>강화된 베기</v>
      </c>
    </row>
    <row r="965" spans="1:8" x14ac:dyDescent="0.3">
      <c r="A965" s="1" t="s">
        <v>910</v>
      </c>
      <c r="B965" s="1" t="s">
        <v>933</v>
      </c>
      <c r="C965" s="2" t="str">
        <f t="shared" ref="C965" si="1224">B965&amp;D965</f>
        <v>샤펀 컷지독한 출혈</v>
      </c>
      <c r="D965" s="1" t="s">
        <v>1985</v>
      </c>
      <c r="E965" s="1">
        <v>5</v>
      </c>
      <c r="F965" s="2">
        <f>ROW()</f>
        <v>965</v>
      </c>
      <c r="G965" s="4" t="str">
        <f t="shared" ref="G965" si="1225">B965&amp;"2-1"</f>
        <v>샤펀 컷2-1</v>
      </c>
      <c r="H965" s="2" t="str">
        <f t="shared" ref="H965" si="1226">D965</f>
        <v>지독한 출혈</v>
      </c>
    </row>
    <row r="966" spans="1:8" x14ac:dyDescent="0.3">
      <c r="A966" s="1" t="s">
        <v>913</v>
      </c>
      <c r="B966" s="1" t="s">
        <v>933</v>
      </c>
      <c r="C966" s="2" t="str">
        <f t="shared" ref="C966" si="1227">B966&amp;D966</f>
        <v>샤펀 컷수직 베기</v>
      </c>
      <c r="D966" s="1" t="s">
        <v>1986</v>
      </c>
      <c r="E966" s="1">
        <v>5</v>
      </c>
      <c r="F966" s="2">
        <f>ROW()</f>
        <v>966</v>
      </c>
      <c r="G966" s="4" t="str">
        <f t="shared" ref="G966" si="1228">B966&amp;"2-2"</f>
        <v>샤펀 컷2-2</v>
      </c>
      <c r="H966" s="2" t="str">
        <f t="shared" ref="H966" si="1229">D966</f>
        <v>수직 베기</v>
      </c>
    </row>
    <row r="967" spans="1:8" x14ac:dyDescent="0.3">
      <c r="A967" s="1" t="s">
        <v>910</v>
      </c>
      <c r="B967" s="1" t="s">
        <v>933</v>
      </c>
      <c r="C967" s="2" t="str">
        <f t="shared" ref="C967" si="1230">B967&amp;D967</f>
        <v>샤펀 컷잠입 공격</v>
      </c>
      <c r="D967" s="1" t="s">
        <v>1987</v>
      </c>
      <c r="E967" s="1">
        <v>1</v>
      </c>
      <c r="F967" s="2">
        <f>ROW()</f>
        <v>967</v>
      </c>
      <c r="G967" s="4" t="str">
        <f t="shared" ref="G967" si="1231">B967&amp;"2-3"</f>
        <v>샤펀 컷2-3</v>
      </c>
      <c r="H967" s="2" t="str">
        <f t="shared" ref="H967" si="1232">D967</f>
        <v>잠입 공격</v>
      </c>
    </row>
    <row r="968" spans="1:8" x14ac:dyDescent="0.3">
      <c r="A968" s="1" t="s">
        <v>913</v>
      </c>
      <c r="B968" s="1" t="s">
        <v>933</v>
      </c>
      <c r="C968" s="2" t="str">
        <f t="shared" ref="C968" si="1233">B968&amp;D968</f>
        <v>샤펀 컷크리티컬 컷</v>
      </c>
      <c r="D968" s="1" t="s">
        <v>1988</v>
      </c>
      <c r="E968" s="1">
        <v>5</v>
      </c>
      <c r="F968" s="2">
        <f>ROW()</f>
        <v>968</v>
      </c>
      <c r="G968" s="4" t="str">
        <f t="shared" ref="G968" si="1234">B968&amp;"3-1"</f>
        <v>샤펀 컷3-1</v>
      </c>
      <c r="H968" s="2" t="str">
        <f t="shared" ref="H968" si="1235">D968</f>
        <v>크리티컬 컷</v>
      </c>
    </row>
    <row r="969" spans="1:8" x14ac:dyDescent="0.3">
      <c r="A969" s="1" t="s">
        <v>913</v>
      </c>
      <c r="B969" s="1" t="s">
        <v>933</v>
      </c>
      <c r="C969" s="2" t="str">
        <f t="shared" ref="C969" si="1236">B969&amp;D969</f>
        <v>샤펀 컷데몬 컷</v>
      </c>
      <c r="D969" s="1" t="s">
        <v>1989</v>
      </c>
      <c r="E969" s="1">
        <v>5</v>
      </c>
      <c r="F969" s="2">
        <f>ROW()</f>
        <v>969</v>
      </c>
      <c r="G969" s="4" t="str">
        <f t="shared" ref="G969" si="1237">B969&amp;"3-2"</f>
        <v>샤펀 컷3-2</v>
      </c>
      <c r="H969" s="2" t="str">
        <f t="shared" ref="H969" si="1238">D969</f>
        <v>데몬 컷</v>
      </c>
    </row>
    <row r="970" spans="1:8" x14ac:dyDescent="0.3">
      <c r="A970" s="1" t="s">
        <v>913</v>
      </c>
      <c r="B970" s="1" t="s">
        <v>934</v>
      </c>
      <c r="C970" s="2" t="str">
        <f t="shared" ref="C970" si="1239">B970&amp;D970</f>
        <v>스피닝 다이브재빠른 손놀림</v>
      </c>
      <c r="D970" s="1" t="s">
        <v>1836</v>
      </c>
      <c r="E970" s="1">
        <v>5</v>
      </c>
      <c r="F970" s="2">
        <f>ROW()</f>
        <v>970</v>
      </c>
      <c r="G970" s="4" t="str">
        <f t="shared" ref="G970" si="1240">B970&amp;"1-1"</f>
        <v>스피닝 다이브1-1</v>
      </c>
      <c r="H970" s="2" t="str">
        <f t="shared" ref="H970" si="1241">D970</f>
        <v>재빠른 손놀림</v>
      </c>
    </row>
    <row r="971" spans="1:8" x14ac:dyDescent="0.3">
      <c r="A971" s="1" t="s">
        <v>910</v>
      </c>
      <c r="B971" s="1" t="s">
        <v>935</v>
      </c>
      <c r="C971" s="2" t="str">
        <f t="shared" ref="C971" si="1242">B971&amp;D971</f>
        <v>스피닝 다이브탁월한 기동성</v>
      </c>
      <c r="D971" s="1" t="s">
        <v>100</v>
      </c>
      <c r="E971" s="1">
        <v>5</v>
      </c>
      <c r="F971" s="2">
        <f>ROW()</f>
        <v>971</v>
      </c>
      <c r="G971" s="4" t="str">
        <f t="shared" ref="G971" si="1243">B971&amp;"1-2"</f>
        <v>스피닝 다이브1-2</v>
      </c>
      <c r="H971" s="2" t="str">
        <f t="shared" ref="H971" si="1244">D971</f>
        <v>탁월한 기동성</v>
      </c>
    </row>
    <row r="972" spans="1:8" x14ac:dyDescent="0.3">
      <c r="A972" s="1" t="s">
        <v>910</v>
      </c>
      <c r="B972" s="1" t="s">
        <v>934</v>
      </c>
      <c r="C972" s="2" t="str">
        <f t="shared" ref="C972" si="1245">B972&amp;D972</f>
        <v>스피닝 다이브무방비 표적</v>
      </c>
      <c r="D972" s="1" t="s">
        <v>108</v>
      </c>
      <c r="E972" s="1">
        <v>5</v>
      </c>
      <c r="F972" s="2">
        <f>ROW()</f>
        <v>972</v>
      </c>
      <c r="G972" s="4" t="str">
        <f t="shared" ref="G972" si="1246">B972&amp;"1-3"</f>
        <v>스피닝 다이브1-3</v>
      </c>
      <c r="H972" s="2" t="str">
        <f t="shared" ref="H972" si="1247">D972</f>
        <v>무방비 표적</v>
      </c>
    </row>
    <row r="973" spans="1:8" x14ac:dyDescent="0.3">
      <c r="A973" s="1" t="s">
        <v>910</v>
      </c>
      <c r="B973" s="1" t="s">
        <v>934</v>
      </c>
      <c r="C973" s="2" t="str">
        <f t="shared" ref="C973" si="1248">B973&amp;D973</f>
        <v>스피닝 다이브강인함</v>
      </c>
      <c r="D973" s="1" t="s">
        <v>114</v>
      </c>
      <c r="E973" s="1">
        <v>1</v>
      </c>
      <c r="F973" s="2">
        <f>ROW()</f>
        <v>973</v>
      </c>
      <c r="G973" s="4" t="str">
        <f t="shared" ref="G973" si="1249">B973&amp;"2-1"</f>
        <v>스피닝 다이브2-1</v>
      </c>
      <c r="H973" s="2" t="str">
        <f t="shared" ref="H973" si="1250">D973</f>
        <v>강인함</v>
      </c>
    </row>
    <row r="974" spans="1:8" x14ac:dyDescent="0.3">
      <c r="A974" s="1" t="s">
        <v>910</v>
      </c>
      <c r="B974" s="1" t="s">
        <v>935</v>
      </c>
      <c r="C974" s="2" t="str">
        <f t="shared" ref="C974" si="1251">B974&amp;D974</f>
        <v>스피닝 다이브스피닝 강화</v>
      </c>
      <c r="D974" s="1" t="s">
        <v>1990</v>
      </c>
      <c r="E974" s="1">
        <v>5</v>
      </c>
      <c r="F974" s="2">
        <f>ROW()</f>
        <v>974</v>
      </c>
      <c r="G974" s="4" t="str">
        <f t="shared" ref="G974" si="1252">B974&amp;"2-2"</f>
        <v>스피닝 다이브2-2</v>
      </c>
      <c r="H974" s="2" t="str">
        <f t="shared" ref="H974" si="1253">D974</f>
        <v>스피닝 강화</v>
      </c>
    </row>
    <row r="975" spans="1:8" x14ac:dyDescent="0.3">
      <c r="A975" s="1" t="s">
        <v>910</v>
      </c>
      <c r="B975" s="1" t="s">
        <v>935</v>
      </c>
      <c r="C975" s="2" t="str">
        <f t="shared" ref="C975" si="1254">B975&amp;D975</f>
        <v>스피닝 다이브회피의 달인</v>
      </c>
      <c r="D975" s="1" t="s">
        <v>1641</v>
      </c>
      <c r="E975" s="1">
        <v>1</v>
      </c>
      <c r="F975" s="2">
        <f>ROW()</f>
        <v>975</v>
      </c>
      <c r="G975" s="4" t="str">
        <f t="shared" ref="G975" si="1255">B975&amp;"2-3"</f>
        <v>스피닝 다이브2-3</v>
      </c>
      <c r="H975" s="2" t="str">
        <f t="shared" ref="H975" si="1256">D975</f>
        <v>회피의 달인</v>
      </c>
    </row>
    <row r="976" spans="1:8" x14ac:dyDescent="0.3">
      <c r="A976" s="1" t="s">
        <v>910</v>
      </c>
      <c r="B976" s="1" t="s">
        <v>935</v>
      </c>
      <c r="C976" s="2" t="str">
        <f t="shared" ref="C976" si="1257">B976&amp;D976</f>
        <v>스피닝 다이브피니쉬 다이브</v>
      </c>
      <c r="D976" s="1" t="s">
        <v>1991</v>
      </c>
      <c r="E976" s="1">
        <v>5</v>
      </c>
      <c r="F976" s="2">
        <f>ROW()</f>
        <v>976</v>
      </c>
      <c r="G976" s="4" t="str">
        <f t="shared" ref="G976" si="1258">B976&amp;"3-1"</f>
        <v>스피닝 다이브3-1</v>
      </c>
      <c r="H976" s="2" t="str">
        <f t="shared" ref="H976" si="1259">D976</f>
        <v>피니쉬 다이브</v>
      </c>
    </row>
    <row r="977" spans="1:8" x14ac:dyDescent="0.3">
      <c r="A977" s="1" t="s">
        <v>910</v>
      </c>
      <c r="B977" s="1" t="s">
        <v>935</v>
      </c>
      <c r="C977" s="2" t="str">
        <f t="shared" ref="C977" si="1260">B977&amp;D977</f>
        <v>스피닝 다이브스피닝 마스터</v>
      </c>
      <c r="D977" s="1" t="s">
        <v>296</v>
      </c>
      <c r="E977" s="1">
        <v>5</v>
      </c>
      <c r="F977" s="2">
        <f>ROW()</f>
        <v>977</v>
      </c>
      <c r="G977" s="4" t="str">
        <f t="shared" ref="G977" si="1261">B977&amp;"3-2"</f>
        <v>스피닝 다이브3-2</v>
      </c>
      <c r="H977" s="2" t="str">
        <f t="shared" ref="H977" si="1262">D977</f>
        <v>스피닝 마스터</v>
      </c>
    </row>
    <row r="978" spans="1:8" x14ac:dyDescent="0.3">
      <c r="A978" s="1" t="s">
        <v>910</v>
      </c>
      <c r="B978" s="1" t="s">
        <v>937</v>
      </c>
      <c r="C978" s="2" t="str">
        <f t="shared" ref="C978" si="1263">B978&amp;D978</f>
        <v>스피닝 웨폰출혈 효과</v>
      </c>
      <c r="D978" s="1" t="s">
        <v>1922</v>
      </c>
      <c r="E978" s="1">
        <v>5</v>
      </c>
      <c r="F978" s="2">
        <f>ROW()</f>
        <v>978</v>
      </c>
      <c r="G978" s="4" t="str">
        <f t="shared" ref="G978" si="1264">B978&amp;"1-1"</f>
        <v>스피닝 웨폰1-1</v>
      </c>
      <c r="H978" s="2" t="str">
        <f t="shared" ref="H978" si="1265">D978</f>
        <v>출혈 효과</v>
      </c>
    </row>
    <row r="979" spans="1:8" x14ac:dyDescent="0.3">
      <c r="A979" s="1" t="s">
        <v>910</v>
      </c>
      <c r="B979" s="1" t="s">
        <v>937</v>
      </c>
      <c r="C979" s="2" t="str">
        <f t="shared" ref="C979" si="1266">B979&amp;D979</f>
        <v>스피닝 웨폰날렵한 움직임</v>
      </c>
      <c r="D979" s="1" t="s">
        <v>136</v>
      </c>
      <c r="E979" s="1">
        <v>5</v>
      </c>
      <c r="F979" s="2">
        <f>ROW()</f>
        <v>979</v>
      </c>
      <c r="G979" s="4" t="str">
        <f t="shared" ref="G979" si="1267">B979&amp;"1-2"</f>
        <v>스피닝 웨폰1-2</v>
      </c>
      <c r="H979" s="2" t="str">
        <f t="shared" ref="H979" si="1268">D979</f>
        <v>날렵한 움직임</v>
      </c>
    </row>
    <row r="980" spans="1:8" x14ac:dyDescent="0.3">
      <c r="A980" s="1" t="s">
        <v>910</v>
      </c>
      <c r="B980" s="1" t="s">
        <v>936</v>
      </c>
      <c r="C980" s="2" t="str">
        <f t="shared" ref="C980" si="1269">B980&amp;D980</f>
        <v>스피닝 웨폰빠른 준비</v>
      </c>
      <c r="D980" s="1" t="s">
        <v>1635</v>
      </c>
      <c r="E980" s="1">
        <v>5</v>
      </c>
      <c r="F980" s="2">
        <f>ROW()</f>
        <v>980</v>
      </c>
      <c r="G980" s="4" t="str">
        <f t="shared" ref="G980" si="1270">B980&amp;"1-3"</f>
        <v>스피닝 웨폰1-3</v>
      </c>
      <c r="H980" s="2" t="str">
        <f t="shared" ref="H980" si="1271">D980</f>
        <v>빠른 준비</v>
      </c>
    </row>
    <row r="981" spans="1:8" x14ac:dyDescent="0.3">
      <c r="A981" s="1" t="s">
        <v>910</v>
      </c>
      <c r="B981" s="1" t="s">
        <v>937</v>
      </c>
      <c r="C981" s="2" t="str">
        <f t="shared" ref="C981" si="1272">B981&amp;D981</f>
        <v>스피닝 웨폰지속력 강화</v>
      </c>
      <c r="D981" s="1" t="s">
        <v>1992</v>
      </c>
      <c r="E981" s="1">
        <v>5</v>
      </c>
      <c r="F981" s="2">
        <f>ROW()</f>
        <v>981</v>
      </c>
      <c r="G981" s="4" t="str">
        <f t="shared" ref="G981" si="1273">B981&amp;"2-1"</f>
        <v>스피닝 웨폰2-1</v>
      </c>
      <c r="H981" s="2" t="str">
        <f t="shared" ref="H981" si="1274">D981</f>
        <v>지속력 강화</v>
      </c>
    </row>
    <row r="982" spans="1:8" x14ac:dyDescent="0.3">
      <c r="A982" s="1" t="s">
        <v>910</v>
      </c>
      <c r="B982" s="1" t="s">
        <v>937</v>
      </c>
      <c r="C982" s="2" t="str">
        <f t="shared" ref="C982" si="1275">B982&amp;D982</f>
        <v>스피닝 웨폰대형 칼날</v>
      </c>
      <c r="D982" s="1" t="s">
        <v>297</v>
      </c>
      <c r="E982" s="1">
        <v>1</v>
      </c>
      <c r="F982" s="2">
        <f>ROW()</f>
        <v>982</v>
      </c>
      <c r="G982" s="4" t="str">
        <f t="shared" ref="G982" si="1276">B982&amp;"2-2"</f>
        <v>스피닝 웨폰2-2</v>
      </c>
      <c r="H982" s="2" t="str">
        <f t="shared" ref="H982" si="1277">D982</f>
        <v>대형 칼날</v>
      </c>
    </row>
    <row r="983" spans="1:8" x14ac:dyDescent="0.3">
      <c r="A983" s="1" t="s">
        <v>915</v>
      </c>
      <c r="B983" s="1" t="s">
        <v>937</v>
      </c>
      <c r="C983" s="2" t="str">
        <f t="shared" ref="C983" si="1278">B983&amp;D983</f>
        <v>스피닝 웨폰즉시 처결</v>
      </c>
      <c r="D983" s="1" t="s">
        <v>298</v>
      </c>
      <c r="E983" s="1">
        <v>5</v>
      </c>
      <c r="F983" s="2">
        <f>ROW()</f>
        <v>983</v>
      </c>
      <c r="G983" s="4" t="str">
        <f t="shared" ref="G983" si="1279">B983&amp;"2-3"</f>
        <v>스피닝 웨폰2-3</v>
      </c>
      <c r="H983" s="2" t="str">
        <f t="shared" ref="H983" si="1280">D983</f>
        <v>즉시 처결</v>
      </c>
    </row>
    <row r="984" spans="1:8" x14ac:dyDescent="0.3">
      <c r="A984" s="1" t="s">
        <v>910</v>
      </c>
      <c r="B984" s="1" t="s">
        <v>936</v>
      </c>
      <c r="C984" s="2" t="str">
        <f t="shared" ref="C984" si="1281">B984&amp;D984</f>
        <v>스피닝 웨폰꿰뚫는 날</v>
      </c>
      <c r="D984" s="1" t="s">
        <v>1993</v>
      </c>
      <c r="E984" s="1">
        <v>5</v>
      </c>
      <c r="F984" s="2">
        <f>ROW()</f>
        <v>984</v>
      </c>
      <c r="G984" s="4" t="str">
        <f t="shared" ref="G984" si="1282">B984&amp;"3-1"</f>
        <v>스피닝 웨폰3-1</v>
      </c>
      <c r="H984" s="2" t="str">
        <f t="shared" ref="H984" si="1283">D984</f>
        <v>꿰뚫는 날</v>
      </c>
    </row>
    <row r="985" spans="1:8" x14ac:dyDescent="0.3">
      <c r="A985" s="1" t="s">
        <v>910</v>
      </c>
      <c r="B985" s="1" t="s">
        <v>937</v>
      </c>
      <c r="C985" s="2" t="str">
        <f t="shared" ref="C985" si="1284">B985&amp;D985</f>
        <v>스피닝 웨폰잠식 해방</v>
      </c>
      <c r="D985" s="1" t="s">
        <v>1953</v>
      </c>
      <c r="E985" s="1">
        <v>5</v>
      </c>
      <c r="F985" s="2">
        <f>ROW()</f>
        <v>985</v>
      </c>
      <c r="G985" s="4" t="str">
        <f t="shared" ref="G985" si="1285">B985&amp;"3-2"</f>
        <v>스피닝 웨폰3-2</v>
      </c>
      <c r="H985" s="2" t="str">
        <f t="shared" ref="H985" si="1286">D985</f>
        <v>잠식 해방</v>
      </c>
    </row>
    <row r="986" spans="1:8" x14ac:dyDescent="0.3">
      <c r="A986" s="1" t="s">
        <v>910</v>
      </c>
      <c r="B986" s="1" t="s">
        <v>939</v>
      </c>
      <c r="C986" s="2" t="str">
        <f t="shared" ref="C986" si="1287">B986&amp;D986</f>
        <v>슬래셔급소 베기</v>
      </c>
      <c r="D986" s="1" t="s">
        <v>1994</v>
      </c>
      <c r="E986" s="1">
        <v>5</v>
      </c>
      <c r="F986" s="2">
        <f>ROW()</f>
        <v>986</v>
      </c>
      <c r="G986" s="4" t="str">
        <f t="shared" ref="G986" si="1288">B986&amp;"1-1"</f>
        <v>슬래셔1-1</v>
      </c>
      <c r="H986" s="2" t="str">
        <f t="shared" ref="H986" si="1289">D986</f>
        <v>급소 베기</v>
      </c>
    </row>
    <row r="987" spans="1:8" x14ac:dyDescent="0.3">
      <c r="A987" s="1" t="s">
        <v>910</v>
      </c>
      <c r="B987" s="1" t="s">
        <v>938</v>
      </c>
      <c r="C987" s="2" t="str">
        <f t="shared" ref="C987" si="1290">B987&amp;D987</f>
        <v>슬래셔출혈 효과</v>
      </c>
      <c r="D987" s="1" t="s">
        <v>1921</v>
      </c>
      <c r="E987" s="1">
        <v>5</v>
      </c>
      <c r="F987" s="2">
        <f>ROW()</f>
        <v>987</v>
      </c>
      <c r="G987" s="4" t="str">
        <f t="shared" ref="G987" si="1291">B987&amp;"1-2"</f>
        <v>슬래셔1-2</v>
      </c>
      <c r="H987" s="2" t="str">
        <f t="shared" ref="H987" si="1292">D987</f>
        <v>출혈 효과</v>
      </c>
    </row>
    <row r="988" spans="1:8" x14ac:dyDescent="0.3">
      <c r="A988" s="1" t="s">
        <v>910</v>
      </c>
      <c r="B988" s="1" t="s">
        <v>939</v>
      </c>
      <c r="C988" s="2" t="str">
        <f t="shared" ref="C988" si="1293">B988&amp;D988</f>
        <v>슬래셔재빠른 손놀림</v>
      </c>
      <c r="D988" s="1" t="s">
        <v>87</v>
      </c>
      <c r="E988" s="1">
        <v>5</v>
      </c>
      <c r="F988" s="2">
        <f>ROW()</f>
        <v>988</v>
      </c>
      <c r="G988" s="4" t="str">
        <f t="shared" ref="G988" si="1294">B988&amp;"1-3"</f>
        <v>슬래셔1-3</v>
      </c>
      <c r="H988" s="2" t="str">
        <f t="shared" ref="H988" si="1295">D988</f>
        <v>재빠른 손놀림</v>
      </c>
    </row>
    <row r="989" spans="1:8" x14ac:dyDescent="0.3">
      <c r="A989" s="1" t="s">
        <v>910</v>
      </c>
      <c r="B989" s="1" t="s">
        <v>939</v>
      </c>
      <c r="C989" s="2" t="str">
        <f t="shared" ref="C989" si="1296">B989&amp;D989</f>
        <v>슬래셔넓은 공격</v>
      </c>
      <c r="D989" s="1" t="s">
        <v>92</v>
      </c>
      <c r="E989" s="1">
        <v>1</v>
      </c>
      <c r="F989" s="2">
        <f>ROW()</f>
        <v>989</v>
      </c>
      <c r="G989" s="4" t="str">
        <f t="shared" ref="G989" si="1297">B989&amp;"2-1"</f>
        <v>슬래셔2-1</v>
      </c>
      <c r="H989" s="2" t="str">
        <f t="shared" ref="H989" si="1298">D989</f>
        <v>넓은 공격</v>
      </c>
    </row>
    <row r="990" spans="1:8" x14ac:dyDescent="0.3">
      <c r="A990" s="1" t="s">
        <v>910</v>
      </c>
      <c r="B990" s="1" t="s">
        <v>939</v>
      </c>
      <c r="C990" s="2" t="str">
        <f t="shared" ref="C990" si="1299">B990&amp;D990</f>
        <v>슬래셔전진 베기</v>
      </c>
      <c r="D990" s="1" t="s">
        <v>1995</v>
      </c>
      <c r="E990" s="1">
        <v>5</v>
      </c>
      <c r="F990" s="2">
        <f>ROW()</f>
        <v>990</v>
      </c>
      <c r="G990" s="4" t="str">
        <f t="shared" ref="G990" si="1300">B990&amp;"2-2"</f>
        <v>슬래셔2-2</v>
      </c>
      <c r="H990" s="2" t="str">
        <f t="shared" ref="H990" si="1301">D990</f>
        <v>전진 베기</v>
      </c>
    </row>
    <row r="991" spans="1:8" x14ac:dyDescent="0.3">
      <c r="A991" s="1" t="s">
        <v>913</v>
      </c>
      <c r="B991" s="1" t="s">
        <v>938</v>
      </c>
      <c r="C991" s="2" t="str">
        <f t="shared" ref="C991" si="1302">B991&amp;D991</f>
        <v>슬래셔예리한 일격</v>
      </c>
      <c r="D991" s="1" t="s">
        <v>1462</v>
      </c>
      <c r="E991" s="1">
        <v>5</v>
      </c>
      <c r="F991" s="2">
        <f>ROW()</f>
        <v>991</v>
      </c>
      <c r="G991" s="4" t="str">
        <f t="shared" ref="G991" si="1303">B991&amp;"2-3"</f>
        <v>슬래셔2-3</v>
      </c>
      <c r="H991" s="2" t="str">
        <f t="shared" ref="H991" si="1304">D991</f>
        <v>예리한 일격</v>
      </c>
    </row>
    <row r="992" spans="1:8" x14ac:dyDescent="0.3">
      <c r="A992" s="1" t="s">
        <v>910</v>
      </c>
      <c r="B992" s="1" t="s">
        <v>939</v>
      </c>
      <c r="C992" s="2" t="str">
        <f t="shared" ref="C992" si="1305">B992&amp;D992</f>
        <v>슬래셔강렬한 일격</v>
      </c>
      <c r="D992" s="1" t="s">
        <v>1996</v>
      </c>
      <c r="E992" s="1">
        <v>5</v>
      </c>
      <c r="F992" s="2">
        <f>ROW()</f>
        <v>992</v>
      </c>
      <c r="G992" s="4" t="str">
        <f t="shared" ref="G992" si="1306">B992&amp;"3-1"</f>
        <v>슬래셔3-1</v>
      </c>
      <c r="H992" s="2" t="str">
        <f t="shared" ref="H992" si="1307">D992</f>
        <v>강렬한 일격</v>
      </c>
    </row>
    <row r="993" spans="1:8" x14ac:dyDescent="0.3">
      <c r="A993" s="1" t="s">
        <v>913</v>
      </c>
      <c r="B993" s="1" t="s">
        <v>939</v>
      </c>
      <c r="C993" s="2" t="str">
        <f t="shared" ref="C993" si="1308">B993&amp;D993</f>
        <v>슬래셔일렉트로닉 쇼크</v>
      </c>
      <c r="D993" s="1" t="s">
        <v>1997</v>
      </c>
      <c r="E993" s="1">
        <v>5</v>
      </c>
      <c r="F993" s="2">
        <f>ROW()</f>
        <v>993</v>
      </c>
      <c r="G993" s="4" t="str">
        <f t="shared" ref="G993" si="1309">B993&amp;"3-2"</f>
        <v>슬래셔3-2</v>
      </c>
      <c r="H993" s="2" t="str">
        <f t="shared" ref="H993" si="1310">D993</f>
        <v>일렉트로닉 쇼크</v>
      </c>
    </row>
    <row r="994" spans="1:8" x14ac:dyDescent="0.3">
      <c r="A994" s="1" t="s">
        <v>910</v>
      </c>
      <c r="B994" s="1" t="s">
        <v>941</v>
      </c>
      <c r="C994" s="2" t="str">
        <f t="shared" ref="C994" si="1311">B994&amp;D994</f>
        <v>쓰러스트 임팩트탁월한 기동성</v>
      </c>
      <c r="D994" s="1" t="s">
        <v>100</v>
      </c>
      <c r="E994" s="1">
        <v>1</v>
      </c>
      <c r="F994" s="2">
        <f>ROW()</f>
        <v>994</v>
      </c>
      <c r="G994" s="4" t="str">
        <f t="shared" ref="G994" si="1312">B994&amp;"1-1"</f>
        <v>쓰러스트 임팩트1-1</v>
      </c>
      <c r="H994" s="2" t="str">
        <f t="shared" ref="H994" si="1313">D994</f>
        <v>탁월한 기동성</v>
      </c>
    </row>
    <row r="995" spans="1:8" x14ac:dyDescent="0.3">
      <c r="A995" s="1" t="s">
        <v>910</v>
      </c>
      <c r="B995" s="1" t="s">
        <v>940</v>
      </c>
      <c r="C995" s="2" t="str">
        <f t="shared" ref="C995" si="1314">B995&amp;D995</f>
        <v>쓰러스트 임팩트넓은 폭발</v>
      </c>
      <c r="D995" s="1" t="s">
        <v>1818</v>
      </c>
      <c r="E995" s="1">
        <v>1</v>
      </c>
      <c r="F995" s="2">
        <f>ROW()</f>
        <v>995</v>
      </c>
      <c r="G995" s="4" t="str">
        <f t="shared" ref="G995" si="1315">B995&amp;"1-2"</f>
        <v>쓰러스트 임팩트1-2</v>
      </c>
      <c r="H995" s="2" t="str">
        <f t="shared" ref="H995" si="1316">D995</f>
        <v>넓은 폭발</v>
      </c>
    </row>
    <row r="996" spans="1:8" x14ac:dyDescent="0.3">
      <c r="A996" s="1" t="s">
        <v>913</v>
      </c>
      <c r="B996" s="1" t="s">
        <v>941</v>
      </c>
      <c r="C996" s="2" t="str">
        <f t="shared" ref="C996" si="1317">B996&amp;D996</f>
        <v>쓰러스트 임팩트재빠른 찌르기</v>
      </c>
      <c r="D996" s="1" t="s">
        <v>1998</v>
      </c>
      <c r="E996" s="1">
        <v>1</v>
      </c>
      <c r="F996" s="2">
        <f>ROW()</f>
        <v>996</v>
      </c>
      <c r="G996" s="4" t="str">
        <f t="shared" ref="G996" si="1318">B996&amp;"1-3"</f>
        <v>쓰러스트 임팩트1-3</v>
      </c>
      <c r="H996" s="2" t="str">
        <f t="shared" ref="H996" si="1319">D996</f>
        <v>재빠른 찌르기</v>
      </c>
    </row>
    <row r="997" spans="1:8" x14ac:dyDescent="0.3">
      <c r="A997" s="1" t="s">
        <v>913</v>
      </c>
      <c r="B997" s="1" t="s">
        <v>941</v>
      </c>
      <c r="C997" s="2" t="str">
        <f t="shared" ref="C997" si="1320">B997&amp;D997</f>
        <v>쓰러스트 임팩트기절 효과</v>
      </c>
      <c r="D997" s="1" t="s">
        <v>29</v>
      </c>
      <c r="E997" s="1">
        <v>5</v>
      </c>
      <c r="F997" s="2">
        <f>ROW()</f>
        <v>997</v>
      </c>
      <c r="G997" s="4" t="str">
        <f t="shared" ref="G997" si="1321">B997&amp;"2-1"</f>
        <v>쓰러스트 임팩트2-1</v>
      </c>
      <c r="H997" s="2" t="str">
        <f t="shared" ref="H997" si="1322">D997</f>
        <v>기절 효과</v>
      </c>
    </row>
    <row r="998" spans="1:8" x14ac:dyDescent="0.3">
      <c r="A998" s="1" t="s">
        <v>910</v>
      </c>
      <c r="B998" s="1" t="s">
        <v>941</v>
      </c>
      <c r="C998" s="2" t="str">
        <f t="shared" ref="C998" si="1323">B998&amp;D998</f>
        <v>쓰러스트 임팩트강화된 폭발</v>
      </c>
      <c r="D998" s="1" t="s">
        <v>1999</v>
      </c>
      <c r="E998" s="1">
        <v>5</v>
      </c>
      <c r="F998" s="2">
        <f>ROW()</f>
        <v>998</v>
      </c>
      <c r="G998" s="4" t="str">
        <f t="shared" ref="G998" si="1324">B998&amp;"2-2"</f>
        <v>쓰러스트 임팩트2-2</v>
      </c>
      <c r="H998" s="2" t="str">
        <f t="shared" ref="H998" si="1325">D998</f>
        <v>강화된 폭발</v>
      </c>
    </row>
    <row r="999" spans="1:8" x14ac:dyDescent="0.3">
      <c r="A999" s="1" t="s">
        <v>910</v>
      </c>
      <c r="B999" s="1" t="s">
        <v>941</v>
      </c>
      <c r="C999" s="2" t="str">
        <f t="shared" ref="C999" si="1326">B999&amp;D999</f>
        <v>쓰러스트 임팩트깊게 찌르기</v>
      </c>
      <c r="D999" s="1" t="s">
        <v>301</v>
      </c>
      <c r="E999" s="1">
        <v>5</v>
      </c>
      <c r="F999" s="2">
        <f>ROW()</f>
        <v>999</v>
      </c>
      <c r="G999" s="4" t="str">
        <f t="shared" ref="G999" si="1327">B999&amp;"2-3"</f>
        <v>쓰러스트 임팩트2-3</v>
      </c>
      <c r="H999" s="2" t="str">
        <f t="shared" ref="H999" si="1328">D999</f>
        <v>깊게 찌르기</v>
      </c>
    </row>
    <row r="1000" spans="1:8" x14ac:dyDescent="0.3">
      <c r="A1000" s="1" t="s">
        <v>910</v>
      </c>
      <c r="B1000" s="1" t="s">
        <v>941</v>
      </c>
      <c r="C1000" s="2" t="str">
        <f t="shared" ref="C1000" si="1329">B1000&amp;D1000</f>
        <v>쓰러스트 임팩트잠식하는 힘</v>
      </c>
      <c r="D1000" s="1" t="s">
        <v>2000</v>
      </c>
      <c r="E1000" s="1">
        <v>5</v>
      </c>
      <c r="F1000" s="2">
        <f>ROW()</f>
        <v>1000</v>
      </c>
      <c r="G1000" s="4" t="str">
        <f t="shared" ref="G1000" si="1330">B1000&amp;"3-1"</f>
        <v>쓰러스트 임팩트3-1</v>
      </c>
      <c r="H1000" s="2" t="str">
        <f t="shared" ref="H1000" si="1331">D1000</f>
        <v>잠식하는 힘</v>
      </c>
    </row>
    <row r="1001" spans="1:8" x14ac:dyDescent="0.3">
      <c r="A1001" s="1" t="s">
        <v>913</v>
      </c>
      <c r="B1001" s="1" t="s">
        <v>941</v>
      </c>
      <c r="C1001" s="2" t="str">
        <f t="shared" ref="C1001" si="1332">B1001&amp;D1001</f>
        <v>쓰러스트 임팩트원혼 폭발</v>
      </c>
      <c r="D1001" s="1" t="s">
        <v>2001</v>
      </c>
      <c r="E1001" s="1">
        <v>5</v>
      </c>
      <c r="F1001" s="2">
        <f>ROW()</f>
        <v>1001</v>
      </c>
      <c r="G1001" s="4" t="str">
        <f t="shared" ref="G1001" si="1333">B1001&amp;"3-2"</f>
        <v>쓰러스트 임팩트3-2</v>
      </c>
      <c r="H1001" s="2" t="str">
        <f t="shared" ref="H1001" si="1334">D1001</f>
        <v>원혼 폭발</v>
      </c>
    </row>
    <row r="1002" spans="1:8" x14ac:dyDescent="0.3">
      <c r="A1002" s="1" t="s">
        <v>910</v>
      </c>
      <c r="B1002" s="1" t="s">
        <v>942</v>
      </c>
      <c r="C1002" s="2" t="str">
        <f t="shared" ref="C1002" si="1335">B1002&amp;D1002</f>
        <v>제노사이드잔인한 일격</v>
      </c>
      <c r="D1002" s="1" t="s">
        <v>2002</v>
      </c>
      <c r="E1002" s="1">
        <v>5</v>
      </c>
      <c r="F1002" s="2">
        <f>ROW()</f>
        <v>1002</v>
      </c>
      <c r="G1002" s="4" t="str">
        <f t="shared" ref="G1002" si="1336">B1002&amp;"1-1"</f>
        <v>제노사이드1-1</v>
      </c>
      <c r="H1002" s="2" t="str">
        <f t="shared" ref="H1002" si="1337">D1002</f>
        <v>잔인한 일격</v>
      </c>
    </row>
    <row r="1003" spans="1:8" x14ac:dyDescent="0.3">
      <c r="A1003" s="1" t="s">
        <v>915</v>
      </c>
      <c r="B1003" s="1" t="s">
        <v>942</v>
      </c>
      <c r="C1003" s="2" t="str">
        <f t="shared" ref="C1003" si="1338">B1003&amp;D1003</f>
        <v>제노사이드급소 타격</v>
      </c>
      <c r="D1003" s="1" t="s">
        <v>88</v>
      </c>
      <c r="E1003" s="1">
        <v>5</v>
      </c>
      <c r="F1003" s="2">
        <f>ROW()</f>
        <v>1003</v>
      </c>
      <c r="G1003" s="4" t="str">
        <f t="shared" ref="G1003" si="1339">B1003&amp;"1-2"</f>
        <v>제노사이드1-2</v>
      </c>
      <c r="H1003" s="2" t="str">
        <f t="shared" ref="H1003" si="1340">D1003</f>
        <v>급소 타격</v>
      </c>
    </row>
    <row r="1004" spans="1:8" x14ac:dyDescent="0.3">
      <c r="A1004" s="1" t="s">
        <v>913</v>
      </c>
      <c r="B1004" s="1" t="s">
        <v>942</v>
      </c>
      <c r="C1004" s="2" t="str">
        <f t="shared" ref="C1004" si="1341">B1004&amp;D1004</f>
        <v>제노사이드우직함</v>
      </c>
      <c r="D1004" s="1" t="s">
        <v>2003</v>
      </c>
      <c r="E1004" s="1">
        <v>1</v>
      </c>
      <c r="F1004" s="2">
        <f>ROW()</f>
        <v>1004</v>
      </c>
      <c r="G1004" s="4" t="str">
        <f t="shared" ref="G1004" si="1342">B1004&amp;"1-3"</f>
        <v>제노사이드1-3</v>
      </c>
      <c r="H1004" s="2" t="str">
        <f t="shared" ref="H1004" si="1343">D1004</f>
        <v>우직함</v>
      </c>
    </row>
    <row r="1005" spans="1:8" x14ac:dyDescent="0.3">
      <c r="A1005" s="1" t="s">
        <v>915</v>
      </c>
      <c r="B1005" s="1" t="s">
        <v>942</v>
      </c>
      <c r="C1005" s="2" t="str">
        <f t="shared" ref="C1005" si="1344">B1005&amp;D1005</f>
        <v>제노사이드연속 공격</v>
      </c>
      <c r="D1005" s="1" t="s">
        <v>1611</v>
      </c>
      <c r="E1005" s="1">
        <v>5</v>
      </c>
      <c r="F1005" s="2">
        <f>ROW()</f>
        <v>1005</v>
      </c>
      <c r="G1005" s="4" t="str">
        <f t="shared" ref="G1005" si="1345">B1005&amp;"2-1"</f>
        <v>제노사이드2-1</v>
      </c>
      <c r="H1005" s="2" t="str">
        <f t="shared" ref="H1005" si="1346">D1005</f>
        <v>연속 공격</v>
      </c>
    </row>
    <row r="1006" spans="1:8" x14ac:dyDescent="0.3">
      <c r="A1006" s="1" t="s">
        <v>910</v>
      </c>
      <c r="B1006" s="1" t="s">
        <v>942</v>
      </c>
      <c r="C1006" s="2" t="str">
        <f t="shared" ref="C1006" si="1347">B1006&amp;D1006</f>
        <v>제노사이드악마와의 계약</v>
      </c>
      <c r="D1006" s="1" t="s">
        <v>303</v>
      </c>
      <c r="E1006" s="1">
        <v>1</v>
      </c>
      <c r="F1006" s="2">
        <f>ROW()</f>
        <v>1006</v>
      </c>
      <c r="G1006" s="4" t="str">
        <f t="shared" ref="G1006" si="1348">B1006&amp;"2-2"</f>
        <v>제노사이드2-2</v>
      </c>
      <c r="H1006" s="2" t="str">
        <f t="shared" ref="H1006" si="1349">D1006</f>
        <v>악마와의 계약</v>
      </c>
    </row>
    <row r="1007" spans="1:8" x14ac:dyDescent="0.3">
      <c r="A1007" s="1" t="s">
        <v>910</v>
      </c>
      <c r="B1007" s="1" t="s">
        <v>942</v>
      </c>
      <c r="C1007" s="2" t="str">
        <f t="shared" ref="C1007" si="1350">B1007&amp;D1007</f>
        <v>제노사이드파멸의 주먹</v>
      </c>
      <c r="D1007" s="1" t="s">
        <v>2004</v>
      </c>
      <c r="E1007" s="1">
        <v>5</v>
      </c>
      <c r="F1007" s="2">
        <f>ROW()</f>
        <v>1007</v>
      </c>
      <c r="G1007" s="4" t="str">
        <f t="shared" ref="G1007" si="1351">B1007&amp;"2-3"</f>
        <v>제노사이드2-3</v>
      </c>
      <c r="H1007" s="2" t="str">
        <f t="shared" ref="H1007" si="1352">D1007</f>
        <v>파멸의 주먹</v>
      </c>
    </row>
    <row r="1008" spans="1:8" x14ac:dyDescent="0.3">
      <c r="A1008" s="1" t="s">
        <v>910</v>
      </c>
      <c r="B1008" s="1" t="s">
        <v>942</v>
      </c>
      <c r="C1008" s="2" t="str">
        <f t="shared" ref="C1008" si="1353">B1008&amp;D1008</f>
        <v>제노사이드잠식 강화</v>
      </c>
      <c r="D1008" s="1" t="s">
        <v>2005</v>
      </c>
      <c r="E1008" s="1">
        <v>5</v>
      </c>
      <c r="F1008" s="2">
        <f>ROW()</f>
        <v>1008</v>
      </c>
      <c r="G1008" s="4" t="str">
        <f t="shared" ref="G1008" si="1354">B1008&amp;"3-1"</f>
        <v>제노사이드3-1</v>
      </c>
      <c r="H1008" s="2" t="str">
        <f t="shared" ref="H1008" si="1355">D1008</f>
        <v>잠식 강화</v>
      </c>
    </row>
    <row r="1009" spans="1:8" x14ac:dyDescent="0.3">
      <c r="A1009" s="1" t="s">
        <v>913</v>
      </c>
      <c r="B1009" s="1" t="s">
        <v>942</v>
      </c>
      <c r="C1009" s="2" t="str">
        <f t="shared" ref="C1009" si="1356">B1009&amp;D1009</f>
        <v>제노사이드잠식 방출</v>
      </c>
      <c r="D1009" s="1" t="s">
        <v>2006</v>
      </c>
      <c r="E1009" s="1">
        <v>5</v>
      </c>
      <c r="F1009" s="2">
        <f>ROW()</f>
        <v>1009</v>
      </c>
      <c r="G1009" s="4" t="str">
        <f t="shared" ref="G1009" si="1357">B1009&amp;"3-2"</f>
        <v>제노사이드3-2</v>
      </c>
      <c r="H1009" s="2" t="str">
        <f t="shared" ref="H1009" si="1358">D1009</f>
        <v>잠식 방출</v>
      </c>
    </row>
    <row r="1010" spans="1:8" x14ac:dyDescent="0.3">
      <c r="A1010" s="1" t="s">
        <v>913</v>
      </c>
      <c r="B1010" s="1" t="s">
        <v>944</v>
      </c>
      <c r="C1010" s="2" t="str">
        <f t="shared" ref="C1010" si="1359">B1010&amp;D1010</f>
        <v>크루얼 커터날렵한 움직임</v>
      </c>
      <c r="D1010" s="1" t="s">
        <v>1599</v>
      </c>
      <c r="E1010" s="1">
        <v>5</v>
      </c>
      <c r="F1010" s="2">
        <f>ROW()</f>
        <v>1010</v>
      </c>
      <c r="G1010" s="4" t="str">
        <f t="shared" ref="G1010" si="1360">B1010&amp;"1-1"</f>
        <v>크루얼 커터1-1</v>
      </c>
      <c r="H1010" s="2" t="str">
        <f t="shared" ref="H1010" si="1361">D1010</f>
        <v>날렵한 움직임</v>
      </c>
    </row>
    <row r="1011" spans="1:8" x14ac:dyDescent="0.3">
      <c r="A1011" s="1" t="s">
        <v>910</v>
      </c>
      <c r="B1011" s="1" t="s">
        <v>943</v>
      </c>
      <c r="C1011" s="2" t="str">
        <f t="shared" ref="C1011" si="1362">B1011&amp;D1011</f>
        <v>크루얼 커터마력 조절</v>
      </c>
      <c r="D1011" s="1" t="s">
        <v>1409</v>
      </c>
      <c r="E1011" s="1">
        <v>5</v>
      </c>
      <c r="F1011" s="2">
        <f>ROW()</f>
        <v>1011</v>
      </c>
      <c r="G1011" s="4" t="str">
        <f t="shared" ref="G1011" si="1363">B1011&amp;"1-2"</f>
        <v>크루얼 커터1-2</v>
      </c>
      <c r="H1011" s="2" t="str">
        <f t="shared" ref="H1011" si="1364">D1011</f>
        <v>마력 조절</v>
      </c>
    </row>
    <row r="1012" spans="1:8" x14ac:dyDescent="0.3">
      <c r="A1012" s="1" t="s">
        <v>915</v>
      </c>
      <c r="B1012" s="1" t="s">
        <v>945</v>
      </c>
      <c r="C1012" s="2" t="str">
        <f t="shared" ref="C1012" si="1365">B1012&amp;D1012</f>
        <v>크루얼 커터출혈 효과</v>
      </c>
      <c r="D1012" s="1" t="s">
        <v>2007</v>
      </c>
      <c r="E1012" s="1">
        <v>5</v>
      </c>
      <c r="F1012" s="2">
        <f>ROW()</f>
        <v>1012</v>
      </c>
      <c r="G1012" s="4" t="str">
        <f t="shared" ref="G1012" si="1366">B1012&amp;"1-3"</f>
        <v>크루얼 커터1-3</v>
      </c>
      <c r="H1012" s="2" t="str">
        <f t="shared" ref="H1012" si="1367">D1012</f>
        <v>출혈 효과</v>
      </c>
    </row>
    <row r="1013" spans="1:8" x14ac:dyDescent="0.3">
      <c r="A1013" s="1" t="s">
        <v>910</v>
      </c>
      <c r="B1013" s="1" t="s">
        <v>943</v>
      </c>
      <c r="C1013" s="2" t="str">
        <f t="shared" ref="C1013" si="1368">B1013&amp;D1013</f>
        <v>크루얼 커터전기 공격</v>
      </c>
      <c r="D1013" s="1" t="s">
        <v>295</v>
      </c>
      <c r="E1013" s="1">
        <v>5</v>
      </c>
      <c r="F1013" s="2">
        <f>ROW()</f>
        <v>1013</v>
      </c>
      <c r="G1013" s="4" t="str">
        <f t="shared" ref="G1013" si="1369">B1013&amp;"2-1"</f>
        <v>크루얼 커터2-1</v>
      </c>
      <c r="H1013" s="2" t="str">
        <f t="shared" ref="H1013" si="1370">D1013</f>
        <v>전기 공격</v>
      </c>
    </row>
    <row r="1014" spans="1:8" x14ac:dyDescent="0.3">
      <c r="A1014" s="1" t="s">
        <v>910</v>
      </c>
      <c r="B1014" s="1" t="s">
        <v>944</v>
      </c>
      <c r="C1014" s="2" t="str">
        <f t="shared" ref="C1014" si="1371">B1014&amp;D1014</f>
        <v>크루얼 커터대지 공격</v>
      </c>
      <c r="D1014" s="1" t="s">
        <v>103</v>
      </c>
      <c r="E1014" s="1">
        <v>5</v>
      </c>
      <c r="F1014" s="2">
        <f>ROW()</f>
        <v>1014</v>
      </c>
      <c r="G1014" s="4" t="str">
        <f t="shared" ref="G1014" si="1372">B1014&amp;"2-2"</f>
        <v>크루얼 커터2-2</v>
      </c>
      <c r="H1014" s="2" t="str">
        <f t="shared" ref="H1014" si="1373">D1014</f>
        <v>대지 공격</v>
      </c>
    </row>
    <row r="1015" spans="1:8" x14ac:dyDescent="0.3">
      <c r="A1015" s="1" t="s">
        <v>910</v>
      </c>
      <c r="B1015" s="1" t="s">
        <v>944</v>
      </c>
      <c r="C1015" s="2" t="str">
        <f t="shared" ref="C1015" si="1374">B1015&amp;D1015</f>
        <v>크루얼 커터원거리 공격</v>
      </c>
      <c r="D1015" s="1" t="s">
        <v>302</v>
      </c>
      <c r="E1015" s="1">
        <v>5</v>
      </c>
      <c r="F1015" s="2">
        <f>ROW()</f>
        <v>1015</v>
      </c>
      <c r="G1015" s="4" t="str">
        <f t="shared" ref="G1015" si="1375">B1015&amp;"2-3"</f>
        <v>크루얼 커터2-3</v>
      </c>
      <c r="H1015" s="2" t="str">
        <f t="shared" ref="H1015" si="1376">D1015</f>
        <v>원거리 공격</v>
      </c>
    </row>
    <row r="1016" spans="1:8" x14ac:dyDescent="0.3">
      <c r="A1016" s="1" t="s">
        <v>910</v>
      </c>
      <c r="B1016" s="1" t="s">
        <v>944</v>
      </c>
      <c r="C1016" s="2" t="str">
        <f t="shared" ref="C1016" si="1377">B1016&amp;D1016</f>
        <v>크루얼 커터부메랑</v>
      </c>
      <c r="D1016" s="1" t="s">
        <v>2008</v>
      </c>
      <c r="E1016" s="1">
        <v>5</v>
      </c>
      <c r="F1016" s="2">
        <f>ROW()</f>
        <v>1016</v>
      </c>
      <c r="G1016" s="4" t="str">
        <f t="shared" ref="G1016" si="1378">B1016&amp;"3-1"</f>
        <v>크루얼 커터3-1</v>
      </c>
      <c r="H1016" s="2" t="str">
        <f t="shared" ref="H1016" si="1379">D1016</f>
        <v>부메랑</v>
      </c>
    </row>
    <row r="1017" spans="1:8" x14ac:dyDescent="0.3">
      <c r="A1017" s="1" t="s">
        <v>913</v>
      </c>
      <c r="B1017" s="1" t="s">
        <v>944</v>
      </c>
      <c r="C1017" s="2" t="str">
        <f t="shared" ref="C1017" si="1380">B1017&amp;D1017</f>
        <v>크루얼 커터잠식 해방</v>
      </c>
      <c r="D1017" s="1" t="s">
        <v>1972</v>
      </c>
      <c r="E1017" s="1">
        <v>5</v>
      </c>
      <c r="F1017" s="2">
        <f>ROW()</f>
        <v>1017</v>
      </c>
      <c r="G1017" s="4" t="str">
        <f t="shared" ref="G1017" si="1381">B1017&amp;"3-2"</f>
        <v>크루얼 커터3-2</v>
      </c>
      <c r="H1017" s="2" t="str">
        <f t="shared" ref="H1017" si="1382">D1017</f>
        <v>잠식 해방</v>
      </c>
    </row>
    <row r="1018" spans="1:8" x14ac:dyDescent="0.3">
      <c r="A1018" s="1" t="s">
        <v>910</v>
      </c>
      <c r="B1018" s="1" t="s">
        <v>947</v>
      </c>
      <c r="C1018" s="2" t="str">
        <f t="shared" ref="C1018" si="1383">B1018&amp;D1018</f>
        <v>피어스 쏜마력 조절</v>
      </c>
      <c r="D1018" s="1" t="s">
        <v>1592</v>
      </c>
      <c r="E1018" s="1">
        <v>5</v>
      </c>
      <c r="F1018" s="2">
        <f>ROW()</f>
        <v>1018</v>
      </c>
      <c r="G1018" s="4" t="str">
        <f t="shared" ref="G1018" si="1384">B1018&amp;"1-1"</f>
        <v>피어스 쏜1-1</v>
      </c>
      <c r="H1018" s="2" t="str">
        <f t="shared" ref="H1018" si="1385">D1018</f>
        <v>마력 조절</v>
      </c>
    </row>
    <row r="1019" spans="1:8" x14ac:dyDescent="0.3">
      <c r="A1019" s="1" t="s">
        <v>913</v>
      </c>
      <c r="B1019" s="1" t="s">
        <v>947</v>
      </c>
      <c r="C1019" s="2" t="str">
        <f t="shared" ref="C1019" si="1386">B1019&amp;D1019</f>
        <v>피어스 쏜출혈 효과</v>
      </c>
      <c r="D1019" s="1" t="s">
        <v>1921</v>
      </c>
      <c r="E1019" s="1">
        <v>5</v>
      </c>
      <c r="F1019" s="2">
        <f>ROW()</f>
        <v>1019</v>
      </c>
      <c r="G1019" s="4" t="str">
        <f t="shared" ref="G1019" si="1387">B1019&amp;"1-2"</f>
        <v>피어스 쏜1-2</v>
      </c>
      <c r="H1019" s="2" t="str">
        <f t="shared" ref="H1019" si="1388">D1019</f>
        <v>출혈 효과</v>
      </c>
    </row>
    <row r="1020" spans="1:8" x14ac:dyDescent="0.3">
      <c r="A1020" s="1" t="s">
        <v>913</v>
      </c>
      <c r="B1020" s="1" t="s">
        <v>947</v>
      </c>
      <c r="C1020" s="2" t="str">
        <f t="shared" ref="C1020" si="1389">B1020&amp;D1020</f>
        <v>피어스 쏜강화된 일격</v>
      </c>
      <c r="D1020" s="1" t="s">
        <v>1490</v>
      </c>
      <c r="E1020" s="1">
        <v>5</v>
      </c>
      <c r="F1020" s="2">
        <f>ROW()</f>
        <v>1020</v>
      </c>
      <c r="G1020" s="4" t="str">
        <f t="shared" ref="G1020" si="1390">B1020&amp;"1-3"</f>
        <v>피어스 쏜1-3</v>
      </c>
      <c r="H1020" s="2" t="str">
        <f t="shared" ref="H1020" si="1391">D1020</f>
        <v>강화된 일격</v>
      </c>
    </row>
    <row r="1021" spans="1:8" x14ac:dyDescent="0.3">
      <c r="A1021" s="1" t="s">
        <v>910</v>
      </c>
      <c r="B1021" s="1" t="s">
        <v>946</v>
      </c>
      <c r="C1021" s="2" t="str">
        <f t="shared" ref="C1021" si="1392">B1021&amp;D1021</f>
        <v>피어스 쏜부패한 지대</v>
      </c>
      <c r="D1021" s="1" t="s">
        <v>304</v>
      </c>
      <c r="E1021" s="1">
        <v>5</v>
      </c>
      <c r="F1021" s="2">
        <f>ROW()</f>
        <v>1021</v>
      </c>
      <c r="G1021" s="4" t="str">
        <f t="shared" ref="G1021" si="1393">B1021&amp;"2-1"</f>
        <v>피어스 쏜2-1</v>
      </c>
      <c r="H1021" s="2" t="str">
        <f t="shared" ref="H1021" si="1394">D1021</f>
        <v>부패한 지대</v>
      </c>
    </row>
    <row r="1022" spans="1:8" x14ac:dyDescent="0.3">
      <c r="A1022" s="1" t="s">
        <v>910</v>
      </c>
      <c r="B1022" s="1" t="s">
        <v>947</v>
      </c>
      <c r="C1022" s="2" t="str">
        <f t="shared" ref="C1022" si="1395">B1022&amp;D1022</f>
        <v>피어스 쏜트리플 쏜</v>
      </c>
      <c r="D1022" s="1" t="s">
        <v>2009</v>
      </c>
      <c r="E1022" s="1">
        <v>5</v>
      </c>
      <c r="F1022" s="2">
        <f>ROW()</f>
        <v>1022</v>
      </c>
      <c r="G1022" s="4" t="str">
        <f t="shared" ref="G1022" si="1396">B1022&amp;"2-2"</f>
        <v>피어스 쏜2-2</v>
      </c>
      <c r="H1022" s="2" t="str">
        <f t="shared" ref="H1022" si="1397">D1022</f>
        <v>트리플 쏜</v>
      </c>
    </row>
    <row r="1023" spans="1:8" x14ac:dyDescent="0.3">
      <c r="A1023" s="1" t="s">
        <v>910</v>
      </c>
      <c r="B1023" s="1" t="s">
        <v>946</v>
      </c>
      <c r="C1023" s="2" t="str">
        <f t="shared" ref="C1023" si="1398">B1023&amp;D1023</f>
        <v>피어스 쏜빠른 준비</v>
      </c>
      <c r="D1023" s="1" t="s">
        <v>1635</v>
      </c>
      <c r="E1023" s="1">
        <v>5</v>
      </c>
      <c r="F1023" s="2">
        <f>ROW()</f>
        <v>1023</v>
      </c>
      <c r="G1023" s="4" t="str">
        <f t="shared" ref="G1023" si="1399">B1023&amp;"2-3"</f>
        <v>피어스 쏜2-3</v>
      </c>
      <c r="H1023" s="2" t="str">
        <f t="shared" ref="H1023" si="1400">D1023</f>
        <v>빠른 준비</v>
      </c>
    </row>
    <row r="1024" spans="1:8" x14ac:dyDescent="0.3">
      <c r="A1024" s="1" t="s">
        <v>910</v>
      </c>
      <c r="B1024" s="1" t="s">
        <v>946</v>
      </c>
      <c r="C1024" s="2" t="str">
        <f t="shared" ref="C1024" si="1401">B1024&amp;D1024</f>
        <v>피어스 쏜전진하는 가시</v>
      </c>
      <c r="D1024" s="1" t="s">
        <v>2010</v>
      </c>
      <c r="E1024" s="1">
        <v>5</v>
      </c>
      <c r="F1024" s="2">
        <f>ROW()</f>
        <v>1024</v>
      </c>
      <c r="G1024" s="4" t="str">
        <f t="shared" ref="G1024" si="1402">B1024&amp;"3-1"</f>
        <v>피어스 쏜3-1</v>
      </c>
      <c r="H1024" s="2" t="str">
        <f t="shared" ref="H1024" si="1403">D1024</f>
        <v>전진하는 가시</v>
      </c>
    </row>
    <row r="1025" spans="1:8" x14ac:dyDescent="0.3">
      <c r="A1025" s="1" t="s">
        <v>910</v>
      </c>
      <c r="B1025" s="1" t="s">
        <v>947</v>
      </c>
      <c r="C1025" s="2" t="str">
        <f t="shared" ref="C1025" si="1404">B1025&amp;D1025</f>
        <v>피어스 쏜거대한 가시</v>
      </c>
      <c r="D1025" s="1" t="s">
        <v>2011</v>
      </c>
      <c r="E1025" s="1">
        <v>5</v>
      </c>
      <c r="F1025" s="2">
        <f>ROW()</f>
        <v>1025</v>
      </c>
      <c r="G1025" s="4" t="str">
        <f t="shared" ref="G1025" si="1405">B1025&amp;"3-2"</f>
        <v>피어스 쏜3-2</v>
      </c>
      <c r="H1025" s="2" t="str">
        <f t="shared" ref="H1025" si="1406">D1025</f>
        <v>거대한 가시</v>
      </c>
    </row>
    <row r="1026" spans="1:8" x14ac:dyDescent="0.3">
      <c r="A1026" s="1" t="s">
        <v>910</v>
      </c>
      <c r="B1026" s="1" t="s">
        <v>949</v>
      </c>
      <c r="C1026" s="2" t="str">
        <f t="shared" ref="C1026" si="1407">B1026&amp;D1026</f>
        <v>하울링재빠른 손놀림</v>
      </c>
      <c r="D1026" s="1" t="s">
        <v>87</v>
      </c>
      <c r="E1026" s="1">
        <v>5</v>
      </c>
      <c r="F1026" s="2">
        <f>ROW()</f>
        <v>1026</v>
      </c>
      <c r="G1026" s="4" t="str">
        <f t="shared" ref="G1026" si="1408">B1026&amp;"1-1"</f>
        <v>하울링1-1</v>
      </c>
      <c r="H1026" s="2" t="str">
        <f t="shared" ref="H1026" si="1409">D1026</f>
        <v>재빠른 손놀림</v>
      </c>
    </row>
    <row r="1027" spans="1:8" x14ac:dyDescent="0.3">
      <c r="A1027" s="1" t="s">
        <v>915</v>
      </c>
      <c r="B1027" s="1" t="s">
        <v>949</v>
      </c>
      <c r="C1027" s="2" t="str">
        <f t="shared" ref="C1027" si="1410">B1027&amp;D1027</f>
        <v>하울링공포 유지</v>
      </c>
      <c r="D1027" s="1" t="s">
        <v>2012</v>
      </c>
      <c r="E1027" s="1">
        <v>5</v>
      </c>
      <c r="F1027" s="2">
        <f>ROW()</f>
        <v>1027</v>
      </c>
      <c r="G1027" s="4" t="str">
        <f t="shared" ref="G1027" si="1411">B1027&amp;"1-2"</f>
        <v>하울링1-2</v>
      </c>
      <c r="H1027" s="2" t="str">
        <f t="shared" ref="H1027" si="1412">D1027</f>
        <v>공포 유지</v>
      </c>
    </row>
    <row r="1028" spans="1:8" x14ac:dyDescent="0.3">
      <c r="A1028" s="1" t="s">
        <v>910</v>
      </c>
      <c r="B1028" s="1" t="s">
        <v>948</v>
      </c>
      <c r="C1028" s="2" t="str">
        <f t="shared" ref="C1028" si="1413">B1028&amp;D1028</f>
        <v>하울링피해 증폭</v>
      </c>
      <c r="D1028" s="1" t="s">
        <v>2013</v>
      </c>
      <c r="E1028" s="1">
        <v>1</v>
      </c>
      <c r="F1028" s="2">
        <f>ROW()</f>
        <v>1028</v>
      </c>
      <c r="G1028" s="4" t="str">
        <f t="shared" ref="G1028" si="1414">B1028&amp;"1-3"</f>
        <v>하울링1-3</v>
      </c>
      <c r="H1028" s="2" t="str">
        <f t="shared" ref="H1028" si="1415">D1028</f>
        <v>피해 증폭</v>
      </c>
    </row>
    <row r="1029" spans="1:8" x14ac:dyDescent="0.3">
      <c r="A1029" s="1" t="s">
        <v>910</v>
      </c>
      <c r="B1029" s="1" t="s">
        <v>949</v>
      </c>
      <c r="C1029" s="2" t="str">
        <f t="shared" ref="C1029" si="1416">B1029&amp;D1029</f>
        <v>하울링약육강식</v>
      </c>
      <c r="D1029" s="1" t="s">
        <v>216</v>
      </c>
      <c r="E1029" s="1">
        <v>5</v>
      </c>
      <c r="F1029" s="2">
        <f>ROW()</f>
        <v>1029</v>
      </c>
      <c r="G1029" s="4" t="str">
        <f t="shared" ref="G1029" si="1417">B1029&amp;"2-1"</f>
        <v>하울링2-1</v>
      </c>
      <c r="H1029" s="2" t="str">
        <f t="shared" ref="H1029" si="1418">D1029</f>
        <v>약육강식</v>
      </c>
    </row>
    <row r="1030" spans="1:8" x14ac:dyDescent="0.3">
      <c r="A1030" s="1" t="s">
        <v>910</v>
      </c>
      <c r="B1030" s="1" t="s">
        <v>949</v>
      </c>
      <c r="C1030" s="2" t="str">
        <f t="shared" ref="C1030" si="1419">B1030&amp;D1030</f>
        <v>하울링잠식하는 힘</v>
      </c>
      <c r="D1030" s="1" t="s">
        <v>1958</v>
      </c>
      <c r="E1030" s="1">
        <v>5</v>
      </c>
      <c r="F1030" s="2">
        <f>ROW()</f>
        <v>1030</v>
      </c>
      <c r="G1030" s="4" t="str">
        <f t="shared" ref="G1030" si="1420">B1030&amp;"2-2"</f>
        <v>하울링2-2</v>
      </c>
      <c r="H1030" s="2" t="str">
        <f t="shared" ref="H1030" si="1421">D1030</f>
        <v>잠식하는 힘</v>
      </c>
    </row>
    <row r="1031" spans="1:8" x14ac:dyDescent="0.3">
      <c r="A1031" s="1" t="s">
        <v>910</v>
      </c>
      <c r="B1031" s="1" t="s">
        <v>948</v>
      </c>
      <c r="C1031" s="2" t="str">
        <f t="shared" ref="C1031" si="1422">B1031&amp;D1031</f>
        <v>하울링뇌진탕</v>
      </c>
      <c r="D1031" s="1" t="s">
        <v>1571</v>
      </c>
      <c r="E1031" s="1">
        <v>1</v>
      </c>
      <c r="F1031" s="2">
        <f>ROW()</f>
        <v>1031</v>
      </c>
      <c r="G1031" s="4" t="str">
        <f t="shared" ref="G1031" si="1423">B1031&amp;"2-3"</f>
        <v>하울링2-3</v>
      </c>
      <c r="H1031" s="2" t="str">
        <f t="shared" ref="H1031" si="1424">D1031</f>
        <v>뇌진탕</v>
      </c>
    </row>
    <row r="1032" spans="1:8" x14ac:dyDescent="0.3">
      <c r="A1032" s="1" t="s">
        <v>910</v>
      </c>
      <c r="B1032" s="1" t="s">
        <v>949</v>
      </c>
      <c r="C1032" s="2" t="str">
        <f t="shared" ref="C1032" si="1425">B1032&amp;D1032</f>
        <v>하울링분노의 괴성</v>
      </c>
      <c r="D1032" s="1" t="s">
        <v>2014</v>
      </c>
      <c r="E1032" s="1">
        <v>5</v>
      </c>
      <c r="F1032" s="2">
        <f>ROW()</f>
        <v>1032</v>
      </c>
      <c r="G1032" s="4" t="str">
        <f t="shared" ref="G1032" si="1426">B1032&amp;"3-1"</f>
        <v>하울링3-1</v>
      </c>
      <c r="H1032" s="2" t="str">
        <f t="shared" ref="H1032" si="1427">D1032</f>
        <v>분노의 괴성</v>
      </c>
    </row>
    <row r="1033" spans="1:8" x14ac:dyDescent="0.3">
      <c r="A1033" s="1" t="s">
        <v>910</v>
      </c>
      <c r="B1033" s="1" t="s">
        <v>949</v>
      </c>
      <c r="C1033" s="2" t="str">
        <f t="shared" ref="C1033" si="1428">B1033&amp;D1033</f>
        <v>하울링마이티 로어</v>
      </c>
      <c r="D1033" s="1" t="s">
        <v>2015</v>
      </c>
      <c r="E1033" s="1">
        <v>5</v>
      </c>
      <c r="F1033" s="2">
        <f>ROW()</f>
        <v>1033</v>
      </c>
      <c r="G1033" s="4" t="str">
        <f t="shared" ref="G1033" si="1429">B1033&amp;"3-2"</f>
        <v>하울링3-2</v>
      </c>
      <c r="H1033" s="2" t="str">
        <f t="shared" ref="H1033" si="1430">D1033</f>
        <v>마이티 로어</v>
      </c>
    </row>
    <row r="1034" spans="1:8" x14ac:dyDescent="0.3">
      <c r="A1034" s="1" t="s">
        <v>950</v>
      </c>
      <c r="B1034" s="1" t="s">
        <v>308</v>
      </c>
      <c r="C1034" s="2" t="str">
        <f t="shared" ref="C1034" si="1431">B1034&amp;D1034</f>
        <v>내공연소연소 갑옷</v>
      </c>
      <c r="D1034" s="1" t="s">
        <v>2016</v>
      </c>
      <c r="E1034" s="1">
        <v>5</v>
      </c>
      <c r="F1034" s="2">
        <f>ROW()</f>
        <v>1034</v>
      </c>
      <c r="G1034" s="4" t="str">
        <f t="shared" ref="G1034" si="1432">B1034&amp;"1-1"</f>
        <v>내공연소1-1</v>
      </c>
      <c r="H1034" s="2" t="str">
        <f t="shared" ref="H1034" si="1433">D1034</f>
        <v>연소 갑옷</v>
      </c>
    </row>
    <row r="1035" spans="1:8" x14ac:dyDescent="0.3">
      <c r="A1035" s="1" t="s">
        <v>951</v>
      </c>
      <c r="B1035" s="1" t="s">
        <v>308</v>
      </c>
      <c r="C1035" s="2" t="str">
        <f t="shared" ref="C1035" si="1434">B1035&amp;D1035</f>
        <v>내공연소가벼운 발걸음</v>
      </c>
      <c r="D1035" s="1" t="s">
        <v>2017</v>
      </c>
      <c r="E1035" s="1">
        <v>5</v>
      </c>
      <c r="F1035" s="2">
        <f>ROW()</f>
        <v>1035</v>
      </c>
      <c r="G1035" s="4" t="str">
        <f t="shared" ref="G1035" si="1435">B1035&amp;"1-2"</f>
        <v>내공연소1-2</v>
      </c>
      <c r="H1035" s="2" t="str">
        <f t="shared" ref="H1035" si="1436">D1035</f>
        <v>가벼운 발걸음</v>
      </c>
    </row>
    <row r="1036" spans="1:8" x14ac:dyDescent="0.3">
      <c r="A1036" s="1" t="s">
        <v>951</v>
      </c>
      <c r="B1036" s="1" t="s">
        <v>308</v>
      </c>
      <c r="C1036" s="2" t="str">
        <f t="shared" ref="C1036" si="1437">B1036&amp;D1036</f>
        <v>내공연소엘리멘탈 갈취</v>
      </c>
      <c r="D1036" s="1" t="s">
        <v>228</v>
      </c>
      <c r="E1036" s="1">
        <v>5</v>
      </c>
      <c r="F1036" s="2">
        <f>ROW()</f>
        <v>1036</v>
      </c>
      <c r="G1036" s="4" t="str">
        <f t="shared" ref="G1036" si="1438">B1036&amp;"1-3"</f>
        <v>내공연소1-3</v>
      </c>
      <c r="H1036" s="2" t="str">
        <f t="shared" ref="H1036" si="1439">D1036</f>
        <v>엘리멘탈 갈취</v>
      </c>
    </row>
    <row r="1037" spans="1:8" x14ac:dyDescent="0.3">
      <c r="A1037" s="1" t="s">
        <v>951</v>
      </c>
      <c r="B1037" s="1" t="s">
        <v>308</v>
      </c>
      <c r="C1037" s="2" t="str">
        <f t="shared" ref="C1037" si="1440">B1037&amp;D1037</f>
        <v>내공연소연소 유지</v>
      </c>
      <c r="D1037" s="1" t="s">
        <v>342</v>
      </c>
      <c r="E1037" s="1">
        <v>5</v>
      </c>
      <c r="F1037" s="2">
        <f>ROW()</f>
        <v>1037</v>
      </c>
      <c r="G1037" s="4" t="str">
        <f t="shared" ref="G1037" si="1441">B1037&amp;"2-1"</f>
        <v>내공연소2-1</v>
      </c>
      <c r="H1037" s="2" t="str">
        <f t="shared" ref="H1037" si="1442">D1037</f>
        <v>연소 유지</v>
      </c>
    </row>
    <row r="1038" spans="1:8" x14ac:dyDescent="0.3">
      <c r="A1038" s="1" t="s">
        <v>951</v>
      </c>
      <c r="B1038" s="1" t="s">
        <v>308</v>
      </c>
      <c r="C1038" s="2" t="str">
        <f t="shared" ref="C1038" si="1443">B1038&amp;D1038</f>
        <v>내공연소기술 감량</v>
      </c>
      <c r="D1038" s="1" t="s">
        <v>2018</v>
      </c>
      <c r="E1038" s="1">
        <v>5</v>
      </c>
      <c r="F1038" s="2">
        <f>ROW()</f>
        <v>1038</v>
      </c>
      <c r="G1038" s="4" t="str">
        <f t="shared" ref="G1038" si="1444">B1038&amp;"2-2"</f>
        <v>내공연소2-2</v>
      </c>
      <c r="H1038" s="2" t="str">
        <f t="shared" ref="H1038" si="1445">D1038</f>
        <v>기술 감량</v>
      </c>
    </row>
    <row r="1039" spans="1:8" x14ac:dyDescent="0.3">
      <c r="A1039" s="1" t="s">
        <v>950</v>
      </c>
      <c r="B1039" s="1" t="s">
        <v>308</v>
      </c>
      <c r="C1039" s="2" t="str">
        <f t="shared" ref="C1039" si="1446">B1039&amp;D1039</f>
        <v>내공연소격력한 전투</v>
      </c>
      <c r="D1039" s="1" t="s">
        <v>2019</v>
      </c>
      <c r="E1039" s="1">
        <v>5</v>
      </c>
      <c r="F1039" s="2">
        <f>ROW()</f>
        <v>1039</v>
      </c>
      <c r="G1039" s="4" t="str">
        <f t="shared" ref="G1039" si="1447">B1039&amp;"2-3"</f>
        <v>내공연소2-3</v>
      </c>
      <c r="H1039" s="2" t="str">
        <f t="shared" ref="H1039" si="1448">D1039</f>
        <v>격력한 전투</v>
      </c>
    </row>
    <row r="1040" spans="1:8" x14ac:dyDescent="0.3">
      <c r="A1040" s="1" t="s">
        <v>952</v>
      </c>
      <c r="B1040" s="1" t="s">
        <v>308</v>
      </c>
      <c r="C1040" s="2" t="str">
        <f t="shared" ref="C1040" si="1449">B1040&amp;D1040</f>
        <v>내공연소수련의 힘</v>
      </c>
      <c r="D1040" s="1" t="s">
        <v>2020</v>
      </c>
      <c r="E1040" s="1">
        <v>5</v>
      </c>
      <c r="F1040" s="2">
        <f>ROW()</f>
        <v>1040</v>
      </c>
      <c r="G1040" s="4" t="str">
        <f t="shared" ref="G1040" si="1450">B1040&amp;"3-1"</f>
        <v>내공연소3-1</v>
      </c>
      <c r="H1040" s="2" t="str">
        <f t="shared" ref="H1040" si="1451">D1040</f>
        <v>수련의 힘</v>
      </c>
    </row>
    <row r="1041" spans="1:8" x14ac:dyDescent="0.3">
      <c r="A1041" s="1" t="s">
        <v>952</v>
      </c>
      <c r="B1041" s="1" t="s">
        <v>308</v>
      </c>
      <c r="C1041" s="2" t="str">
        <f t="shared" ref="C1041" si="1452">B1041&amp;D1041</f>
        <v>내공연소최후의 속삭임</v>
      </c>
      <c r="D1041" s="1" t="s">
        <v>343</v>
      </c>
      <c r="E1041" s="1">
        <v>5</v>
      </c>
      <c r="F1041" s="2">
        <f>ROW()</f>
        <v>1041</v>
      </c>
      <c r="G1041" s="4" t="str">
        <f t="shared" ref="G1041" si="1453">B1041&amp;"3-2"</f>
        <v>내공연소3-2</v>
      </c>
      <c r="H1041" s="2" t="str">
        <f t="shared" ref="H1041" si="1454">D1041</f>
        <v>최후의 속삭임</v>
      </c>
    </row>
    <row r="1042" spans="1:8" x14ac:dyDescent="0.3">
      <c r="A1042" s="1" t="s">
        <v>951</v>
      </c>
      <c r="B1042" s="1" t="s">
        <v>312</v>
      </c>
      <c r="C1042" s="2" t="str">
        <f t="shared" ref="C1042" si="1455">B1042&amp;D1042</f>
        <v>(배)뇌명각날카로운 움직임</v>
      </c>
      <c r="D1042" s="1" t="s">
        <v>1752</v>
      </c>
      <c r="E1042" s="1">
        <v>5</v>
      </c>
      <c r="F1042" s="2">
        <f>ROW()</f>
        <v>1042</v>
      </c>
      <c r="G1042" s="4" t="str">
        <f t="shared" ref="G1042" si="1456">B1042&amp;"1-1"</f>
        <v>(배)뇌명각1-1</v>
      </c>
      <c r="H1042" s="2" t="str">
        <f t="shared" ref="H1042" si="1457">D1042</f>
        <v>날카로운 움직임</v>
      </c>
    </row>
    <row r="1043" spans="1:8" x14ac:dyDescent="0.3">
      <c r="A1043" s="1" t="s">
        <v>950</v>
      </c>
      <c r="B1043" s="1" t="s">
        <v>312</v>
      </c>
      <c r="C1043" s="2" t="str">
        <f t="shared" ref="C1043" si="1458">B1043&amp;D1043</f>
        <v>(배)뇌명각엘리멘탈 갈취</v>
      </c>
      <c r="D1043" s="1" t="s">
        <v>228</v>
      </c>
      <c r="E1043" s="1">
        <v>5</v>
      </c>
      <c r="F1043" s="2">
        <f>ROW()</f>
        <v>1043</v>
      </c>
      <c r="G1043" s="4" t="str">
        <f t="shared" ref="G1043" si="1459">B1043&amp;"1-2"</f>
        <v>(배)뇌명각1-2</v>
      </c>
      <c r="H1043" s="2" t="str">
        <f t="shared" ref="H1043" si="1460">D1043</f>
        <v>엘리멘탈 갈취</v>
      </c>
    </row>
    <row r="1044" spans="1:8" x14ac:dyDescent="0.3">
      <c r="A1044" s="1" t="s">
        <v>951</v>
      </c>
      <c r="B1044" s="1" t="s">
        <v>312</v>
      </c>
      <c r="C1044" s="2" t="str">
        <f t="shared" ref="C1044" si="1461">B1044&amp;D1044</f>
        <v>(배)뇌명각무자비</v>
      </c>
      <c r="D1044" s="1" t="s">
        <v>640</v>
      </c>
      <c r="E1044" s="1">
        <v>5</v>
      </c>
      <c r="F1044" s="2">
        <f>ROW()</f>
        <v>1044</v>
      </c>
      <c r="G1044" s="4" t="str">
        <f t="shared" ref="G1044" si="1462">B1044&amp;"1-3"</f>
        <v>(배)뇌명각1-3</v>
      </c>
      <c r="H1044" s="2" t="str">
        <f t="shared" ref="H1044" si="1463">D1044</f>
        <v>무자비</v>
      </c>
    </row>
    <row r="1045" spans="1:8" x14ac:dyDescent="0.3">
      <c r="A1045" s="1" t="s">
        <v>951</v>
      </c>
      <c r="B1045" s="1" t="s">
        <v>312</v>
      </c>
      <c r="C1045" s="2" t="str">
        <f t="shared" ref="C1045" si="1464">B1045&amp;D1045</f>
        <v>(배)뇌명각벼락차기</v>
      </c>
      <c r="D1045" s="1" t="s">
        <v>229</v>
      </c>
      <c r="E1045" s="1">
        <v>5</v>
      </c>
      <c r="F1045" s="2">
        <f>ROW()</f>
        <v>1045</v>
      </c>
      <c r="G1045" s="4" t="str">
        <f t="shared" ref="G1045" si="1465">B1045&amp;"2-1"</f>
        <v>(배)뇌명각2-1</v>
      </c>
      <c r="H1045" s="2" t="str">
        <f t="shared" ref="H1045" si="1466">D1045</f>
        <v>벼락차기</v>
      </c>
    </row>
    <row r="1046" spans="1:8" x14ac:dyDescent="0.3">
      <c r="A1046" s="1" t="s">
        <v>951</v>
      </c>
      <c r="B1046" s="1" t="s">
        <v>312</v>
      </c>
      <c r="C1046" s="2" t="str">
        <f t="shared" ref="C1046" si="1467">B1046&amp;D1046</f>
        <v>(배)뇌명각가벼운 표적</v>
      </c>
      <c r="D1046" s="1" t="s">
        <v>230</v>
      </c>
      <c r="E1046" s="1">
        <v>5</v>
      </c>
      <c r="F1046" s="2">
        <f>ROW()</f>
        <v>1046</v>
      </c>
      <c r="G1046" s="4" t="str">
        <f t="shared" ref="G1046" si="1468">B1046&amp;"2-2"</f>
        <v>(배)뇌명각2-2</v>
      </c>
      <c r="H1046" s="2" t="str">
        <f t="shared" ref="H1046" si="1469">D1046</f>
        <v>가벼운 표적</v>
      </c>
    </row>
    <row r="1047" spans="1:8" x14ac:dyDescent="0.3">
      <c r="A1047" s="1" t="s">
        <v>951</v>
      </c>
      <c r="B1047" s="1" t="s">
        <v>312</v>
      </c>
      <c r="C1047" s="2" t="str">
        <f t="shared" ref="C1047" si="1470">B1047&amp;D1047</f>
        <v>(배)뇌명각강렬한 전격</v>
      </c>
      <c r="D1047" s="1" t="s">
        <v>1755</v>
      </c>
      <c r="E1047" s="1">
        <v>5</v>
      </c>
      <c r="F1047" s="2">
        <f>ROW()</f>
        <v>1047</v>
      </c>
      <c r="G1047" s="4" t="str">
        <f t="shared" ref="G1047" si="1471">B1047&amp;"2-3"</f>
        <v>(배)뇌명각2-3</v>
      </c>
      <c r="H1047" s="2" t="str">
        <f t="shared" ref="H1047" si="1472">D1047</f>
        <v>강렬한 전격</v>
      </c>
    </row>
    <row r="1048" spans="1:8" x14ac:dyDescent="0.3">
      <c r="A1048" s="1" t="s">
        <v>951</v>
      </c>
      <c r="B1048" s="1" t="s">
        <v>312</v>
      </c>
      <c r="C1048" s="2" t="str">
        <f t="shared" ref="C1048" si="1473">B1048&amp;D1048</f>
        <v>(배)뇌명각천뢰</v>
      </c>
      <c r="D1048" s="1" t="s">
        <v>232</v>
      </c>
      <c r="E1048" s="1">
        <v>5</v>
      </c>
      <c r="F1048" s="2">
        <f>ROW()</f>
        <v>1048</v>
      </c>
      <c r="G1048" s="4" t="str">
        <f t="shared" ref="G1048" si="1474">B1048&amp;"3-1"</f>
        <v>(배)뇌명각3-1</v>
      </c>
      <c r="H1048" s="2" t="str">
        <f t="shared" ref="H1048" si="1475">D1048</f>
        <v>천뢰</v>
      </c>
    </row>
    <row r="1049" spans="1:8" x14ac:dyDescent="0.3">
      <c r="A1049" s="1" t="s">
        <v>951</v>
      </c>
      <c r="B1049" s="1" t="s">
        <v>312</v>
      </c>
      <c r="C1049" s="2" t="str">
        <f t="shared" ref="C1049" si="1476">B1049&amp;D1049</f>
        <v>(배)뇌명각섬뢰</v>
      </c>
      <c r="D1049" s="1" t="s">
        <v>2021</v>
      </c>
      <c r="E1049" s="1">
        <v>5</v>
      </c>
      <c r="F1049" s="2">
        <f>ROW()</f>
        <v>1049</v>
      </c>
      <c r="G1049" s="4" t="str">
        <f t="shared" ref="G1049" si="1477">B1049&amp;"3-2"</f>
        <v>(배)뇌명각3-2</v>
      </c>
      <c r="H1049" s="2" t="str">
        <f t="shared" ref="H1049" si="1478">D1049</f>
        <v>섬뢰</v>
      </c>
    </row>
    <row r="1050" spans="1:8" x14ac:dyDescent="0.3">
      <c r="A1050" s="1" t="s">
        <v>950</v>
      </c>
      <c r="B1050" s="1" t="s">
        <v>306</v>
      </c>
      <c r="C1050" s="2" t="str">
        <f t="shared" ref="C1050" si="1479">B1050&amp;D1050</f>
        <v>바람의 속삭임바람의 축복</v>
      </c>
      <c r="D1050" s="1" t="s">
        <v>1777</v>
      </c>
      <c r="E1050" s="1">
        <v>5</v>
      </c>
      <c r="F1050" s="2">
        <f>ROW()</f>
        <v>1050</v>
      </c>
      <c r="G1050" s="4" t="str">
        <f t="shared" ref="G1050" si="1480">B1050&amp;"1-1"</f>
        <v>바람의 속삭임1-1</v>
      </c>
      <c r="H1050" s="2" t="str">
        <f t="shared" ref="H1050" si="1481">D1050</f>
        <v>바람의 축복</v>
      </c>
    </row>
    <row r="1051" spans="1:8" x14ac:dyDescent="0.3">
      <c r="A1051" s="1" t="s">
        <v>951</v>
      </c>
      <c r="B1051" s="1" t="s">
        <v>306</v>
      </c>
      <c r="C1051" s="2" t="str">
        <f t="shared" ref="C1051" si="1482">B1051&amp;D1051</f>
        <v>바람의 속삭임바람의 가호</v>
      </c>
      <c r="D1051" s="1" t="s">
        <v>2022</v>
      </c>
      <c r="E1051" s="1">
        <v>5</v>
      </c>
      <c r="F1051" s="2">
        <f>ROW()</f>
        <v>1051</v>
      </c>
      <c r="G1051" s="4" t="str">
        <f t="shared" ref="G1051" si="1483">B1051&amp;"1-2"</f>
        <v>바람의 속삭임1-2</v>
      </c>
      <c r="H1051" s="2" t="str">
        <f t="shared" ref="H1051" si="1484">D1051</f>
        <v>바람의 가호</v>
      </c>
    </row>
    <row r="1052" spans="1:8" x14ac:dyDescent="0.3">
      <c r="A1052" s="1" t="s">
        <v>951</v>
      </c>
      <c r="B1052" s="1" t="s">
        <v>306</v>
      </c>
      <c r="C1052" s="2" t="str">
        <f t="shared" ref="C1052" si="1485">B1052&amp;D1052</f>
        <v>바람의 속삭임바람의 맹세</v>
      </c>
      <c r="D1052" s="1" t="s">
        <v>2023</v>
      </c>
      <c r="E1052" s="1">
        <v>5</v>
      </c>
      <c r="F1052" s="2">
        <f>ROW()</f>
        <v>1052</v>
      </c>
      <c r="G1052" s="4" t="str">
        <f t="shared" ref="G1052" si="1486">B1052&amp;"1-3"</f>
        <v>바람의 속삭임1-3</v>
      </c>
      <c r="H1052" s="2" t="str">
        <f t="shared" ref="H1052" si="1487">D1052</f>
        <v>바람의 맹세</v>
      </c>
    </row>
    <row r="1053" spans="1:8" x14ac:dyDescent="0.3">
      <c r="A1053" s="1" t="s">
        <v>951</v>
      </c>
      <c r="B1053" s="1" t="s">
        <v>306</v>
      </c>
      <c r="C1053" s="2" t="str">
        <f t="shared" ref="C1053" si="1488">B1053&amp;D1053</f>
        <v>바람의 속삭임전사의 용기</v>
      </c>
      <c r="D1053" s="1" t="s">
        <v>2024</v>
      </c>
      <c r="E1053" s="1">
        <v>5</v>
      </c>
      <c r="F1053" s="2">
        <f>ROW()</f>
        <v>1053</v>
      </c>
      <c r="G1053" s="4" t="str">
        <f t="shared" ref="G1053" si="1489">B1053&amp;"2-1"</f>
        <v>바람의 속삭임2-1</v>
      </c>
      <c r="H1053" s="2" t="str">
        <f t="shared" ref="H1053" si="1490">D1053</f>
        <v>전사의 용기</v>
      </c>
    </row>
    <row r="1054" spans="1:8" x14ac:dyDescent="0.3">
      <c r="A1054" s="1" t="s">
        <v>950</v>
      </c>
      <c r="B1054" s="1" t="s">
        <v>306</v>
      </c>
      <c r="C1054" s="2" t="str">
        <f t="shared" ref="C1054" si="1491">B1054&amp;D1054</f>
        <v>바람의 속삭임빠른 준비</v>
      </c>
      <c r="D1054" s="1" t="s">
        <v>1635</v>
      </c>
      <c r="E1054" s="1">
        <v>5</v>
      </c>
      <c r="F1054" s="2">
        <f>ROW()</f>
        <v>1054</v>
      </c>
      <c r="G1054" s="4" t="str">
        <f t="shared" ref="G1054" si="1492">B1054&amp;"2-2"</f>
        <v>바람의 속삭임2-2</v>
      </c>
      <c r="H1054" s="2" t="str">
        <f t="shared" ref="H1054" si="1493">D1054</f>
        <v>빠른 준비</v>
      </c>
    </row>
    <row r="1055" spans="1:8" x14ac:dyDescent="0.3">
      <c r="A1055" s="1" t="s">
        <v>951</v>
      </c>
      <c r="B1055" s="1" t="s">
        <v>306</v>
      </c>
      <c r="C1055" s="2" t="str">
        <f t="shared" ref="C1055" si="1494">B1055&amp;D1055</f>
        <v>바람의 속삭임바람의 속삭임</v>
      </c>
      <c r="D1055" s="1" t="s">
        <v>2025</v>
      </c>
      <c r="E1055" s="1">
        <v>1</v>
      </c>
      <c r="F1055" s="2">
        <f>ROW()</f>
        <v>1055</v>
      </c>
      <c r="G1055" s="4" t="str">
        <f t="shared" ref="G1055" si="1495">B1055&amp;"2-3"</f>
        <v>바람의 속삭임2-3</v>
      </c>
      <c r="H1055" s="2" t="str">
        <f t="shared" ref="H1055" si="1496">D1055</f>
        <v>바람의 속삭임</v>
      </c>
    </row>
    <row r="1056" spans="1:8" x14ac:dyDescent="0.3">
      <c r="A1056" s="1" t="s">
        <v>950</v>
      </c>
      <c r="B1056" s="1" t="s">
        <v>306</v>
      </c>
      <c r="C1056" s="2" t="str">
        <f t="shared" ref="C1056" si="1497">B1056&amp;D1056</f>
        <v>바람의 속삭임공격 준비</v>
      </c>
      <c r="D1056" s="1" t="s">
        <v>2026</v>
      </c>
      <c r="E1056" s="1">
        <v>5</v>
      </c>
      <c r="F1056" s="2">
        <f>ROW()</f>
        <v>1056</v>
      </c>
      <c r="G1056" s="4" t="str">
        <f t="shared" ref="G1056" si="1498">B1056&amp;"3-1"</f>
        <v>바람의 속삭임3-1</v>
      </c>
      <c r="H1056" s="2" t="str">
        <f t="shared" ref="H1056" si="1499">D1056</f>
        <v>공격 준비</v>
      </c>
    </row>
    <row r="1057" spans="1:8" x14ac:dyDescent="0.3">
      <c r="A1057" s="1" t="s">
        <v>951</v>
      </c>
      <c r="B1057" s="1" t="s">
        <v>306</v>
      </c>
      <c r="C1057" s="2" t="str">
        <f t="shared" ref="C1057" si="1500">B1057&amp;D1057</f>
        <v>바람의 속삭임초강풍</v>
      </c>
      <c r="D1057" s="1" t="s">
        <v>2027</v>
      </c>
      <c r="E1057" s="1">
        <v>5</v>
      </c>
      <c r="F1057" s="2">
        <f>ROW()</f>
        <v>1057</v>
      </c>
      <c r="G1057" s="4" t="str">
        <f t="shared" ref="G1057" si="1501">B1057&amp;"3-2"</f>
        <v>바람의 속삭임3-2</v>
      </c>
      <c r="H1057" s="2" t="str">
        <f t="shared" ref="H1057" si="1502">D1057</f>
        <v>초강풍</v>
      </c>
    </row>
    <row r="1058" spans="1:8" x14ac:dyDescent="0.3">
      <c r="A1058" s="1" t="s">
        <v>950</v>
      </c>
      <c r="B1058" s="1" t="s">
        <v>313</v>
      </c>
      <c r="C1058" s="2" t="str">
        <f t="shared" ref="C1058" si="1503">B1058&amp;D1058</f>
        <v>(배)방천격엘리멘탈 갈취</v>
      </c>
      <c r="D1058" s="1" t="s">
        <v>1797</v>
      </c>
      <c r="E1058" s="1">
        <v>5</v>
      </c>
      <c r="F1058" s="2">
        <f>ROW()</f>
        <v>1058</v>
      </c>
      <c r="G1058" s="4" t="str">
        <f t="shared" ref="G1058" si="1504">B1058&amp;"1-1"</f>
        <v>(배)방천격1-1</v>
      </c>
      <c r="H1058" s="2" t="str">
        <f t="shared" ref="H1058" si="1505">D1058</f>
        <v>엘리멘탈 갈취</v>
      </c>
    </row>
    <row r="1059" spans="1:8" x14ac:dyDescent="0.3">
      <c r="A1059" s="1" t="s">
        <v>950</v>
      </c>
      <c r="B1059" s="1" t="s">
        <v>313</v>
      </c>
      <c r="C1059" s="2" t="str">
        <f t="shared" ref="C1059" si="1506">B1059&amp;D1059</f>
        <v>(배)방천격약점포착</v>
      </c>
      <c r="D1059" s="1" t="s">
        <v>1572</v>
      </c>
      <c r="E1059" s="1">
        <v>5</v>
      </c>
      <c r="F1059" s="2">
        <f>ROW()</f>
        <v>1059</v>
      </c>
      <c r="G1059" s="4" t="str">
        <f t="shared" ref="G1059" si="1507">B1059&amp;"1-2"</f>
        <v>(배)방천격1-2</v>
      </c>
      <c r="H1059" s="2" t="str">
        <f t="shared" ref="H1059" si="1508">D1059</f>
        <v>약점포착</v>
      </c>
    </row>
    <row r="1060" spans="1:8" x14ac:dyDescent="0.3">
      <c r="A1060" s="1" t="s">
        <v>951</v>
      </c>
      <c r="B1060" s="1" t="s">
        <v>313</v>
      </c>
      <c r="C1060" s="2" t="str">
        <f t="shared" ref="C1060" si="1509">B1060&amp;D1060</f>
        <v>(배)방천격예리한 발놀림</v>
      </c>
      <c r="D1060" s="1" t="s">
        <v>233</v>
      </c>
      <c r="E1060" s="1">
        <v>1</v>
      </c>
      <c r="F1060" s="2">
        <f>ROW()</f>
        <v>1060</v>
      </c>
      <c r="G1060" s="4" t="str">
        <f t="shared" ref="G1060" si="1510">B1060&amp;"1-3"</f>
        <v>(배)방천격1-3</v>
      </c>
      <c r="H1060" s="2" t="str">
        <f t="shared" ref="H1060" si="1511">D1060</f>
        <v>예리한 발놀림</v>
      </c>
    </row>
    <row r="1061" spans="1:8" x14ac:dyDescent="0.3">
      <c r="A1061" s="1" t="s">
        <v>950</v>
      </c>
      <c r="B1061" s="1" t="s">
        <v>313</v>
      </c>
      <c r="C1061" s="2" t="str">
        <f t="shared" ref="C1061" si="1512">B1061&amp;D1061</f>
        <v>(배)방천격정의로운 빛</v>
      </c>
      <c r="D1061" s="1" t="s">
        <v>2028</v>
      </c>
      <c r="E1061" s="1">
        <v>5</v>
      </c>
      <c r="F1061" s="2">
        <f>ROW()</f>
        <v>1061</v>
      </c>
      <c r="G1061" s="4" t="str">
        <f t="shared" ref="G1061" si="1513">B1061&amp;"2-1"</f>
        <v>(배)방천격2-1</v>
      </c>
      <c r="H1061" s="2" t="str">
        <f t="shared" ref="H1061" si="1514">D1061</f>
        <v>정의로운 빛</v>
      </c>
    </row>
    <row r="1062" spans="1:8" x14ac:dyDescent="0.3">
      <c r="A1062" s="1" t="s">
        <v>951</v>
      </c>
      <c r="B1062" s="1" t="s">
        <v>313</v>
      </c>
      <c r="C1062" s="2" t="str">
        <f t="shared" ref="C1062" si="1515">B1062&amp;D1062</f>
        <v>(배)방천격어둠 가르기</v>
      </c>
      <c r="D1062" s="1" t="s">
        <v>234</v>
      </c>
      <c r="E1062" s="1">
        <v>5</v>
      </c>
      <c r="F1062" s="2">
        <f>ROW()</f>
        <v>1062</v>
      </c>
      <c r="G1062" s="4" t="str">
        <f t="shared" ref="G1062" si="1516">B1062&amp;"2-2"</f>
        <v>(배)방천격2-2</v>
      </c>
      <c r="H1062" s="2" t="str">
        <f t="shared" ref="H1062" si="1517">D1062</f>
        <v>어둠 가르기</v>
      </c>
    </row>
    <row r="1063" spans="1:8" x14ac:dyDescent="0.3">
      <c r="A1063" s="1" t="s">
        <v>950</v>
      </c>
      <c r="B1063" s="1" t="s">
        <v>313</v>
      </c>
      <c r="C1063" s="2" t="str">
        <f t="shared" ref="C1063" si="1518">B1063&amp;D1063</f>
        <v>(배)방천격강렬한 전격</v>
      </c>
      <c r="D1063" s="1" t="s">
        <v>1755</v>
      </c>
      <c r="E1063" s="1">
        <v>5</v>
      </c>
      <c r="F1063" s="2">
        <f>ROW()</f>
        <v>1063</v>
      </c>
      <c r="G1063" s="4" t="str">
        <f t="shared" ref="G1063" si="1519">B1063&amp;"2-3"</f>
        <v>(배)방천격2-3</v>
      </c>
      <c r="H1063" s="2" t="str">
        <f t="shared" ref="H1063" si="1520">D1063</f>
        <v>강렬한 전격</v>
      </c>
    </row>
    <row r="1064" spans="1:8" x14ac:dyDescent="0.3">
      <c r="A1064" s="1" t="s">
        <v>951</v>
      </c>
      <c r="B1064" s="1" t="s">
        <v>313</v>
      </c>
      <c r="C1064" s="2" t="str">
        <f t="shared" ref="C1064" si="1521">B1064&amp;D1064</f>
        <v>(배)방천격남다른 격</v>
      </c>
      <c r="D1064" s="1" t="s">
        <v>2029</v>
      </c>
      <c r="E1064" s="1">
        <v>5</v>
      </c>
      <c r="F1064" s="2">
        <f>ROW()</f>
        <v>1064</v>
      </c>
      <c r="G1064" s="4" t="str">
        <f t="shared" ref="G1064" si="1522">B1064&amp;"3-1"</f>
        <v>(배)방천격3-1</v>
      </c>
      <c r="H1064" s="2" t="str">
        <f t="shared" ref="H1064" si="1523">D1064</f>
        <v>남다른 격</v>
      </c>
    </row>
    <row r="1065" spans="1:8" x14ac:dyDescent="0.3">
      <c r="A1065" s="1" t="s">
        <v>950</v>
      </c>
      <c r="B1065" s="1" t="s">
        <v>313</v>
      </c>
      <c r="C1065" s="2" t="str">
        <f t="shared" ref="C1065" si="1524">B1065&amp;D1065</f>
        <v>(배)방천격특출난 능력</v>
      </c>
      <c r="D1065" s="1" t="s">
        <v>236</v>
      </c>
      <c r="E1065" s="1">
        <v>5</v>
      </c>
      <c r="F1065" s="2">
        <f>ROW()</f>
        <v>1065</v>
      </c>
      <c r="G1065" s="4" t="str">
        <f t="shared" ref="G1065" si="1525">B1065&amp;"3-2"</f>
        <v>(배)방천격3-2</v>
      </c>
      <c r="H1065" s="2" t="str">
        <f t="shared" ref="H1065" si="1526">D1065</f>
        <v>특출난 능력</v>
      </c>
    </row>
    <row r="1066" spans="1:8" x14ac:dyDescent="0.3">
      <c r="A1066" s="1" t="s">
        <v>951</v>
      </c>
      <c r="B1066" s="1" t="s">
        <v>314</v>
      </c>
      <c r="C1066" s="2" t="str">
        <f t="shared" ref="C1066" si="1527">B1066&amp;D1066</f>
        <v>(배)붕천퇴탁월한 기동성</v>
      </c>
      <c r="D1066" s="1" t="s">
        <v>100</v>
      </c>
      <c r="E1066" s="1">
        <v>5</v>
      </c>
      <c r="F1066" s="2">
        <f>ROW()</f>
        <v>1066</v>
      </c>
      <c r="G1066" s="4" t="str">
        <f t="shared" ref="G1066" si="1528">B1066&amp;"1-1"</f>
        <v>(배)붕천퇴1-1</v>
      </c>
      <c r="H1066" s="2" t="str">
        <f t="shared" ref="H1066" si="1529">D1066</f>
        <v>탁월한 기동성</v>
      </c>
    </row>
    <row r="1067" spans="1:8" x14ac:dyDescent="0.3">
      <c r="A1067" s="1" t="s">
        <v>951</v>
      </c>
      <c r="B1067" s="1" t="s">
        <v>314</v>
      </c>
      <c r="C1067" s="2" t="str">
        <f t="shared" ref="C1067" si="1530">B1067&amp;D1067</f>
        <v>(배)붕천퇴승천각</v>
      </c>
      <c r="D1067" s="1" t="s">
        <v>2030</v>
      </c>
      <c r="E1067" s="1">
        <v>1</v>
      </c>
      <c r="F1067" s="2">
        <f>ROW()</f>
        <v>1067</v>
      </c>
      <c r="G1067" s="4" t="str">
        <f t="shared" ref="G1067" si="1531">B1067&amp;"1-2"</f>
        <v>(배)붕천퇴1-2</v>
      </c>
      <c r="H1067" s="2" t="str">
        <f t="shared" ref="H1067" si="1532">D1067</f>
        <v>승천각</v>
      </c>
    </row>
    <row r="1068" spans="1:8" x14ac:dyDescent="0.3">
      <c r="A1068" s="1" t="s">
        <v>951</v>
      </c>
      <c r="B1068" s="1" t="s">
        <v>314</v>
      </c>
      <c r="C1068" s="2" t="str">
        <f t="shared" ref="C1068" si="1533">B1068&amp;D1068</f>
        <v>(배)붕천퇴재빠른 발놀림</v>
      </c>
      <c r="D1068" s="1" t="s">
        <v>238</v>
      </c>
      <c r="E1068" s="1">
        <v>5</v>
      </c>
      <c r="F1068" s="2">
        <f>ROW()</f>
        <v>1068</v>
      </c>
      <c r="G1068" s="4" t="str">
        <f t="shared" ref="G1068" si="1534">B1068&amp;"1-3"</f>
        <v>(배)붕천퇴1-3</v>
      </c>
      <c r="H1068" s="2" t="str">
        <f t="shared" ref="H1068" si="1535">D1068</f>
        <v>재빠른 발놀림</v>
      </c>
    </row>
    <row r="1069" spans="1:8" x14ac:dyDescent="0.3">
      <c r="A1069" s="1" t="s">
        <v>951</v>
      </c>
      <c r="B1069" s="1" t="s">
        <v>314</v>
      </c>
      <c r="C1069" s="2" t="str">
        <f t="shared" ref="C1069" si="1536">B1069&amp;D1069</f>
        <v>(배)붕천퇴수룡각</v>
      </c>
      <c r="D1069" s="1" t="s">
        <v>2031</v>
      </c>
      <c r="E1069" s="1">
        <v>5</v>
      </c>
      <c r="F1069" s="2">
        <f>ROW()</f>
        <v>1069</v>
      </c>
      <c r="G1069" s="4" t="str">
        <f t="shared" ref="G1069" si="1537">B1069&amp;"2-1"</f>
        <v>(배)붕천퇴2-1</v>
      </c>
      <c r="H1069" s="2" t="str">
        <f t="shared" ref="H1069" si="1538">D1069</f>
        <v>수룡각</v>
      </c>
    </row>
    <row r="1070" spans="1:8" x14ac:dyDescent="0.3">
      <c r="A1070" s="1" t="s">
        <v>951</v>
      </c>
      <c r="B1070" s="1" t="s">
        <v>314</v>
      </c>
      <c r="C1070" s="2" t="str">
        <f t="shared" ref="C1070" si="1539">B1070&amp;D1070</f>
        <v>(배)붕천퇴넓은 타격</v>
      </c>
      <c r="D1070" s="1" t="s">
        <v>174</v>
      </c>
      <c r="E1070" s="1">
        <v>1</v>
      </c>
      <c r="F1070" s="2">
        <f>ROW()</f>
        <v>1070</v>
      </c>
      <c r="G1070" s="4" t="str">
        <f t="shared" ref="G1070" si="1540">B1070&amp;"2-2"</f>
        <v>(배)붕천퇴2-2</v>
      </c>
      <c r="H1070" s="2" t="str">
        <f t="shared" ref="H1070" si="1541">D1070</f>
        <v>넓은 타격</v>
      </c>
    </row>
    <row r="1071" spans="1:8" x14ac:dyDescent="0.3">
      <c r="A1071" s="1" t="s">
        <v>952</v>
      </c>
      <c r="B1071" s="1" t="s">
        <v>314</v>
      </c>
      <c r="C1071" s="2" t="str">
        <f t="shared" ref="C1071" si="1542">B1071&amp;D1071</f>
        <v>(배)붕천퇴공격 준비</v>
      </c>
      <c r="D1071" s="1" t="s">
        <v>1696</v>
      </c>
      <c r="E1071" s="1">
        <v>5</v>
      </c>
      <c r="F1071" s="2">
        <f>ROW()</f>
        <v>1071</v>
      </c>
      <c r="G1071" s="4" t="str">
        <f t="shared" ref="G1071" si="1543">B1071&amp;"2-3"</f>
        <v>(배)붕천퇴2-3</v>
      </c>
      <c r="H1071" s="2" t="str">
        <f t="shared" ref="H1071" si="1544">D1071</f>
        <v>공격 준비</v>
      </c>
    </row>
    <row r="1072" spans="1:8" x14ac:dyDescent="0.3">
      <c r="A1072" s="1" t="s">
        <v>952</v>
      </c>
      <c r="B1072" s="1" t="s">
        <v>314</v>
      </c>
      <c r="C1072" s="2" t="str">
        <f t="shared" ref="C1072" si="1545">B1072&amp;D1072</f>
        <v>(배)붕천퇴파쇄의 질풍각</v>
      </c>
      <c r="D1072" s="1" t="s">
        <v>2032</v>
      </c>
      <c r="E1072" s="1">
        <v>5</v>
      </c>
      <c r="F1072" s="2">
        <f>ROW()</f>
        <v>1072</v>
      </c>
      <c r="G1072" s="4" t="str">
        <f t="shared" ref="G1072" si="1546">B1072&amp;"3-1"</f>
        <v>(배)붕천퇴3-1</v>
      </c>
      <c r="H1072" s="2" t="str">
        <f t="shared" ref="H1072" si="1547">D1072</f>
        <v>파쇄의 질풍각</v>
      </c>
    </row>
    <row r="1073" spans="1:8" x14ac:dyDescent="0.3">
      <c r="A1073" s="1" t="s">
        <v>950</v>
      </c>
      <c r="B1073" s="1" t="s">
        <v>314</v>
      </c>
      <c r="C1073" s="2" t="str">
        <f t="shared" ref="C1073" si="1548">B1073&amp;D1073</f>
        <v>(배)붕천퇴자원 증폭</v>
      </c>
      <c r="D1073" s="1" t="s">
        <v>241</v>
      </c>
      <c r="E1073" s="1">
        <v>5</v>
      </c>
      <c r="F1073" s="2">
        <f>ROW()</f>
        <v>1073</v>
      </c>
      <c r="G1073" s="4" t="str">
        <f t="shared" ref="G1073" si="1549">B1073&amp;"3-2"</f>
        <v>(배)붕천퇴3-2</v>
      </c>
      <c r="H1073" s="2" t="str">
        <f t="shared" ref="H1073" si="1550">D1073</f>
        <v>자원 증폭</v>
      </c>
    </row>
    <row r="1074" spans="1:8" x14ac:dyDescent="0.3">
      <c r="A1074" s="1" t="s">
        <v>951</v>
      </c>
      <c r="B1074" s="1" t="s">
        <v>315</v>
      </c>
      <c r="C1074" s="2" t="str">
        <f t="shared" ref="C1074" si="1551">B1074&amp;D1074</f>
        <v>(배)삼연권암흑 공격</v>
      </c>
      <c r="D1074" s="1" t="s">
        <v>2033</v>
      </c>
      <c r="E1074" s="1">
        <v>5</v>
      </c>
      <c r="F1074" s="2">
        <f>ROW()</f>
        <v>1074</v>
      </c>
      <c r="G1074" s="4" t="str">
        <f t="shared" ref="G1074" si="1552">B1074&amp;"1-1"</f>
        <v>(배)삼연권1-1</v>
      </c>
      <c r="H1074" s="2" t="str">
        <f t="shared" ref="H1074" si="1553">D1074</f>
        <v>암흑 공격</v>
      </c>
    </row>
    <row r="1075" spans="1:8" x14ac:dyDescent="0.3">
      <c r="A1075" s="1" t="s">
        <v>951</v>
      </c>
      <c r="B1075" s="1" t="s">
        <v>315</v>
      </c>
      <c r="C1075" s="2" t="str">
        <f t="shared" ref="C1075" si="1554">B1075&amp;D1075</f>
        <v>(배)삼연권엘리멘탈 갈취</v>
      </c>
      <c r="D1075" s="1" t="s">
        <v>228</v>
      </c>
      <c r="E1075" s="1">
        <v>5</v>
      </c>
      <c r="F1075" s="2">
        <f>ROW()</f>
        <v>1075</v>
      </c>
      <c r="G1075" s="4" t="str">
        <f t="shared" ref="G1075" si="1555">B1075&amp;"1-2"</f>
        <v>(배)삼연권1-2</v>
      </c>
      <c r="H1075" s="2" t="str">
        <f t="shared" ref="H1075" si="1556">D1075</f>
        <v>엘리멘탈 갈취</v>
      </c>
    </row>
    <row r="1076" spans="1:8" x14ac:dyDescent="0.3">
      <c r="A1076" s="1" t="s">
        <v>950</v>
      </c>
      <c r="B1076" s="1" t="s">
        <v>315</v>
      </c>
      <c r="C1076" s="2" t="str">
        <f t="shared" ref="C1076" si="1557">B1076&amp;D1076</f>
        <v>(배)삼연권화염 공격</v>
      </c>
      <c r="D1076" s="1" t="s">
        <v>1444</v>
      </c>
      <c r="E1076" s="1">
        <v>5</v>
      </c>
      <c r="F1076" s="2">
        <f>ROW()</f>
        <v>1076</v>
      </c>
      <c r="G1076" s="4" t="str">
        <f t="shared" ref="G1076" si="1558">B1076&amp;"1-3"</f>
        <v>(배)삼연권1-3</v>
      </c>
      <c r="H1076" s="2" t="str">
        <f t="shared" ref="H1076" si="1559">D1076</f>
        <v>화염 공격</v>
      </c>
    </row>
    <row r="1077" spans="1:8" x14ac:dyDescent="0.3">
      <c r="A1077" s="1" t="s">
        <v>952</v>
      </c>
      <c r="B1077" s="1" t="s">
        <v>315</v>
      </c>
      <c r="C1077" s="2" t="str">
        <f t="shared" ref="C1077" si="1560">B1077&amp;D1077</f>
        <v>(배)삼연권단단한 갑옷</v>
      </c>
      <c r="D1077" s="1" t="s">
        <v>101</v>
      </c>
      <c r="E1077" s="1">
        <v>5</v>
      </c>
      <c r="F1077" s="2">
        <f>ROW()</f>
        <v>1077</v>
      </c>
      <c r="G1077" s="4" t="str">
        <f t="shared" ref="G1077" si="1561">B1077&amp;"2-1"</f>
        <v>(배)삼연권2-1</v>
      </c>
      <c r="H1077" s="2" t="str">
        <f t="shared" ref="H1077" si="1562">D1077</f>
        <v>단단한 갑옷</v>
      </c>
    </row>
    <row r="1078" spans="1:8" x14ac:dyDescent="0.3">
      <c r="A1078" s="1" t="s">
        <v>950</v>
      </c>
      <c r="B1078" s="1" t="s">
        <v>315</v>
      </c>
      <c r="C1078" s="2" t="str">
        <f t="shared" ref="C1078" si="1563">B1078&amp;D1078</f>
        <v>(배)삼연권성장 공격</v>
      </c>
      <c r="D1078" s="1" t="s">
        <v>2034</v>
      </c>
      <c r="E1078" s="1">
        <v>5</v>
      </c>
      <c r="F1078" s="2">
        <f>ROW()</f>
        <v>1078</v>
      </c>
      <c r="G1078" s="4" t="str">
        <f t="shared" ref="G1078" si="1564">B1078&amp;"2-2"</f>
        <v>(배)삼연권2-2</v>
      </c>
      <c r="H1078" s="2" t="str">
        <f t="shared" ref="H1078" si="1565">D1078</f>
        <v>성장 공격</v>
      </c>
    </row>
    <row r="1079" spans="1:8" x14ac:dyDescent="0.3">
      <c r="A1079" s="1" t="s">
        <v>951</v>
      </c>
      <c r="B1079" s="1" t="s">
        <v>315</v>
      </c>
      <c r="C1079" s="2" t="str">
        <f t="shared" ref="C1079" si="1566">B1079&amp;D1079</f>
        <v>(배)삼연권무자비</v>
      </c>
      <c r="D1079" s="1" t="s">
        <v>2035</v>
      </c>
      <c r="E1079" s="1">
        <v>5</v>
      </c>
      <c r="F1079" s="2">
        <f>ROW()</f>
        <v>1079</v>
      </c>
      <c r="G1079" s="4" t="str">
        <f t="shared" ref="G1079" si="1567">B1079&amp;"2-3"</f>
        <v>(배)삼연권2-3</v>
      </c>
      <c r="H1079" s="2" t="str">
        <f t="shared" ref="H1079" si="1568">D1079</f>
        <v>무자비</v>
      </c>
    </row>
    <row r="1080" spans="1:8" x14ac:dyDescent="0.3">
      <c r="A1080" s="1" t="s">
        <v>951</v>
      </c>
      <c r="B1080" s="1" t="s">
        <v>315</v>
      </c>
      <c r="C1080" s="2" t="str">
        <f t="shared" ref="C1080" si="1569">B1080&amp;D1080</f>
        <v>(배)삼연권뇌신권</v>
      </c>
      <c r="D1080" s="1" t="s">
        <v>2036</v>
      </c>
      <c r="E1080" s="1">
        <v>5</v>
      </c>
      <c r="F1080" s="2">
        <f>ROW()</f>
        <v>1080</v>
      </c>
      <c r="G1080" s="4" t="str">
        <f t="shared" ref="G1080" si="1570">B1080&amp;"3-1"</f>
        <v>(배)삼연권3-1</v>
      </c>
      <c r="H1080" s="2" t="str">
        <f t="shared" ref="H1080" si="1571">D1080</f>
        <v>뇌신권</v>
      </c>
    </row>
    <row r="1081" spans="1:8" x14ac:dyDescent="0.3">
      <c r="A1081" s="1" t="s">
        <v>951</v>
      </c>
      <c r="B1081" s="1" t="s">
        <v>315</v>
      </c>
      <c r="C1081" s="2" t="str">
        <f t="shared" ref="C1081" si="1572">B1081&amp;D1081</f>
        <v>(배)삼연권오연권</v>
      </c>
      <c r="D1081" s="1" t="s">
        <v>2037</v>
      </c>
      <c r="E1081" s="1">
        <v>5</v>
      </c>
      <c r="F1081" s="2">
        <f>ROW()</f>
        <v>1081</v>
      </c>
      <c r="G1081" s="4" t="str">
        <f t="shared" ref="G1081" si="1573">B1081&amp;"3-2"</f>
        <v>(배)삼연권3-2</v>
      </c>
      <c r="H1081" s="2" t="str">
        <f t="shared" ref="H1081" si="1574">D1081</f>
        <v>오연권</v>
      </c>
    </row>
    <row r="1082" spans="1:8" x14ac:dyDescent="0.3">
      <c r="A1082" s="1" t="s">
        <v>951</v>
      </c>
      <c r="B1082" s="1" t="s">
        <v>316</v>
      </c>
      <c r="C1082" s="2" t="str">
        <f t="shared" ref="C1082" si="1575">B1082&amp;D1082</f>
        <v>(배)섬열란아성스러운 공격</v>
      </c>
      <c r="D1082" s="1" t="s">
        <v>244</v>
      </c>
      <c r="E1082" s="1">
        <v>5</v>
      </c>
      <c r="F1082" s="2">
        <f>ROW()</f>
        <v>1082</v>
      </c>
      <c r="G1082" s="4" t="str">
        <f t="shared" ref="G1082" si="1576">B1082&amp;"1-1"</f>
        <v>(배)섬열란아1-1</v>
      </c>
      <c r="H1082" s="2" t="str">
        <f t="shared" ref="H1082" si="1577">D1082</f>
        <v>성스러운 공격</v>
      </c>
    </row>
    <row r="1083" spans="1:8" x14ac:dyDescent="0.3">
      <c r="A1083" s="1" t="s">
        <v>951</v>
      </c>
      <c r="B1083" s="1" t="s">
        <v>316</v>
      </c>
      <c r="C1083" s="2" t="str">
        <f t="shared" ref="C1083" si="1578">B1083&amp;D1083</f>
        <v>(배)섬열란아암흑 공격</v>
      </c>
      <c r="D1083" s="1" t="s">
        <v>1430</v>
      </c>
      <c r="E1083" s="1">
        <v>5</v>
      </c>
      <c r="F1083" s="2">
        <f>ROW()</f>
        <v>1083</v>
      </c>
      <c r="G1083" s="4" t="str">
        <f t="shared" ref="G1083" si="1579">B1083&amp;"1-2"</f>
        <v>(배)섬열란아1-2</v>
      </c>
      <c r="H1083" s="2" t="str">
        <f t="shared" ref="H1083" si="1580">D1083</f>
        <v>암흑 공격</v>
      </c>
    </row>
    <row r="1084" spans="1:8" x14ac:dyDescent="0.3">
      <c r="A1084" s="1" t="s">
        <v>951</v>
      </c>
      <c r="B1084" s="1" t="s">
        <v>316</v>
      </c>
      <c r="C1084" s="2" t="str">
        <f t="shared" ref="C1084" si="1581">B1084&amp;D1084</f>
        <v>(배)섬열란아넓은 타격</v>
      </c>
      <c r="D1084" s="1" t="s">
        <v>1809</v>
      </c>
      <c r="E1084" s="1">
        <v>1</v>
      </c>
      <c r="F1084" s="2">
        <f>ROW()</f>
        <v>1084</v>
      </c>
      <c r="G1084" s="4" t="str">
        <f t="shared" ref="G1084" si="1582">B1084&amp;"1-3"</f>
        <v>(배)섬열란아1-3</v>
      </c>
      <c r="H1084" s="2" t="str">
        <f t="shared" ref="H1084" si="1583">D1084</f>
        <v>넓은 타격</v>
      </c>
    </row>
    <row r="1085" spans="1:8" x14ac:dyDescent="0.3">
      <c r="A1085" s="1" t="s">
        <v>951</v>
      </c>
      <c r="B1085" s="1" t="s">
        <v>316</v>
      </c>
      <c r="C1085" s="2" t="str">
        <f t="shared" ref="C1085" si="1584">B1085&amp;D1085</f>
        <v>(배)섬열란아타격의 달인</v>
      </c>
      <c r="D1085" s="1" t="s">
        <v>2038</v>
      </c>
      <c r="E1085" s="1">
        <v>5</v>
      </c>
      <c r="F1085" s="2">
        <f>ROW()</f>
        <v>1085</v>
      </c>
      <c r="G1085" s="4" t="str">
        <f t="shared" ref="G1085" si="1585">B1085&amp;"2-1"</f>
        <v>(배)섬열란아2-1</v>
      </c>
      <c r="H1085" s="2" t="str">
        <f t="shared" ref="H1085" si="1586">D1085</f>
        <v>타격의 달인</v>
      </c>
    </row>
    <row r="1086" spans="1:8" x14ac:dyDescent="0.3">
      <c r="A1086" s="1" t="s">
        <v>950</v>
      </c>
      <c r="B1086" s="1" t="s">
        <v>316</v>
      </c>
      <c r="C1086" s="2" t="str">
        <f t="shared" ref="C1086" si="1587">B1086&amp;D1086</f>
        <v>(배)섬열란아빠른 일격</v>
      </c>
      <c r="D1086" s="1" t="s">
        <v>246</v>
      </c>
      <c r="E1086" s="1">
        <v>5</v>
      </c>
      <c r="F1086" s="2">
        <f>ROW()</f>
        <v>1086</v>
      </c>
      <c r="G1086" s="4" t="str">
        <f t="shared" ref="G1086" si="1588">B1086&amp;"2-2"</f>
        <v>(배)섬열란아2-2</v>
      </c>
      <c r="H1086" s="2" t="str">
        <f t="shared" ref="H1086" si="1589">D1086</f>
        <v>빠른 일격</v>
      </c>
    </row>
    <row r="1087" spans="1:8" x14ac:dyDescent="0.3">
      <c r="A1087" s="1" t="s">
        <v>951</v>
      </c>
      <c r="B1087" s="1" t="s">
        <v>316</v>
      </c>
      <c r="C1087" s="2" t="str">
        <f t="shared" ref="C1087" si="1590">B1087&amp;D1087</f>
        <v>(배)섬열란아약점포착</v>
      </c>
      <c r="D1087" s="1" t="s">
        <v>81</v>
      </c>
      <c r="E1087" s="1">
        <v>5</v>
      </c>
      <c r="F1087" s="2">
        <f>ROW()</f>
        <v>1087</v>
      </c>
      <c r="G1087" s="4" t="str">
        <f t="shared" ref="G1087" si="1591">B1087&amp;"2-3"</f>
        <v>(배)섬열란아2-3</v>
      </c>
      <c r="H1087" s="2" t="str">
        <f t="shared" ref="H1087" si="1592">D1087</f>
        <v>약점포착</v>
      </c>
    </row>
    <row r="1088" spans="1:8" x14ac:dyDescent="0.3">
      <c r="A1088" s="1" t="s">
        <v>951</v>
      </c>
      <c r="B1088" s="1" t="s">
        <v>316</v>
      </c>
      <c r="C1088" s="2" t="str">
        <f t="shared" ref="C1088" si="1593">B1088&amp;D1088</f>
        <v>(배)섬열란아흥분한 일격</v>
      </c>
      <c r="D1088" s="1" t="s">
        <v>1772</v>
      </c>
      <c r="E1088" s="1">
        <v>5</v>
      </c>
      <c r="F1088" s="2">
        <f>ROW()</f>
        <v>1088</v>
      </c>
      <c r="G1088" s="4" t="str">
        <f t="shared" ref="G1088" si="1594">B1088&amp;"3-1"</f>
        <v>(배)섬열란아3-1</v>
      </c>
      <c r="H1088" s="2" t="str">
        <f t="shared" ref="H1088" si="1595">D1088</f>
        <v>흥분한 일격</v>
      </c>
    </row>
    <row r="1089" spans="1:8" x14ac:dyDescent="0.3">
      <c r="A1089" s="1" t="s">
        <v>951</v>
      </c>
      <c r="B1089" s="1" t="s">
        <v>316</v>
      </c>
      <c r="C1089" s="2" t="str">
        <f t="shared" ref="C1089" si="1596">B1089&amp;D1089</f>
        <v>(배)섬열란아득도</v>
      </c>
      <c r="D1089" s="1" t="s">
        <v>247</v>
      </c>
      <c r="E1089" s="1">
        <v>5</v>
      </c>
      <c r="F1089" s="2">
        <f>ROW()</f>
        <v>1089</v>
      </c>
      <c r="G1089" s="4" t="str">
        <f t="shared" ref="G1089" si="1597">B1089&amp;"3-2"</f>
        <v>(배)섬열란아3-2</v>
      </c>
      <c r="H1089" s="2" t="str">
        <f t="shared" ref="H1089" si="1598">D1089</f>
        <v>득도</v>
      </c>
    </row>
    <row r="1090" spans="1:8" x14ac:dyDescent="0.3">
      <c r="A1090" s="1" t="s">
        <v>950</v>
      </c>
      <c r="B1090" s="1" t="s">
        <v>317</v>
      </c>
      <c r="C1090" s="2" t="str">
        <f t="shared" ref="C1090" si="1599">B1090&amp;D1090</f>
        <v>(배)오의 : 나선경약점포착</v>
      </c>
      <c r="D1090" s="1" t="s">
        <v>81</v>
      </c>
      <c r="E1090" s="1">
        <v>5</v>
      </c>
      <c r="F1090" s="2">
        <f>ROW()</f>
        <v>1090</v>
      </c>
      <c r="G1090" s="4" t="str">
        <f t="shared" ref="G1090" si="1600">B1090&amp;"1-1"</f>
        <v>(배)오의 : 나선경1-1</v>
      </c>
      <c r="H1090" s="2" t="str">
        <f t="shared" ref="H1090" si="1601">D1090</f>
        <v>약점포착</v>
      </c>
    </row>
    <row r="1091" spans="1:8" x14ac:dyDescent="0.3">
      <c r="A1091" s="1" t="s">
        <v>951</v>
      </c>
      <c r="B1091" s="1" t="s">
        <v>317</v>
      </c>
      <c r="C1091" s="2" t="str">
        <f t="shared" ref="C1091" si="1602">B1091&amp;D1091</f>
        <v>(배)오의 : 나선경넓은 타격</v>
      </c>
      <c r="D1091" s="1" t="s">
        <v>1707</v>
      </c>
      <c r="E1091" s="1">
        <v>1</v>
      </c>
      <c r="F1091" s="2">
        <f>ROW()</f>
        <v>1091</v>
      </c>
      <c r="G1091" s="4" t="str">
        <f t="shared" ref="G1091" si="1603">B1091&amp;"1-2"</f>
        <v>(배)오의 : 나선경1-2</v>
      </c>
      <c r="H1091" s="2" t="str">
        <f t="shared" ref="H1091" si="1604">D1091</f>
        <v>넓은 타격</v>
      </c>
    </row>
    <row r="1092" spans="1:8" x14ac:dyDescent="0.3">
      <c r="A1092" s="1" t="s">
        <v>951</v>
      </c>
      <c r="B1092" s="1" t="s">
        <v>317</v>
      </c>
      <c r="C1092" s="2" t="str">
        <f t="shared" ref="C1092" si="1605">B1092&amp;D1092</f>
        <v>(배)오의 : 나선경흡수 타격</v>
      </c>
      <c r="D1092" s="1" t="s">
        <v>1774</v>
      </c>
      <c r="E1092" s="1">
        <v>1</v>
      </c>
      <c r="F1092" s="2">
        <f>ROW()</f>
        <v>1092</v>
      </c>
      <c r="G1092" s="4" t="str">
        <f t="shared" ref="G1092" si="1606">B1092&amp;"1-3"</f>
        <v>(배)오의 : 나선경1-3</v>
      </c>
      <c r="H1092" s="2" t="str">
        <f t="shared" ref="H1092" si="1607">D1092</f>
        <v>흡수 타격</v>
      </c>
    </row>
    <row r="1093" spans="1:8" x14ac:dyDescent="0.3">
      <c r="A1093" s="1" t="s">
        <v>951</v>
      </c>
      <c r="B1093" s="1" t="s">
        <v>317</v>
      </c>
      <c r="C1093" s="2" t="str">
        <f t="shared" ref="C1093" si="1608">B1093&amp;D1093</f>
        <v>(배)오의 : 나선경재빠른 손놀림</v>
      </c>
      <c r="D1093" s="1" t="s">
        <v>1775</v>
      </c>
      <c r="E1093" s="1">
        <v>5</v>
      </c>
      <c r="F1093" s="2">
        <f>ROW()</f>
        <v>1093</v>
      </c>
      <c r="G1093" s="4" t="str">
        <f t="shared" ref="G1093" si="1609">B1093&amp;"2-1"</f>
        <v>(배)오의 : 나선경2-1</v>
      </c>
      <c r="H1093" s="2" t="str">
        <f t="shared" ref="H1093" si="1610">D1093</f>
        <v>재빠른 손놀림</v>
      </c>
    </row>
    <row r="1094" spans="1:8" x14ac:dyDescent="0.3">
      <c r="A1094" s="1" t="s">
        <v>950</v>
      </c>
      <c r="B1094" s="1" t="s">
        <v>317</v>
      </c>
      <c r="C1094" s="2" t="str">
        <f t="shared" ref="C1094" si="1611">B1094&amp;D1094</f>
        <v>(배)오의 : 나선경행운의 버블</v>
      </c>
      <c r="D1094" s="1" t="s">
        <v>2039</v>
      </c>
      <c r="E1094" s="1">
        <v>5</v>
      </c>
      <c r="F1094" s="2">
        <f>ROW()</f>
        <v>1094</v>
      </c>
      <c r="G1094" s="4" t="str">
        <f t="shared" ref="G1094" si="1612">B1094&amp;"2-2"</f>
        <v>(배)오의 : 나선경2-2</v>
      </c>
      <c r="H1094" s="2" t="str">
        <f t="shared" ref="H1094" si="1613">D1094</f>
        <v>행운의 버블</v>
      </c>
    </row>
    <row r="1095" spans="1:8" x14ac:dyDescent="0.3">
      <c r="A1095" s="1" t="s">
        <v>951</v>
      </c>
      <c r="B1095" s="1" t="s">
        <v>317</v>
      </c>
      <c r="C1095" s="2" t="str">
        <f t="shared" ref="C1095" si="1614">B1095&amp;D1095</f>
        <v>(배)오의 : 나선경공격 준비</v>
      </c>
      <c r="D1095" s="1" t="s">
        <v>625</v>
      </c>
      <c r="E1095" s="1">
        <v>5</v>
      </c>
      <c r="F1095" s="2">
        <f>ROW()</f>
        <v>1095</v>
      </c>
      <c r="G1095" s="4" t="str">
        <f t="shared" ref="G1095" si="1615">B1095&amp;"2-3"</f>
        <v>(배)오의 : 나선경2-3</v>
      </c>
      <c r="H1095" s="2" t="str">
        <f t="shared" ref="H1095" si="1616">D1095</f>
        <v>공격 준비</v>
      </c>
    </row>
    <row r="1096" spans="1:8" x14ac:dyDescent="0.3">
      <c r="A1096" s="1" t="s">
        <v>951</v>
      </c>
      <c r="B1096" s="1" t="s">
        <v>317</v>
      </c>
      <c r="C1096" s="2" t="str">
        <f t="shared" ref="C1096" si="1617">B1096&amp;D1096</f>
        <v>(배)오의 : 나선경파멸의 일격</v>
      </c>
      <c r="D1096" s="1" t="s">
        <v>249</v>
      </c>
      <c r="E1096" s="1">
        <v>5</v>
      </c>
      <c r="F1096" s="2">
        <f>ROW()</f>
        <v>1096</v>
      </c>
      <c r="G1096" s="4" t="str">
        <f t="shared" ref="G1096" si="1618">B1096&amp;"3-1"</f>
        <v>(배)오의 : 나선경3-1</v>
      </c>
      <c r="H1096" s="2" t="str">
        <f t="shared" ref="H1096" si="1619">D1096</f>
        <v>파멸의 일격</v>
      </c>
    </row>
    <row r="1097" spans="1:8" x14ac:dyDescent="0.3">
      <c r="A1097" s="1" t="s">
        <v>951</v>
      </c>
      <c r="B1097" s="1" t="s">
        <v>317</v>
      </c>
      <c r="C1097" s="2" t="str">
        <f t="shared" ref="C1097" si="1620">B1097&amp;D1097</f>
        <v>(배)오의 : 나선경명상의 일격</v>
      </c>
      <c r="D1097" s="1" t="s">
        <v>250</v>
      </c>
      <c r="E1097" s="1">
        <v>1</v>
      </c>
      <c r="F1097" s="2">
        <f>ROW()</f>
        <v>1097</v>
      </c>
      <c r="G1097" s="4" t="str">
        <f t="shared" ref="G1097" si="1621">B1097&amp;"3-2"</f>
        <v>(배)오의 : 나선경3-2</v>
      </c>
      <c r="H1097" s="2" t="str">
        <f t="shared" ref="H1097" si="1622">D1097</f>
        <v>명상의 일격</v>
      </c>
    </row>
    <row r="1098" spans="1:8" x14ac:dyDescent="0.3">
      <c r="A1098" s="1" t="s">
        <v>951</v>
      </c>
      <c r="B1098" s="1" t="s">
        <v>310</v>
      </c>
      <c r="C1098" s="2" t="str">
        <f t="shared" ref="C1098" si="1623">B1098&amp;D1098</f>
        <v>오의 : 뇌진격급소 타격</v>
      </c>
      <c r="D1098" s="1" t="s">
        <v>1453</v>
      </c>
      <c r="E1098" s="1">
        <v>5</v>
      </c>
      <c r="F1098" s="2">
        <f>ROW()</f>
        <v>1098</v>
      </c>
      <c r="G1098" s="4" t="str">
        <f t="shared" ref="G1098" si="1624">B1098&amp;"1-1"</f>
        <v>오의 : 뇌진격1-1</v>
      </c>
      <c r="H1098" s="2" t="str">
        <f t="shared" ref="H1098" si="1625">D1098</f>
        <v>급소 타격</v>
      </c>
    </row>
    <row r="1099" spans="1:8" x14ac:dyDescent="0.3">
      <c r="A1099" s="1" t="s">
        <v>951</v>
      </c>
      <c r="B1099" s="1" t="s">
        <v>310</v>
      </c>
      <c r="C1099" s="2" t="str">
        <f t="shared" ref="C1099" si="1626">B1099&amp;D1099</f>
        <v>오의 : 뇌진격강렬한 전격</v>
      </c>
      <c r="D1099" s="1" t="s">
        <v>231</v>
      </c>
      <c r="E1099" s="1">
        <v>5</v>
      </c>
      <c r="F1099" s="2">
        <f>ROW()</f>
        <v>1099</v>
      </c>
      <c r="G1099" s="4" t="str">
        <f t="shared" ref="G1099" si="1627">B1099&amp;"1-2"</f>
        <v>오의 : 뇌진격1-2</v>
      </c>
      <c r="H1099" s="2" t="str">
        <f t="shared" ref="H1099" si="1628">D1099</f>
        <v>강렬한 전격</v>
      </c>
    </row>
    <row r="1100" spans="1:8" x14ac:dyDescent="0.3">
      <c r="A1100" s="1" t="s">
        <v>951</v>
      </c>
      <c r="B1100" s="1" t="s">
        <v>310</v>
      </c>
      <c r="C1100" s="2" t="str">
        <f t="shared" ref="C1100" si="1629">B1100&amp;D1100</f>
        <v>오의 : 뇌진격넓은 공격</v>
      </c>
      <c r="D1100" s="1" t="s">
        <v>2040</v>
      </c>
      <c r="E1100" s="1">
        <v>1</v>
      </c>
      <c r="F1100" s="2">
        <f>ROW()</f>
        <v>1100</v>
      </c>
      <c r="G1100" s="4" t="str">
        <f t="shared" ref="G1100" si="1630">B1100&amp;"1-3"</f>
        <v>오의 : 뇌진격1-3</v>
      </c>
      <c r="H1100" s="2" t="str">
        <f t="shared" ref="H1100" si="1631">D1100</f>
        <v>넓은 공격</v>
      </c>
    </row>
    <row r="1101" spans="1:8" x14ac:dyDescent="0.3">
      <c r="A1101" s="1" t="s">
        <v>950</v>
      </c>
      <c r="B1101" s="1" t="s">
        <v>310</v>
      </c>
      <c r="C1101" s="2" t="str">
        <f t="shared" ref="C1101" si="1632">B1101&amp;D1101</f>
        <v>오의 : 뇌진격광뢰</v>
      </c>
      <c r="D1101" s="1" t="s">
        <v>344</v>
      </c>
      <c r="E1101" s="1">
        <v>1</v>
      </c>
      <c r="F1101" s="2">
        <f>ROW()</f>
        <v>1101</v>
      </c>
      <c r="G1101" s="4" t="str">
        <f t="shared" ref="G1101" si="1633">B1101&amp;"2-1"</f>
        <v>오의 : 뇌진격2-1</v>
      </c>
      <c r="H1101" s="2" t="str">
        <f t="shared" ref="H1101" si="1634">D1101</f>
        <v>광뢰</v>
      </c>
    </row>
    <row r="1102" spans="1:8" x14ac:dyDescent="0.3">
      <c r="A1102" s="1" t="s">
        <v>950</v>
      </c>
      <c r="B1102" s="1" t="s">
        <v>310</v>
      </c>
      <c r="C1102" s="2" t="str">
        <f t="shared" ref="C1102" si="1635">B1102&amp;D1102</f>
        <v>오의 : 뇌진격확고한 의지</v>
      </c>
      <c r="D1102" s="1" t="s">
        <v>2041</v>
      </c>
      <c r="E1102" s="1">
        <v>5</v>
      </c>
      <c r="F1102" s="2">
        <f>ROW()</f>
        <v>1102</v>
      </c>
      <c r="G1102" s="4" t="str">
        <f t="shared" ref="G1102" si="1636">B1102&amp;"2-2"</f>
        <v>오의 : 뇌진격2-2</v>
      </c>
      <c r="H1102" s="2" t="str">
        <f t="shared" ref="H1102" si="1637">D1102</f>
        <v>확고한 의지</v>
      </c>
    </row>
    <row r="1103" spans="1:8" x14ac:dyDescent="0.3">
      <c r="A1103" s="1" t="s">
        <v>951</v>
      </c>
      <c r="B1103" s="1" t="s">
        <v>310</v>
      </c>
      <c r="C1103" s="2" t="str">
        <f t="shared" ref="C1103" si="1638">B1103&amp;D1103</f>
        <v>오의 : 뇌진격강뢰</v>
      </c>
      <c r="D1103" s="1" t="s">
        <v>2042</v>
      </c>
      <c r="E1103" s="1">
        <v>1</v>
      </c>
      <c r="F1103" s="2">
        <f>ROW()</f>
        <v>1103</v>
      </c>
      <c r="G1103" s="4" t="str">
        <f t="shared" ref="G1103" si="1639">B1103&amp;"2-3"</f>
        <v>오의 : 뇌진격2-3</v>
      </c>
      <c r="H1103" s="2" t="str">
        <f t="shared" ref="H1103" si="1640">D1103</f>
        <v>강뢰</v>
      </c>
    </row>
    <row r="1104" spans="1:8" x14ac:dyDescent="0.3">
      <c r="A1104" s="1" t="s">
        <v>952</v>
      </c>
      <c r="B1104" s="1" t="s">
        <v>310</v>
      </c>
      <c r="C1104" s="2" t="str">
        <f t="shared" ref="C1104" si="1641">B1104&amp;D1104</f>
        <v>오의 : 뇌진격감전</v>
      </c>
      <c r="D1104" s="1" t="s">
        <v>2043</v>
      </c>
      <c r="E1104" s="1">
        <v>5</v>
      </c>
      <c r="F1104" s="2">
        <f>ROW()</f>
        <v>1104</v>
      </c>
      <c r="G1104" s="4" t="str">
        <f t="shared" ref="G1104" si="1642">B1104&amp;"3-1"</f>
        <v>오의 : 뇌진격3-1</v>
      </c>
      <c r="H1104" s="2" t="str">
        <f t="shared" ref="H1104" si="1643">D1104</f>
        <v>감전</v>
      </c>
    </row>
    <row r="1105" spans="1:8" x14ac:dyDescent="0.3">
      <c r="A1105" s="1" t="s">
        <v>951</v>
      </c>
      <c r="B1105" s="1" t="s">
        <v>310</v>
      </c>
      <c r="C1105" s="2" t="str">
        <f t="shared" ref="C1105" si="1644">B1105&amp;D1105</f>
        <v>오의 : 뇌진격위험한 거래</v>
      </c>
      <c r="D1105" s="1" t="s">
        <v>2044</v>
      </c>
      <c r="E1105" s="1">
        <v>5</v>
      </c>
      <c r="F1105" s="2">
        <f>ROW()</f>
        <v>1105</v>
      </c>
      <c r="G1105" s="4" t="str">
        <f t="shared" ref="G1105" si="1645">B1105&amp;"3-2"</f>
        <v>오의 : 뇌진격3-2</v>
      </c>
      <c r="H1105" s="2" t="str">
        <f t="shared" ref="H1105" si="1646">D1105</f>
        <v>위험한 거래</v>
      </c>
    </row>
    <row r="1106" spans="1:8" x14ac:dyDescent="0.3">
      <c r="A1106" s="1" t="s">
        <v>951</v>
      </c>
      <c r="B1106" s="1" t="s">
        <v>543</v>
      </c>
      <c r="C1106" s="2" t="str">
        <f t="shared" ref="C1106" si="1647">B1106&amp;D1106</f>
        <v>(배)오의 : 풍신초래대지 폭풍</v>
      </c>
      <c r="D1106" s="1" t="s">
        <v>2045</v>
      </c>
      <c r="E1106" s="1">
        <v>5</v>
      </c>
      <c r="F1106" s="2">
        <f>ROW()</f>
        <v>1106</v>
      </c>
      <c r="G1106" s="4" t="str">
        <f t="shared" ref="G1106" si="1648">B1106&amp;"1-1"</f>
        <v>(배)오의 : 풍신초래1-1</v>
      </c>
      <c r="H1106" s="2" t="str">
        <f t="shared" ref="H1106" si="1649">D1106</f>
        <v>대지 폭풍</v>
      </c>
    </row>
    <row r="1107" spans="1:8" x14ac:dyDescent="0.3">
      <c r="A1107" s="1" t="s">
        <v>951</v>
      </c>
      <c r="B1107" s="1" t="s">
        <v>953</v>
      </c>
      <c r="C1107" s="2" t="str">
        <f t="shared" ref="C1107" si="1650">B1107&amp;D1107</f>
        <v>(배)오의 : 풍신초래냉기 폭풍</v>
      </c>
      <c r="D1107" s="1" t="s">
        <v>255</v>
      </c>
      <c r="E1107" s="1">
        <v>5</v>
      </c>
      <c r="F1107" s="2">
        <f>ROW()</f>
        <v>1107</v>
      </c>
      <c r="G1107" s="4" t="str">
        <f t="shared" ref="G1107" si="1651">B1107&amp;"1-2"</f>
        <v>(배)오의 : 풍신초래1-2</v>
      </c>
      <c r="H1107" s="2" t="str">
        <f t="shared" ref="H1107" si="1652">D1107</f>
        <v>냉기 폭풍</v>
      </c>
    </row>
    <row r="1108" spans="1:8" x14ac:dyDescent="0.3">
      <c r="A1108" s="1" t="s">
        <v>951</v>
      </c>
      <c r="B1108" s="1" t="s">
        <v>953</v>
      </c>
      <c r="C1108" s="2" t="str">
        <f t="shared" ref="C1108" si="1653">B1108&amp;D1108</f>
        <v>(배)오의 : 풍신초래번개 폭풍</v>
      </c>
      <c r="D1108" s="1" t="s">
        <v>1788</v>
      </c>
      <c r="E1108" s="1">
        <v>5</v>
      </c>
      <c r="F1108" s="2">
        <f>ROW()</f>
        <v>1108</v>
      </c>
      <c r="G1108" s="4" t="str">
        <f t="shared" ref="G1108" si="1654">B1108&amp;"1-3"</f>
        <v>(배)오의 : 풍신초래1-3</v>
      </c>
      <c r="H1108" s="2" t="str">
        <f t="shared" ref="H1108" si="1655">D1108</f>
        <v>번개 폭풍</v>
      </c>
    </row>
    <row r="1109" spans="1:8" x14ac:dyDescent="0.3">
      <c r="A1109" s="1" t="s">
        <v>951</v>
      </c>
      <c r="B1109" s="1" t="s">
        <v>953</v>
      </c>
      <c r="C1109" s="2" t="str">
        <f t="shared" ref="C1109" si="1656">B1109&amp;D1109</f>
        <v>(배)오의 : 풍신초래성장 공격</v>
      </c>
      <c r="D1109" s="1" t="s">
        <v>2046</v>
      </c>
      <c r="E1109" s="1">
        <v>5</v>
      </c>
      <c r="F1109" s="2">
        <f>ROW()</f>
        <v>1109</v>
      </c>
      <c r="G1109" s="4" t="str">
        <f t="shared" ref="G1109" si="1657">B1109&amp;"2-1"</f>
        <v>(배)오의 : 풍신초래2-1</v>
      </c>
      <c r="H1109" s="2" t="str">
        <f t="shared" ref="H1109" si="1658">D1109</f>
        <v>성장 공격</v>
      </c>
    </row>
    <row r="1110" spans="1:8" x14ac:dyDescent="0.3">
      <c r="A1110" s="1" t="s">
        <v>951</v>
      </c>
      <c r="B1110" s="1" t="s">
        <v>953</v>
      </c>
      <c r="C1110" s="2" t="str">
        <f t="shared" ref="C1110" si="1659">B1110&amp;D1110</f>
        <v>(배)오의 : 풍신초래넓은 공격</v>
      </c>
      <c r="D1110" s="1" t="s">
        <v>92</v>
      </c>
      <c r="E1110" s="1">
        <v>1</v>
      </c>
      <c r="F1110" s="2">
        <f>ROW()</f>
        <v>1110</v>
      </c>
      <c r="G1110" s="4" t="str">
        <f t="shared" ref="G1110" si="1660">B1110&amp;"2-2"</f>
        <v>(배)오의 : 풍신초래2-2</v>
      </c>
      <c r="H1110" s="2" t="str">
        <f t="shared" ref="H1110" si="1661">D1110</f>
        <v>넓은 공격</v>
      </c>
    </row>
    <row r="1111" spans="1:8" x14ac:dyDescent="0.3">
      <c r="A1111" s="1" t="s">
        <v>951</v>
      </c>
      <c r="B1111" s="1" t="s">
        <v>953</v>
      </c>
      <c r="C1111" s="2" t="str">
        <f t="shared" ref="C1111" si="1662">B1111&amp;D1111</f>
        <v>(배)오의 : 풍신초래과회전</v>
      </c>
      <c r="D1111" s="1" t="s">
        <v>1790</v>
      </c>
      <c r="E1111" s="1">
        <v>5</v>
      </c>
      <c r="F1111" s="2">
        <f>ROW()</f>
        <v>1111</v>
      </c>
      <c r="G1111" s="4" t="str">
        <f t="shared" ref="G1111" si="1663">B1111&amp;"2-3"</f>
        <v>(배)오의 : 풍신초래2-3</v>
      </c>
      <c r="H1111" s="2" t="str">
        <f t="shared" ref="H1111" si="1664">D1111</f>
        <v>과회전</v>
      </c>
    </row>
    <row r="1112" spans="1:8" x14ac:dyDescent="0.3">
      <c r="A1112" s="1" t="s">
        <v>950</v>
      </c>
      <c r="B1112" s="1" t="s">
        <v>953</v>
      </c>
      <c r="C1112" s="2" t="str">
        <f t="shared" ref="C1112" si="1665">B1112&amp;D1112</f>
        <v>(배)오의 : 풍신초래폭풍 소환</v>
      </c>
      <c r="D1112" s="1" t="s">
        <v>2047</v>
      </c>
      <c r="E1112" s="1">
        <v>5</v>
      </c>
      <c r="F1112" s="2">
        <f>ROW()</f>
        <v>1112</v>
      </c>
      <c r="G1112" s="4" t="str">
        <f t="shared" ref="G1112" si="1666">B1112&amp;"3-1"</f>
        <v>(배)오의 : 풍신초래3-1</v>
      </c>
      <c r="H1112" s="2" t="str">
        <f t="shared" ref="H1112" si="1667">D1112</f>
        <v>폭풍 소환</v>
      </c>
    </row>
    <row r="1113" spans="1:8" x14ac:dyDescent="0.3">
      <c r="A1113" s="1" t="s">
        <v>951</v>
      </c>
      <c r="B1113" s="1" t="s">
        <v>953</v>
      </c>
      <c r="C1113" s="2" t="str">
        <f t="shared" ref="C1113" si="1668">B1113&amp;D1113</f>
        <v>(배)오의 : 풍신초래휘몰아치는 폭풍</v>
      </c>
      <c r="D1113" s="1" t="s">
        <v>256</v>
      </c>
      <c r="E1113" s="1">
        <v>5</v>
      </c>
      <c r="F1113" s="2">
        <f>ROW()</f>
        <v>1113</v>
      </c>
      <c r="G1113" s="4" t="str">
        <f t="shared" ref="G1113" si="1669">B1113&amp;"3-2"</f>
        <v>(배)오의 : 풍신초래3-2</v>
      </c>
      <c r="H1113" s="2" t="str">
        <f t="shared" ref="H1113" si="1670">D1113</f>
        <v>휘몰아치는 폭풍</v>
      </c>
    </row>
    <row r="1114" spans="1:8" x14ac:dyDescent="0.3">
      <c r="A1114" s="1" t="s">
        <v>950</v>
      </c>
      <c r="B1114" s="1" t="s">
        <v>309</v>
      </c>
      <c r="C1114" s="2" t="str">
        <f t="shared" ref="C1114" si="1671">B1114&amp;D1114</f>
        <v>오의 : 화룡천상흡수 타격</v>
      </c>
      <c r="D1114" s="1" t="s">
        <v>2048</v>
      </c>
      <c r="E1114" s="1">
        <v>1</v>
      </c>
      <c r="F1114" s="2">
        <f>ROW()</f>
        <v>1114</v>
      </c>
      <c r="G1114" s="4" t="str">
        <f t="shared" ref="G1114" si="1672">B1114&amp;"1-1"</f>
        <v>오의 : 화룡천상1-1</v>
      </c>
      <c r="H1114" s="2" t="str">
        <f t="shared" ref="H1114" si="1673">D1114</f>
        <v>흡수 타격</v>
      </c>
    </row>
    <row r="1115" spans="1:8" x14ac:dyDescent="0.3">
      <c r="A1115" s="1" t="s">
        <v>951</v>
      </c>
      <c r="B1115" s="1" t="s">
        <v>309</v>
      </c>
      <c r="C1115" s="2" t="str">
        <f t="shared" ref="C1115" si="1674">B1115&amp;D1115</f>
        <v>오의 : 화룡천상행운의 버블</v>
      </c>
      <c r="D1115" s="1" t="s">
        <v>248</v>
      </c>
      <c r="E1115" s="1">
        <v>5</v>
      </c>
      <c r="F1115" s="2">
        <f>ROW()</f>
        <v>1115</v>
      </c>
      <c r="G1115" s="4" t="str">
        <f t="shared" ref="G1115" si="1675">B1115&amp;"1-2"</f>
        <v>오의 : 화룡천상1-2</v>
      </c>
      <c r="H1115" s="2" t="str">
        <f t="shared" ref="H1115" si="1676">D1115</f>
        <v>행운의 버블</v>
      </c>
    </row>
    <row r="1116" spans="1:8" x14ac:dyDescent="0.3">
      <c r="A1116" s="1" t="s">
        <v>951</v>
      </c>
      <c r="B1116" s="1" t="s">
        <v>309</v>
      </c>
      <c r="C1116" s="2" t="str">
        <f t="shared" ref="C1116" si="1677">B1116&amp;D1116</f>
        <v>오의 : 화룡천상강인함</v>
      </c>
      <c r="D1116" s="1" t="s">
        <v>1676</v>
      </c>
      <c r="E1116" s="1">
        <v>1</v>
      </c>
      <c r="F1116" s="2">
        <f>ROW()</f>
        <v>1116</v>
      </c>
      <c r="G1116" s="4" t="str">
        <f t="shared" ref="G1116" si="1678">B1116&amp;"1-3"</f>
        <v>오의 : 화룡천상1-3</v>
      </c>
      <c r="H1116" s="2" t="str">
        <f t="shared" ref="H1116" si="1679">D1116</f>
        <v>강인함</v>
      </c>
    </row>
    <row r="1117" spans="1:8" x14ac:dyDescent="0.3">
      <c r="A1117" s="1" t="s">
        <v>951</v>
      </c>
      <c r="B1117" s="1" t="s">
        <v>309</v>
      </c>
      <c r="C1117" s="2" t="str">
        <f t="shared" ref="C1117" si="1680">B1117&amp;D1117</f>
        <v>오의 : 화룡천상집중 타격</v>
      </c>
      <c r="D1117" s="1" t="s">
        <v>1744</v>
      </c>
      <c r="E1117" s="1">
        <v>5</v>
      </c>
      <c r="F1117" s="2">
        <f>ROW()</f>
        <v>1117</v>
      </c>
      <c r="G1117" s="4" t="str">
        <f t="shared" ref="G1117" si="1681">B1117&amp;"2-1"</f>
        <v>오의 : 화룡천상2-1</v>
      </c>
      <c r="H1117" s="2" t="str">
        <f t="shared" ref="H1117" si="1682">D1117</f>
        <v>집중 타격</v>
      </c>
    </row>
    <row r="1118" spans="1:8" x14ac:dyDescent="0.3">
      <c r="A1118" s="1" t="s">
        <v>951</v>
      </c>
      <c r="B1118" s="1" t="s">
        <v>309</v>
      </c>
      <c r="C1118" s="2" t="str">
        <f t="shared" ref="C1118" si="1683">B1118&amp;D1118</f>
        <v>오의 : 화룡천상흑룡의 승천</v>
      </c>
      <c r="D1118" s="1" t="s">
        <v>2049</v>
      </c>
      <c r="E1118" s="1">
        <v>5</v>
      </c>
      <c r="F1118" s="2">
        <f>ROW()</f>
        <v>1118</v>
      </c>
      <c r="G1118" s="4" t="str">
        <f t="shared" ref="G1118" si="1684">B1118&amp;"2-2"</f>
        <v>오의 : 화룡천상2-2</v>
      </c>
      <c r="H1118" s="2" t="str">
        <f t="shared" ref="H1118" si="1685">D1118</f>
        <v>흑룡의 승천</v>
      </c>
    </row>
    <row r="1119" spans="1:8" x14ac:dyDescent="0.3">
      <c r="A1119" s="1" t="s">
        <v>951</v>
      </c>
      <c r="B1119" s="1" t="s">
        <v>309</v>
      </c>
      <c r="C1119" s="2" t="str">
        <f t="shared" ref="C1119" si="1686">B1119&amp;D1119</f>
        <v>오의 : 화룡천상마무리 일격</v>
      </c>
      <c r="D1119" s="1" t="s">
        <v>2051</v>
      </c>
      <c r="E1119" s="1">
        <v>5</v>
      </c>
      <c r="F1119" s="2">
        <f>ROW()</f>
        <v>1119</v>
      </c>
      <c r="G1119" s="4" t="str">
        <f t="shared" ref="G1119" si="1687">B1119&amp;"2-3"</f>
        <v>오의 : 화룡천상2-3</v>
      </c>
      <c r="H1119" s="2" t="str">
        <f t="shared" ref="H1119" si="1688">D1119</f>
        <v>마무리 일격</v>
      </c>
    </row>
    <row r="1120" spans="1:8" x14ac:dyDescent="0.3">
      <c r="A1120" s="1" t="s">
        <v>951</v>
      </c>
      <c r="B1120" s="1" t="s">
        <v>309</v>
      </c>
      <c r="C1120" s="2" t="str">
        <f t="shared" ref="C1120" si="1689">B1120&amp;D1120</f>
        <v>오의 : 화룡천상폭풍의 눈</v>
      </c>
      <c r="D1120" s="1" t="s">
        <v>2053</v>
      </c>
      <c r="E1120" s="1">
        <v>5</v>
      </c>
      <c r="F1120" s="2">
        <f>ROW()</f>
        <v>1120</v>
      </c>
      <c r="G1120" s="4" t="str">
        <f t="shared" ref="G1120" si="1690">B1120&amp;"3-1"</f>
        <v>오의 : 화룡천상3-1</v>
      </c>
      <c r="H1120" s="2" t="str">
        <f t="shared" ref="H1120" si="1691">D1120</f>
        <v>폭풍의 눈</v>
      </c>
    </row>
    <row r="1121" spans="1:8" x14ac:dyDescent="0.3">
      <c r="A1121" s="1" t="s">
        <v>950</v>
      </c>
      <c r="B1121" s="1" t="s">
        <v>309</v>
      </c>
      <c r="C1121" s="2" t="str">
        <f t="shared" ref="C1121" si="1692">B1121&amp;D1121</f>
        <v>오의 : 화룡천상최후의 한방</v>
      </c>
      <c r="D1121" s="1" t="s">
        <v>2054</v>
      </c>
      <c r="E1121" s="1">
        <v>5</v>
      </c>
      <c r="F1121" s="2">
        <f>ROW()</f>
        <v>1121</v>
      </c>
      <c r="G1121" s="4" t="str">
        <f t="shared" ref="G1121" si="1693">B1121&amp;"3-2"</f>
        <v>오의 : 화룡천상3-2</v>
      </c>
      <c r="H1121" s="2" t="str">
        <f t="shared" ref="H1121" si="1694">D1121</f>
        <v>최후의 한방</v>
      </c>
    </row>
    <row r="1122" spans="1:8" x14ac:dyDescent="0.3">
      <c r="A1122" s="1" t="s">
        <v>950</v>
      </c>
      <c r="B1122" s="1" t="s">
        <v>307</v>
      </c>
      <c r="C1122" s="2" t="str">
        <f t="shared" ref="C1122" si="1695">B1122&amp;D1122</f>
        <v>용맹의 포효마력 조절</v>
      </c>
      <c r="D1122" s="1" t="s">
        <v>26</v>
      </c>
      <c r="E1122" s="1">
        <v>5</v>
      </c>
      <c r="F1122" s="2">
        <f>ROW()</f>
        <v>1122</v>
      </c>
      <c r="G1122" s="4" t="str">
        <f t="shared" ref="G1122" si="1696">B1122&amp;"1-1"</f>
        <v>용맹의 포효1-1</v>
      </c>
      <c r="H1122" s="2" t="str">
        <f t="shared" ref="H1122" si="1697">D1122</f>
        <v>마력 조절</v>
      </c>
    </row>
    <row r="1123" spans="1:8" x14ac:dyDescent="0.3">
      <c r="A1123" s="1" t="s">
        <v>951</v>
      </c>
      <c r="B1123" s="1" t="s">
        <v>307</v>
      </c>
      <c r="C1123" s="2" t="str">
        <f t="shared" ref="C1123" si="1698">B1123&amp;D1123</f>
        <v>용맹의 포효넓은 타격</v>
      </c>
      <c r="D1123" s="1" t="s">
        <v>174</v>
      </c>
      <c r="E1123" s="1">
        <v>1</v>
      </c>
      <c r="F1123" s="2">
        <f>ROW()</f>
        <v>1123</v>
      </c>
      <c r="G1123" s="4" t="str">
        <f t="shared" ref="G1123" si="1699">B1123&amp;"1-2"</f>
        <v>용맹의 포효1-2</v>
      </c>
      <c r="H1123" s="2" t="str">
        <f t="shared" ref="H1123" si="1700">D1123</f>
        <v>넓은 타격</v>
      </c>
    </row>
    <row r="1124" spans="1:8" x14ac:dyDescent="0.3">
      <c r="A1124" s="1" t="s">
        <v>952</v>
      </c>
      <c r="B1124" s="1" t="s">
        <v>307</v>
      </c>
      <c r="C1124" s="2" t="str">
        <f t="shared" ref="C1124" si="1701">B1124&amp;D1124</f>
        <v>용맹의 포효엘리멘탈 갈취</v>
      </c>
      <c r="D1124" s="1" t="s">
        <v>228</v>
      </c>
      <c r="E1124" s="1">
        <v>5</v>
      </c>
      <c r="F1124" s="2">
        <f>ROW()</f>
        <v>1124</v>
      </c>
      <c r="G1124" s="4" t="str">
        <f t="shared" ref="G1124" si="1702">B1124&amp;"1-3"</f>
        <v>용맹의 포효1-3</v>
      </c>
      <c r="H1124" s="2" t="str">
        <f t="shared" ref="H1124" si="1703">D1124</f>
        <v>엘리멘탈 갈취</v>
      </c>
    </row>
    <row r="1125" spans="1:8" x14ac:dyDescent="0.3">
      <c r="A1125" s="1" t="s">
        <v>951</v>
      </c>
      <c r="B1125" s="1" t="s">
        <v>307</v>
      </c>
      <c r="C1125" s="2" t="str">
        <f t="shared" ref="C1125" si="1704">B1125&amp;D1125</f>
        <v>용맹의 포효빠른 준비</v>
      </c>
      <c r="D1125" s="1" t="s">
        <v>80</v>
      </c>
      <c r="E1125" s="1">
        <v>5</v>
      </c>
      <c r="F1125" s="2">
        <f>ROW()</f>
        <v>1125</v>
      </c>
      <c r="G1125" s="4" t="str">
        <f t="shared" ref="G1125" si="1705">B1125&amp;"2-1"</f>
        <v>용맹의 포효2-1</v>
      </c>
      <c r="H1125" s="2" t="str">
        <f t="shared" ref="H1125" si="1706">D1125</f>
        <v>빠른 준비</v>
      </c>
    </row>
    <row r="1126" spans="1:8" x14ac:dyDescent="0.3">
      <c r="A1126" s="1" t="s">
        <v>951</v>
      </c>
      <c r="B1126" s="1" t="s">
        <v>307</v>
      </c>
      <c r="C1126" s="2" t="str">
        <f t="shared" ref="C1126" si="1707">B1126&amp;D1126</f>
        <v>용맹의 포효기동성 약화</v>
      </c>
      <c r="D1126" s="1" t="s">
        <v>1460</v>
      </c>
      <c r="E1126" s="1">
        <v>5</v>
      </c>
      <c r="F1126" s="2">
        <f>ROW()</f>
        <v>1126</v>
      </c>
      <c r="G1126" s="4" t="str">
        <f t="shared" ref="G1126" si="1708">B1126&amp;"2-2"</f>
        <v>용맹의 포효2-2</v>
      </c>
      <c r="H1126" s="2" t="str">
        <f t="shared" ref="H1126" si="1709">D1126</f>
        <v>기동성 약화</v>
      </c>
    </row>
    <row r="1127" spans="1:8" x14ac:dyDescent="0.3">
      <c r="A1127" s="1" t="s">
        <v>950</v>
      </c>
      <c r="B1127" s="1" t="s">
        <v>307</v>
      </c>
      <c r="C1127" s="2" t="str">
        <f t="shared" ref="C1127" si="1710">B1127&amp;D1127</f>
        <v>용맹의 포효패왕의 잔상</v>
      </c>
      <c r="D1127" s="1" t="s">
        <v>2055</v>
      </c>
      <c r="E1127" s="1">
        <v>1</v>
      </c>
      <c r="F1127" s="2">
        <f>ROW()</f>
        <v>1127</v>
      </c>
      <c r="G1127" s="4" t="str">
        <f t="shared" ref="G1127" si="1711">B1127&amp;"2-3"</f>
        <v>용맹의 포효2-3</v>
      </c>
      <c r="H1127" s="2" t="str">
        <f t="shared" ref="H1127" si="1712">D1127</f>
        <v>패왕의 잔상</v>
      </c>
    </row>
    <row r="1128" spans="1:8" x14ac:dyDescent="0.3">
      <c r="A1128" s="1" t="s">
        <v>951</v>
      </c>
      <c r="B1128" s="1" t="s">
        <v>307</v>
      </c>
      <c r="C1128" s="2" t="str">
        <f t="shared" ref="C1128" si="1713">B1128&amp;D1128</f>
        <v>용맹의 포효치명적인 파동</v>
      </c>
      <c r="D1128" s="1" t="s">
        <v>2056</v>
      </c>
      <c r="E1128" s="1">
        <v>1</v>
      </c>
      <c r="F1128" s="2">
        <f>ROW()</f>
        <v>1128</v>
      </c>
      <c r="G1128" s="4" t="str">
        <f t="shared" ref="G1128" si="1714">B1128&amp;"3-1"</f>
        <v>용맹의 포효3-1</v>
      </c>
      <c r="H1128" s="2" t="str">
        <f t="shared" ref="H1128" si="1715">D1128</f>
        <v>치명적인 파동</v>
      </c>
    </row>
    <row r="1129" spans="1:8" x14ac:dyDescent="0.3">
      <c r="A1129" s="1" t="s">
        <v>951</v>
      </c>
      <c r="B1129" s="1" t="s">
        <v>307</v>
      </c>
      <c r="C1129" s="2" t="str">
        <f t="shared" ref="C1129" si="1716">B1129&amp;D1129</f>
        <v>용맹의 포효충격 강화</v>
      </c>
      <c r="D1129" s="1" t="s">
        <v>2058</v>
      </c>
      <c r="E1129" s="1">
        <v>5</v>
      </c>
      <c r="F1129" s="2">
        <f>ROW()</f>
        <v>1129</v>
      </c>
      <c r="G1129" s="4" t="str">
        <f t="shared" ref="G1129" si="1717">B1129&amp;"3-2"</f>
        <v>용맹의 포효3-2</v>
      </c>
      <c r="H1129" s="2" t="str">
        <f t="shared" ref="H1129" si="1718">D1129</f>
        <v>충격 강화</v>
      </c>
    </row>
    <row r="1130" spans="1:8" x14ac:dyDescent="0.3">
      <c r="A1130" s="1" t="s">
        <v>950</v>
      </c>
      <c r="B1130" s="1" t="s">
        <v>318</v>
      </c>
      <c r="C1130" s="2" t="str">
        <f t="shared" ref="C1130" si="1719">B1130&amp;D1130</f>
        <v>(배)월섬각열섬각</v>
      </c>
      <c r="D1130" s="1" t="s">
        <v>258</v>
      </c>
      <c r="E1130" s="1">
        <v>5</v>
      </c>
      <c r="F1130" s="2">
        <f>ROW()</f>
        <v>1130</v>
      </c>
      <c r="G1130" s="4" t="str">
        <f t="shared" ref="G1130" si="1720">B1130&amp;"1-1"</f>
        <v>(배)월섬각1-1</v>
      </c>
      <c r="H1130" s="2" t="str">
        <f t="shared" ref="H1130" si="1721">D1130</f>
        <v>열섬각</v>
      </c>
    </row>
    <row r="1131" spans="1:8" x14ac:dyDescent="0.3">
      <c r="A1131" s="1" t="s">
        <v>950</v>
      </c>
      <c r="B1131" s="1" t="s">
        <v>318</v>
      </c>
      <c r="C1131" s="2" t="str">
        <f t="shared" ref="C1131" si="1722">B1131&amp;D1131</f>
        <v>(배)월섬각강렬한 전격</v>
      </c>
      <c r="D1131" s="1" t="s">
        <v>2059</v>
      </c>
      <c r="E1131" s="1">
        <v>5</v>
      </c>
      <c r="F1131" s="2">
        <f>ROW()</f>
        <v>1131</v>
      </c>
      <c r="G1131" s="4" t="str">
        <f t="shared" ref="G1131" si="1723">B1131&amp;"1-2"</f>
        <v>(배)월섬각1-2</v>
      </c>
      <c r="H1131" s="2" t="str">
        <f t="shared" ref="H1131" si="1724">D1131</f>
        <v>강렬한 전격</v>
      </c>
    </row>
    <row r="1132" spans="1:8" x14ac:dyDescent="0.3">
      <c r="A1132" s="1" t="s">
        <v>951</v>
      </c>
      <c r="B1132" s="1" t="s">
        <v>318</v>
      </c>
      <c r="C1132" s="2" t="str">
        <f t="shared" ref="C1132" si="1725">B1132&amp;D1132</f>
        <v>(배)월섬각백열각</v>
      </c>
      <c r="D1132" s="1" t="s">
        <v>259</v>
      </c>
      <c r="E1132" s="1">
        <v>5</v>
      </c>
      <c r="F1132" s="2">
        <f>ROW()</f>
        <v>1132</v>
      </c>
      <c r="G1132" s="4" t="str">
        <f t="shared" ref="G1132" si="1726">B1132&amp;"1-3"</f>
        <v>(배)월섬각1-3</v>
      </c>
      <c r="H1132" s="2" t="str">
        <f t="shared" ref="H1132" si="1727">D1132</f>
        <v>백열각</v>
      </c>
    </row>
    <row r="1133" spans="1:8" x14ac:dyDescent="0.3">
      <c r="A1133" s="1" t="s">
        <v>950</v>
      </c>
      <c r="B1133" s="1" t="s">
        <v>318</v>
      </c>
      <c r="C1133" s="2" t="str">
        <f t="shared" ref="C1133" si="1728">B1133&amp;D1133</f>
        <v>(배)월섬각탁월한 기동성</v>
      </c>
      <c r="D1133" s="1" t="s">
        <v>100</v>
      </c>
      <c r="E1133" s="1">
        <v>5</v>
      </c>
      <c r="F1133" s="2">
        <f>ROW()</f>
        <v>1133</v>
      </c>
      <c r="G1133" s="4" t="str">
        <f t="shared" ref="G1133" si="1729">B1133&amp;"2-1"</f>
        <v>(배)월섬각2-1</v>
      </c>
      <c r="H1133" s="2" t="str">
        <f t="shared" ref="H1133" si="1730">D1133</f>
        <v>탁월한 기동성</v>
      </c>
    </row>
    <row r="1134" spans="1:8" x14ac:dyDescent="0.3">
      <c r="A1134" s="1" t="s">
        <v>950</v>
      </c>
      <c r="B1134" s="1" t="s">
        <v>318</v>
      </c>
      <c r="C1134" s="2" t="str">
        <f t="shared" ref="C1134" si="1731">B1134&amp;D1134</f>
        <v>(배)월섬각확섬각</v>
      </c>
      <c r="D1134" s="1" t="s">
        <v>2060</v>
      </c>
      <c r="E1134" s="1">
        <v>1</v>
      </c>
      <c r="F1134" s="2">
        <f>ROW()</f>
        <v>1134</v>
      </c>
      <c r="G1134" s="4" t="str">
        <f t="shared" ref="G1134" si="1732">B1134&amp;"2-2"</f>
        <v>(배)월섬각2-2</v>
      </c>
      <c r="H1134" s="2" t="str">
        <f t="shared" ref="H1134" si="1733">D1134</f>
        <v>확섬각</v>
      </c>
    </row>
    <row r="1135" spans="1:8" x14ac:dyDescent="0.3">
      <c r="A1135" s="1" t="s">
        <v>951</v>
      </c>
      <c r="B1135" s="1" t="s">
        <v>318</v>
      </c>
      <c r="C1135" s="2" t="str">
        <f t="shared" ref="C1135" si="1734">B1135&amp;D1135</f>
        <v>(배)월섬각단일 타격</v>
      </c>
      <c r="D1135" s="1" t="s">
        <v>1780</v>
      </c>
      <c r="E1135" s="1">
        <v>5</v>
      </c>
      <c r="F1135" s="2">
        <f>ROW()</f>
        <v>1135</v>
      </c>
      <c r="G1135" s="4" t="str">
        <f t="shared" ref="G1135" si="1735">B1135&amp;"2-3"</f>
        <v>(배)월섬각2-3</v>
      </c>
      <c r="H1135" s="2" t="str">
        <f t="shared" ref="H1135" si="1736">D1135</f>
        <v>단일 타격</v>
      </c>
    </row>
    <row r="1136" spans="1:8" x14ac:dyDescent="0.3">
      <c r="A1136" s="1" t="s">
        <v>951</v>
      </c>
      <c r="B1136" s="1" t="s">
        <v>318</v>
      </c>
      <c r="C1136" s="2" t="str">
        <f t="shared" ref="C1136" si="1737">B1136&amp;D1136</f>
        <v>(배)월섬각화려한 발재간</v>
      </c>
      <c r="D1136" s="1" t="s">
        <v>1802</v>
      </c>
      <c r="E1136" s="1">
        <v>5</v>
      </c>
      <c r="F1136" s="2">
        <f>ROW()</f>
        <v>1136</v>
      </c>
      <c r="G1136" s="4" t="str">
        <f t="shared" ref="G1136" si="1738">B1136&amp;"3-1"</f>
        <v>(배)월섬각3-1</v>
      </c>
      <c r="H1136" s="2" t="str">
        <f t="shared" ref="H1136" si="1739">D1136</f>
        <v>화려한 발재간</v>
      </c>
    </row>
    <row r="1137" spans="1:8" x14ac:dyDescent="0.3">
      <c r="A1137" s="1" t="s">
        <v>951</v>
      </c>
      <c r="B1137" s="1" t="s">
        <v>318</v>
      </c>
      <c r="C1137" s="2" t="str">
        <f t="shared" ref="C1137" si="1740">B1137&amp;D1137</f>
        <v>(배)월섬각만월각</v>
      </c>
      <c r="D1137" s="1" t="s">
        <v>2061</v>
      </c>
      <c r="E1137" s="1">
        <v>5</v>
      </c>
      <c r="F1137" s="2">
        <f>ROW()</f>
        <v>1137</v>
      </c>
      <c r="G1137" s="4" t="str">
        <f t="shared" ref="G1137" si="1741">B1137&amp;"3-2"</f>
        <v>(배)월섬각3-2</v>
      </c>
      <c r="H1137" s="2" t="str">
        <f t="shared" ref="H1137" si="1742">D1137</f>
        <v>만월각</v>
      </c>
    </row>
    <row r="1138" spans="1:8" x14ac:dyDescent="0.3">
      <c r="A1138" s="1" t="s">
        <v>950</v>
      </c>
      <c r="B1138" s="1" t="s">
        <v>319</v>
      </c>
      <c r="C1138" s="2" t="str">
        <f t="shared" ref="C1138" si="1743">B1138&amp;D1138</f>
        <v>(배)잠룡승천축나선각</v>
      </c>
      <c r="D1138" s="1" t="s">
        <v>2062</v>
      </c>
      <c r="E1138" s="1">
        <v>5</v>
      </c>
      <c r="F1138" s="2">
        <f>ROW()</f>
        <v>1138</v>
      </c>
      <c r="G1138" s="4" t="str">
        <f t="shared" ref="G1138" si="1744">B1138&amp;"1-1"</f>
        <v>(배)잠룡승천축1-1</v>
      </c>
      <c r="H1138" s="2" t="str">
        <f t="shared" ref="H1138" si="1745">D1138</f>
        <v>나선각</v>
      </c>
    </row>
    <row r="1139" spans="1:8" x14ac:dyDescent="0.3">
      <c r="A1139" s="1" t="s">
        <v>951</v>
      </c>
      <c r="B1139" s="1" t="s">
        <v>319</v>
      </c>
      <c r="C1139" s="2" t="str">
        <f t="shared" ref="C1139" si="1746">B1139&amp;D1139</f>
        <v>(배)잠룡승천축넓은 타격</v>
      </c>
      <c r="D1139" s="1" t="s">
        <v>174</v>
      </c>
      <c r="E1139" s="1">
        <v>1</v>
      </c>
      <c r="F1139" s="2">
        <f>ROW()</f>
        <v>1139</v>
      </c>
      <c r="G1139" s="4" t="str">
        <f t="shared" ref="G1139" si="1747">B1139&amp;"1-2"</f>
        <v>(배)잠룡승천축1-2</v>
      </c>
      <c r="H1139" s="2" t="str">
        <f t="shared" ref="H1139" si="1748">D1139</f>
        <v>넓은 타격</v>
      </c>
    </row>
    <row r="1140" spans="1:8" x14ac:dyDescent="0.3">
      <c r="A1140" s="1" t="s">
        <v>951</v>
      </c>
      <c r="B1140" s="1" t="s">
        <v>319</v>
      </c>
      <c r="C1140" s="2" t="str">
        <f t="shared" ref="C1140" si="1749">B1140&amp;D1140</f>
        <v>(배)잠룡승천축급소 타격</v>
      </c>
      <c r="D1140" s="1" t="s">
        <v>88</v>
      </c>
      <c r="E1140" s="1">
        <v>5</v>
      </c>
      <c r="F1140" s="2">
        <f>ROW()</f>
        <v>1140</v>
      </c>
      <c r="G1140" s="4" t="str">
        <f t="shared" ref="G1140" si="1750">B1140&amp;"1-3"</f>
        <v>(배)잠룡승천축1-3</v>
      </c>
      <c r="H1140" s="2" t="str">
        <f t="shared" ref="H1140" si="1751">D1140</f>
        <v>급소 타격</v>
      </c>
    </row>
    <row r="1141" spans="1:8" x14ac:dyDescent="0.3">
      <c r="A1141" s="1" t="s">
        <v>950</v>
      </c>
      <c r="B1141" s="1" t="s">
        <v>319</v>
      </c>
      <c r="C1141" s="2" t="str">
        <f t="shared" ref="C1141" si="1752">B1141&amp;D1141</f>
        <v>(배)잠룡승천축빠른 준비</v>
      </c>
      <c r="D1141" s="1" t="s">
        <v>80</v>
      </c>
      <c r="E1141" s="1">
        <v>5</v>
      </c>
      <c r="F1141" s="2">
        <f>ROW()</f>
        <v>1141</v>
      </c>
      <c r="G1141" s="4" t="str">
        <f t="shared" ref="G1141" si="1753">B1141&amp;"2-1"</f>
        <v>(배)잠룡승천축2-1</v>
      </c>
      <c r="H1141" s="2" t="str">
        <f t="shared" ref="H1141" si="1754">D1141</f>
        <v>빠른 준비</v>
      </c>
    </row>
    <row r="1142" spans="1:8" x14ac:dyDescent="0.3">
      <c r="A1142" s="1" t="s">
        <v>950</v>
      </c>
      <c r="B1142" s="1" t="s">
        <v>319</v>
      </c>
      <c r="C1142" s="2" t="str">
        <f t="shared" ref="C1142" si="1755">B1142&amp;D1142</f>
        <v>(배)잠룡승천축강화된 일격</v>
      </c>
      <c r="D1142" s="1" t="s">
        <v>28</v>
      </c>
      <c r="E1142" s="1">
        <v>5</v>
      </c>
      <c r="F1142" s="2">
        <f>ROW()</f>
        <v>1142</v>
      </c>
      <c r="G1142" s="4" t="str">
        <f t="shared" ref="G1142" si="1756">B1142&amp;"2-2"</f>
        <v>(배)잠룡승천축2-2</v>
      </c>
      <c r="H1142" s="2" t="str">
        <f t="shared" ref="H1142" si="1757">D1142</f>
        <v>강화된 일격</v>
      </c>
    </row>
    <row r="1143" spans="1:8" x14ac:dyDescent="0.3">
      <c r="A1143" s="1" t="s">
        <v>950</v>
      </c>
      <c r="B1143" s="1" t="s">
        <v>319</v>
      </c>
      <c r="C1143" s="2" t="str">
        <f t="shared" ref="C1143" si="1758">B1143&amp;D1143</f>
        <v>(배)잠룡승천축공격 준비</v>
      </c>
      <c r="D1143" s="1" t="s">
        <v>2063</v>
      </c>
      <c r="E1143" s="1">
        <v>5</v>
      </c>
      <c r="F1143" s="2">
        <f>ROW()</f>
        <v>1143</v>
      </c>
      <c r="G1143" s="4" t="str">
        <f t="shared" ref="G1143" si="1759">B1143&amp;"2-3"</f>
        <v>(배)잠룡승천축2-3</v>
      </c>
      <c r="H1143" s="2" t="str">
        <f t="shared" ref="H1143" si="1760">D1143</f>
        <v>공격 준비</v>
      </c>
    </row>
    <row r="1144" spans="1:8" x14ac:dyDescent="0.3">
      <c r="A1144" s="1" t="s">
        <v>951</v>
      </c>
      <c r="B1144" s="1" t="s">
        <v>319</v>
      </c>
      <c r="C1144" s="2" t="str">
        <f t="shared" ref="C1144" si="1761">B1144&amp;D1144</f>
        <v>(배)잠룡승천축낙엽 쓸기</v>
      </c>
      <c r="D1144" s="1" t="s">
        <v>2064</v>
      </c>
      <c r="E1144" s="1">
        <v>1</v>
      </c>
      <c r="F1144" s="2">
        <f>ROW()</f>
        <v>1144</v>
      </c>
      <c r="G1144" s="4" t="str">
        <f t="shared" ref="G1144" si="1762">B1144&amp;"3-1"</f>
        <v>(배)잠룡승천축3-1</v>
      </c>
      <c r="H1144" s="2" t="str">
        <f t="shared" ref="H1144" si="1763">D1144</f>
        <v>낙엽 쓸기</v>
      </c>
    </row>
    <row r="1145" spans="1:8" x14ac:dyDescent="0.3">
      <c r="A1145" s="1" t="s">
        <v>951</v>
      </c>
      <c r="B1145" s="1" t="s">
        <v>319</v>
      </c>
      <c r="C1145" s="2" t="str">
        <f t="shared" ref="C1145" si="1764">B1145&amp;D1145</f>
        <v>(배)잠룡승천축수주승천각</v>
      </c>
      <c r="D1145" s="1" t="s">
        <v>2065</v>
      </c>
      <c r="E1145" s="1">
        <v>5</v>
      </c>
      <c r="F1145" s="2">
        <f>ROW()</f>
        <v>1145</v>
      </c>
      <c r="G1145" s="4" t="str">
        <f t="shared" ref="G1145" si="1765">B1145&amp;"3-2"</f>
        <v>(배)잠룡승천축3-2</v>
      </c>
      <c r="H1145" s="2" t="str">
        <f t="shared" ref="H1145" si="1766">D1145</f>
        <v>수주승천각</v>
      </c>
    </row>
    <row r="1146" spans="1:8" x14ac:dyDescent="0.3">
      <c r="A1146" s="1" t="s">
        <v>950</v>
      </c>
      <c r="B1146" s="1" t="s">
        <v>305</v>
      </c>
      <c r="C1146" s="2" t="str">
        <f t="shared" ref="C1146" si="1767">B1146&amp;D1146</f>
        <v>지뢰진진동 강화</v>
      </c>
      <c r="D1146" s="1" t="s">
        <v>2066</v>
      </c>
      <c r="E1146" s="1">
        <v>1</v>
      </c>
      <c r="F1146" s="2">
        <f>ROW()</f>
        <v>1146</v>
      </c>
      <c r="G1146" s="4" t="str">
        <f t="shared" ref="G1146" si="1768">B1146&amp;"1-1"</f>
        <v>지뢰진1-1</v>
      </c>
      <c r="H1146" s="2" t="str">
        <f t="shared" ref="H1146" si="1769">D1146</f>
        <v>진동 강화</v>
      </c>
    </row>
    <row r="1147" spans="1:8" x14ac:dyDescent="0.3">
      <c r="A1147" s="1" t="s">
        <v>950</v>
      </c>
      <c r="B1147" s="1" t="s">
        <v>305</v>
      </c>
      <c r="C1147" s="2" t="str">
        <f t="shared" ref="C1147" si="1770">B1147&amp;D1147</f>
        <v>지뢰진무방비 표적</v>
      </c>
      <c r="D1147" s="1" t="s">
        <v>2067</v>
      </c>
      <c r="E1147" s="1">
        <v>5</v>
      </c>
      <c r="F1147" s="2">
        <f>ROW()</f>
        <v>1147</v>
      </c>
      <c r="G1147" s="4" t="str">
        <f t="shared" ref="G1147" si="1771">B1147&amp;"1-2"</f>
        <v>지뢰진1-2</v>
      </c>
      <c r="H1147" s="2" t="str">
        <f t="shared" ref="H1147" si="1772">D1147</f>
        <v>무방비 표적</v>
      </c>
    </row>
    <row r="1148" spans="1:8" x14ac:dyDescent="0.3">
      <c r="A1148" s="1" t="s">
        <v>951</v>
      </c>
      <c r="B1148" s="1" t="s">
        <v>305</v>
      </c>
      <c r="C1148" s="2" t="str">
        <f t="shared" ref="C1148" si="1773">B1148&amp;D1148</f>
        <v>지뢰진지속력 강화</v>
      </c>
      <c r="D1148" s="1" t="s">
        <v>1992</v>
      </c>
      <c r="E1148" s="1">
        <v>1</v>
      </c>
      <c r="F1148" s="2">
        <f>ROW()</f>
        <v>1148</v>
      </c>
      <c r="G1148" s="4" t="str">
        <f t="shared" ref="G1148" si="1774">B1148&amp;"1-3"</f>
        <v>지뢰진1-3</v>
      </c>
      <c r="H1148" s="2" t="str">
        <f t="shared" ref="H1148" si="1775">D1148</f>
        <v>지속력 강화</v>
      </c>
    </row>
    <row r="1149" spans="1:8" x14ac:dyDescent="0.3">
      <c r="A1149" s="1" t="s">
        <v>951</v>
      </c>
      <c r="B1149" s="1" t="s">
        <v>305</v>
      </c>
      <c r="C1149" s="2" t="str">
        <f t="shared" ref="C1149" si="1776">B1149&amp;D1149</f>
        <v>지뢰진약육강식</v>
      </c>
      <c r="D1149" s="1" t="s">
        <v>216</v>
      </c>
      <c r="E1149" s="1">
        <v>5</v>
      </c>
      <c r="F1149" s="2">
        <f>ROW()</f>
        <v>1149</v>
      </c>
      <c r="G1149" s="4" t="str">
        <f t="shared" ref="G1149" si="1777">B1149&amp;"2-1"</f>
        <v>지뢰진2-1</v>
      </c>
      <c r="H1149" s="2" t="str">
        <f t="shared" ref="H1149" si="1778">D1149</f>
        <v>약육강식</v>
      </c>
    </row>
    <row r="1150" spans="1:8" x14ac:dyDescent="0.3">
      <c r="A1150" s="1" t="s">
        <v>951</v>
      </c>
      <c r="B1150" s="1" t="s">
        <v>305</v>
      </c>
      <c r="C1150" s="2" t="str">
        <f t="shared" ref="C1150" si="1779">B1150&amp;D1150</f>
        <v>지뢰진약점포착</v>
      </c>
      <c r="D1150" s="1" t="s">
        <v>1580</v>
      </c>
      <c r="E1150" s="1">
        <v>5</v>
      </c>
      <c r="F1150" s="2">
        <f>ROW()</f>
        <v>1150</v>
      </c>
      <c r="G1150" s="4" t="str">
        <f t="shared" ref="G1150" si="1780">B1150&amp;"2-2"</f>
        <v>지뢰진2-2</v>
      </c>
      <c r="H1150" s="2" t="str">
        <f t="shared" ref="H1150" si="1781">D1150</f>
        <v>약점포착</v>
      </c>
    </row>
    <row r="1151" spans="1:8" x14ac:dyDescent="0.3">
      <c r="A1151" s="1" t="s">
        <v>950</v>
      </c>
      <c r="B1151" s="1" t="s">
        <v>305</v>
      </c>
      <c r="C1151" s="2" t="str">
        <f t="shared" ref="C1151" si="1782">B1151&amp;D1151</f>
        <v>지뢰진강직함</v>
      </c>
      <c r="D1151" s="1" t="s">
        <v>227</v>
      </c>
      <c r="E1151" s="1">
        <v>1</v>
      </c>
      <c r="F1151" s="2">
        <f>ROW()</f>
        <v>1151</v>
      </c>
      <c r="G1151" s="4" t="str">
        <f t="shared" ref="G1151" si="1783">B1151&amp;"2-3"</f>
        <v>지뢰진2-3</v>
      </c>
      <c r="H1151" s="2" t="str">
        <f t="shared" ref="H1151" si="1784">D1151</f>
        <v>강직함</v>
      </c>
    </row>
    <row r="1152" spans="1:8" x14ac:dyDescent="0.3">
      <c r="A1152" s="1" t="s">
        <v>951</v>
      </c>
      <c r="B1152" s="1" t="s">
        <v>305</v>
      </c>
      <c r="C1152" s="2" t="str">
        <f t="shared" ref="C1152" si="1785">B1152&amp;D1152</f>
        <v>지뢰진지각 변동</v>
      </c>
      <c r="D1152" s="1" t="s">
        <v>2068</v>
      </c>
      <c r="E1152" s="1">
        <v>5</v>
      </c>
      <c r="F1152" s="2">
        <f>ROW()</f>
        <v>1152</v>
      </c>
      <c r="G1152" s="4" t="str">
        <f t="shared" ref="G1152" si="1786">B1152&amp;"3-1"</f>
        <v>지뢰진3-1</v>
      </c>
      <c r="H1152" s="2" t="str">
        <f t="shared" ref="H1152" si="1787">D1152</f>
        <v>지각 변동</v>
      </c>
    </row>
    <row r="1153" spans="1:8" x14ac:dyDescent="0.3">
      <c r="A1153" s="1" t="s">
        <v>951</v>
      </c>
      <c r="B1153" s="1" t="s">
        <v>305</v>
      </c>
      <c r="C1153" s="2" t="str">
        <f t="shared" ref="C1153" si="1788">B1153&amp;D1153</f>
        <v>지뢰진대지진</v>
      </c>
      <c r="D1153" s="1" t="s">
        <v>211</v>
      </c>
      <c r="E1153" s="1">
        <v>1</v>
      </c>
      <c r="F1153" s="2">
        <f>ROW()</f>
        <v>1153</v>
      </c>
      <c r="G1153" s="4" t="str">
        <f t="shared" ref="G1153" si="1789">B1153&amp;"3-2"</f>
        <v>지뢰진3-2</v>
      </c>
      <c r="H1153" s="2" t="str">
        <f t="shared" ref="H1153" si="1790">D1153</f>
        <v>대지진</v>
      </c>
    </row>
    <row r="1154" spans="1:8" x14ac:dyDescent="0.3">
      <c r="A1154" s="1" t="s">
        <v>951</v>
      </c>
      <c r="B1154" s="1" t="s">
        <v>320</v>
      </c>
      <c r="C1154" s="2" t="str">
        <f t="shared" ref="C1154" si="1791">B1154&amp;D1154</f>
        <v>(배)초풍각뇌풍각</v>
      </c>
      <c r="D1154" s="1" t="s">
        <v>2069</v>
      </c>
      <c r="E1154" s="1">
        <v>5</v>
      </c>
      <c r="F1154" s="2">
        <f>ROW()</f>
        <v>1154</v>
      </c>
      <c r="G1154" s="4" t="str">
        <f t="shared" ref="G1154" si="1792">B1154&amp;"1-1"</f>
        <v>(배)초풍각1-1</v>
      </c>
      <c r="H1154" s="2" t="str">
        <f t="shared" ref="H1154" si="1793">D1154</f>
        <v>뇌풍각</v>
      </c>
    </row>
    <row r="1155" spans="1:8" x14ac:dyDescent="0.3">
      <c r="A1155" s="1" t="s">
        <v>951</v>
      </c>
      <c r="B1155" s="1" t="s">
        <v>320</v>
      </c>
      <c r="C1155" s="2" t="str">
        <f t="shared" ref="C1155" si="1794">B1155&amp;D1155</f>
        <v>(배)초풍각수풍각</v>
      </c>
      <c r="D1155" s="1" t="s">
        <v>1808</v>
      </c>
      <c r="E1155" s="1">
        <v>5</v>
      </c>
      <c r="F1155" s="2">
        <f>ROW()</f>
        <v>1155</v>
      </c>
      <c r="G1155" s="4" t="str">
        <f t="shared" ref="G1155" si="1795">B1155&amp;"1-2"</f>
        <v>(배)초풍각1-2</v>
      </c>
      <c r="H1155" s="2" t="str">
        <f t="shared" ref="H1155" si="1796">D1155</f>
        <v>수풍각</v>
      </c>
    </row>
    <row r="1156" spans="1:8" x14ac:dyDescent="0.3">
      <c r="A1156" s="1" t="s">
        <v>951</v>
      </c>
      <c r="B1156" s="1" t="s">
        <v>320</v>
      </c>
      <c r="C1156" s="2" t="str">
        <f t="shared" ref="C1156" si="1797">B1156&amp;D1156</f>
        <v>(배)초풍각화풍각</v>
      </c>
      <c r="D1156" s="1" t="s">
        <v>261</v>
      </c>
      <c r="E1156" s="1">
        <v>5</v>
      </c>
      <c r="F1156" s="2">
        <f>ROW()</f>
        <v>1156</v>
      </c>
      <c r="G1156" s="4" t="str">
        <f t="shared" ref="G1156" si="1798">B1156&amp;"1-3"</f>
        <v>(배)초풍각1-3</v>
      </c>
      <c r="H1156" s="2" t="str">
        <f t="shared" ref="H1156" si="1799">D1156</f>
        <v>화풍각</v>
      </c>
    </row>
    <row r="1157" spans="1:8" x14ac:dyDescent="0.3">
      <c r="A1157" s="1" t="s">
        <v>951</v>
      </c>
      <c r="B1157" s="1" t="s">
        <v>320</v>
      </c>
      <c r="C1157" s="2" t="str">
        <f t="shared" ref="C1157" si="1800">B1157&amp;D1157</f>
        <v>(배)초풍각넓은 타격</v>
      </c>
      <c r="D1157" s="1" t="s">
        <v>174</v>
      </c>
      <c r="E1157" s="1">
        <v>1</v>
      </c>
      <c r="F1157" s="2">
        <f>ROW()</f>
        <v>1157</v>
      </c>
      <c r="G1157" s="4" t="str">
        <f t="shared" ref="G1157" si="1801">B1157&amp;"2-1"</f>
        <v>(배)초풍각2-1</v>
      </c>
      <c r="H1157" s="2" t="str">
        <f t="shared" ref="H1157" si="1802">D1157</f>
        <v>넓은 타격</v>
      </c>
    </row>
    <row r="1158" spans="1:8" x14ac:dyDescent="0.3">
      <c r="A1158" s="1" t="s">
        <v>950</v>
      </c>
      <c r="B1158" s="1" t="s">
        <v>320</v>
      </c>
      <c r="C1158" s="2" t="str">
        <f t="shared" ref="C1158" si="1803">B1158&amp;D1158</f>
        <v>(배)초풍각빠른 준비</v>
      </c>
      <c r="D1158" s="1" t="s">
        <v>80</v>
      </c>
      <c r="E1158" s="1">
        <v>5</v>
      </c>
      <c r="F1158" s="2">
        <f>ROW()</f>
        <v>1158</v>
      </c>
      <c r="G1158" s="4" t="str">
        <f t="shared" ref="G1158" si="1804">B1158&amp;"2-2"</f>
        <v>(배)초풍각2-2</v>
      </c>
      <c r="H1158" s="2" t="str">
        <f t="shared" ref="H1158" si="1805">D1158</f>
        <v>빠른 준비</v>
      </c>
    </row>
    <row r="1159" spans="1:8" x14ac:dyDescent="0.3">
      <c r="A1159" s="1" t="s">
        <v>951</v>
      </c>
      <c r="B1159" s="1" t="s">
        <v>320</v>
      </c>
      <c r="C1159" s="2" t="str">
        <f t="shared" ref="C1159" si="1806">B1159&amp;D1159</f>
        <v>(배)초풍각재빠른 발놀림</v>
      </c>
      <c r="D1159" s="1" t="s">
        <v>238</v>
      </c>
      <c r="E1159" s="1">
        <v>5</v>
      </c>
      <c r="F1159" s="2">
        <f>ROW()</f>
        <v>1159</v>
      </c>
      <c r="G1159" s="4" t="str">
        <f t="shared" ref="G1159" si="1807">B1159&amp;"2-3"</f>
        <v>(배)초풍각2-3</v>
      </c>
      <c r="H1159" s="2" t="str">
        <f t="shared" ref="H1159" si="1808">D1159</f>
        <v>재빠른 발놀림</v>
      </c>
    </row>
    <row r="1160" spans="1:8" x14ac:dyDescent="0.3">
      <c r="A1160" s="1" t="s">
        <v>950</v>
      </c>
      <c r="B1160" s="1" t="s">
        <v>320</v>
      </c>
      <c r="C1160" s="2" t="str">
        <f t="shared" ref="C1160" si="1809">B1160&amp;D1160</f>
        <v>(배)초풍각분노의 회축</v>
      </c>
      <c r="D1160" s="1" t="s">
        <v>262</v>
      </c>
      <c r="E1160" s="1">
        <v>5</v>
      </c>
      <c r="F1160" s="2">
        <f>ROW()</f>
        <v>1160</v>
      </c>
      <c r="G1160" s="4" t="str">
        <f t="shared" ref="G1160" si="1810">B1160&amp;"3-1"</f>
        <v>(배)초풍각3-1</v>
      </c>
      <c r="H1160" s="2" t="str">
        <f t="shared" ref="H1160" si="1811">D1160</f>
        <v>분노의 회축</v>
      </c>
    </row>
    <row r="1161" spans="1:8" x14ac:dyDescent="0.3">
      <c r="A1161" s="1" t="s">
        <v>951</v>
      </c>
      <c r="B1161" s="1" t="s">
        <v>320</v>
      </c>
      <c r="C1161" s="2" t="str">
        <f t="shared" ref="C1161" si="1812">B1161&amp;D1161</f>
        <v>(배)초풍각극강의 수련</v>
      </c>
      <c r="D1161" s="1" t="s">
        <v>1811</v>
      </c>
      <c r="E1161" s="1">
        <v>5</v>
      </c>
      <c r="F1161" s="2">
        <f>ROW()</f>
        <v>1161</v>
      </c>
      <c r="G1161" s="4" t="str">
        <f t="shared" ref="G1161" si="1813">B1161&amp;"3-2"</f>
        <v>(배)초풍각3-2</v>
      </c>
      <c r="H1161" s="2" t="str">
        <f t="shared" ref="H1161" si="1814">D1161</f>
        <v>극강의 수련</v>
      </c>
    </row>
    <row r="1162" spans="1:8" x14ac:dyDescent="0.3">
      <c r="A1162" s="1" t="s">
        <v>951</v>
      </c>
      <c r="B1162" s="1" t="s">
        <v>321</v>
      </c>
      <c r="C1162" s="2" t="str">
        <f t="shared" ref="C1162" si="1815">B1162&amp;D1162</f>
        <v>(배)화조강림넓은 타격</v>
      </c>
      <c r="D1162" s="1" t="s">
        <v>174</v>
      </c>
      <c r="E1162" s="1">
        <v>1</v>
      </c>
      <c r="F1162" s="2">
        <f>ROW()</f>
        <v>1162</v>
      </c>
      <c r="G1162" s="4" t="str">
        <f t="shared" ref="G1162" si="1816">B1162&amp;"1-1"</f>
        <v>(배)화조강림1-1</v>
      </c>
      <c r="H1162" s="2" t="str">
        <f t="shared" ref="H1162" si="1817">D1162</f>
        <v>넓은 타격</v>
      </c>
    </row>
    <row r="1163" spans="1:8" x14ac:dyDescent="0.3">
      <c r="A1163" s="1" t="s">
        <v>950</v>
      </c>
      <c r="B1163" s="1" t="s">
        <v>321</v>
      </c>
      <c r="C1163" s="2" t="str">
        <f t="shared" ref="C1163" si="1818">B1163&amp;D1163</f>
        <v>(배)화조강림가벼운 표적</v>
      </c>
      <c r="D1163" s="1" t="s">
        <v>230</v>
      </c>
      <c r="E1163" s="1">
        <v>5</v>
      </c>
      <c r="F1163" s="2">
        <f>ROW()</f>
        <v>1163</v>
      </c>
      <c r="G1163" s="4" t="str">
        <f t="shared" ref="G1163" si="1819">B1163&amp;"1-2"</f>
        <v>(배)화조강림1-2</v>
      </c>
      <c r="H1163" s="2" t="str">
        <f t="shared" ref="H1163" si="1820">D1163</f>
        <v>가벼운 표적</v>
      </c>
    </row>
    <row r="1164" spans="1:8" x14ac:dyDescent="0.3">
      <c r="A1164" s="1" t="s">
        <v>951</v>
      </c>
      <c r="B1164" s="1" t="s">
        <v>321</v>
      </c>
      <c r="C1164" s="2" t="str">
        <f t="shared" ref="C1164" si="1821">B1164&amp;D1164</f>
        <v>(배)화조강림뜨거운 열기</v>
      </c>
      <c r="D1164" s="1" t="s">
        <v>1813</v>
      </c>
      <c r="E1164" s="1">
        <v>5</v>
      </c>
      <c r="F1164" s="2">
        <f>ROW()</f>
        <v>1164</v>
      </c>
      <c r="G1164" s="4" t="str">
        <f t="shared" ref="G1164" si="1822">B1164&amp;"1-3"</f>
        <v>(배)화조강림1-3</v>
      </c>
      <c r="H1164" s="2" t="str">
        <f t="shared" ref="H1164" si="1823">D1164</f>
        <v>뜨거운 열기</v>
      </c>
    </row>
    <row r="1165" spans="1:8" x14ac:dyDescent="0.3">
      <c r="A1165" s="1" t="s">
        <v>950</v>
      </c>
      <c r="B1165" s="1" t="s">
        <v>321</v>
      </c>
      <c r="C1165" s="2" t="str">
        <f t="shared" ref="C1165" si="1824">B1165&amp;D1165</f>
        <v>(배)화조강림맹렬한 공격</v>
      </c>
      <c r="D1165" s="1" t="s">
        <v>2070</v>
      </c>
      <c r="E1165" s="1">
        <v>5</v>
      </c>
      <c r="F1165" s="2">
        <f>ROW()</f>
        <v>1165</v>
      </c>
      <c r="G1165" s="4" t="str">
        <f t="shared" ref="G1165" si="1825">B1165&amp;"2-1"</f>
        <v>(배)화조강림2-1</v>
      </c>
      <c r="H1165" s="2" t="str">
        <f t="shared" ref="H1165" si="1826">D1165</f>
        <v>맹렬한 공격</v>
      </c>
    </row>
    <row r="1166" spans="1:8" x14ac:dyDescent="0.3">
      <c r="A1166" s="1" t="s">
        <v>950</v>
      </c>
      <c r="B1166" s="1" t="s">
        <v>321</v>
      </c>
      <c r="C1166" s="2" t="str">
        <f t="shared" ref="C1166" si="1827">B1166&amp;D1166</f>
        <v>(배)화조강림약점포착</v>
      </c>
      <c r="D1166" s="1" t="s">
        <v>81</v>
      </c>
      <c r="E1166" s="1">
        <v>5</v>
      </c>
      <c r="F1166" s="2">
        <f>ROW()</f>
        <v>1166</v>
      </c>
      <c r="G1166" s="4" t="str">
        <f t="shared" ref="G1166" si="1828">B1166&amp;"2-2"</f>
        <v>(배)화조강림2-2</v>
      </c>
      <c r="H1166" s="2" t="str">
        <f t="shared" ref="H1166" si="1829">D1166</f>
        <v>약점포착</v>
      </c>
    </row>
    <row r="1167" spans="1:8" x14ac:dyDescent="0.3">
      <c r="A1167" s="1" t="s">
        <v>950</v>
      </c>
      <c r="B1167" s="1" t="s">
        <v>321</v>
      </c>
      <c r="C1167" s="2" t="str">
        <f t="shared" ref="C1167" si="1830">B1167&amp;D1167</f>
        <v>(배)화조강림동결 효과</v>
      </c>
      <c r="D1167" s="1" t="s">
        <v>264</v>
      </c>
      <c r="E1167" s="1">
        <v>5</v>
      </c>
      <c r="F1167" s="2">
        <f>ROW()</f>
        <v>1167</v>
      </c>
      <c r="G1167" s="4" t="str">
        <f t="shared" ref="G1167" si="1831">B1167&amp;"2-3"</f>
        <v>(배)화조강림2-3</v>
      </c>
      <c r="H1167" s="2" t="str">
        <f t="shared" ref="H1167" si="1832">D1167</f>
        <v>동결 효과</v>
      </c>
    </row>
    <row r="1168" spans="1:8" x14ac:dyDescent="0.3">
      <c r="A1168" s="1" t="s">
        <v>950</v>
      </c>
      <c r="B1168" s="1" t="s">
        <v>321</v>
      </c>
      <c r="C1168" s="2" t="str">
        <f t="shared" ref="C1168" si="1833">B1168&amp;D1168</f>
        <v>(배)화조강림멈추지 않는 기습</v>
      </c>
      <c r="D1168" s="1" t="s">
        <v>265</v>
      </c>
      <c r="E1168" s="1">
        <v>5</v>
      </c>
      <c r="F1168" s="2">
        <f>ROW()</f>
        <v>1168</v>
      </c>
      <c r="G1168" s="4" t="str">
        <f t="shared" ref="G1168" si="1834">B1168&amp;"3-1"</f>
        <v>(배)화조강림3-1</v>
      </c>
      <c r="H1168" s="2" t="str">
        <f t="shared" ref="H1168" si="1835">D1168</f>
        <v>멈추지 않는 기습</v>
      </c>
    </row>
    <row r="1169" spans="1:8" x14ac:dyDescent="0.3">
      <c r="A1169" s="1" t="s">
        <v>950</v>
      </c>
      <c r="B1169" s="1" t="s">
        <v>321</v>
      </c>
      <c r="C1169" s="2" t="str">
        <f t="shared" ref="C1169" si="1836">B1169&amp;D1169</f>
        <v>(배)화조강림날렵한 움직임</v>
      </c>
      <c r="D1169" s="1" t="s">
        <v>1599</v>
      </c>
      <c r="E1169" s="1">
        <v>5</v>
      </c>
      <c r="F1169" s="2">
        <f>ROW()</f>
        <v>1169</v>
      </c>
      <c r="G1169" s="4" t="str">
        <f t="shared" ref="G1169" si="1837">B1169&amp;"3-2"</f>
        <v>(배)화조강림3-2</v>
      </c>
      <c r="H1169" s="2" t="str">
        <f t="shared" ref="H1169" si="1838">D1169</f>
        <v>날렵한 움직임</v>
      </c>
    </row>
    <row r="1170" spans="1:8" x14ac:dyDescent="0.3">
      <c r="A1170" s="1" t="s">
        <v>954</v>
      </c>
      <c r="B1170" s="1" t="s">
        <v>955</v>
      </c>
      <c r="C1170" s="2" t="str">
        <f t="shared" ref="C1170" si="1839">B1170&amp;D1170</f>
        <v>고대의 창고대의 심판</v>
      </c>
      <c r="D1170" s="1" t="s">
        <v>2071</v>
      </c>
      <c r="E1170" s="1">
        <v>5</v>
      </c>
      <c r="F1170" s="2">
        <f>ROW()</f>
        <v>1170</v>
      </c>
      <c r="G1170" s="4" t="str">
        <f t="shared" ref="G1170" si="1840">B1170&amp;"1-1"</f>
        <v>고대의 창1-1</v>
      </c>
      <c r="H1170" s="2" t="str">
        <f t="shared" ref="H1170" si="1841">D1170</f>
        <v>고대의 심판</v>
      </c>
    </row>
    <row r="1171" spans="1:8" x14ac:dyDescent="0.3">
      <c r="A1171" s="1" t="s">
        <v>954</v>
      </c>
      <c r="B1171" s="1" t="s">
        <v>955</v>
      </c>
      <c r="C1171" s="2" t="str">
        <f t="shared" ref="C1171" si="1842">B1171&amp;D1171</f>
        <v>고대의 창재빠른 시전</v>
      </c>
      <c r="D1171" s="1" t="s">
        <v>367</v>
      </c>
      <c r="E1171" s="1">
        <v>5</v>
      </c>
      <c r="F1171" s="2">
        <f>ROW()</f>
        <v>1171</v>
      </c>
      <c r="G1171" s="4" t="str">
        <f t="shared" ref="G1171" si="1843">B1171&amp;"1-2"</f>
        <v>고대의 창1-2</v>
      </c>
      <c r="H1171" s="2" t="str">
        <f t="shared" ref="H1171" si="1844">D1171</f>
        <v>재빠른 시전</v>
      </c>
    </row>
    <row r="1172" spans="1:8" x14ac:dyDescent="0.3">
      <c r="A1172" s="1" t="s">
        <v>954</v>
      </c>
      <c r="B1172" s="1" t="s">
        <v>955</v>
      </c>
      <c r="C1172" s="2" t="str">
        <f t="shared" ref="C1172" si="1845">B1172&amp;D1172</f>
        <v>고대의 창빠른 준비</v>
      </c>
      <c r="D1172" s="1" t="s">
        <v>80</v>
      </c>
      <c r="E1172" s="1">
        <v>5</v>
      </c>
      <c r="F1172" s="2">
        <f>ROW()</f>
        <v>1172</v>
      </c>
      <c r="G1172" s="4" t="str">
        <f t="shared" ref="G1172" si="1846">B1172&amp;"1-3"</f>
        <v>고대의 창1-3</v>
      </c>
      <c r="H1172" s="2" t="str">
        <f t="shared" ref="H1172" si="1847">D1172</f>
        <v>빠른 준비</v>
      </c>
    </row>
    <row r="1173" spans="1:8" x14ac:dyDescent="0.3">
      <c r="A1173" s="1" t="s">
        <v>954</v>
      </c>
      <c r="B1173" s="1" t="s">
        <v>955</v>
      </c>
      <c r="C1173" s="2" t="str">
        <f t="shared" ref="C1173" si="1848">B1173&amp;D1173</f>
        <v>고대의 창폭열의 창</v>
      </c>
      <c r="D1173" s="1" t="s">
        <v>2072</v>
      </c>
      <c r="E1173" s="1">
        <v>5</v>
      </c>
      <c r="F1173" s="2">
        <f>ROW()</f>
        <v>1173</v>
      </c>
      <c r="G1173" s="4" t="str">
        <f t="shared" ref="G1173" si="1849">B1173&amp;"2-1"</f>
        <v>고대의 창2-1</v>
      </c>
      <c r="H1173" s="2" t="str">
        <f t="shared" ref="H1173" si="1850">D1173</f>
        <v>폭열의 창</v>
      </c>
    </row>
    <row r="1174" spans="1:8" x14ac:dyDescent="0.3">
      <c r="A1174" s="1" t="s">
        <v>954</v>
      </c>
      <c r="B1174" s="1" t="s">
        <v>955</v>
      </c>
      <c r="C1174" s="2" t="str">
        <f t="shared" ref="C1174" si="1851">B1174&amp;D1174</f>
        <v>고대의 창빙결의 창</v>
      </c>
      <c r="D1174" s="1" t="s">
        <v>2073</v>
      </c>
      <c r="E1174" s="1">
        <v>5</v>
      </c>
      <c r="F1174" s="2">
        <f>ROW()</f>
        <v>1174</v>
      </c>
      <c r="G1174" s="4" t="str">
        <f t="shared" ref="G1174" si="1852">B1174&amp;"2-2"</f>
        <v>고대의 창2-2</v>
      </c>
      <c r="H1174" s="2" t="str">
        <f t="shared" ref="H1174" si="1853">D1174</f>
        <v>빙결의 창</v>
      </c>
    </row>
    <row r="1175" spans="1:8" x14ac:dyDescent="0.3">
      <c r="A1175" s="1" t="s">
        <v>954</v>
      </c>
      <c r="B1175" s="1" t="s">
        <v>360</v>
      </c>
      <c r="C1175" s="2" t="str">
        <f t="shared" ref="C1175" si="1854">B1175&amp;D1175</f>
        <v>고대의 창대지의 창</v>
      </c>
      <c r="D1175" s="1" t="s">
        <v>368</v>
      </c>
      <c r="E1175" s="1">
        <v>1</v>
      </c>
      <c r="F1175" s="2">
        <f>ROW()</f>
        <v>1175</v>
      </c>
      <c r="G1175" s="4" t="str">
        <f t="shared" ref="G1175" si="1855">B1175&amp;"2-3"</f>
        <v>고대의 창2-3</v>
      </c>
      <c r="H1175" s="2" t="str">
        <f t="shared" ref="H1175" si="1856">D1175</f>
        <v>대지의 창</v>
      </c>
    </row>
    <row r="1176" spans="1:8" x14ac:dyDescent="0.3">
      <c r="A1176" s="1" t="s">
        <v>954</v>
      </c>
      <c r="B1176" s="1" t="s">
        <v>955</v>
      </c>
      <c r="C1176" s="2" t="str">
        <f t="shared" ref="C1176" si="1857">B1176&amp;D1176</f>
        <v>고대의 창응축된 힘</v>
      </c>
      <c r="D1176" s="1" t="s">
        <v>369</v>
      </c>
      <c r="E1176" s="1">
        <v>5</v>
      </c>
      <c r="F1176" s="2">
        <f>ROW()</f>
        <v>1176</v>
      </c>
      <c r="G1176" s="4" t="str">
        <f t="shared" ref="G1176" si="1858">B1176&amp;"3-1"</f>
        <v>고대의 창3-1</v>
      </c>
      <c r="H1176" s="2" t="str">
        <f t="shared" ref="H1176" si="1859">D1176</f>
        <v>응축된 힘</v>
      </c>
    </row>
    <row r="1177" spans="1:8" x14ac:dyDescent="0.3">
      <c r="A1177" s="1" t="s">
        <v>362</v>
      </c>
      <c r="B1177" s="1" t="s">
        <v>955</v>
      </c>
      <c r="C1177" s="2" t="str">
        <f t="shared" ref="C1177" si="1860">B1177&amp;D1177</f>
        <v>고대의 창고대의 힘</v>
      </c>
      <c r="D1177" s="1" t="s">
        <v>370</v>
      </c>
      <c r="E1177" s="1">
        <v>5</v>
      </c>
      <c r="F1177" s="2">
        <f>ROW()</f>
        <v>1177</v>
      </c>
      <c r="G1177" s="4" t="str">
        <f t="shared" ref="G1177" si="1861">B1177&amp;"3-2"</f>
        <v>고대의 창3-2</v>
      </c>
      <c r="H1177" s="2" t="str">
        <f t="shared" ref="H1177" si="1862">D1177</f>
        <v>고대의 힘</v>
      </c>
    </row>
    <row r="1178" spans="1:8" x14ac:dyDescent="0.3">
      <c r="A1178" s="1" t="s">
        <v>362</v>
      </c>
      <c r="B1178" s="1" t="s">
        <v>957</v>
      </c>
      <c r="C1178" s="2" t="str">
        <f t="shared" ref="C1178" si="1863">B1178&amp;D1178</f>
        <v>끈적이는 이끼늪정신 강화</v>
      </c>
      <c r="D1178" s="1" t="s">
        <v>2074</v>
      </c>
      <c r="E1178" s="1">
        <v>5</v>
      </c>
      <c r="F1178" s="2">
        <f>ROW()</f>
        <v>1178</v>
      </c>
      <c r="G1178" s="4" t="str">
        <f t="shared" ref="G1178" si="1864">B1178&amp;"1-1"</f>
        <v>끈적이는 이끼늪1-1</v>
      </c>
      <c r="H1178" s="2" t="str">
        <f t="shared" ref="H1178" si="1865">D1178</f>
        <v>정신 강화</v>
      </c>
    </row>
    <row r="1179" spans="1:8" x14ac:dyDescent="0.3">
      <c r="A1179" s="1" t="s">
        <v>954</v>
      </c>
      <c r="B1179" s="1" t="s">
        <v>957</v>
      </c>
      <c r="C1179" s="2" t="str">
        <f t="shared" ref="C1179" si="1866">B1179&amp;D1179</f>
        <v>끈적이는 이끼늪빠른 준비</v>
      </c>
      <c r="D1179" s="1" t="s">
        <v>80</v>
      </c>
      <c r="E1179" s="1">
        <v>5</v>
      </c>
      <c r="F1179" s="2">
        <f>ROW()</f>
        <v>1179</v>
      </c>
      <c r="G1179" s="4" t="str">
        <f t="shared" ref="G1179" si="1867">B1179&amp;"1-2"</f>
        <v>끈적이는 이끼늪1-2</v>
      </c>
      <c r="H1179" s="2" t="str">
        <f t="shared" ref="H1179" si="1868">D1179</f>
        <v>빠른 준비</v>
      </c>
    </row>
    <row r="1180" spans="1:8" x14ac:dyDescent="0.3">
      <c r="A1180" s="1" t="s">
        <v>362</v>
      </c>
      <c r="B1180" s="1" t="s">
        <v>957</v>
      </c>
      <c r="C1180" s="2" t="str">
        <f t="shared" ref="C1180" si="1869">B1180&amp;D1180</f>
        <v>끈적이는 이끼늪공격 준비</v>
      </c>
      <c r="D1180" s="1" t="s">
        <v>625</v>
      </c>
      <c r="E1180" s="1">
        <v>5</v>
      </c>
      <c r="F1180" s="2">
        <f>ROW()</f>
        <v>1180</v>
      </c>
      <c r="G1180" s="4" t="str">
        <f t="shared" ref="G1180" si="1870">B1180&amp;"1-3"</f>
        <v>끈적이는 이끼늪1-3</v>
      </c>
      <c r="H1180" s="2" t="str">
        <f t="shared" ref="H1180" si="1871">D1180</f>
        <v>공격 준비</v>
      </c>
    </row>
    <row r="1181" spans="1:8" x14ac:dyDescent="0.3">
      <c r="A1181" s="1" t="s">
        <v>954</v>
      </c>
      <c r="B1181" s="1" t="s">
        <v>957</v>
      </c>
      <c r="C1181" s="2" t="str">
        <f t="shared" ref="C1181" si="1872">B1181&amp;D1181</f>
        <v>끈적이는 이끼늪부식성 확산</v>
      </c>
      <c r="D1181" s="1" t="s">
        <v>2075</v>
      </c>
      <c r="E1181" s="1">
        <v>1</v>
      </c>
      <c r="F1181" s="2">
        <f>ROW()</f>
        <v>1181</v>
      </c>
      <c r="G1181" s="4" t="str">
        <f t="shared" ref="G1181" si="1873">B1181&amp;"2-1"</f>
        <v>끈적이는 이끼늪2-1</v>
      </c>
      <c r="H1181" s="2" t="str">
        <f t="shared" ref="H1181" si="1874">D1181</f>
        <v>부식성 확산</v>
      </c>
    </row>
    <row r="1182" spans="1:8" x14ac:dyDescent="0.3">
      <c r="A1182" s="1" t="s">
        <v>362</v>
      </c>
      <c r="B1182" s="1" t="s">
        <v>956</v>
      </c>
      <c r="C1182" s="2" t="str">
        <f t="shared" ref="C1182" si="1875">B1182&amp;D1182</f>
        <v>끈적이는 이끼늪맹독 이끼늪</v>
      </c>
      <c r="D1182" s="1" t="s">
        <v>2076</v>
      </c>
      <c r="E1182" s="1">
        <v>5</v>
      </c>
      <c r="F1182" s="2">
        <f>ROW()</f>
        <v>1182</v>
      </c>
      <c r="G1182" s="4" t="str">
        <f t="shared" ref="G1182" si="1876">B1182&amp;"2-2"</f>
        <v>끈적이는 이끼늪2-2</v>
      </c>
      <c r="H1182" s="2" t="str">
        <f t="shared" ref="H1182" si="1877">D1182</f>
        <v>맹독 이끼늪</v>
      </c>
    </row>
    <row r="1183" spans="1:8" x14ac:dyDescent="0.3">
      <c r="A1183" s="1" t="s">
        <v>954</v>
      </c>
      <c r="B1183" s="1" t="s">
        <v>958</v>
      </c>
      <c r="C1183" s="2" t="str">
        <f t="shared" ref="C1183" si="1878">B1183&amp;D1183</f>
        <v>끈적이는 이끼늪끈끈이 이끼늪</v>
      </c>
      <c r="D1183" s="1" t="s">
        <v>371</v>
      </c>
      <c r="E1183" s="1">
        <v>1</v>
      </c>
      <c r="F1183" s="2">
        <f>ROW()</f>
        <v>1183</v>
      </c>
      <c r="G1183" s="4" t="str">
        <f t="shared" ref="G1183" si="1879">B1183&amp;"2-3"</f>
        <v>끈적이는 이끼늪2-3</v>
      </c>
      <c r="H1183" s="2" t="str">
        <f t="shared" ref="H1183" si="1880">D1183</f>
        <v>끈끈이 이끼늪</v>
      </c>
    </row>
    <row r="1184" spans="1:8" x14ac:dyDescent="0.3">
      <c r="A1184" s="1" t="s">
        <v>954</v>
      </c>
      <c r="B1184" s="1" t="s">
        <v>957</v>
      </c>
      <c r="C1184" s="2" t="str">
        <f t="shared" ref="C1184" si="1881">B1184&amp;D1184</f>
        <v>끈적이는 이끼늪늪의 여왕</v>
      </c>
      <c r="D1184" s="1" t="s">
        <v>2077</v>
      </c>
      <c r="E1184" s="1">
        <v>1</v>
      </c>
      <c r="F1184" s="2">
        <f>ROW()</f>
        <v>1184</v>
      </c>
      <c r="G1184" s="4" t="str">
        <f t="shared" ref="G1184" si="1882">B1184&amp;"3-1"</f>
        <v>끈적이는 이끼늪3-1</v>
      </c>
      <c r="H1184" s="2" t="str">
        <f t="shared" ref="H1184" si="1883">D1184</f>
        <v>늪의 여왕</v>
      </c>
    </row>
    <row r="1185" spans="1:8" x14ac:dyDescent="0.3">
      <c r="A1185" s="1" t="s">
        <v>954</v>
      </c>
      <c r="B1185" s="1" t="s">
        <v>957</v>
      </c>
      <c r="C1185" s="2" t="str">
        <f t="shared" ref="C1185" si="1884">B1185&amp;D1185</f>
        <v>끈적이는 이끼늪올가미 이끼늪</v>
      </c>
      <c r="D1185" s="1" t="s">
        <v>2078</v>
      </c>
      <c r="E1185" s="1">
        <v>1</v>
      </c>
      <c r="F1185" s="2">
        <f>ROW()</f>
        <v>1185</v>
      </c>
      <c r="G1185" s="4" t="str">
        <f t="shared" ref="G1185" si="1885">B1185&amp;"3-2"</f>
        <v>끈적이는 이끼늪3-2</v>
      </c>
      <c r="H1185" s="2" t="str">
        <f t="shared" ref="H1185" si="1886">D1185</f>
        <v>올가미 이끼늪</v>
      </c>
    </row>
    <row r="1186" spans="1:8" x14ac:dyDescent="0.3">
      <c r="A1186" s="1" t="s">
        <v>954</v>
      </c>
      <c r="B1186" s="1" t="s">
        <v>959</v>
      </c>
      <c r="C1186" s="2" t="str">
        <f t="shared" ref="C1186" si="1887">B1186&amp;D1186</f>
        <v>대지 붕괴화염 붕괴</v>
      </c>
      <c r="D1186" s="1" t="s">
        <v>2079</v>
      </c>
      <c r="E1186" s="1">
        <v>5</v>
      </c>
      <c r="F1186" s="2">
        <f>ROW()</f>
        <v>1186</v>
      </c>
      <c r="G1186" s="4" t="str">
        <f t="shared" ref="G1186" si="1888">B1186&amp;"1-1"</f>
        <v>대지 붕괴1-1</v>
      </c>
      <c r="H1186" s="2" t="str">
        <f t="shared" ref="H1186" si="1889">D1186</f>
        <v>화염 붕괴</v>
      </c>
    </row>
    <row r="1187" spans="1:8" x14ac:dyDescent="0.3">
      <c r="A1187" s="1" t="s">
        <v>362</v>
      </c>
      <c r="B1187" s="1" t="s">
        <v>356</v>
      </c>
      <c r="C1187" s="2" t="str">
        <f t="shared" ref="C1187" si="1890">B1187&amp;D1187</f>
        <v>대지 붕괴빙하 붕괴</v>
      </c>
      <c r="D1187" s="1" t="s">
        <v>2080</v>
      </c>
      <c r="E1187" s="1">
        <v>5</v>
      </c>
      <c r="F1187" s="2">
        <f>ROW()</f>
        <v>1187</v>
      </c>
      <c r="G1187" s="4" t="str">
        <f t="shared" ref="G1187" si="1891">B1187&amp;"1-2"</f>
        <v>대지 붕괴1-2</v>
      </c>
      <c r="H1187" s="2" t="str">
        <f t="shared" ref="H1187" si="1892">D1187</f>
        <v>빙하 붕괴</v>
      </c>
    </row>
    <row r="1188" spans="1:8" x14ac:dyDescent="0.3">
      <c r="A1188" s="1" t="s">
        <v>954</v>
      </c>
      <c r="B1188" s="1" t="s">
        <v>959</v>
      </c>
      <c r="C1188" s="2" t="str">
        <f t="shared" ref="C1188" si="1893">B1188&amp;D1188</f>
        <v>대지 붕괴대균열</v>
      </c>
      <c r="D1188" s="1" t="s">
        <v>2081</v>
      </c>
      <c r="E1188" s="1">
        <v>1</v>
      </c>
      <c r="F1188" s="2">
        <f>ROW()</f>
        <v>1188</v>
      </c>
      <c r="G1188" s="4" t="str">
        <f t="shared" ref="G1188" si="1894">B1188&amp;"1-3"</f>
        <v>대지 붕괴1-3</v>
      </c>
      <c r="H1188" s="2" t="str">
        <f t="shared" ref="H1188" si="1895">D1188</f>
        <v>대균열</v>
      </c>
    </row>
    <row r="1189" spans="1:8" x14ac:dyDescent="0.3">
      <c r="A1189" s="1" t="s">
        <v>954</v>
      </c>
      <c r="B1189" s="1" t="s">
        <v>959</v>
      </c>
      <c r="C1189" s="2" t="str">
        <f t="shared" ref="C1189" si="1896">B1189&amp;D1189</f>
        <v>대지 붕괴여진</v>
      </c>
      <c r="D1189" s="1" t="s">
        <v>2082</v>
      </c>
      <c r="E1189" s="1">
        <v>5</v>
      </c>
      <c r="F1189" s="2">
        <f>ROW()</f>
        <v>1189</v>
      </c>
      <c r="G1189" s="4" t="str">
        <f t="shared" ref="G1189" si="1897">B1189&amp;"2-1"</f>
        <v>대지 붕괴2-1</v>
      </c>
      <c r="H1189" s="2" t="str">
        <f t="shared" ref="H1189" si="1898">D1189</f>
        <v>여진</v>
      </c>
    </row>
    <row r="1190" spans="1:8" x14ac:dyDescent="0.3">
      <c r="A1190" s="1" t="s">
        <v>362</v>
      </c>
      <c r="B1190" s="1" t="s">
        <v>960</v>
      </c>
      <c r="C1190" s="2" t="str">
        <f t="shared" ref="C1190" si="1899">B1190&amp;D1190</f>
        <v>대지 붕괴흔들림</v>
      </c>
      <c r="D1190" s="1" t="s">
        <v>2083</v>
      </c>
      <c r="E1190" s="1">
        <v>5</v>
      </c>
      <c r="F1190" s="2">
        <f>ROW()</f>
        <v>1190</v>
      </c>
      <c r="G1190" s="4" t="str">
        <f t="shared" ref="G1190" si="1900">B1190&amp;"2-2"</f>
        <v>대지 붕괴2-2</v>
      </c>
      <c r="H1190" s="2" t="str">
        <f t="shared" ref="H1190" si="1901">D1190</f>
        <v>흔들림</v>
      </c>
    </row>
    <row r="1191" spans="1:8" x14ac:dyDescent="0.3">
      <c r="A1191" s="1" t="s">
        <v>961</v>
      </c>
      <c r="B1191" s="1" t="s">
        <v>959</v>
      </c>
      <c r="C1191" s="2" t="str">
        <f t="shared" ref="C1191" si="1902">B1191&amp;D1191</f>
        <v>대지 붕괴강인함</v>
      </c>
      <c r="D1191" s="1" t="s">
        <v>1676</v>
      </c>
      <c r="E1191" s="1">
        <v>1</v>
      </c>
      <c r="F1191" s="2">
        <f>ROW()</f>
        <v>1191</v>
      </c>
      <c r="G1191" s="4" t="str">
        <f t="shared" ref="G1191" si="1903">B1191&amp;"2-3"</f>
        <v>대지 붕괴2-3</v>
      </c>
      <c r="H1191" s="2" t="str">
        <f t="shared" ref="H1191" si="1904">D1191</f>
        <v>강인함</v>
      </c>
    </row>
    <row r="1192" spans="1:8" x14ac:dyDescent="0.3">
      <c r="A1192" s="1" t="s">
        <v>362</v>
      </c>
      <c r="B1192" s="1" t="s">
        <v>959</v>
      </c>
      <c r="C1192" s="2" t="str">
        <f t="shared" ref="C1192" si="1905">B1192&amp;D1192</f>
        <v>대지 붕괴대지 조작</v>
      </c>
      <c r="D1192" s="1" t="s">
        <v>2084</v>
      </c>
      <c r="E1192" s="1">
        <v>5</v>
      </c>
      <c r="F1192" s="2">
        <f>ROW()</f>
        <v>1192</v>
      </c>
      <c r="G1192" s="4" t="str">
        <f t="shared" ref="G1192" si="1906">B1192&amp;"3-1"</f>
        <v>대지 붕괴3-1</v>
      </c>
      <c r="H1192" s="2" t="str">
        <f t="shared" ref="H1192" si="1907">D1192</f>
        <v>대지 조작</v>
      </c>
    </row>
    <row r="1193" spans="1:8" x14ac:dyDescent="0.3">
      <c r="A1193" s="1" t="s">
        <v>954</v>
      </c>
      <c r="B1193" s="1" t="s">
        <v>959</v>
      </c>
      <c r="C1193" s="2" t="str">
        <f t="shared" ref="C1193" si="1908">B1193&amp;D1193</f>
        <v>대지 붕괴대지진</v>
      </c>
      <c r="D1193" s="1" t="s">
        <v>211</v>
      </c>
      <c r="E1193" s="1">
        <v>5</v>
      </c>
      <c r="F1193" s="2">
        <f>ROW()</f>
        <v>1193</v>
      </c>
      <c r="G1193" s="4" t="str">
        <f t="shared" ref="G1193" si="1909">B1193&amp;"3-2"</f>
        <v>대지 붕괴3-2</v>
      </c>
      <c r="H1193" s="2" t="str">
        <f t="shared" ref="H1193" si="1910">D1193</f>
        <v>대지진</v>
      </c>
    </row>
    <row r="1194" spans="1:8" x14ac:dyDescent="0.3">
      <c r="A1194" s="1" t="s">
        <v>954</v>
      </c>
      <c r="B1194" s="1" t="s">
        <v>962</v>
      </c>
      <c r="C1194" s="2" t="str">
        <f t="shared" ref="C1194" si="1911">B1194&amp;D1194</f>
        <v>레이네의 가호보호의 바람</v>
      </c>
      <c r="D1194" s="1" t="s">
        <v>2085</v>
      </c>
      <c r="E1194" s="1">
        <v>1</v>
      </c>
      <c r="F1194" s="2">
        <f>ROW()</f>
        <v>1194</v>
      </c>
      <c r="G1194" s="4" t="str">
        <f t="shared" ref="G1194" si="1912">B1194&amp;"1-1"</f>
        <v>레이네의 가호1-1</v>
      </c>
      <c r="H1194" s="2" t="str">
        <f t="shared" ref="H1194" si="1913">D1194</f>
        <v>보호의 바람</v>
      </c>
    </row>
    <row r="1195" spans="1:8" x14ac:dyDescent="0.3">
      <c r="A1195" s="1" t="s">
        <v>954</v>
      </c>
      <c r="B1195" s="1" t="s">
        <v>962</v>
      </c>
      <c r="C1195" s="2" t="str">
        <f t="shared" ref="C1195" si="1914">B1195&amp;D1195</f>
        <v>레이네의 가호기운 집중</v>
      </c>
      <c r="D1195" s="1" t="s">
        <v>2086</v>
      </c>
      <c r="E1195" s="1">
        <v>1</v>
      </c>
      <c r="F1195" s="2">
        <f>ROW()</f>
        <v>1195</v>
      </c>
      <c r="G1195" s="4" t="str">
        <f t="shared" ref="G1195" si="1915">B1195&amp;"1-2"</f>
        <v>레이네의 가호1-2</v>
      </c>
      <c r="H1195" s="2" t="str">
        <f t="shared" ref="H1195" si="1916">D1195</f>
        <v>기운 집중</v>
      </c>
    </row>
    <row r="1196" spans="1:8" x14ac:dyDescent="0.3">
      <c r="A1196" s="1" t="s">
        <v>954</v>
      </c>
      <c r="B1196" s="1" t="s">
        <v>361</v>
      </c>
      <c r="C1196" s="2" t="str">
        <f t="shared" ref="C1196" si="1917">B1196&amp;D1196</f>
        <v>레이네의 가호가벼운 발걸음</v>
      </c>
      <c r="D1196" s="1" t="s">
        <v>141</v>
      </c>
      <c r="E1196" s="1">
        <v>5</v>
      </c>
      <c r="F1196" s="2">
        <f>ROW()</f>
        <v>1196</v>
      </c>
      <c r="G1196" s="4" t="str">
        <f t="shared" ref="G1196" si="1918">B1196&amp;"1-3"</f>
        <v>레이네의 가호1-3</v>
      </c>
      <c r="H1196" s="2" t="str">
        <f t="shared" ref="H1196" si="1919">D1196</f>
        <v>가벼운 발걸음</v>
      </c>
    </row>
    <row r="1197" spans="1:8" x14ac:dyDescent="0.3">
      <c r="A1197" s="1" t="s">
        <v>954</v>
      </c>
      <c r="B1197" s="1" t="s">
        <v>361</v>
      </c>
      <c r="C1197" s="2" t="str">
        <f t="shared" ref="C1197" si="1920">B1197&amp;D1197</f>
        <v>레이네의 가호보호막 강화</v>
      </c>
      <c r="D1197" s="1" t="s">
        <v>2087</v>
      </c>
      <c r="E1197" s="1">
        <v>5</v>
      </c>
      <c r="F1197" s="2">
        <f>ROW()</f>
        <v>1197</v>
      </c>
      <c r="G1197" s="4" t="str">
        <f t="shared" ref="G1197" si="1921">B1197&amp;"2-1"</f>
        <v>레이네의 가호2-1</v>
      </c>
      <c r="H1197" s="2" t="str">
        <f t="shared" ref="H1197" si="1922">D1197</f>
        <v>보호막 강화</v>
      </c>
    </row>
    <row r="1198" spans="1:8" x14ac:dyDescent="0.3">
      <c r="A1198" s="1" t="s">
        <v>954</v>
      </c>
      <c r="B1198" s="1" t="s">
        <v>962</v>
      </c>
      <c r="C1198" s="2" t="str">
        <f t="shared" ref="C1198" si="1923">B1198&amp;D1198</f>
        <v>레이네의 가호보호막 유지</v>
      </c>
      <c r="D1198" s="1" t="s">
        <v>2088</v>
      </c>
      <c r="E1198" s="1">
        <v>5</v>
      </c>
      <c r="F1198" s="2">
        <f>ROW()</f>
        <v>1198</v>
      </c>
      <c r="G1198" s="4" t="str">
        <f t="shared" ref="G1198" si="1924">B1198&amp;"2-2"</f>
        <v>레이네의 가호2-2</v>
      </c>
      <c r="H1198" s="2" t="str">
        <f t="shared" ref="H1198" si="1925">D1198</f>
        <v>보호막 유지</v>
      </c>
    </row>
    <row r="1199" spans="1:8" x14ac:dyDescent="0.3">
      <c r="A1199" s="1" t="s">
        <v>362</v>
      </c>
      <c r="B1199" s="1" t="s">
        <v>962</v>
      </c>
      <c r="C1199" s="2" t="str">
        <f t="shared" ref="C1199" si="1926">B1199&amp;D1199</f>
        <v>레이네의 가호정화</v>
      </c>
      <c r="D1199" s="1" t="s">
        <v>2089</v>
      </c>
      <c r="E1199" s="1">
        <v>1</v>
      </c>
      <c r="F1199" s="2">
        <f>ROW()</f>
        <v>1199</v>
      </c>
      <c r="G1199" s="4" t="str">
        <f t="shared" ref="G1199" si="1927">B1199&amp;"2-3"</f>
        <v>레이네의 가호2-3</v>
      </c>
      <c r="H1199" s="2" t="str">
        <f t="shared" ref="H1199" si="1928">D1199</f>
        <v>정화</v>
      </c>
    </row>
    <row r="1200" spans="1:8" x14ac:dyDescent="0.3">
      <c r="A1200" s="1" t="s">
        <v>362</v>
      </c>
      <c r="B1200" s="1" t="s">
        <v>361</v>
      </c>
      <c r="C1200" s="2" t="str">
        <f t="shared" ref="C1200" si="1929">B1200&amp;D1200</f>
        <v>레이네의 가호공진</v>
      </c>
      <c r="D1200" s="1" t="s">
        <v>2090</v>
      </c>
      <c r="E1200" s="1">
        <v>5</v>
      </c>
      <c r="F1200" s="2">
        <f>ROW()</f>
        <v>1200</v>
      </c>
      <c r="G1200" s="4" t="str">
        <f t="shared" ref="G1200" si="1930">B1200&amp;"3-1"</f>
        <v>레이네의 가호3-1</v>
      </c>
      <c r="H1200" s="2" t="str">
        <f t="shared" ref="H1200" si="1931">D1200</f>
        <v>공진</v>
      </c>
    </row>
    <row r="1201" spans="1:8" x14ac:dyDescent="0.3">
      <c r="A1201" s="1" t="s">
        <v>362</v>
      </c>
      <c r="B1201" s="1" t="s">
        <v>361</v>
      </c>
      <c r="C1201" s="2" t="str">
        <f t="shared" ref="C1201" si="1932">B1201&amp;D1201</f>
        <v>레이네의 가호레이네의 보호</v>
      </c>
      <c r="D1201" s="1" t="s">
        <v>2091</v>
      </c>
      <c r="E1201" s="1">
        <v>1</v>
      </c>
      <c r="F1201" s="2">
        <f>ROW()</f>
        <v>1201</v>
      </c>
      <c r="G1201" s="4" t="str">
        <f t="shared" ref="G1201" si="1933">B1201&amp;"3-2"</f>
        <v>레이네의 가호3-2</v>
      </c>
      <c r="H1201" s="2" t="str">
        <f t="shared" ref="H1201" si="1934">D1201</f>
        <v>레이네의 보호</v>
      </c>
    </row>
    <row r="1202" spans="1:8" x14ac:dyDescent="0.3">
      <c r="A1202" s="1" t="s">
        <v>362</v>
      </c>
      <c r="B1202" s="1" t="s">
        <v>963</v>
      </c>
      <c r="C1202" s="2" t="str">
        <f t="shared" ref="C1202" si="1935">B1202&amp;D1202</f>
        <v>마력의 결정체정신 강화</v>
      </c>
      <c r="D1202" s="1" t="s">
        <v>2092</v>
      </c>
      <c r="E1202" s="1">
        <v>5</v>
      </c>
      <c r="F1202" s="2">
        <f>ROW()</f>
        <v>1202</v>
      </c>
      <c r="G1202" s="4" t="str">
        <f t="shared" ref="G1202" si="1936">B1202&amp;"1-1"</f>
        <v>마력의 결정체1-1</v>
      </c>
      <c r="H1202" s="2" t="str">
        <f t="shared" ref="H1202" si="1937">D1202</f>
        <v>정신 강화</v>
      </c>
    </row>
    <row r="1203" spans="1:8" x14ac:dyDescent="0.3">
      <c r="A1203" s="1" t="s">
        <v>954</v>
      </c>
      <c r="B1203" s="1" t="s">
        <v>964</v>
      </c>
      <c r="C1203" s="2" t="str">
        <f t="shared" ref="C1203" si="1938">B1203&amp;D1203</f>
        <v>마력의 결정체원거리 발사</v>
      </c>
      <c r="D1203" s="1" t="s">
        <v>2093</v>
      </c>
      <c r="E1203" s="1">
        <v>5</v>
      </c>
      <c r="F1203" s="2">
        <f>ROW()</f>
        <v>1203</v>
      </c>
      <c r="G1203" s="4" t="str">
        <f t="shared" ref="G1203" si="1939">B1203&amp;"1-2"</f>
        <v>마력의 결정체1-2</v>
      </c>
      <c r="H1203" s="2" t="str">
        <f t="shared" ref="H1203" si="1940">D1203</f>
        <v>원거리 발사</v>
      </c>
    </row>
    <row r="1204" spans="1:8" x14ac:dyDescent="0.3">
      <c r="A1204" s="1" t="s">
        <v>954</v>
      </c>
      <c r="B1204" s="1" t="s">
        <v>964</v>
      </c>
      <c r="C1204" s="2" t="str">
        <f t="shared" ref="C1204" si="1941">B1204&amp;D1204</f>
        <v>마력의 결정체유지력 강화</v>
      </c>
      <c r="D1204" s="1" t="s">
        <v>2094</v>
      </c>
      <c r="E1204" s="1">
        <v>1</v>
      </c>
      <c r="F1204" s="2">
        <f>ROW()</f>
        <v>1204</v>
      </c>
      <c r="G1204" s="4" t="str">
        <f t="shared" ref="G1204" si="1942">B1204&amp;"1-3"</f>
        <v>마력의 결정체1-3</v>
      </c>
      <c r="H1204" s="2" t="str">
        <f t="shared" ref="H1204" si="1943">D1204</f>
        <v>유지력 강화</v>
      </c>
    </row>
    <row r="1205" spans="1:8" x14ac:dyDescent="0.3">
      <c r="A1205" s="1" t="s">
        <v>954</v>
      </c>
      <c r="B1205" s="1" t="s">
        <v>964</v>
      </c>
      <c r="C1205" s="2" t="str">
        <f t="shared" ref="C1205" si="1944">B1205&amp;D1205</f>
        <v>마력의 결정체화염 결정</v>
      </c>
      <c r="D1205" s="1" t="s">
        <v>2095</v>
      </c>
      <c r="E1205" s="1">
        <v>5</v>
      </c>
      <c r="F1205" s="2">
        <f>ROW()</f>
        <v>1205</v>
      </c>
      <c r="G1205" s="4" t="str">
        <f t="shared" ref="G1205" si="1945">B1205&amp;"2-1"</f>
        <v>마력의 결정체2-1</v>
      </c>
      <c r="H1205" s="2" t="str">
        <f t="shared" ref="H1205" si="1946">D1205</f>
        <v>화염 결정</v>
      </c>
    </row>
    <row r="1206" spans="1:8" x14ac:dyDescent="0.3">
      <c r="A1206" s="1" t="s">
        <v>954</v>
      </c>
      <c r="B1206" s="1" t="s">
        <v>964</v>
      </c>
      <c r="C1206" s="2" t="str">
        <f t="shared" ref="C1206" si="1947">B1206&amp;D1206</f>
        <v>마력의 결정체얼음 결정</v>
      </c>
      <c r="D1206" s="1" t="s">
        <v>2096</v>
      </c>
      <c r="E1206" s="1">
        <v>5</v>
      </c>
      <c r="F1206" s="2">
        <f>ROW()</f>
        <v>1206</v>
      </c>
      <c r="G1206" s="4" t="str">
        <f t="shared" ref="G1206" si="1948">B1206&amp;"2-2"</f>
        <v>마력의 결정체2-2</v>
      </c>
      <c r="H1206" s="2" t="str">
        <f t="shared" ref="H1206" si="1949">D1206</f>
        <v>얼음 결정</v>
      </c>
    </row>
    <row r="1207" spans="1:8" x14ac:dyDescent="0.3">
      <c r="A1207" s="1" t="s">
        <v>954</v>
      </c>
      <c r="B1207" s="1" t="s">
        <v>964</v>
      </c>
      <c r="C1207" s="2" t="str">
        <f t="shared" ref="C1207" si="1950">B1207&amp;D1207</f>
        <v>마력의 결정체번개 결정</v>
      </c>
      <c r="D1207" s="1" t="s">
        <v>375</v>
      </c>
      <c r="E1207" s="1">
        <v>5</v>
      </c>
      <c r="F1207" s="2">
        <f>ROW()</f>
        <v>1207</v>
      </c>
      <c r="G1207" s="4" t="str">
        <f t="shared" ref="G1207" si="1951">B1207&amp;"2-3"</f>
        <v>마력의 결정체2-3</v>
      </c>
      <c r="H1207" s="2" t="str">
        <f t="shared" ref="H1207" si="1952">D1207</f>
        <v>번개 결정</v>
      </c>
    </row>
    <row r="1208" spans="1:8" x14ac:dyDescent="0.3">
      <c r="A1208" s="1" t="s">
        <v>362</v>
      </c>
      <c r="B1208" s="1" t="s">
        <v>964</v>
      </c>
      <c r="C1208" s="2" t="str">
        <f t="shared" ref="C1208" si="1953">B1208&amp;D1208</f>
        <v>마력의 결정체연쇄 폭발</v>
      </c>
      <c r="D1208" s="1" t="s">
        <v>2097</v>
      </c>
      <c r="E1208" s="1">
        <v>5</v>
      </c>
      <c r="F1208" s="2">
        <f>ROW()</f>
        <v>1208</v>
      </c>
      <c r="G1208" s="4" t="str">
        <f t="shared" ref="G1208" si="1954">B1208&amp;"3-1"</f>
        <v>마력의 결정체3-1</v>
      </c>
      <c r="H1208" s="2" t="str">
        <f t="shared" ref="H1208" si="1955">D1208</f>
        <v>연쇄 폭발</v>
      </c>
    </row>
    <row r="1209" spans="1:8" x14ac:dyDescent="0.3">
      <c r="A1209" s="1" t="s">
        <v>954</v>
      </c>
      <c r="B1209" s="1" t="s">
        <v>963</v>
      </c>
      <c r="C1209" s="2" t="str">
        <f t="shared" ref="C1209" si="1956">B1209&amp;D1209</f>
        <v>마력의 결정체광역 폭발</v>
      </c>
      <c r="D1209" s="1" t="s">
        <v>2098</v>
      </c>
      <c r="E1209" s="1">
        <v>5</v>
      </c>
      <c r="F1209" s="2">
        <f>ROW()</f>
        <v>1209</v>
      </c>
      <c r="G1209" s="4" t="str">
        <f t="shared" ref="G1209" si="1957">B1209&amp;"3-2"</f>
        <v>마력의 결정체3-2</v>
      </c>
      <c r="H1209" s="2" t="str">
        <f t="shared" ref="H1209" si="1958">D1209</f>
        <v>광역 폭발</v>
      </c>
    </row>
    <row r="1210" spans="1:8" x14ac:dyDescent="0.3">
      <c r="A1210" s="1" t="s">
        <v>954</v>
      </c>
      <c r="B1210" s="1" t="s">
        <v>965</v>
      </c>
      <c r="C1210" s="2" t="str">
        <f t="shared" ref="C1210" si="1959">B1210&amp;D1210</f>
        <v>마력의 질주불타는 질주</v>
      </c>
      <c r="D1210" s="1" t="s">
        <v>2099</v>
      </c>
      <c r="E1210" s="1">
        <v>5</v>
      </c>
      <c r="F1210" s="2">
        <f>ROW()</f>
        <v>1210</v>
      </c>
      <c r="G1210" s="4" t="str">
        <f t="shared" ref="G1210" si="1960">B1210&amp;"1-1"</f>
        <v>마력의 질주1-1</v>
      </c>
      <c r="H1210" s="2" t="str">
        <f t="shared" ref="H1210" si="1961">D1210</f>
        <v>불타는 질주</v>
      </c>
    </row>
    <row r="1211" spans="1:8" x14ac:dyDescent="0.3">
      <c r="A1211" s="1" t="s">
        <v>954</v>
      </c>
      <c r="B1211" s="1" t="s">
        <v>965</v>
      </c>
      <c r="C1211" s="2" t="str">
        <f t="shared" ref="C1211" si="1962">B1211&amp;D1211</f>
        <v>마력의 질주폭풍의 질주</v>
      </c>
      <c r="D1211" s="1" t="s">
        <v>2100</v>
      </c>
      <c r="E1211" s="1">
        <v>5</v>
      </c>
      <c r="F1211" s="2">
        <f>ROW()</f>
        <v>1211</v>
      </c>
      <c r="G1211" s="4" t="str">
        <f t="shared" ref="G1211" si="1963">B1211&amp;"1-2"</f>
        <v>마력의 질주1-2</v>
      </c>
      <c r="H1211" s="2" t="str">
        <f t="shared" ref="H1211" si="1964">D1211</f>
        <v>폭풍의 질주</v>
      </c>
    </row>
    <row r="1212" spans="1:8" x14ac:dyDescent="0.3">
      <c r="A1212" s="1" t="s">
        <v>954</v>
      </c>
      <c r="B1212" s="1" t="s">
        <v>348</v>
      </c>
      <c r="C1212" s="2" t="str">
        <f t="shared" ref="C1212" si="1965">B1212&amp;D1212</f>
        <v>마력의 질주얼어붙은 질주</v>
      </c>
      <c r="D1212" s="1" t="s">
        <v>2101</v>
      </c>
      <c r="E1212" s="1">
        <v>5</v>
      </c>
      <c r="F1212" s="2">
        <f>ROW()</f>
        <v>1212</v>
      </c>
      <c r="G1212" s="4" t="str">
        <f t="shared" ref="G1212" si="1966">B1212&amp;"1-3"</f>
        <v>마력의 질주1-3</v>
      </c>
      <c r="H1212" s="2" t="str">
        <f t="shared" ref="H1212" si="1967">D1212</f>
        <v>얼어붙은 질주</v>
      </c>
    </row>
    <row r="1213" spans="1:8" x14ac:dyDescent="0.3">
      <c r="A1213" s="1" t="s">
        <v>954</v>
      </c>
      <c r="B1213" s="1" t="s">
        <v>965</v>
      </c>
      <c r="C1213" s="2" t="str">
        <f t="shared" ref="C1213" si="1968">B1213&amp;D1213</f>
        <v>마력의 질주붕괴의 질주</v>
      </c>
      <c r="D1213" s="1" t="s">
        <v>2102</v>
      </c>
      <c r="E1213" s="1">
        <v>5</v>
      </c>
      <c r="F1213" s="2">
        <f>ROW()</f>
        <v>1213</v>
      </c>
      <c r="G1213" s="4" t="str">
        <f t="shared" ref="G1213" si="1969">B1213&amp;"2-1"</f>
        <v>마력의 질주2-1</v>
      </c>
      <c r="H1213" s="2" t="str">
        <f t="shared" ref="H1213" si="1970">D1213</f>
        <v>붕괴의 질주</v>
      </c>
    </row>
    <row r="1214" spans="1:8" x14ac:dyDescent="0.3">
      <c r="A1214" s="1" t="s">
        <v>954</v>
      </c>
      <c r="B1214" s="1" t="s">
        <v>348</v>
      </c>
      <c r="C1214" s="2" t="str">
        <f t="shared" ref="C1214" si="1971">B1214&amp;D1214</f>
        <v>마력의 질주쾌속마</v>
      </c>
      <c r="D1214" s="1" t="s">
        <v>2103</v>
      </c>
      <c r="E1214" s="1">
        <v>5</v>
      </c>
      <c r="F1214" s="2">
        <f>ROW()</f>
        <v>1214</v>
      </c>
      <c r="G1214" s="4" t="str">
        <f t="shared" ref="G1214" si="1972">B1214&amp;"2-2"</f>
        <v>마력의 질주2-2</v>
      </c>
      <c r="H1214" s="2" t="str">
        <f t="shared" ref="H1214" si="1973">D1214</f>
        <v>쾌속마</v>
      </c>
    </row>
    <row r="1215" spans="1:8" x14ac:dyDescent="0.3">
      <c r="A1215" s="1" t="s">
        <v>954</v>
      </c>
      <c r="B1215" s="1" t="s">
        <v>965</v>
      </c>
      <c r="C1215" s="2" t="str">
        <f t="shared" ref="C1215" si="1974">B1215&amp;D1215</f>
        <v>마력의 질주약점포착</v>
      </c>
      <c r="D1215" s="1" t="s">
        <v>1515</v>
      </c>
      <c r="E1215" s="1">
        <v>5</v>
      </c>
      <c r="F1215" s="2">
        <f>ROW()</f>
        <v>1215</v>
      </c>
      <c r="G1215" s="4" t="str">
        <f t="shared" ref="G1215" si="1975">B1215&amp;"2-3"</f>
        <v>마력의 질주2-3</v>
      </c>
      <c r="H1215" s="2" t="str">
        <f t="shared" ref="H1215" si="1976">D1215</f>
        <v>약점포착</v>
      </c>
    </row>
    <row r="1216" spans="1:8" x14ac:dyDescent="0.3">
      <c r="A1216" s="1" t="s">
        <v>954</v>
      </c>
      <c r="B1216" s="1" t="s">
        <v>348</v>
      </c>
      <c r="C1216" s="2" t="str">
        <f t="shared" ref="C1216" si="1977">B1216&amp;D1216</f>
        <v>마력의 질주파괴전차</v>
      </c>
      <c r="D1216" s="1" t="s">
        <v>2104</v>
      </c>
      <c r="E1216" s="1">
        <v>5</v>
      </c>
      <c r="F1216" s="2">
        <f>ROW()</f>
        <v>1216</v>
      </c>
      <c r="G1216" s="4" t="str">
        <f t="shared" ref="G1216" si="1978">B1216&amp;"3-1"</f>
        <v>마력의 질주3-1</v>
      </c>
      <c r="H1216" s="2" t="str">
        <f t="shared" ref="H1216" si="1979">D1216</f>
        <v>파괴전차</v>
      </c>
    </row>
    <row r="1217" spans="1:8" x14ac:dyDescent="0.3">
      <c r="A1217" s="1" t="s">
        <v>954</v>
      </c>
      <c r="B1217" s="1" t="s">
        <v>965</v>
      </c>
      <c r="C1217" s="2" t="str">
        <f t="shared" ref="C1217" si="1980">B1217&amp;D1217</f>
        <v>마력의 질주승천</v>
      </c>
      <c r="D1217" s="1" t="s">
        <v>2105</v>
      </c>
      <c r="E1217" s="1">
        <v>5</v>
      </c>
      <c r="F1217" s="2">
        <f>ROW()</f>
        <v>1217</v>
      </c>
      <c r="G1217" s="4" t="str">
        <f t="shared" ref="G1217" si="1981">B1217&amp;"3-2"</f>
        <v>마력의 질주3-2</v>
      </c>
      <c r="H1217" s="2" t="str">
        <f t="shared" ref="H1217" si="1982">D1217</f>
        <v>승천</v>
      </c>
    </row>
    <row r="1218" spans="1:8" x14ac:dyDescent="0.3">
      <c r="A1218" s="1" t="s">
        <v>954</v>
      </c>
      <c r="B1218" s="1" t="s">
        <v>967</v>
      </c>
      <c r="C1218" s="2" t="str">
        <f t="shared" ref="C1218" si="1983">B1218&amp;D1218</f>
        <v>마리린공격력 강화</v>
      </c>
      <c r="D1218" s="1" t="s">
        <v>2106</v>
      </c>
      <c r="E1218" s="1">
        <v>5</v>
      </c>
      <c r="F1218" s="2">
        <f>ROW()</f>
        <v>1218</v>
      </c>
      <c r="G1218" s="4" t="str">
        <f t="shared" ref="G1218" si="1984">B1218&amp;"1-1"</f>
        <v>마리린1-1</v>
      </c>
      <c r="H1218" s="2" t="str">
        <f t="shared" ref="H1218" si="1985">D1218</f>
        <v>공격력 강화</v>
      </c>
    </row>
    <row r="1219" spans="1:8" x14ac:dyDescent="0.3">
      <c r="A1219" s="1" t="s">
        <v>362</v>
      </c>
      <c r="B1219" s="1" t="s">
        <v>967</v>
      </c>
      <c r="C1219" s="2" t="str">
        <f t="shared" ref="C1219" si="1986">B1219&amp;D1219</f>
        <v>마리린두꺼운 피부</v>
      </c>
      <c r="D1219" s="1" t="s">
        <v>2107</v>
      </c>
      <c r="E1219" s="1">
        <v>5</v>
      </c>
      <c r="F1219" s="2">
        <f>ROW()</f>
        <v>1219</v>
      </c>
      <c r="G1219" s="4" t="str">
        <f t="shared" ref="G1219" si="1987">B1219&amp;"1-2"</f>
        <v>마리린1-2</v>
      </c>
      <c r="H1219" s="2" t="str">
        <f t="shared" ref="H1219" si="1988">D1219</f>
        <v>두꺼운 피부</v>
      </c>
    </row>
    <row r="1220" spans="1:8" x14ac:dyDescent="0.3">
      <c r="A1220" s="1" t="s">
        <v>954</v>
      </c>
      <c r="B1220" s="1" t="s">
        <v>966</v>
      </c>
      <c r="C1220" s="2" t="str">
        <f t="shared" ref="C1220" si="1989">B1220&amp;D1220</f>
        <v>마리린섬광 에테르</v>
      </c>
      <c r="D1220" s="1" t="s">
        <v>2108</v>
      </c>
      <c r="E1220" s="1">
        <v>1</v>
      </c>
      <c r="F1220" s="2">
        <f>ROW()</f>
        <v>1220</v>
      </c>
      <c r="G1220" s="4" t="str">
        <f t="shared" ref="G1220" si="1990">B1220&amp;"1-3"</f>
        <v>마리린1-3</v>
      </c>
      <c r="H1220" s="2" t="str">
        <f t="shared" ref="H1220" si="1991">D1220</f>
        <v>섬광 에테르</v>
      </c>
    </row>
    <row r="1221" spans="1:8" x14ac:dyDescent="0.3">
      <c r="A1221" s="1" t="s">
        <v>954</v>
      </c>
      <c r="B1221" s="1" t="s">
        <v>967</v>
      </c>
      <c r="C1221" s="2" t="str">
        <f t="shared" ref="C1221" si="1992">B1221&amp;D1221</f>
        <v>마리린도발 명령</v>
      </c>
      <c r="D1221" s="1" t="s">
        <v>2109</v>
      </c>
      <c r="E1221" s="1">
        <v>5</v>
      </c>
      <c r="F1221" s="2">
        <f>ROW()</f>
        <v>1221</v>
      </c>
      <c r="G1221" s="4" t="str">
        <f t="shared" ref="G1221" si="1993">B1221&amp;"2-1"</f>
        <v>마리린2-1</v>
      </c>
      <c r="H1221" s="2" t="str">
        <f t="shared" ref="H1221" si="1994">D1221</f>
        <v>도발 명령</v>
      </c>
    </row>
    <row r="1222" spans="1:8" x14ac:dyDescent="0.3">
      <c r="A1222" s="1" t="s">
        <v>954</v>
      </c>
      <c r="B1222" s="1" t="s">
        <v>968</v>
      </c>
      <c r="C1222" s="2" t="str">
        <f t="shared" ref="C1222" si="1995">B1222&amp;D1222</f>
        <v>마리린돌진 명령</v>
      </c>
      <c r="D1222" s="1" t="s">
        <v>372</v>
      </c>
      <c r="E1222" s="1">
        <v>5</v>
      </c>
      <c r="F1222" s="2">
        <f>ROW()</f>
        <v>1222</v>
      </c>
      <c r="G1222" s="4" t="str">
        <f t="shared" ref="G1222" si="1996">B1222&amp;"2-2"</f>
        <v>마리린2-2</v>
      </c>
      <c r="H1222" s="2" t="str">
        <f t="shared" ref="H1222" si="1997">D1222</f>
        <v>돌진 명령</v>
      </c>
    </row>
    <row r="1223" spans="1:8" x14ac:dyDescent="0.3">
      <c r="A1223" s="1" t="s">
        <v>954</v>
      </c>
      <c r="B1223" s="1" t="s">
        <v>967</v>
      </c>
      <c r="C1223" s="2" t="str">
        <f t="shared" ref="C1223" si="1998">B1223&amp;D1223</f>
        <v>마리린무력화 명령</v>
      </c>
      <c r="D1223" s="1" t="s">
        <v>2110</v>
      </c>
      <c r="E1223" s="1">
        <v>5</v>
      </c>
      <c r="F1223" s="2">
        <f>ROW()</f>
        <v>1223</v>
      </c>
      <c r="G1223" s="4" t="str">
        <f t="shared" ref="G1223" si="1999">B1223&amp;"2-3"</f>
        <v>마리린2-3</v>
      </c>
      <c r="H1223" s="2" t="str">
        <f t="shared" ref="H1223" si="2000">D1223</f>
        <v>무력화 명령</v>
      </c>
    </row>
    <row r="1224" spans="1:8" x14ac:dyDescent="0.3">
      <c r="A1224" s="1" t="s">
        <v>954</v>
      </c>
      <c r="B1224" s="1" t="s">
        <v>967</v>
      </c>
      <c r="C1224" s="2" t="str">
        <f t="shared" ref="C1224" si="2001">B1224&amp;D1224</f>
        <v>마리린교감</v>
      </c>
      <c r="D1224" s="1" t="s">
        <v>2112</v>
      </c>
      <c r="E1224" s="1">
        <v>5</v>
      </c>
      <c r="F1224" s="2">
        <f>ROW()</f>
        <v>1224</v>
      </c>
      <c r="G1224" s="4" t="str">
        <f t="shared" ref="G1224" si="2002">B1224&amp;"3-1"</f>
        <v>마리린3-1</v>
      </c>
      <c r="H1224" s="2" t="str">
        <f t="shared" ref="H1224" si="2003">D1224</f>
        <v>교감</v>
      </c>
    </row>
    <row r="1225" spans="1:8" x14ac:dyDescent="0.3">
      <c r="A1225" s="1" t="s">
        <v>954</v>
      </c>
      <c r="B1225" s="1" t="s">
        <v>967</v>
      </c>
      <c r="C1225" s="2" t="str">
        <f t="shared" ref="C1225" si="2004">B1225&amp;D1225</f>
        <v>마리린정령의 축복</v>
      </c>
      <c r="D1225" s="1" t="s">
        <v>2113</v>
      </c>
      <c r="E1225" s="1">
        <v>1</v>
      </c>
      <c r="F1225" s="2">
        <f>ROW()</f>
        <v>1225</v>
      </c>
      <c r="G1225" s="4" t="str">
        <f t="shared" ref="G1225" si="2005">B1225&amp;"3-2"</f>
        <v>마리린3-2</v>
      </c>
      <c r="H1225" s="2" t="str">
        <f t="shared" ref="H1225" si="2006">D1225</f>
        <v>정령의 축복</v>
      </c>
    </row>
    <row r="1226" spans="1:8" x14ac:dyDescent="0.3">
      <c r="A1226" s="1" t="s">
        <v>954</v>
      </c>
      <c r="B1226" s="1" t="s">
        <v>969</v>
      </c>
      <c r="C1226" s="2" t="str">
        <f t="shared" ref="C1226" si="2007">B1226&amp;D1226</f>
        <v>물의 정령재빠른 시전</v>
      </c>
      <c r="D1226" s="1" t="s">
        <v>2114</v>
      </c>
      <c r="E1226" s="1">
        <v>5</v>
      </c>
      <c r="F1226" s="2">
        <f>ROW()</f>
        <v>1226</v>
      </c>
      <c r="G1226" s="4" t="str">
        <f t="shared" ref="G1226" si="2008">B1226&amp;"1-1"</f>
        <v>물의 정령1-1</v>
      </c>
      <c r="H1226" s="2" t="str">
        <f t="shared" ref="H1226" si="2009">D1226</f>
        <v>재빠른 시전</v>
      </c>
    </row>
    <row r="1227" spans="1:8" x14ac:dyDescent="0.3">
      <c r="A1227" s="1" t="s">
        <v>954</v>
      </c>
      <c r="B1227" s="1" t="s">
        <v>970</v>
      </c>
      <c r="C1227" s="2" t="str">
        <f t="shared" ref="C1227" si="2010">B1227&amp;D1227</f>
        <v>물의 정령견고한 로브</v>
      </c>
      <c r="D1227" s="1" t="s">
        <v>2116</v>
      </c>
      <c r="E1227" s="1">
        <v>5</v>
      </c>
      <c r="F1227" s="2">
        <f>ROW()</f>
        <v>1227</v>
      </c>
      <c r="G1227" s="4" t="str">
        <f t="shared" ref="G1227" si="2011">B1227&amp;"1-2"</f>
        <v>물의 정령1-2</v>
      </c>
      <c r="H1227" s="2" t="str">
        <f t="shared" ref="H1227" si="2012">D1227</f>
        <v>견고한 로브</v>
      </c>
    </row>
    <row r="1228" spans="1:8" x14ac:dyDescent="0.3">
      <c r="A1228" s="1" t="s">
        <v>954</v>
      </c>
      <c r="B1228" s="1" t="s">
        <v>970</v>
      </c>
      <c r="C1228" s="2" t="str">
        <f t="shared" ref="C1228" si="2013">B1228&amp;D1228</f>
        <v>물의 정령마나 회복</v>
      </c>
      <c r="D1228" s="1" t="s">
        <v>2118</v>
      </c>
      <c r="E1228" s="1">
        <v>5</v>
      </c>
      <c r="F1228" s="2">
        <f>ROW()</f>
        <v>1228</v>
      </c>
      <c r="G1228" s="4" t="str">
        <f t="shared" ref="G1228" si="2014">B1228&amp;"1-3"</f>
        <v>물의 정령1-3</v>
      </c>
      <c r="H1228" s="2" t="str">
        <f t="shared" ref="H1228" si="2015">D1228</f>
        <v>마나 회복</v>
      </c>
    </row>
    <row r="1229" spans="1:8" x14ac:dyDescent="0.3">
      <c r="A1229" s="1" t="s">
        <v>362</v>
      </c>
      <c r="B1229" s="1" t="s">
        <v>971</v>
      </c>
      <c r="C1229" s="2" t="str">
        <f t="shared" ref="C1229" si="2016">B1229&amp;D1229</f>
        <v>물의 정령진흙 정령</v>
      </c>
      <c r="D1229" s="1" t="s">
        <v>2119</v>
      </c>
      <c r="E1229" s="1">
        <v>5</v>
      </c>
      <c r="F1229" s="2">
        <f>ROW()</f>
        <v>1229</v>
      </c>
      <c r="G1229" s="4" t="str">
        <f t="shared" ref="G1229" si="2017">B1229&amp;"2-1"</f>
        <v>물의 정령2-1</v>
      </c>
      <c r="H1229" s="2" t="str">
        <f t="shared" ref="H1229" si="2018">D1229</f>
        <v>진흙 정령</v>
      </c>
    </row>
    <row r="1230" spans="1:8" x14ac:dyDescent="0.3">
      <c r="A1230" s="1" t="s">
        <v>961</v>
      </c>
      <c r="B1230" s="1" t="s">
        <v>970</v>
      </c>
      <c r="C1230" s="2" t="str">
        <f t="shared" ref="C1230" si="2019">B1230&amp;D1230</f>
        <v>물의 정령물보라 정령</v>
      </c>
      <c r="D1230" s="1" t="s">
        <v>2120</v>
      </c>
      <c r="E1230" s="1">
        <v>5</v>
      </c>
      <c r="F1230" s="2">
        <f>ROW()</f>
        <v>1230</v>
      </c>
      <c r="G1230" s="4" t="str">
        <f t="shared" ref="G1230" si="2020">B1230&amp;"2-2"</f>
        <v>물의 정령2-2</v>
      </c>
      <c r="H1230" s="2" t="str">
        <f t="shared" ref="H1230" si="2021">D1230</f>
        <v>물보라 정령</v>
      </c>
    </row>
    <row r="1231" spans="1:8" x14ac:dyDescent="0.3">
      <c r="A1231" s="1" t="s">
        <v>362</v>
      </c>
      <c r="B1231" s="1" t="s">
        <v>970</v>
      </c>
      <c r="C1231" s="2" t="str">
        <f t="shared" ref="C1231" si="2022">B1231&amp;D1231</f>
        <v>물의 정령약점포착</v>
      </c>
      <c r="D1231" s="1" t="s">
        <v>1515</v>
      </c>
      <c r="E1231" s="1">
        <v>5</v>
      </c>
      <c r="F1231" s="2">
        <f>ROW()</f>
        <v>1231</v>
      </c>
      <c r="G1231" s="4" t="str">
        <f t="shared" ref="G1231" si="2023">B1231&amp;"2-3"</f>
        <v>물의 정령2-3</v>
      </c>
      <c r="H1231" s="2" t="str">
        <f t="shared" ref="H1231" si="2024">D1231</f>
        <v>약점포착</v>
      </c>
    </row>
    <row r="1232" spans="1:8" x14ac:dyDescent="0.3">
      <c r="A1232" s="1" t="s">
        <v>954</v>
      </c>
      <c r="B1232" s="1" t="s">
        <v>970</v>
      </c>
      <c r="C1232" s="2" t="str">
        <f t="shared" ref="C1232" si="2025">B1232&amp;D1232</f>
        <v>물의 정령정령의 지혜</v>
      </c>
      <c r="D1232" s="1" t="s">
        <v>2121</v>
      </c>
      <c r="E1232" s="1">
        <v>5</v>
      </c>
      <c r="F1232" s="2">
        <f>ROW()</f>
        <v>1232</v>
      </c>
      <c r="G1232" s="4" t="str">
        <f t="shared" ref="G1232" si="2026">B1232&amp;"3-1"</f>
        <v>물의 정령3-1</v>
      </c>
      <c r="H1232" s="2" t="str">
        <f t="shared" ref="H1232" si="2027">D1232</f>
        <v>정령의 지혜</v>
      </c>
    </row>
    <row r="1233" spans="1:8" x14ac:dyDescent="0.3">
      <c r="A1233" s="1" t="s">
        <v>954</v>
      </c>
      <c r="B1233" s="1" t="s">
        <v>970</v>
      </c>
      <c r="C1233" s="2" t="str">
        <f t="shared" ref="C1233" si="2028">B1233&amp;D1233</f>
        <v>물의 정령물 대포</v>
      </c>
      <c r="D1233" s="1" t="s">
        <v>373</v>
      </c>
      <c r="E1233" s="1">
        <v>1</v>
      </c>
      <c r="F1233" s="2">
        <f>ROW()</f>
        <v>1233</v>
      </c>
      <c r="G1233" s="4" t="str">
        <f t="shared" ref="G1233" si="2029">B1233&amp;"3-2"</f>
        <v>물의 정령3-2</v>
      </c>
      <c r="H1233" s="2" t="str">
        <f t="shared" ref="H1233" si="2030">D1233</f>
        <v>물 대포</v>
      </c>
    </row>
    <row r="1234" spans="1:8" x14ac:dyDescent="0.3">
      <c r="A1234" s="1" t="s">
        <v>954</v>
      </c>
      <c r="B1234" s="1" t="s">
        <v>972</v>
      </c>
      <c r="C1234" s="2" t="str">
        <f t="shared" ref="C1234" si="2031">B1234&amp;D1234</f>
        <v>방출된 의지탁월한 기동성</v>
      </c>
      <c r="D1234" s="1" t="s">
        <v>1415</v>
      </c>
      <c r="E1234" s="1">
        <v>1</v>
      </c>
      <c r="F1234" s="2">
        <f>ROW()</f>
        <v>1234</v>
      </c>
      <c r="G1234" s="4" t="str">
        <f t="shared" ref="G1234" si="2032">B1234&amp;"1-1"</f>
        <v>방출된 의지1-1</v>
      </c>
      <c r="H1234" s="2" t="str">
        <f t="shared" ref="H1234" si="2033">D1234</f>
        <v>탁월한 기동성</v>
      </c>
    </row>
    <row r="1235" spans="1:8" x14ac:dyDescent="0.3">
      <c r="A1235" s="1" t="s">
        <v>954</v>
      </c>
      <c r="B1235" s="1" t="s">
        <v>973</v>
      </c>
      <c r="C1235" s="2" t="str">
        <f t="shared" ref="C1235" si="2034">B1235&amp;D1235</f>
        <v>방출된 의지마력 조절</v>
      </c>
      <c r="D1235" s="1" t="s">
        <v>1409</v>
      </c>
      <c r="E1235" s="1">
        <v>5</v>
      </c>
      <c r="F1235" s="2">
        <f>ROW()</f>
        <v>1235</v>
      </c>
      <c r="G1235" s="4" t="str">
        <f t="shared" ref="G1235" si="2035">B1235&amp;"1-2"</f>
        <v>방출된 의지1-2</v>
      </c>
      <c r="H1235" s="2" t="str">
        <f t="shared" ref="H1235" si="2036">D1235</f>
        <v>마력 조절</v>
      </c>
    </row>
    <row r="1236" spans="1:8" x14ac:dyDescent="0.3">
      <c r="A1236" s="1" t="s">
        <v>954</v>
      </c>
      <c r="B1236" s="1" t="s">
        <v>973</v>
      </c>
      <c r="C1236" s="2" t="str">
        <f t="shared" ref="C1236" si="2037">B1236&amp;D1236</f>
        <v>방출된 의지기운 조절</v>
      </c>
      <c r="D1236" s="1" t="s">
        <v>374</v>
      </c>
      <c r="E1236" s="1">
        <v>5</v>
      </c>
      <c r="F1236" s="2">
        <f>ROW()</f>
        <v>1236</v>
      </c>
      <c r="G1236" s="4" t="str">
        <f t="shared" ref="G1236" si="2038">B1236&amp;"1-3"</f>
        <v>방출된 의지1-3</v>
      </c>
      <c r="H1236" s="2" t="str">
        <f t="shared" ref="H1236" si="2039">D1236</f>
        <v>기운 조절</v>
      </c>
    </row>
    <row r="1237" spans="1:8" x14ac:dyDescent="0.3">
      <c r="A1237" s="1" t="s">
        <v>954</v>
      </c>
      <c r="B1237" s="1" t="s">
        <v>972</v>
      </c>
      <c r="C1237" s="2" t="str">
        <f t="shared" ref="C1237" si="2040">B1237&amp;D1237</f>
        <v>방출된 의지강</v>
      </c>
      <c r="D1237" s="1" t="s">
        <v>2122</v>
      </c>
      <c r="E1237" s="1">
        <v>1</v>
      </c>
      <c r="F1237" s="2">
        <f>ROW()</f>
        <v>1237</v>
      </c>
      <c r="G1237" s="4" t="str">
        <f t="shared" ref="G1237" si="2041">B1237&amp;"2-1"</f>
        <v>방출된 의지2-1</v>
      </c>
      <c r="H1237" s="2" t="str">
        <f t="shared" ref="H1237" si="2042">D1237</f>
        <v>강</v>
      </c>
    </row>
    <row r="1238" spans="1:8" x14ac:dyDescent="0.3">
      <c r="A1238" s="1" t="s">
        <v>362</v>
      </c>
      <c r="B1238" s="1" t="s">
        <v>972</v>
      </c>
      <c r="C1238" s="2" t="str">
        <f t="shared" ref="C1238" si="2043">B1238&amp;D1238</f>
        <v>방출된 의지혹한의 바람</v>
      </c>
      <c r="D1238" s="1" t="s">
        <v>2123</v>
      </c>
      <c r="E1238" s="1">
        <v>5</v>
      </c>
      <c r="F1238" s="2">
        <f>ROW()</f>
        <v>1238</v>
      </c>
      <c r="G1238" s="4" t="str">
        <f t="shared" ref="G1238" si="2044">B1238&amp;"2-2"</f>
        <v>방출된 의지2-2</v>
      </c>
      <c r="H1238" s="2" t="str">
        <f t="shared" ref="H1238" si="2045">D1238</f>
        <v>혹한의 바람</v>
      </c>
    </row>
    <row r="1239" spans="1:8" x14ac:dyDescent="0.3">
      <c r="A1239" s="1" t="s">
        <v>362</v>
      </c>
      <c r="B1239" s="1" t="s">
        <v>973</v>
      </c>
      <c r="C1239" s="2" t="str">
        <f t="shared" ref="C1239" si="2046">B1239&amp;D1239</f>
        <v>방출된 의지모래 바람</v>
      </c>
      <c r="D1239" s="1" t="s">
        <v>2124</v>
      </c>
      <c r="E1239" s="1">
        <v>5</v>
      </c>
      <c r="F1239" s="2">
        <f>ROW()</f>
        <v>1239</v>
      </c>
      <c r="G1239" s="4" t="str">
        <f t="shared" ref="G1239" si="2047">B1239&amp;"2-3"</f>
        <v>방출된 의지2-3</v>
      </c>
      <c r="H1239" s="2" t="str">
        <f t="shared" ref="H1239" si="2048">D1239</f>
        <v>모래 바람</v>
      </c>
    </row>
    <row r="1240" spans="1:8" x14ac:dyDescent="0.3">
      <c r="A1240" s="1" t="s">
        <v>362</v>
      </c>
      <c r="B1240" s="1" t="s">
        <v>973</v>
      </c>
      <c r="C1240" s="2" t="str">
        <f t="shared" ref="C1240" si="2049">B1240&amp;D1240</f>
        <v>방출된 의지폭풍 쇄도</v>
      </c>
      <c r="D1240" s="1" t="s">
        <v>2125</v>
      </c>
      <c r="E1240" s="1">
        <v>1</v>
      </c>
      <c r="F1240" s="2">
        <f>ROW()</f>
        <v>1240</v>
      </c>
      <c r="G1240" s="4" t="str">
        <f t="shared" ref="G1240" si="2050">B1240&amp;"3-1"</f>
        <v>방출된 의지3-1</v>
      </c>
      <c r="H1240" s="2" t="str">
        <f t="shared" ref="H1240" si="2051">D1240</f>
        <v>폭풍 쇄도</v>
      </c>
    </row>
    <row r="1241" spans="1:8" x14ac:dyDescent="0.3">
      <c r="A1241" s="1" t="s">
        <v>362</v>
      </c>
      <c r="B1241" s="1" t="s">
        <v>972</v>
      </c>
      <c r="C1241" s="2" t="str">
        <f t="shared" ref="C1241" si="2052">B1241&amp;D1241</f>
        <v>방출된 의지마력 증폭</v>
      </c>
      <c r="D1241" s="1" t="s">
        <v>2127</v>
      </c>
      <c r="E1241" s="1">
        <v>5</v>
      </c>
      <c r="F1241" s="2">
        <f>ROW()</f>
        <v>1241</v>
      </c>
      <c r="G1241" s="4" t="str">
        <f t="shared" ref="G1241" si="2053">B1241&amp;"3-2"</f>
        <v>방출된 의지3-2</v>
      </c>
      <c r="H1241" s="2" t="str">
        <f t="shared" ref="H1241" si="2054">D1241</f>
        <v>마력 증폭</v>
      </c>
    </row>
    <row r="1242" spans="1:8" x14ac:dyDescent="0.3">
      <c r="A1242" s="1" t="s">
        <v>954</v>
      </c>
      <c r="B1242" s="1" t="s">
        <v>974</v>
      </c>
      <c r="C1242" s="2" t="str">
        <f t="shared" ref="C1242" si="2055">B1242&amp;D1242</f>
        <v>순간 폭발통찰력</v>
      </c>
      <c r="D1242" s="1" t="s">
        <v>2128</v>
      </c>
      <c r="E1242" s="1">
        <v>5</v>
      </c>
      <c r="F1242" s="2">
        <f>ROW()</f>
        <v>1242</v>
      </c>
      <c r="G1242" s="4" t="str">
        <f t="shared" ref="G1242" si="2056">B1242&amp;"1-1"</f>
        <v>순간 폭발1-1</v>
      </c>
      <c r="H1242" s="2" t="str">
        <f t="shared" ref="H1242" si="2057">D1242</f>
        <v>통찰력</v>
      </c>
    </row>
    <row r="1243" spans="1:8" x14ac:dyDescent="0.3">
      <c r="A1243" s="1" t="s">
        <v>954</v>
      </c>
      <c r="B1243" s="1" t="s">
        <v>974</v>
      </c>
      <c r="C1243" s="2" t="str">
        <f t="shared" ref="C1243" si="2058">B1243&amp;D1243</f>
        <v>순간 폭발부식성 폭발</v>
      </c>
      <c r="D1243" s="1" t="s">
        <v>2129</v>
      </c>
      <c r="E1243" s="1">
        <v>1</v>
      </c>
      <c r="F1243" s="2">
        <f>ROW()</f>
        <v>1243</v>
      </c>
      <c r="G1243" s="4" t="str">
        <f t="shared" ref="G1243" si="2059">B1243&amp;"1-2"</f>
        <v>순간 폭발1-2</v>
      </c>
      <c r="H1243" s="2" t="str">
        <f t="shared" ref="H1243" si="2060">D1243</f>
        <v>부식성 폭발</v>
      </c>
    </row>
    <row r="1244" spans="1:8" x14ac:dyDescent="0.3">
      <c r="A1244" s="1" t="s">
        <v>954</v>
      </c>
      <c r="B1244" s="1" t="s">
        <v>974</v>
      </c>
      <c r="C1244" s="2" t="str">
        <f t="shared" ref="C1244" si="2061">B1244&amp;D1244</f>
        <v>순간 폭발기운 조절</v>
      </c>
      <c r="D1244" s="1" t="s">
        <v>2130</v>
      </c>
      <c r="E1244" s="1">
        <v>5</v>
      </c>
      <c r="F1244" s="2">
        <f>ROW()</f>
        <v>1244</v>
      </c>
      <c r="G1244" s="4" t="str">
        <f t="shared" ref="G1244" si="2062">B1244&amp;"1-3"</f>
        <v>순간 폭발1-3</v>
      </c>
      <c r="H1244" s="2" t="str">
        <f t="shared" ref="H1244" si="2063">D1244</f>
        <v>기운 조절</v>
      </c>
    </row>
    <row r="1245" spans="1:8" x14ac:dyDescent="0.3">
      <c r="A1245" s="1" t="s">
        <v>954</v>
      </c>
      <c r="B1245" s="1" t="s">
        <v>974</v>
      </c>
      <c r="C1245" s="2" t="str">
        <f t="shared" ref="C1245" si="2064">B1245&amp;D1245</f>
        <v>순간 폭발급소 폭발</v>
      </c>
      <c r="D1245" s="1" t="s">
        <v>2131</v>
      </c>
      <c r="E1245" s="1">
        <v>5</v>
      </c>
      <c r="F1245" s="2">
        <f>ROW()</f>
        <v>1245</v>
      </c>
      <c r="G1245" s="4" t="str">
        <f t="shared" ref="G1245" si="2065">B1245&amp;"2-1"</f>
        <v>순간 폭발2-1</v>
      </c>
      <c r="H1245" s="2" t="str">
        <f t="shared" ref="H1245" si="2066">D1245</f>
        <v>급소 폭발</v>
      </c>
    </row>
    <row r="1246" spans="1:8" x14ac:dyDescent="0.3">
      <c r="A1246" s="1" t="s">
        <v>954</v>
      </c>
      <c r="B1246" s="1" t="s">
        <v>974</v>
      </c>
      <c r="C1246" s="2" t="str">
        <f t="shared" ref="C1246" si="2067">B1246&amp;D1246</f>
        <v>순간 폭발눈부신 폭발</v>
      </c>
      <c r="D1246" s="1" t="s">
        <v>378</v>
      </c>
      <c r="E1246" s="1">
        <v>5</v>
      </c>
      <c r="F1246" s="2">
        <f>ROW()</f>
        <v>1246</v>
      </c>
      <c r="G1246" s="4" t="str">
        <f t="shared" ref="G1246" si="2068">B1246&amp;"2-2"</f>
        <v>순간 폭발2-2</v>
      </c>
      <c r="H1246" s="2" t="str">
        <f t="shared" ref="H1246" si="2069">D1246</f>
        <v>눈부신 폭발</v>
      </c>
    </row>
    <row r="1247" spans="1:8" x14ac:dyDescent="0.3">
      <c r="A1247" s="1" t="s">
        <v>362</v>
      </c>
      <c r="B1247" s="1" t="s">
        <v>974</v>
      </c>
      <c r="C1247" s="2" t="str">
        <f t="shared" ref="C1247" si="2070">B1247&amp;D1247</f>
        <v>순간 폭발약점포착</v>
      </c>
      <c r="D1247" s="1" t="s">
        <v>2132</v>
      </c>
      <c r="E1247" s="1">
        <v>5</v>
      </c>
      <c r="F1247" s="2">
        <f>ROW()</f>
        <v>1247</v>
      </c>
      <c r="G1247" s="4" t="str">
        <f t="shared" ref="G1247" si="2071">B1247&amp;"2-3"</f>
        <v>순간 폭발2-3</v>
      </c>
      <c r="H1247" s="2" t="str">
        <f t="shared" ref="H1247" si="2072">D1247</f>
        <v>약점포착</v>
      </c>
    </row>
    <row r="1248" spans="1:8" x14ac:dyDescent="0.3">
      <c r="A1248" s="1" t="s">
        <v>954</v>
      </c>
      <c r="B1248" s="1" t="s">
        <v>975</v>
      </c>
      <c r="C1248" s="2" t="str">
        <f t="shared" ref="C1248" si="2073">B1248&amp;D1248</f>
        <v>순간 폭발대폭발</v>
      </c>
      <c r="D1248" s="1" t="s">
        <v>2133</v>
      </c>
      <c r="E1248" s="1">
        <v>5</v>
      </c>
      <c r="F1248" s="2">
        <f>ROW()</f>
        <v>1248</v>
      </c>
      <c r="G1248" s="4" t="str">
        <f t="shared" ref="G1248" si="2074">B1248&amp;"3-1"</f>
        <v>순간 폭발3-1</v>
      </c>
      <c r="H1248" s="2" t="str">
        <f t="shared" ref="H1248" si="2075">D1248</f>
        <v>대폭발</v>
      </c>
    </row>
    <row r="1249" spans="1:8" x14ac:dyDescent="0.3">
      <c r="A1249" s="1" t="s">
        <v>954</v>
      </c>
      <c r="B1249" s="1" t="s">
        <v>975</v>
      </c>
      <c r="C1249" s="2" t="str">
        <f t="shared" ref="C1249" si="2076">B1249&amp;D1249</f>
        <v>순간 폭발폭발의 덫</v>
      </c>
      <c r="D1249" s="1" t="s">
        <v>2134</v>
      </c>
      <c r="E1249" s="1">
        <v>5</v>
      </c>
      <c r="F1249" s="2">
        <f>ROW()</f>
        <v>1249</v>
      </c>
      <c r="G1249" s="4" t="str">
        <f t="shared" ref="G1249" si="2077">B1249&amp;"3-2"</f>
        <v>순간 폭발3-2</v>
      </c>
      <c r="H1249" s="2" t="str">
        <f t="shared" ref="H1249" si="2078">D1249</f>
        <v>폭발의 덫</v>
      </c>
    </row>
    <row r="1250" spans="1:8" x14ac:dyDescent="0.3">
      <c r="A1250" s="1" t="s">
        <v>954</v>
      </c>
      <c r="B1250" s="1" t="s">
        <v>976</v>
      </c>
      <c r="C1250" s="2" t="str">
        <f t="shared" ref="C1250" si="2079">B1250&amp;D1250</f>
        <v>슈르디충돌 무시</v>
      </c>
      <c r="D1250" s="1" t="s">
        <v>2135</v>
      </c>
      <c r="E1250" s="1">
        <v>5</v>
      </c>
      <c r="F1250" s="2">
        <f>ROW()</f>
        <v>1250</v>
      </c>
      <c r="G1250" s="4" t="str">
        <f t="shared" ref="G1250" si="2080">B1250&amp;"1-1"</f>
        <v>슈르디1-1</v>
      </c>
      <c r="H1250" s="2" t="str">
        <f t="shared" ref="H1250" si="2081">D1250</f>
        <v>충돌 무시</v>
      </c>
    </row>
    <row r="1251" spans="1:8" x14ac:dyDescent="0.3">
      <c r="A1251" s="1" t="s">
        <v>961</v>
      </c>
      <c r="B1251" s="1" t="s">
        <v>976</v>
      </c>
      <c r="C1251" s="2" t="str">
        <f t="shared" ref="C1251" si="2082">B1251&amp;D1251</f>
        <v>슈르디부식성 발사체</v>
      </c>
      <c r="D1251" s="1" t="s">
        <v>2136</v>
      </c>
      <c r="E1251" s="1">
        <v>1</v>
      </c>
      <c r="F1251" s="2">
        <f>ROW()</f>
        <v>1251</v>
      </c>
      <c r="G1251" s="4" t="str">
        <f t="shared" ref="G1251" si="2083">B1251&amp;"1-2"</f>
        <v>슈르디1-2</v>
      </c>
      <c r="H1251" s="2" t="str">
        <f t="shared" ref="H1251" si="2084">D1251</f>
        <v>부식성 발사체</v>
      </c>
    </row>
    <row r="1252" spans="1:8" x14ac:dyDescent="0.3">
      <c r="A1252" s="1" t="s">
        <v>954</v>
      </c>
      <c r="B1252" s="1" t="s">
        <v>359</v>
      </c>
      <c r="C1252" s="2" t="str">
        <f t="shared" ref="C1252" si="2085">B1252&amp;D1252</f>
        <v>슈르디빛의 성장</v>
      </c>
      <c r="D1252" s="1" t="s">
        <v>2137</v>
      </c>
      <c r="E1252" s="1">
        <v>5</v>
      </c>
      <c r="F1252" s="2">
        <f>ROW()</f>
        <v>1252</v>
      </c>
      <c r="G1252" s="4" t="str">
        <f t="shared" ref="G1252" si="2086">B1252&amp;"1-3"</f>
        <v>슈르디1-3</v>
      </c>
      <c r="H1252" s="2" t="str">
        <f t="shared" ref="H1252" si="2087">D1252</f>
        <v>빛의 성장</v>
      </c>
    </row>
    <row r="1253" spans="1:8" x14ac:dyDescent="0.3">
      <c r="A1253" s="1" t="s">
        <v>954</v>
      </c>
      <c r="B1253" s="1" t="s">
        <v>976</v>
      </c>
      <c r="C1253" s="2" t="str">
        <f t="shared" ref="C1253" si="2088">B1253&amp;D1253</f>
        <v>슈르디똘똘이 슈르디</v>
      </c>
      <c r="D1253" s="1" t="s">
        <v>2138</v>
      </c>
      <c r="E1253" s="1">
        <v>1</v>
      </c>
      <c r="F1253" s="2">
        <f>ROW()</f>
        <v>1253</v>
      </c>
      <c r="G1253" s="4" t="str">
        <f t="shared" ref="G1253" si="2089">B1253&amp;"2-1"</f>
        <v>슈르디2-1</v>
      </c>
      <c r="H1253" s="2" t="str">
        <f t="shared" ref="H1253" si="2090">D1253</f>
        <v>똘똘이 슈르디</v>
      </c>
    </row>
    <row r="1254" spans="1:8" x14ac:dyDescent="0.3">
      <c r="A1254" s="1" t="s">
        <v>954</v>
      </c>
      <c r="B1254" s="1" t="s">
        <v>359</v>
      </c>
      <c r="C1254" s="2" t="str">
        <f t="shared" ref="C1254" si="2091">B1254&amp;D1254</f>
        <v>슈르디덩치 슈르디</v>
      </c>
      <c r="D1254" s="1" t="s">
        <v>2139</v>
      </c>
      <c r="E1254" s="1">
        <v>5</v>
      </c>
      <c r="F1254" s="2">
        <f>ROW()</f>
        <v>1254</v>
      </c>
      <c r="G1254" s="4" t="str">
        <f t="shared" ref="G1254" si="2092">B1254&amp;"2-2"</f>
        <v>슈르디2-2</v>
      </c>
      <c r="H1254" s="2" t="str">
        <f t="shared" ref="H1254" si="2093">D1254</f>
        <v>덩치 슈르디</v>
      </c>
    </row>
    <row r="1255" spans="1:8" x14ac:dyDescent="0.3">
      <c r="A1255" s="1" t="s">
        <v>362</v>
      </c>
      <c r="B1255" s="1" t="s">
        <v>976</v>
      </c>
      <c r="C1255" s="2" t="str">
        <f t="shared" ref="C1255" si="2094">B1255&amp;D1255</f>
        <v>슈르디허영이 슈르디</v>
      </c>
      <c r="D1255" s="1" t="s">
        <v>2140</v>
      </c>
      <c r="E1255" s="1">
        <v>5</v>
      </c>
      <c r="F1255" s="2">
        <f>ROW()</f>
        <v>1255</v>
      </c>
      <c r="G1255" s="4" t="str">
        <f t="shared" ref="G1255" si="2095">B1255&amp;"2-3"</f>
        <v>슈르디2-3</v>
      </c>
      <c r="H1255" s="2" t="str">
        <f t="shared" ref="H1255" si="2096">D1255</f>
        <v>허영이 슈르디</v>
      </c>
    </row>
    <row r="1256" spans="1:8" x14ac:dyDescent="0.3">
      <c r="A1256" s="1" t="s">
        <v>954</v>
      </c>
      <c r="B1256" s="1" t="s">
        <v>976</v>
      </c>
      <c r="C1256" s="2" t="str">
        <f t="shared" ref="C1256" si="2097">B1256&amp;D1256</f>
        <v>슈르디찌릿한 빛</v>
      </c>
      <c r="D1256" s="1" t="s">
        <v>2141</v>
      </c>
      <c r="E1256" s="1">
        <v>5</v>
      </c>
      <c r="F1256" s="2">
        <f>ROW()</f>
        <v>1256</v>
      </c>
      <c r="G1256" s="4" t="str">
        <f t="shared" ref="G1256" si="2098">B1256&amp;"3-1"</f>
        <v>슈르디3-1</v>
      </c>
      <c r="H1256" s="2" t="str">
        <f t="shared" ref="H1256" si="2099">D1256</f>
        <v>찌릿한 빛</v>
      </c>
    </row>
    <row r="1257" spans="1:8" x14ac:dyDescent="0.3">
      <c r="A1257" s="1" t="s">
        <v>954</v>
      </c>
      <c r="B1257" s="1" t="s">
        <v>976</v>
      </c>
      <c r="C1257" s="2" t="str">
        <f t="shared" ref="C1257" si="2100">B1257&amp;D1257</f>
        <v>슈르디마나 회복</v>
      </c>
      <c r="D1257" s="1" t="s">
        <v>2117</v>
      </c>
      <c r="E1257" s="1">
        <v>1</v>
      </c>
      <c r="F1257" s="2">
        <f>ROW()</f>
        <v>1257</v>
      </c>
      <c r="G1257" s="4" t="str">
        <f t="shared" ref="G1257" si="2101">B1257&amp;"3-2"</f>
        <v>슈르디3-2</v>
      </c>
      <c r="H1257" s="2" t="str">
        <f t="shared" ref="H1257" si="2102">D1257</f>
        <v>마나 회복</v>
      </c>
    </row>
    <row r="1258" spans="1:8" x14ac:dyDescent="0.3">
      <c r="A1258" s="1" t="s">
        <v>954</v>
      </c>
      <c r="B1258" s="1" t="s">
        <v>978</v>
      </c>
      <c r="C1258" s="2" t="str">
        <f t="shared" ref="C1258" si="2103">B1258&amp;D1258</f>
        <v>쏜살 바람새정신 강화</v>
      </c>
      <c r="D1258" s="1" t="s">
        <v>2142</v>
      </c>
      <c r="E1258" s="1">
        <v>5</v>
      </c>
      <c r="F1258" s="2">
        <f>ROW()</f>
        <v>1258</v>
      </c>
      <c r="G1258" s="4" t="str">
        <f t="shared" ref="G1258" si="2104">B1258&amp;"1-1"</f>
        <v>쏜살 바람새1-1</v>
      </c>
      <c r="H1258" s="2" t="str">
        <f t="shared" ref="H1258" si="2105">D1258</f>
        <v>정신 강화</v>
      </c>
    </row>
    <row r="1259" spans="1:8" x14ac:dyDescent="0.3">
      <c r="A1259" s="1" t="s">
        <v>954</v>
      </c>
      <c r="B1259" s="1" t="s">
        <v>977</v>
      </c>
      <c r="C1259" s="2" t="str">
        <f t="shared" ref="C1259" si="2106">B1259&amp;D1259</f>
        <v>쏜살 바람새축적된 기운</v>
      </c>
      <c r="D1259" s="1" t="s">
        <v>2143</v>
      </c>
      <c r="E1259" s="1">
        <v>1</v>
      </c>
      <c r="F1259" s="2">
        <f>ROW()</f>
        <v>1259</v>
      </c>
      <c r="G1259" s="4" t="str">
        <f t="shared" ref="G1259" si="2107">B1259&amp;"1-2"</f>
        <v>쏜살 바람새1-2</v>
      </c>
      <c r="H1259" s="2" t="str">
        <f t="shared" ref="H1259" si="2108">D1259</f>
        <v>축적된 기운</v>
      </c>
    </row>
    <row r="1260" spans="1:8" x14ac:dyDescent="0.3">
      <c r="A1260" s="1" t="s">
        <v>954</v>
      </c>
      <c r="B1260" s="1" t="s">
        <v>978</v>
      </c>
      <c r="C1260" s="2" t="str">
        <f t="shared" ref="C1260" si="2109">B1260&amp;D1260</f>
        <v>쏜살 바람새날렵한 움직임</v>
      </c>
      <c r="D1260" s="1" t="s">
        <v>2144</v>
      </c>
      <c r="E1260" s="1">
        <v>5</v>
      </c>
      <c r="F1260" s="2">
        <f>ROW()</f>
        <v>1260</v>
      </c>
      <c r="G1260" s="4" t="str">
        <f t="shared" ref="G1260" si="2110">B1260&amp;"1-3"</f>
        <v>쏜살 바람새1-3</v>
      </c>
      <c r="H1260" s="2" t="str">
        <f t="shared" ref="H1260" si="2111">D1260</f>
        <v>날렵한 움직임</v>
      </c>
    </row>
    <row r="1261" spans="1:8" x14ac:dyDescent="0.3">
      <c r="A1261" s="1" t="s">
        <v>954</v>
      </c>
      <c r="B1261" s="1" t="s">
        <v>978</v>
      </c>
      <c r="C1261" s="2" t="str">
        <f t="shared" ref="C1261" si="2112">B1261&amp;D1261</f>
        <v>쏜살 바람새화염새</v>
      </c>
      <c r="D1261" s="1" t="s">
        <v>2145</v>
      </c>
      <c r="E1261" s="1">
        <v>5</v>
      </c>
      <c r="F1261" s="2">
        <f>ROW()</f>
        <v>1261</v>
      </c>
      <c r="G1261" s="4" t="str">
        <f t="shared" ref="G1261" si="2113">B1261&amp;"2-1"</f>
        <v>쏜살 바람새2-1</v>
      </c>
      <c r="H1261" s="2" t="str">
        <f t="shared" ref="H1261" si="2114">D1261</f>
        <v>화염새</v>
      </c>
    </row>
    <row r="1262" spans="1:8" x14ac:dyDescent="0.3">
      <c r="A1262" s="1" t="s">
        <v>362</v>
      </c>
      <c r="B1262" s="1" t="s">
        <v>978</v>
      </c>
      <c r="C1262" s="2" t="str">
        <f t="shared" ref="C1262" si="2115">B1262&amp;D1262</f>
        <v>쏜살 바람새얼음새</v>
      </c>
      <c r="D1262" s="1" t="s">
        <v>2146</v>
      </c>
      <c r="E1262" s="1">
        <v>5</v>
      </c>
      <c r="F1262" s="2">
        <f>ROW()</f>
        <v>1262</v>
      </c>
      <c r="G1262" s="4" t="str">
        <f t="shared" ref="G1262" si="2116">B1262&amp;"2-2"</f>
        <v>쏜살 바람새2-2</v>
      </c>
      <c r="H1262" s="2" t="str">
        <f t="shared" ref="H1262" si="2117">D1262</f>
        <v>얼음새</v>
      </c>
    </row>
    <row r="1263" spans="1:8" x14ac:dyDescent="0.3">
      <c r="A1263" s="1" t="s">
        <v>954</v>
      </c>
      <c r="B1263" s="1" t="s">
        <v>978</v>
      </c>
      <c r="C1263" s="2" t="str">
        <f t="shared" ref="C1263" si="2118">B1263&amp;D1263</f>
        <v>쏜살 바람새마법사의 지혜</v>
      </c>
      <c r="D1263" s="1" t="s">
        <v>2147</v>
      </c>
      <c r="E1263" s="1">
        <v>1</v>
      </c>
      <c r="F1263" s="2">
        <f>ROW()</f>
        <v>1263</v>
      </c>
      <c r="G1263" s="4" t="str">
        <f t="shared" ref="G1263" si="2119">B1263&amp;"2-3"</f>
        <v>쏜살 바람새2-3</v>
      </c>
      <c r="H1263" s="2" t="str">
        <f t="shared" ref="H1263" si="2120">D1263</f>
        <v>마법사의 지혜</v>
      </c>
    </row>
    <row r="1264" spans="1:8" x14ac:dyDescent="0.3">
      <c r="A1264" s="1" t="s">
        <v>954</v>
      </c>
      <c r="B1264" s="1" t="s">
        <v>977</v>
      </c>
      <c r="C1264" s="2" t="str">
        <f t="shared" ref="C1264" si="2121">B1264&amp;D1264</f>
        <v>쏜살 바람새집단 비행</v>
      </c>
      <c r="D1264" s="1" t="s">
        <v>2148</v>
      </c>
      <c r="E1264" s="1">
        <v>5</v>
      </c>
      <c r="F1264" s="2">
        <f>ROW()</f>
        <v>1264</v>
      </c>
      <c r="G1264" s="4" t="str">
        <f t="shared" ref="G1264" si="2122">B1264&amp;"3-1"</f>
        <v>쏜살 바람새3-1</v>
      </c>
      <c r="H1264" s="2" t="str">
        <f t="shared" ref="H1264" si="2123">D1264</f>
        <v>집단 비행</v>
      </c>
    </row>
    <row r="1265" spans="1:8" x14ac:dyDescent="0.3">
      <c r="A1265" s="1" t="s">
        <v>954</v>
      </c>
      <c r="B1265" s="1" t="s">
        <v>977</v>
      </c>
      <c r="C1265" s="2" t="str">
        <f t="shared" ref="C1265" si="2124">B1265&amp;D1265</f>
        <v>쏜살 바람새어미 바람새</v>
      </c>
      <c r="D1265" s="1" t="s">
        <v>2149</v>
      </c>
      <c r="E1265" s="1">
        <v>5</v>
      </c>
      <c r="F1265" s="2">
        <f>ROW()</f>
        <v>1265</v>
      </c>
      <c r="G1265" s="4" t="str">
        <f t="shared" ref="G1265" si="2125">B1265&amp;"3-2"</f>
        <v>쏜살 바람새3-2</v>
      </c>
      <c r="H1265" s="2" t="str">
        <f t="shared" ref="H1265" si="2126">D1265</f>
        <v>어미 바람새</v>
      </c>
    </row>
    <row r="1266" spans="1:8" x14ac:dyDescent="0.3">
      <c r="A1266" s="1" t="s">
        <v>954</v>
      </c>
      <c r="B1266" s="1" t="s">
        <v>980</v>
      </c>
      <c r="C1266" s="2" t="str">
        <f t="shared" ref="C1266" si="2127">B1266&amp;D1266</f>
        <v>엘씨드정신 강화</v>
      </c>
      <c r="D1266" s="1" t="s">
        <v>138</v>
      </c>
      <c r="E1266" s="1">
        <v>5</v>
      </c>
      <c r="F1266" s="2">
        <f>ROW()</f>
        <v>1266</v>
      </c>
      <c r="G1266" s="4" t="str">
        <f t="shared" ref="G1266" si="2128">B1266&amp;"1-1"</f>
        <v>엘씨드1-1</v>
      </c>
      <c r="H1266" s="2" t="str">
        <f t="shared" ref="H1266" si="2129">D1266</f>
        <v>정신 강화</v>
      </c>
    </row>
    <row r="1267" spans="1:8" x14ac:dyDescent="0.3">
      <c r="A1267" s="1" t="s">
        <v>362</v>
      </c>
      <c r="B1267" s="1" t="s">
        <v>980</v>
      </c>
      <c r="C1267" s="2" t="str">
        <f t="shared" ref="C1267" si="2130">B1267&amp;D1267</f>
        <v>엘씨드마력 증폭</v>
      </c>
      <c r="D1267" s="1" t="s">
        <v>2126</v>
      </c>
      <c r="E1267" s="1">
        <v>5</v>
      </c>
      <c r="F1267" s="2">
        <f>ROW()</f>
        <v>1267</v>
      </c>
      <c r="G1267" s="4" t="str">
        <f t="shared" ref="G1267" si="2131">B1267&amp;"1-2"</f>
        <v>엘씨드1-2</v>
      </c>
      <c r="H1267" s="2" t="str">
        <f t="shared" ref="H1267" si="2132">D1267</f>
        <v>마력 증폭</v>
      </c>
    </row>
    <row r="1268" spans="1:8" x14ac:dyDescent="0.3">
      <c r="A1268" s="1" t="s">
        <v>961</v>
      </c>
      <c r="B1268" s="1" t="s">
        <v>980</v>
      </c>
      <c r="C1268" s="2" t="str">
        <f t="shared" ref="C1268" si="2133">B1268&amp;D1268</f>
        <v>엘씨드소환 유지</v>
      </c>
      <c r="D1268" s="1" t="s">
        <v>379</v>
      </c>
      <c r="E1268" s="1">
        <v>5</v>
      </c>
      <c r="F1268" s="2">
        <f>ROW()</f>
        <v>1268</v>
      </c>
      <c r="G1268" s="4" t="str">
        <f t="shared" ref="G1268" si="2134">B1268&amp;"1-3"</f>
        <v>엘씨드1-3</v>
      </c>
      <c r="H1268" s="2" t="str">
        <f t="shared" ref="H1268" si="2135">D1268</f>
        <v>소환 유지</v>
      </c>
    </row>
    <row r="1269" spans="1:8" x14ac:dyDescent="0.3">
      <c r="A1269" s="1" t="s">
        <v>954</v>
      </c>
      <c r="B1269" s="1" t="s">
        <v>979</v>
      </c>
      <c r="C1269" s="2" t="str">
        <f t="shared" ref="C1269" si="2136">B1269&amp;D1269</f>
        <v>엘씨드맹독 씨앗</v>
      </c>
      <c r="D1269" s="1" t="s">
        <v>2150</v>
      </c>
      <c r="E1269" s="1">
        <v>5</v>
      </c>
      <c r="F1269" s="2">
        <f>ROW()</f>
        <v>1269</v>
      </c>
      <c r="G1269" s="4" t="str">
        <f t="shared" ref="G1269" si="2137">B1269&amp;"2-1"</f>
        <v>엘씨드2-1</v>
      </c>
      <c r="H1269" s="2" t="str">
        <f t="shared" ref="H1269" si="2138">D1269</f>
        <v>맹독 씨앗</v>
      </c>
    </row>
    <row r="1270" spans="1:8" x14ac:dyDescent="0.3">
      <c r="A1270" s="1" t="s">
        <v>954</v>
      </c>
      <c r="B1270" s="1" t="s">
        <v>980</v>
      </c>
      <c r="C1270" s="2" t="str">
        <f t="shared" ref="C1270" si="2139">B1270&amp;D1270</f>
        <v>엘씨드얼음 씨앗</v>
      </c>
      <c r="D1270" s="1" t="s">
        <v>2151</v>
      </c>
      <c r="E1270" s="1">
        <v>5</v>
      </c>
      <c r="F1270" s="2">
        <f>ROW()</f>
        <v>1270</v>
      </c>
      <c r="G1270" s="4" t="str">
        <f t="shared" ref="G1270" si="2140">B1270&amp;"2-2"</f>
        <v>엘씨드2-2</v>
      </c>
      <c r="H1270" s="2" t="str">
        <f t="shared" ref="H1270" si="2141">D1270</f>
        <v>얼음 씨앗</v>
      </c>
    </row>
    <row r="1271" spans="1:8" x14ac:dyDescent="0.3">
      <c r="A1271" s="1" t="s">
        <v>954</v>
      </c>
      <c r="B1271" s="1" t="s">
        <v>980</v>
      </c>
      <c r="C1271" s="2" t="str">
        <f t="shared" ref="C1271" si="2142">B1271&amp;D1271</f>
        <v>엘씨드추적 씨앗</v>
      </c>
      <c r="D1271" s="1" t="s">
        <v>2152</v>
      </c>
      <c r="E1271" s="1">
        <v>1</v>
      </c>
      <c r="F1271" s="2">
        <f>ROW()</f>
        <v>1271</v>
      </c>
      <c r="G1271" s="4" t="str">
        <f t="shared" ref="G1271" si="2143">B1271&amp;"2-3"</f>
        <v>엘씨드2-3</v>
      </c>
      <c r="H1271" s="2" t="str">
        <f t="shared" ref="H1271" si="2144">D1271</f>
        <v>추적 씨앗</v>
      </c>
    </row>
    <row r="1272" spans="1:8" x14ac:dyDescent="0.3">
      <c r="A1272" s="1" t="s">
        <v>954</v>
      </c>
      <c r="B1272" s="1" t="s">
        <v>979</v>
      </c>
      <c r="C1272" s="2" t="str">
        <f t="shared" ref="C1272" si="2145">B1272&amp;D1272</f>
        <v>엘씨드집단 소환</v>
      </c>
      <c r="D1272" s="1" t="s">
        <v>2153</v>
      </c>
      <c r="E1272" s="1">
        <v>1</v>
      </c>
      <c r="F1272" s="2">
        <f>ROW()</f>
        <v>1272</v>
      </c>
      <c r="G1272" s="4" t="str">
        <f t="shared" ref="G1272" si="2146">B1272&amp;"3-1"</f>
        <v>엘씨드3-1</v>
      </c>
      <c r="H1272" s="2" t="str">
        <f t="shared" ref="H1272" si="2147">D1272</f>
        <v>집단 소환</v>
      </c>
    </row>
    <row r="1273" spans="1:8" x14ac:dyDescent="0.3">
      <c r="A1273" s="1" t="s">
        <v>954</v>
      </c>
      <c r="B1273" s="1" t="s">
        <v>980</v>
      </c>
      <c r="C1273" s="2" t="str">
        <f t="shared" ref="C1273" si="2148">B1273&amp;D1273</f>
        <v>엘씨드엘리트 소환</v>
      </c>
      <c r="D1273" s="1" t="s">
        <v>2154</v>
      </c>
      <c r="E1273" s="1">
        <v>5</v>
      </c>
      <c r="F1273" s="2">
        <f>ROW()</f>
        <v>1273</v>
      </c>
      <c r="G1273" s="4" t="str">
        <f t="shared" ref="G1273" si="2149">B1273&amp;"3-2"</f>
        <v>엘씨드3-2</v>
      </c>
      <c r="H1273" s="2" t="str">
        <f t="shared" ref="H1273" si="2150">D1273</f>
        <v>엘리트 소환</v>
      </c>
    </row>
    <row r="1274" spans="1:8" x14ac:dyDescent="0.3">
      <c r="A1274" s="1" t="s">
        <v>954</v>
      </c>
      <c r="B1274" s="1" t="s">
        <v>982</v>
      </c>
      <c r="C1274" s="2" t="str">
        <f t="shared" ref="C1274" si="2151">B1274&amp;D1274</f>
        <v>윙드 스피릿마력 강화</v>
      </c>
      <c r="D1274" s="1" t="s">
        <v>380</v>
      </c>
      <c r="E1274" s="1">
        <v>5</v>
      </c>
      <c r="F1274" s="2">
        <f>ROW()</f>
        <v>1274</v>
      </c>
      <c r="G1274" s="4" t="str">
        <f t="shared" ref="G1274" si="2152">B1274&amp;"1-1"</f>
        <v>윙드 스피릿1-1</v>
      </c>
      <c r="H1274" s="2" t="str">
        <f t="shared" ref="H1274" si="2153">D1274</f>
        <v>마력 강화</v>
      </c>
    </row>
    <row r="1275" spans="1:8" x14ac:dyDescent="0.3">
      <c r="A1275" s="1" t="s">
        <v>961</v>
      </c>
      <c r="B1275" s="1" t="s">
        <v>982</v>
      </c>
      <c r="C1275" s="2" t="str">
        <f t="shared" ref="C1275" si="2154">B1275&amp;D1275</f>
        <v>윙드 스피릿재빠른 시전</v>
      </c>
      <c r="D1275" s="1" t="s">
        <v>367</v>
      </c>
      <c r="E1275" s="1">
        <v>1</v>
      </c>
      <c r="F1275" s="2">
        <f>ROW()</f>
        <v>1275</v>
      </c>
      <c r="G1275" s="4" t="str">
        <f t="shared" ref="G1275" si="2155">B1275&amp;"1-2"</f>
        <v>윙드 스피릿1-2</v>
      </c>
      <c r="H1275" s="2" t="str">
        <f t="shared" ref="H1275" si="2156">D1275</f>
        <v>재빠른 시전</v>
      </c>
    </row>
    <row r="1276" spans="1:8" x14ac:dyDescent="0.3">
      <c r="A1276" s="1" t="s">
        <v>954</v>
      </c>
      <c r="B1276" s="1" t="s">
        <v>981</v>
      </c>
      <c r="C1276" s="2" t="str">
        <f t="shared" ref="C1276" si="2157">B1276&amp;D1276</f>
        <v>윙드 스피릿마나 회복</v>
      </c>
      <c r="D1276" s="1" t="s">
        <v>2117</v>
      </c>
      <c r="E1276" s="1">
        <v>5</v>
      </c>
      <c r="F1276" s="2">
        <f>ROW()</f>
        <v>1276</v>
      </c>
      <c r="G1276" s="4" t="str">
        <f t="shared" ref="G1276" si="2158">B1276&amp;"1-3"</f>
        <v>윙드 스피릿1-3</v>
      </c>
      <c r="H1276" s="2" t="str">
        <f t="shared" ref="H1276" si="2159">D1276</f>
        <v>마나 회복</v>
      </c>
    </row>
    <row r="1277" spans="1:8" x14ac:dyDescent="0.3">
      <c r="A1277" s="1" t="s">
        <v>954</v>
      </c>
      <c r="B1277" s="1" t="s">
        <v>982</v>
      </c>
      <c r="C1277" s="2" t="str">
        <f t="shared" ref="C1277" si="2160">B1277&amp;D1277</f>
        <v>윙드 스피릿썬더 스피릿</v>
      </c>
      <c r="D1277" s="1" t="s">
        <v>2155</v>
      </c>
      <c r="E1277" s="1">
        <v>5</v>
      </c>
      <c r="F1277" s="2">
        <f>ROW()</f>
        <v>1277</v>
      </c>
      <c r="G1277" s="4" t="str">
        <f t="shared" ref="G1277" si="2161">B1277&amp;"2-1"</f>
        <v>윙드 스피릿2-1</v>
      </c>
      <c r="H1277" s="2" t="str">
        <f t="shared" ref="H1277" si="2162">D1277</f>
        <v>썬더 스피릿</v>
      </c>
    </row>
    <row r="1278" spans="1:8" x14ac:dyDescent="0.3">
      <c r="A1278" s="1" t="s">
        <v>954</v>
      </c>
      <c r="B1278" s="1" t="s">
        <v>981</v>
      </c>
      <c r="C1278" s="2" t="str">
        <f t="shared" ref="C1278" si="2163">B1278&amp;D1278</f>
        <v>윙드 스피릿어스 스피릿</v>
      </c>
      <c r="D1278" s="1" t="s">
        <v>381</v>
      </c>
      <c r="E1278" s="1">
        <v>5</v>
      </c>
      <c r="F1278" s="2">
        <f>ROW()</f>
        <v>1278</v>
      </c>
      <c r="G1278" s="4" t="str">
        <f t="shared" ref="G1278" si="2164">B1278&amp;"2-2"</f>
        <v>윙드 스피릿2-2</v>
      </c>
      <c r="H1278" s="2" t="str">
        <f t="shared" ref="H1278" si="2165">D1278</f>
        <v>어스 스피릿</v>
      </c>
    </row>
    <row r="1279" spans="1:8" x14ac:dyDescent="0.3">
      <c r="A1279" s="1" t="s">
        <v>362</v>
      </c>
      <c r="B1279" s="1" t="s">
        <v>982</v>
      </c>
      <c r="C1279" s="2" t="str">
        <f t="shared" ref="C1279" si="2166">B1279&amp;D1279</f>
        <v>윙드 스피릿넓은 공격</v>
      </c>
      <c r="D1279" s="1" t="s">
        <v>92</v>
      </c>
      <c r="E1279" s="1">
        <v>1</v>
      </c>
      <c r="F1279" s="2">
        <f>ROW()</f>
        <v>1279</v>
      </c>
      <c r="G1279" s="4" t="str">
        <f t="shared" ref="G1279" si="2167">B1279&amp;"2-3"</f>
        <v>윙드 스피릿2-3</v>
      </c>
      <c r="H1279" s="2" t="str">
        <f t="shared" ref="H1279" si="2168">D1279</f>
        <v>넓은 공격</v>
      </c>
    </row>
    <row r="1280" spans="1:8" x14ac:dyDescent="0.3">
      <c r="A1280" s="1" t="s">
        <v>954</v>
      </c>
      <c r="B1280" s="1" t="s">
        <v>982</v>
      </c>
      <c r="C1280" s="2" t="str">
        <f t="shared" ref="C1280" si="2169">B1280&amp;D1280</f>
        <v>윙드 스피릿소용돌이</v>
      </c>
      <c r="D1280" s="1" t="s">
        <v>1485</v>
      </c>
      <c r="E1280" s="1">
        <v>5</v>
      </c>
      <c r="F1280" s="2">
        <f>ROW()</f>
        <v>1280</v>
      </c>
      <c r="G1280" s="4" t="str">
        <f t="shared" ref="G1280" si="2170">B1280&amp;"3-1"</f>
        <v>윙드 스피릿3-1</v>
      </c>
      <c r="H1280" s="2" t="str">
        <f t="shared" ref="H1280" si="2171">D1280</f>
        <v>소용돌이</v>
      </c>
    </row>
    <row r="1281" spans="1:8" x14ac:dyDescent="0.3">
      <c r="A1281" s="1" t="s">
        <v>954</v>
      </c>
      <c r="B1281" s="1" t="s">
        <v>982</v>
      </c>
      <c r="C1281" s="2" t="str">
        <f t="shared" ref="C1281" si="2172">B1281&amp;D1281</f>
        <v>윙드 스피릿교감</v>
      </c>
      <c r="D1281" s="1" t="s">
        <v>2111</v>
      </c>
      <c r="E1281" s="1">
        <v>1</v>
      </c>
      <c r="F1281" s="2">
        <f>ROW()</f>
        <v>1281</v>
      </c>
      <c r="G1281" s="4" t="str">
        <f t="shared" ref="G1281" si="2173">B1281&amp;"3-2"</f>
        <v>윙드 스피릿3-2</v>
      </c>
      <c r="H1281" s="2" t="str">
        <f t="shared" ref="H1281" si="2174">D1281</f>
        <v>교감</v>
      </c>
    </row>
    <row r="1282" spans="1:8" x14ac:dyDescent="0.3">
      <c r="A1282" s="1" t="s">
        <v>954</v>
      </c>
      <c r="B1282" s="1" t="s">
        <v>983</v>
      </c>
      <c r="C1282" s="2" t="str">
        <f t="shared" ref="C1282" si="2175">B1282&amp;D1282</f>
        <v>전기 폭풍마력 조절</v>
      </c>
      <c r="D1282" s="1" t="s">
        <v>26</v>
      </c>
      <c r="E1282" s="1">
        <v>5</v>
      </c>
      <c r="F1282" s="2">
        <f>ROW()</f>
        <v>1282</v>
      </c>
      <c r="G1282" s="4" t="str">
        <f t="shared" ref="G1282" si="2176">B1282&amp;"1-1"</f>
        <v>전기 폭풍1-1</v>
      </c>
      <c r="H1282" s="2" t="str">
        <f t="shared" ref="H1282" si="2177">D1282</f>
        <v>마력 조절</v>
      </c>
    </row>
    <row r="1283" spans="1:8" x14ac:dyDescent="0.3">
      <c r="A1283" s="1" t="s">
        <v>954</v>
      </c>
      <c r="B1283" s="1" t="s">
        <v>984</v>
      </c>
      <c r="C1283" s="2" t="str">
        <f t="shared" ref="C1283" si="2178">B1283&amp;D1283</f>
        <v>전기 폭풍재빠른 시전</v>
      </c>
      <c r="D1283" s="1" t="s">
        <v>367</v>
      </c>
      <c r="E1283" s="1">
        <v>5</v>
      </c>
      <c r="F1283" s="2">
        <f>ROW()</f>
        <v>1283</v>
      </c>
      <c r="G1283" s="4" t="str">
        <f t="shared" ref="G1283" si="2179">B1283&amp;"1-2"</f>
        <v>전기 폭풍1-2</v>
      </c>
      <c r="H1283" s="2" t="str">
        <f t="shared" ref="H1283" si="2180">D1283</f>
        <v>재빠른 시전</v>
      </c>
    </row>
    <row r="1284" spans="1:8" x14ac:dyDescent="0.3">
      <c r="A1284" s="1" t="s">
        <v>954</v>
      </c>
      <c r="B1284" s="1" t="s">
        <v>983</v>
      </c>
      <c r="C1284" s="2" t="str">
        <f t="shared" ref="C1284" si="2181">B1284&amp;D1284</f>
        <v>전기 폭풍견고한 로브</v>
      </c>
      <c r="D1284" s="1" t="s">
        <v>2115</v>
      </c>
      <c r="E1284" s="1">
        <v>5</v>
      </c>
      <c r="F1284" s="2">
        <f>ROW()</f>
        <v>1284</v>
      </c>
      <c r="G1284" s="4" t="str">
        <f t="shared" ref="G1284" si="2182">B1284&amp;"1-3"</f>
        <v>전기 폭풍1-3</v>
      </c>
      <c r="H1284" s="2" t="str">
        <f t="shared" ref="H1284" si="2183">D1284</f>
        <v>견고한 로브</v>
      </c>
    </row>
    <row r="1285" spans="1:8" x14ac:dyDescent="0.3">
      <c r="A1285" s="1" t="s">
        <v>954</v>
      </c>
      <c r="B1285" s="1" t="s">
        <v>983</v>
      </c>
      <c r="C1285" s="2" t="str">
        <f t="shared" ref="C1285" si="2184">B1285&amp;D1285</f>
        <v>전기 폭풍급소 공격</v>
      </c>
      <c r="D1285" s="1" t="s">
        <v>1864</v>
      </c>
      <c r="E1285" s="1">
        <v>5</v>
      </c>
      <c r="F1285" s="2">
        <f>ROW()</f>
        <v>1285</v>
      </c>
      <c r="G1285" s="4" t="str">
        <f t="shared" ref="G1285" si="2185">B1285&amp;"2-1"</f>
        <v>전기 폭풍2-1</v>
      </c>
      <c r="H1285" s="2" t="str">
        <f t="shared" ref="H1285" si="2186">D1285</f>
        <v>급소 공격</v>
      </c>
    </row>
    <row r="1286" spans="1:8" x14ac:dyDescent="0.3">
      <c r="A1286" s="1" t="s">
        <v>362</v>
      </c>
      <c r="B1286" s="1" t="s">
        <v>983</v>
      </c>
      <c r="C1286" s="2" t="str">
        <f t="shared" ref="C1286" si="2187">B1286&amp;D1286</f>
        <v>전기 폭풍넓은 공격</v>
      </c>
      <c r="D1286" s="1" t="s">
        <v>92</v>
      </c>
      <c r="E1286" s="1">
        <v>1</v>
      </c>
      <c r="F1286" s="2">
        <f>ROW()</f>
        <v>1286</v>
      </c>
      <c r="G1286" s="4" t="str">
        <f t="shared" ref="G1286" si="2188">B1286&amp;"2-2"</f>
        <v>전기 폭풍2-2</v>
      </c>
      <c r="H1286" s="2" t="str">
        <f t="shared" ref="H1286" si="2189">D1286</f>
        <v>넓은 공격</v>
      </c>
    </row>
    <row r="1287" spans="1:8" x14ac:dyDescent="0.3">
      <c r="A1287" s="1" t="s">
        <v>954</v>
      </c>
      <c r="B1287" s="1" t="s">
        <v>983</v>
      </c>
      <c r="C1287" s="2" t="str">
        <f t="shared" ref="C1287" si="2190">B1287&amp;D1287</f>
        <v>전기 폭풍지속력 강화</v>
      </c>
      <c r="D1287" s="1" t="s">
        <v>1434</v>
      </c>
      <c r="E1287" s="1">
        <v>5</v>
      </c>
      <c r="F1287" s="2">
        <f>ROW()</f>
        <v>1287</v>
      </c>
      <c r="G1287" s="4" t="str">
        <f t="shared" ref="G1287" si="2191">B1287&amp;"2-3"</f>
        <v>전기 폭풍2-3</v>
      </c>
      <c r="H1287" s="2" t="str">
        <f t="shared" ref="H1287" si="2192">D1287</f>
        <v>지속력 강화</v>
      </c>
    </row>
    <row r="1288" spans="1:8" x14ac:dyDescent="0.3">
      <c r="A1288" s="1" t="s">
        <v>954</v>
      </c>
      <c r="B1288" s="1" t="s">
        <v>983</v>
      </c>
      <c r="C1288" s="2" t="str">
        <f t="shared" ref="C1288" si="2193">B1288&amp;D1288</f>
        <v>전기 폭풍붉은 폭풍</v>
      </c>
      <c r="D1288" s="1" t="s">
        <v>2156</v>
      </c>
      <c r="E1288" s="1">
        <v>1</v>
      </c>
      <c r="F1288" s="2">
        <f>ROW()</f>
        <v>1288</v>
      </c>
      <c r="G1288" s="4" t="str">
        <f t="shared" ref="G1288" si="2194">B1288&amp;"3-1"</f>
        <v>전기 폭풍3-1</v>
      </c>
      <c r="H1288" s="2" t="str">
        <f t="shared" ref="H1288" si="2195">D1288</f>
        <v>붉은 폭풍</v>
      </c>
    </row>
    <row r="1289" spans="1:8" x14ac:dyDescent="0.3">
      <c r="A1289" s="1" t="s">
        <v>954</v>
      </c>
      <c r="B1289" s="1" t="s">
        <v>983</v>
      </c>
      <c r="C1289" s="2" t="str">
        <f t="shared" ref="C1289" si="2196">B1289&amp;D1289</f>
        <v>전기 폭풍유도 폭풍</v>
      </c>
      <c r="D1289" s="1" t="s">
        <v>2157</v>
      </c>
      <c r="E1289" s="1">
        <v>5</v>
      </c>
      <c r="F1289" s="2">
        <f>ROW()</f>
        <v>1289</v>
      </c>
      <c r="G1289" s="4" t="str">
        <f t="shared" ref="G1289" si="2197">B1289&amp;"3-2"</f>
        <v>전기 폭풍3-2</v>
      </c>
      <c r="H1289" s="2" t="str">
        <f t="shared" ref="H1289" si="2198">D1289</f>
        <v>유도 폭풍</v>
      </c>
    </row>
    <row r="1290" spans="1:8" x14ac:dyDescent="0.3">
      <c r="A1290" s="1" t="s">
        <v>954</v>
      </c>
      <c r="B1290" s="1" t="s">
        <v>986</v>
      </c>
      <c r="C1290" s="2" t="str">
        <f t="shared" ref="C1290" si="2199">B1290&amp;D1290</f>
        <v>전류 방출체인 방출</v>
      </c>
      <c r="D1290" s="1" t="s">
        <v>2158</v>
      </c>
      <c r="E1290" s="1">
        <v>5</v>
      </c>
      <c r="F1290" s="2">
        <f>ROW()</f>
        <v>1290</v>
      </c>
      <c r="G1290" s="4" t="str">
        <f t="shared" ref="G1290" si="2200">B1290&amp;"1-1"</f>
        <v>전류 방출1-1</v>
      </c>
      <c r="H1290" s="2" t="str">
        <f t="shared" ref="H1290" si="2201">D1290</f>
        <v>체인 방출</v>
      </c>
    </row>
    <row r="1291" spans="1:8" x14ac:dyDescent="0.3">
      <c r="A1291" s="1" t="s">
        <v>954</v>
      </c>
      <c r="B1291" s="1" t="s">
        <v>985</v>
      </c>
      <c r="C1291" s="2" t="str">
        <f t="shared" ref="C1291" si="2202">B1291&amp;D1291</f>
        <v>전류 방출재빠른 시전</v>
      </c>
      <c r="D1291" s="1" t="s">
        <v>367</v>
      </c>
      <c r="E1291" s="1">
        <v>5</v>
      </c>
      <c r="F1291" s="2">
        <f>ROW()</f>
        <v>1291</v>
      </c>
      <c r="G1291" s="4" t="str">
        <f t="shared" ref="G1291" si="2203">B1291&amp;"1-2"</f>
        <v>전류 방출1-2</v>
      </c>
      <c r="H1291" s="2" t="str">
        <f t="shared" ref="H1291" si="2204">D1291</f>
        <v>재빠른 시전</v>
      </c>
    </row>
    <row r="1292" spans="1:8" x14ac:dyDescent="0.3">
      <c r="A1292" s="1" t="s">
        <v>362</v>
      </c>
      <c r="B1292" s="1" t="s">
        <v>986</v>
      </c>
      <c r="C1292" s="2" t="str">
        <f t="shared" ref="C1292" si="2205">B1292&amp;D1292</f>
        <v>전류 방출고속 방출</v>
      </c>
      <c r="D1292" s="1" t="s">
        <v>2159</v>
      </c>
      <c r="E1292" s="1">
        <v>5</v>
      </c>
      <c r="F1292" s="2">
        <f>ROW()</f>
        <v>1292</v>
      </c>
      <c r="G1292" s="4" t="str">
        <f t="shared" ref="G1292" si="2206">B1292&amp;"1-3"</f>
        <v>전류 방출1-3</v>
      </c>
      <c r="H1292" s="2" t="str">
        <f t="shared" ref="H1292" si="2207">D1292</f>
        <v>고속 방출</v>
      </c>
    </row>
    <row r="1293" spans="1:8" x14ac:dyDescent="0.3">
      <c r="A1293" s="1" t="s">
        <v>954</v>
      </c>
      <c r="B1293" s="1" t="s">
        <v>986</v>
      </c>
      <c r="C1293" s="2" t="str">
        <f t="shared" ref="C1293" si="2208">B1293&amp;D1293</f>
        <v>전류 방출전류 강화</v>
      </c>
      <c r="D1293" s="1" t="s">
        <v>382</v>
      </c>
      <c r="E1293" s="1">
        <v>5</v>
      </c>
      <c r="F1293" s="2">
        <f>ROW()</f>
        <v>1293</v>
      </c>
      <c r="G1293" s="4" t="str">
        <f t="shared" ref="G1293" si="2209">B1293&amp;"2-1"</f>
        <v>전류 방출2-1</v>
      </c>
      <c r="H1293" s="2" t="str">
        <f t="shared" ref="H1293" si="2210">D1293</f>
        <v>전류 강화</v>
      </c>
    </row>
    <row r="1294" spans="1:8" x14ac:dyDescent="0.3">
      <c r="A1294" s="1" t="s">
        <v>954</v>
      </c>
      <c r="B1294" s="1" t="s">
        <v>985</v>
      </c>
      <c r="C1294" s="2" t="str">
        <f t="shared" ref="C1294" si="2211">B1294&amp;D1294</f>
        <v>전류 방출약육강식</v>
      </c>
      <c r="D1294" s="1" t="s">
        <v>216</v>
      </c>
      <c r="E1294" s="1">
        <v>5</v>
      </c>
      <c r="F1294" s="2">
        <f>ROW()</f>
        <v>1294</v>
      </c>
      <c r="G1294" s="4" t="str">
        <f t="shared" ref="G1294" si="2212">B1294&amp;"2-2"</f>
        <v>전류 방출2-2</v>
      </c>
      <c r="H1294" s="2" t="str">
        <f t="shared" ref="H1294" si="2213">D1294</f>
        <v>약육강식</v>
      </c>
    </row>
    <row r="1295" spans="1:8" x14ac:dyDescent="0.3">
      <c r="A1295" s="1" t="s">
        <v>961</v>
      </c>
      <c r="B1295" s="1" t="s">
        <v>987</v>
      </c>
      <c r="C1295" s="2" t="str">
        <f t="shared" ref="C1295" si="2214">B1295&amp;D1295</f>
        <v>전류 방출약점포착</v>
      </c>
      <c r="D1295" s="1" t="s">
        <v>81</v>
      </c>
      <c r="E1295" s="1">
        <v>5</v>
      </c>
      <c r="F1295" s="2">
        <f>ROW()</f>
        <v>1295</v>
      </c>
      <c r="G1295" s="4" t="str">
        <f t="shared" ref="G1295" si="2215">B1295&amp;"2-3"</f>
        <v>전류 방출2-3</v>
      </c>
      <c r="H1295" s="2" t="str">
        <f t="shared" ref="H1295" si="2216">D1295</f>
        <v>약점포착</v>
      </c>
    </row>
    <row r="1296" spans="1:8" x14ac:dyDescent="0.3">
      <c r="A1296" s="1" t="s">
        <v>954</v>
      </c>
      <c r="B1296" s="1" t="s">
        <v>985</v>
      </c>
      <c r="C1296" s="2" t="str">
        <f t="shared" ref="C1296" si="2217">B1296&amp;D1296</f>
        <v>전류 방출초전류 지대</v>
      </c>
      <c r="D1296" s="1" t="s">
        <v>2160</v>
      </c>
      <c r="E1296" s="1">
        <v>5</v>
      </c>
      <c r="F1296" s="2">
        <f>ROW()</f>
        <v>1296</v>
      </c>
      <c r="G1296" s="4" t="str">
        <f t="shared" ref="G1296" si="2218">B1296&amp;"3-1"</f>
        <v>전류 방출3-1</v>
      </c>
      <c r="H1296" s="2" t="str">
        <f t="shared" ref="H1296" si="2219">D1296</f>
        <v>초전류 지대</v>
      </c>
    </row>
    <row r="1297" spans="1:8" x14ac:dyDescent="0.3">
      <c r="A1297" s="1" t="s">
        <v>954</v>
      </c>
      <c r="B1297" s="1" t="s">
        <v>986</v>
      </c>
      <c r="C1297" s="2" t="str">
        <f t="shared" ref="C1297" si="2220">B1297&amp;D1297</f>
        <v>전류 방출고전압</v>
      </c>
      <c r="D1297" s="1" t="s">
        <v>2161</v>
      </c>
      <c r="E1297" s="1">
        <v>5</v>
      </c>
      <c r="F1297" s="2">
        <f>ROW()</f>
        <v>1297</v>
      </c>
      <c r="G1297" s="4" t="str">
        <f t="shared" ref="G1297" si="2221">B1297&amp;"3-2"</f>
        <v>전류 방출3-2</v>
      </c>
      <c r="H1297" s="2" t="str">
        <f t="shared" ref="H1297" si="2222">D1297</f>
        <v>고전압</v>
      </c>
    </row>
    <row r="1298" spans="1:8" x14ac:dyDescent="0.3">
      <c r="A1298" s="1" t="s">
        <v>954</v>
      </c>
      <c r="B1298" s="1" t="s">
        <v>988</v>
      </c>
      <c r="C1298" s="2" t="str">
        <f t="shared" ref="C1298" si="2223">B1298&amp;D1298</f>
        <v>파우루황혼의 연소</v>
      </c>
      <c r="D1298" s="1" t="s">
        <v>2162</v>
      </c>
      <c r="E1298" s="1">
        <v>5</v>
      </c>
      <c r="F1298" s="2">
        <f>ROW()</f>
        <v>1298</v>
      </c>
      <c r="G1298" s="4" t="str">
        <f t="shared" ref="G1298" si="2224">B1298&amp;"1-1"</f>
        <v>파우루1-1</v>
      </c>
      <c r="H1298" s="2" t="str">
        <f t="shared" ref="H1298" si="2225">D1298</f>
        <v>황혼의 연소</v>
      </c>
    </row>
    <row r="1299" spans="1:8" x14ac:dyDescent="0.3">
      <c r="A1299" s="1" t="s">
        <v>362</v>
      </c>
      <c r="B1299" s="1" t="s">
        <v>349</v>
      </c>
      <c r="C1299" s="2" t="str">
        <f t="shared" ref="C1299" si="2226">B1299&amp;D1299</f>
        <v>파우루마나 순환</v>
      </c>
      <c r="D1299" s="1" t="s">
        <v>2163</v>
      </c>
      <c r="E1299" s="1">
        <v>1</v>
      </c>
      <c r="F1299" s="2">
        <f>ROW()</f>
        <v>1299</v>
      </c>
      <c r="G1299" s="4" t="str">
        <f t="shared" ref="G1299" si="2227">B1299&amp;"1-2"</f>
        <v>파우루1-2</v>
      </c>
      <c r="H1299" s="2" t="str">
        <f t="shared" ref="H1299" si="2228">D1299</f>
        <v>마나 순환</v>
      </c>
    </row>
    <row r="1300" spans="1:8" x14ac:dyDescent="0.3">
      <c r="A1300" s="1" t="s">
        <v>954</v>
      </c>
      <c r="B1300" s="1" t="s">
        <v>988</v>
      </c>
      <c r="C1300" s="2" t="str">
        <f t="shared" ref="C1300" si="2229">B1300&amp;D1300</f>
        <v>파우루교감</v>
      </c>
      <c r="D1300" s="1" t="s">
        <v>2111</v>
      </c>
      <c r="E1300" s="1">
        <v>1</v>
      </c>
      <c r="F1300" s="2">
        <f>ROW()</f>
        <v>1300</v>
      </c>
      <c r="G1300" s="4" t="str">
        <f t="shared" ref="G1300" si="2230">B1300&amp;"1-3"</f>
        <v>파우루1-3</v>
      </c>
      <c r="H1300" s="2" t="str">
        <f t="shared" ref="H1300" si="2231">D1300</f>
        <v>교감</v>
      </c>
    </row>
    <row r="1301" spans="1:8" x14ac:dyDescent="0.3">
      <c r="A1301" s="1" t="s">
        <v>954</v>
      </c>
      <c r="B1301" s="1" t="s">
        <v>988</v>
      </c>
      <c r="C1301" s="2" t="str">
        <f t="shared" ref="C1301" si="2232">B1301&amp;D1301</f>
        <v>파우루공격력 강화</v>
      </c>
      <c r="D1301" s="1" t="s">
        <v>2164</v>
      </c>
      <c r="E1301" s="1">
        <v>5</v>
      </c>
      <c r="F1301" s="2">
        <f>ROW()</f>
        <v>1301</v>
      </c>
      <c r="G1301" s="4" t="str">
        <f t="shared" ref="G1301" si="2233">B1301&amp;"2-1"</f>
        <v>파우루2-1</v>
      </c>
      <c r="H1301" s="2" t="str">
        <f t="shared" ref="H1301" si="2234">D1301</f>
        <v>공격력 강화</v>
      </c>
    </row>
    <row r="1302" spans="1:8" x14ac:dyDescent="0.3">
      <c r="A1302" s="1" t="s">
        <v>362</v>
      </c>
      <c r="B1302" s="1" t="s">
        <v>988</v>
      </c>
      <c r="C1302" s="2" t="str">
        <f t="shared" ref="C1302" si="2235">B1302&amp;D1302</f>
        <v>파우루타오르는 불꽃</v>
      </c>
      <c r="D1302" s="1" t="s">
        <v>2165</v>
      </c>
      <c r="E1302" s="1">
        <v>5</v>
      </c>
      <c r="F1302" s="2">
        <f>ROW()</f>
        <v>1302</v>
      </c>
      <c r="G1302" s="4" t="str">
        <f t="shared" ref="G1302" si="2236">B1302&amp;"2-2"</f>
        <v>파우루2-2</v>
      </c>
      <c r="H1302" s="2" t="str">
        <f t="shared" ref="H1302" si="2237">D1302</f>
        <v>타오르는 불꽃</v>
      </c>
    </row>
    <row r="1303" spans="1:8" x14ac:dyDescent="0.3">
      <c r="A1303" s="1" t="s">
        <v>362</v>
      </c>
      <c r="B1303" s="1" t="s">
        <v>988</v>
      </c>
      <c r="C1303" s="2" t="str">
        <f t="shared" ref="C1303" si="2238">B1303&amp;D1303</f>
        <v>파우루소환 유지</v>
      </c>
      <c r="D1303" s="1" t="s">
        <v>379</v>
      </c>
      <c r="E1303" s="1">
        <v>5</v>
      </c>
      <c r="F1303" s="2">
        <f>ROW()</f>
        <v>1303</v>
      </c>
      <c r="G1303" s="4" t="str">
        <f t="shared" ref="G1303" si="2239">B1303&amp;"2-3"</f>
        <v>파우루2-3</v>
      </c>
      <c r="H1303" s="2" t="str">
        <f t="shared" ref="H1303" si="2240">D1303</f>
        <v>소환 유지</v>
      </c>
    </row>
    <row r="1304" spans="1:8" x14ac:dyDescent="0.3">
      <c r="A1304" s="1" t="s">
        <v>954</v>
      </c>
      <c r="B1304" s="1" t="s">
        <v>349</v>
      </c>
      <c r="C1304" s="2" t="str">
        <f t="shared" ref="C1304" si="2241">B1304&amp;D1304</f>
        <v>파우루푸른 불꽃 파우루</v>
      </c>
      <c r="D1304" s="1" t="s">
        <v>383</v>
      </c>
      <c r="E1304" s="1">
        <v>5</v>
      </c>
      <c r="F1304" s="2">
        <f>ROW()</f>
        <v>1304</v>
      </c>
      <c r="G1304" s="4" t="str">
        <f t="shared" ref="G1304" si="2242">B1304&amp;"3-1"</f>
        <v>파우루3-1</v>
      </c>
      <c r="H1304" s="2" t="str">
        <f t="shared" ref="H1304" si="2243">D1304</f>
        <v>푸른 불꽃 파우루</v>
      </c>
    </row>
    <row r="1305" spans="1:8" x14ac:dyDescent="0.3">
      <c r="A1305" s="1" t="s">
        <v>954</v>
      </c>
      <c r="B1305" s="1" t="s">
        <v>988</v>
      </c>
      <c r="C1305" s="2" t="str">
        <f t="shared" ref="C1305" si="2244">B1305&amp;D1305</f>
        <v>파우루화염의 파우루</v>
      </c>
      <c r="D1305" s="1" t="s">
        <v>2166</v>
      </c>
      <c r="E1305" s="1">
        <v>5</v>
      </c>
      <c r="F1305" s="2">
        <f>ROW()</f>
        <v>1305</v>
      </c>
      <c r="G1305" s="4" t="str">
        <f t="shared" ref="G1305" si="2245">B1305&amp;"3-2"</f>
        <v>파우루3-2</v>
      </c>
      <c r="H1305" s="2" t="str">
        <f t="shared" ref="H1305" si="2246">D1305</f>
        <v>화염의 파우루</v>
      </c>
    </row>
    <row r="1306" spans="1:8" x14ac:dyDescent="0.3">
      <c r="A1306" s="1" t="s">
        <v>989</v>
      </c>
      <c r="B1306" s="1" t="s">
        <v>991</v>
      </c>
      <c r="C1306" s="2" t="str">
        <f t="shared" ref="C1306" si="2247">B1306&amp;D1306</f>
        <v>다이빙 슬래쉬탁월한 기동성</v>
      </c>
      <c r="D1306" s="1" t="s">
        <v>100</v>
      </c>
      <c r="E1306" s="1">
        <v>5</v>
      </c>
      <c r="F1306" s="2">
        <f>ROW()</f>
        <v>1306</v>
      </c>
      <c r="G1306" s="4" t="str">
        <f t="shared" ref="G1306" si="2248">B1306&amp;"1-1"</f>
        <v>다이빙 슬래쉬1-1</v>
      </c>
      <c r="H1306" s="2" t="str">
        <f t="shared" ref="H1306" si="2249">D1306</f>
        <v>탁월한 기동성</v>
      </c>
    </row>
    <row r="1307" spans="1:8" x14ac:dyDescent="0.3">
      <c r="A1307" s="1" t="s">
        <v>989</v>
      </c>
      <c r="B1307" s="1" t="s">
        <v>992</v>
      </c>
      <c r="C1307" s="2" t="str">
        <f t="shared" ref="C1307" si="2250">B1307&amp;D1307</f>
        <v>다이빙 슬래쉬조절</v>
      </c>
      <c r="D1307" s="1" t="s">
        <v>2167</v>
      </c>
      <c r="E1307" s="1">
        <v>5</v>
      </c>
      <c r="F1307" s="2">
        <f>ROW()</f>
        <v>1307</v>
      </c>
      <c r="G1307" s="4" t="str">
        <f t="shared" ref="G1307" si="2251">B1307&amp;"1-2"</f>
        <v>다이빙 슬래쉬1-2</v>
      </c>
      <c r="H1307" s="2" t="str">
        <f t="shared" ref="H1307" si="2252">D1307</f>
        <v>조절</v>
      </c>
    </row>
    <row r="1308" spans="1:8" x14ac:dyDescent="0.3">
      <c r="A1308" s="1" t="s">
        <v>402</v>
      </c>
      <c r="B1308" s="1" t="s">
        <v>992</v>
      </c>
      <c r="C1308" s="2" t="str">
        <f t="shared" ref="C1308" si="2253">B1308&amp;D1308</f>
        <v>다이빙 슬래쉬빠른 준비</v>
      </c>
      <c r="D1308" s="1" t="s">
        <v>80</v>
      </c>
      <c r="E1308" s="1">
        <v>5</v>
      </c>
      <c r="F1308" s="2">
        <f>ROW()</f>
        <v>1308</v>
      </c>
      <c r="G1308" s="4" t="str">
        <f t="shared" ref="G1308" si="2254">B1308&amp;"1-3"</f>
        <v>다이빙 슬래쉬1-3</v>
      </c>
      <c r="H1308" s="2" t="str">
        <f t="shared" ref="H1308" si="2255">D1308</f>
        <v>빠른 준비</v>
      </c>
    </row>
    <row r="1309" spans="1:8" x14ac:dyDescent="0.3">
      <c r="A1309" s="1" t="s">
        <v>989</v>
      </c>
      <c r="B1309" s="1" t="s">
        <v>992</v>
      </c>
      <c r="C1309" s="2" t="str">
        <f t="shared" ref="C1309" si="2256">B1309&amp;D1309</f>
        <v>다이빙 슬래쉬신속한 이동</v>
      </c>
      <c r="D1309" s="1" t="s">
        <v>2168</v>
      </c>
      <c r="E1309" s="1">
        <v>5</v>
      </c>
      <c r="F1309" s="2">
        <f>ROW()</f>
        <v>1309</v>
      </c>
      <c r="G1309" s="4" t="str">
        <f t="shared" ref="G1309" si="2257">B1309&amp;"2-1"</f>
        <v>다이빙 슬래쉬2-1</v>
      </c>
      <c r="H1309" s="2" t="str">
        <f t="shared" ref="H1309" si="2258">D1309</f>
        <v>신속한 이동</v>
      </c>
    </row>
    <row r="1310" spans="1:8" x14ac:dyDescent="0.3">
      <c r="A1310" s="1" t="s">
        <v>402</v>
      </c>
      <c r="B1310" s="1" t="s">
        <v>990</v>
      </c>
      <c r="C1310" s="2" t="str">
        <f t="shared" ref="C1310" si="2259">B1310&amp;D1310</f>
        <v>다이빙 슬래쉬대검풍</v>
      </c>
      <c r="D1310" s="1" t="s">
        <v>2169</v>
      </c>
      <c r="E1310" s="1">
        <v>5</v>
      </c>
      <c r="F1310" s="2">
        <f>ROW()</f>
        <v>1310</v>
      </c>
      <c r="G1310" s="4" t="str">
        <f t="shared" ref="G1310" si="2260">B1310&amp;"2-2"</f>
        <v>다이빙 슬래쉬2-2</v>
      </c>
      <c r="H1310" s="2" t="str">
        <f t="shared" ref="H1310" si="2261">D1310</f>
        <v>대검풍</v>
      </c>
    </row>
    <row r="1311" spans="1:8" x14ac:dyDescent="0.3">
      <c r="A1311" s="1" t="s">
        <v>989</v>
      </c>
      <c r="B1311" s="1" t="s">
        <v>992</v>
      </c>
      <c r="C1311" s="2" t="str">
        <f t="shared" ref="C1311" si="2262">B1311&amp;D1311</f>
        <v>다이빙 슬래쉬근육 경련</v>
      </c>
      <c r="D1311" s="1" t="s">
        <v>1624</v>
      </c>
      <c r="E1311" s="1">
        <v>1</v>
      </c>
      <c r="F1311" s="2">
        <f>ROW()</f>
        <v>1311</v>
      </c>
      <c r="G1311" s="4" t="str">
        <f t="shared" ref="G1311" si="2263">B1311&amp;"2-3"</f>
        <v>다이빙 슬래쉬2-3</v>
      </c>
      <c r="H1311" s="2" t="str">
        <f t="shared" ref="H1311" si="2264">D1311</f>
        <v>근육 경련</v>
      </c>
    </row>
    <row r="1312" spans="1:8" x14ac:dyDescent="0.3">
      <c r="A1312" s="1" t="s">
        <v>989</v>
      </c>
      <c r="B1312" s="1" t="s">
        <v>992</v>
      </c>
      <c r="C1312" s="2" t="str">
        <f t="shared" ref="C1312" si="2265">B1312&amp;D1312</f>
        <v>다이빙 슬래쉬파워 슬래쉬</v>
      </c>
      <c r="D1312" s="1" t="s">
        <v>410</v>
      </c>
      <c r="E1312" s="1">
        <v>5</v>
      </c>
      <c r="F1312" s="2">
        <f>ROW()</f>
        <v>1312</v>
      </c>
      <c r="G1312" s="4" t="str">
        <f t="shared" ref="G1312" si="2266">B1312&amp;"3-1"</f>
        <v>다이빙 슬래쉬3-1</v>
      </c>
      <c r="H1312" s="2" t="str">
        <f t="shared" ref="H1312" si="2267">D1312</f>
        <v>파워 슬래쉬</v>
      </c>
    </row>
    <row r="1313" spans="1:8" x14ac:dyDescent="0.3">
      <c r="A1313" s="1" t="s">
        <v>989</v>
      </c>
      <c r="B1313" s="1" t="s">
        <v>992</v>
      </c>
      <c r="C1313" s="2" t="str">
        <f t="shared" ref="C1313" si="2268">B1313&amp;D1313</f>
        <v>다이빙 슬래쉬검파편</v>
      </c>
      <c r="D1313" s="1" t="s">
        <v>411</v>
      </c>
      <c r="E1313" s="1">
        <v>5</v>
      </c>
      <c r="F1313" s="2">
        <f>ROW()</f>
        <v>1313</v>
      </c>
      <c r="G1313" s="4" t="str">
        <f t="shared" ref="G1313" si="2269">B1313&amp;"3-2"</f>
        <v>다이빙 슬래쉬3-2</v>
      </c>
      <c r="H1313" s="2" t="str">
        <f t="shared" ref="H1313" si="2270">D1313</f>
        <v>검파편</v>
      </c>
    </row>
    <row r="1314" spans="1:8" x14ac:dyDescent="0.3">
      <c r="A1314" s="1" t="s">
        <v>402</v>
      </c>
      <c r="B1314" s="1" t="s">
        <v>993</v>
      </c>
      <c r="C1314" s="2" t="str">
        <f t="shared" ref="C1314" si="2271">B1314&amp;D1314</f>
        <v>더블 슬래쉬강화된 일격</v>
      </c>
      <c r="D1314" s="1" t="s">
        <v>28</v>
      </c>
      <c r="E1314" s="1">
        <v>5</v>
      </c>
      <c r="F1314" s="2">
        <f>ROW()</f>
        <v>1314</v>
      </c>
      <c r="G1314" s="4" t="str">
        <f t="shared" ref="G1314" si="2272">B1314&amp;"1-1"</f>
        <v>더블 슬래쉬1-1</v>
      </c>
      <c r="H1314" s="2" t="str">
        <f t="shared" ref="H1314" si="2273">D1314</f>
        <v>강화된 일격</v>
      </c>
    </row>
    <row r="1315" spans="1:8" x14ac:dyDescent="0.3">
      <c r="A1315" s="1" t="s">
        <v>402</v>
      </c>
      <c r="B1315" s="1" t="s">
        <v>994</v>
      </c>
      <c r="C1315" s="2" t="str">
        <f t="shared" ref="C1315" si="2274">B1315&amp;D1315</f>
        <v>더블 슬래쉬어깨치기</v>
      </c>
      <c r="D1315" s="1" t="s">
        <v>2170</v>
      </c>
      <c r="E1315" s="1">
        <v>5</v>
      </c>
      <c r="F1315" s="2">
        <f>ROW()</f>
        <v>1315</v>
      </c>
      <c r="G1315" s="4" t="str">
        <f t="shared" ref="G1315" si="2275">B1315&amp;"1-2"</f>
        <v>더블 슬래쉬1-2</v>
      </c>
      <c r="H1315" s="2" t="str">
        <f t="shared" ref="H1315" si="2276">D1315</f>
        <v>어깨치기</v>
      </c>
    </row>
    <row r="1316" spans="1:8" x14ac:dyDescent="0.3">
      <c r="A1316" s="1" t="s">
        <v>995</v>
      </c>
      <c r="B1316" s="1" t="s">
        <v>994</v>
      </c>
      <c r="C1316" s="2" t="str">
        <f t="shared" ref="C1316" si="2277">B1316&amp;D1316</f>
        <v>더블 슬래쉬재빠른 손놀림</v>
      </c>
      <c r="D1316" s="1" t="s">
        <v>87</v>
      </c>
      <c r="E1316" s="1">
        <v>1</v>
      </c>
      <c r="F1316" s="2">
        <f>ROW()</f>
        <v>1316</v>
      </c>
      <c r="G1316" s="4" t="str">
        <f t="shared" ref="G1316" si="2278">B1316&amp;"1-3"</f>
        <v>더블 슬래쉬1-3</v>
      </c>
      <c r="H1316" s="2" t="str">
        <f t="shared" ref="H1316" si="2279">D1316</f>
        <v>재빠른 손놀림</v>
      </c>
    </row>
    <row r="1317" spans="1:8" x14ac:dyDescent="0.3">
      <c r="A1317" s="1" t="s">
        <v>989</v>
      </c>
      <c r="B1317" s="1" t="s">
        <v>993</v>
      </c>
      <c r="C1317" s="2" t="str">
        <f t="shared" ref="C1317" si="2280">B1317&amp;D1317</f>
        <v>더블 슬래쉬원거리 공격</v>
      </c>
      <c r="D1317" s="1" t="s">
        <v>302</v>
      </c>
      <c r="E1317" s="1">
        <v>1</v>
      </c>
      <c r="F1317" s="2">
        <f>ROW()</f>
        <v>1317</v>
      </c>
      <c r="G1317" s="4" t="str">
        <f t="shared" ref="G1317" si="2281">B1317&amp;"2-1"</f>
        <v>더블 슬래쉬2-1</v>
      </c>
      <c r="H1317" s="2" t="str">
        <f t="shared" ref="H1317" si="2282">D1317</f>
        <v>원거리 공격</v>
      </c>
    </row>
    <row r="1318" spans="1:8" x14ac:dyDescent="0.3">
      <c r="A1318" s="1" t="s">
        <v>989</v>
      </c>
      <c r="B1318" s="1" t="s">
        <v>994</v>
      </c>
      <c r="C1318" s="2" t="str">
        <f t="shared" ref="C1318" si="2283">B1318&amp;D1318</f>
        <v>더블 슬래쉬양단</v>
      </c>
      <c r="D1318" s="1" t="s">
        <v>2171</v>
      </c>
      <c r="E1318" s="1">
        <v>5</v>
      </c>
      <c r="F1318" s="2">
        <f>ROW()</f>
        <v>1318</v>
      </c>
      <c r="G1318" s="4" t="str">
        <f t="shared" ref="G1318" si="2284">B1318&amp;"2-2"</f>
        <v>더블 슬래쉬2-2</v>
      </c>
      <c r="H1318" s="2" t="str">
        <f t="shared" ref="H1318" si="2285">D1318</f>
        <v>양단</v>
      </c>
    </row>
    <row r="1319" spans="1:8" x14ac:dyDescent="0.3">
      <c r="A1319" s="1" t="s">
        <v>402</v>
      </c>
      <c r="B1319" s="1" t="s">
        <v>993</v>
      </c>
      <c r="C1319" s="2" t="str">
        <f t="shared" ref="C1319" si="2286">B1319&amp;D1319</f>
        <v>더블 슬래쉬전진 베기</v>
      </c>
      <c r="D1319" s="1" t="s">
        <v>300</v>
      </c>
      <c r="E1319" s="1">
        <v>1</v>
      </c>
      <c r="F1319" s="2">
        <f>ROW()</f>
        <v>1319</v>
      </c>
      <c r="G1319" s="4" t="str">
        <f t="shared" ref="G1319" si="2287">B1319&amp;"2-3"</f>
        <v>더블 슬래쉬2-3</v>
      </c>
      <c r="H1319" s="2" t="str">
        <f t="shared" ref="H1319" si="2288">D1319</f>
        <v>전진 베기</v>
      </c>
    </row>
    <row r="1320" spans="1:8" x14ac:dyDescent="0.3">
      <c r="A1320" s="1" t="s">
        <v>989</v>
      </c>
      <c r="B1320" s="1" t="s">
        <v>993</v>
      </c>
      <c r="C1320" s="2" t="str">
        <f t="shared" ref="C1320" si="2289">B1320&amp;D1320</f>
        <v>더블 슬래쉬난도질</v>
      </c>
      <c r="D1320" s="1" t="s">
        <v>1450</v>
      </c>
      <c r="E1320" s="1">
        <v>5</v>
      </c>
      <c r="F1320" s="2">
        <f>ROW()</f>
        <v>1320</v>
      </c>
      <c r="G1320" s="4" t="str">
        <f t="shared" ref="G1320" si="2290">B1320&amp;"3-1"</f>
        <v>더블 슬래쉬3-1</v>
      </c>
      <c r="H1320" s="2" t="str">
        <f t="shared" ref="H1320" si="2291">D1320</f>
        <v>난도질</v>
      </c>
    </row>
    <row r="1321" spans="1:8" x14ac:dyDescent="0.3">
      <c r="A1321" s="1" t="s">
        <v>402</v>
      </c>
      <c r="B1321" s="1" t="s">
        <v>994</v>
      </c>
      <c r="C1321" s="2" t="str">
        <f t="shared" ref="C1321" si="2292">B1321&amp;D1321</f>
        <v>더블 슬래쉬공간 베기</v>
      </c>
      <c r="D1321" s="1" t="s">
        <v>99</v>
      </c>
      <c r="E1321" s="1">
        <v>5</v>
      </c>
      <c r="F1321" s="2">
        <f>ROW()</f>
        <v>1321</v>
      </c>
      <c r="G1321" s="4" t="str">
        <f t="shared" ref="G1321" si="2293">B1321&amp;"3-2"</f>
        <v>더블 슬래쉬3-2</v>
      </c>
      <c r="H1321" s="2" t="str">
        <f t="shared" ref="H1321" si="2294">D1321</f>
        <v>공간 베기</v>
      </c>
    </row>
    <row r="1322" spans="1:8" x14ac:dyDescent="0.3">
      <c r="A1322" s="1" t="s">
        <v>989</v>
      </c>
      <c r="B1322" s="1" t="s">
        <v>997</v>
      </c>
      <c r="C1322" s="2" t="str">
        <f t="shared" ref="C1322" si="2295">B1322&amp;D1322</f>
        <v>레드 더스트피해 증폭</v>
      </c>
      <c r="D1322" s="1" t="s">
        <v>592</v>
      </c>
      <c r="E1322" s="1">
        <v>1</v>
      </c>
      <c r="F1322" s="2">
        <f>ROW()</f>
        <v>1322</v>
      </c>
      <c r="G1322" s="4" t="str">
        <f t="shared" ref="G1322" si="2296">B1322&amp;"1-1"</f>
        <v>레드 더스트1-1</v>
      </c>
      <c r="H1322" s="2" t="str">
        <f t="shared" ref="H1322" si="2297">D1322</f>
        <v>피해 증폭</v>
      </c>
    </row>
    <row r="1323" spans="1:8" x14ac:dyDescent="0.3">
      <c r="A1323" s="1" t="s">
        <v>402</v>
      </c>
      <c r="B1323" s="1" t="s">
        <v>997</v>
      </c>
      <c r="C1323" s="2" t="str">
        <f t="shared" ref="C1323" si="2298">B1323&amp;D1323</f>
        <v>레드 더스트날렵한 움직임</v>
      </c>
      <c r="D1323" s="1" t="s">
        <v>136</v>
      </c>
      <c r="E1323" s="1">
        <v>5</v>
      </c>
      <c r="F1323" s="2">
        <f>ROW()</f>
        <v>1323</v>
      </c>
      <c r="G1323" s="4" t="str">
        <f t="shared" ref="G1323" si="2299">B1323&amp;"1-2"</f>
        <v>레드 더스트1-2</v>
      </c>
      <c r="H1323" s="2" t="str">
        <f t="shared" ref="H1323" si="2300">D1323</f>
        <v>날렵한 움직임</v>
      </c>
    </row>
    <row r="1324" spans="1:8" x14ac:dyDescent="0.3">
      <c r="A1324" s="1" t="s">
        <v>402</v>
      </c>
      <c r="B1324" s="1" t="s">
        <v>996</v>
      </c>
      <c r="C1324" s="2" t="str">
        <f t="shared" ref="C1324" si="2301">B1324&amp;D1324</f>
        <v>레드 더스트정신 강화</v>
      </c>
      <c r="D1324" s="1" t="s">
        <v>138</v>
      </c>
      <c r="E1324" s="1">
        <v>5</v>
      </c>
      <c r="F1324" s="2">
        <f>ROW()</f>
        <v>1324</v>
      </c>
      <c r="G1324" s="4" t="str">
        <f t="shared" ref="G1324" si="2302">B1324&amp;"1-3"</f>
        <v>레드 더스트1-3</v>
      </c>
      <c r="H1324" s="2" t="str">
        <f t="shared" ref="H1324" si="2303">D1324</f>
        <v>정신 강화</v>
      </c>
    </row>
    <row r="1325" spans="1:8" x14ac:dyDescent="0.3">
      <c r="A1325" s="1" t="s">
        <v>989</v>
      </c>
      <c r="B1325" s="1" t="s">
        <v>997</v>
      </c>
      <c r="C1325" s="2" t="str">
        <f t="shared" ref="C1325" si="2304">B1325&amp;D1325</f>
        <v>레드 더스트급소 타격</v>
      </c>
      <c r="D1325" s="1" t="s">
        <v>88</v>
      </c>
      <c r="E1325" s="1">
        <v>5</v>
      </c>
      <c r="F1325" s="2">
        <f>ROW()</f>
        <v>1325</v>
      </c>
      <c r="G1325" s="4" t="str">
        <f t="shared" ref="G1325" si="2305">B1325&amp;"2-1"</f>
        <v>레드 더스트2-1</v>
      </c>
      <c r="H1325" s="2" t="str">
        <f t="shared" ref="H1325" si="2306">D1325</f>
        <v>급소 타격</v>
      </c>
    </row>
    <row r="1326" spans="1:8" x14ac:dyDescent="0.3">
      <c r="A1326" s="1" t="s">
        <v>402</v>
      </c>
      <c r="B1326" s="1" t="s">
        <v>997</v>
      </c>
      <c r="C1326" s="2" t="str">
        <f t="shared" ref="C1326" si="2307">B1326&amp;D1326</f>
        <v>레드 더스트부위파괴 강화</v>
      </c>
      <c r="D1326" s="1" t="s">
        <v>82</v>
      </c>
      <c r="E1326" s="1">
        <v>1</v>
      </c>
      <c r="F1326" s="2">
        <f>ROW()</f>
        <v>1326</v>
      </c>
      <c r="G1326" s="4" t="str">
        <f t="shared" ref="G1326" si="2308">B1326&amp;"2-2"</f>
        <v>레드 더스트2-2</v>
      </c>
      <c r="H1326" s="2" t="str">
        <f t="shared" ref="H1326" si="2309">D1326</f>
        <v>부위파괴 강화</v>
      </c>
    </row>
    <row r="1327" spans="1:8" x14ac:dyDescent="0.3">
      <c r="A1327" s="1" t="s">
        <v>989</v>
      </c>
      <c r="B1327" s="1" t="s">
        <v>997</v>
      </c>
      <c r="C1327" s="2" t="str">
        <f t="shared" ref="C1327" si="2310">B1327&amp;D1327</f>
        <v>레드 더스트혈파참</v>
      </c>
      <c r="D1327" s="1" t="s">
        <v>2172</v>
      </c>
      <c r="E1327" s="1">
        <v>5</v>
      </c>
      <c r="F1327" s="2">
        <f>ROW()</f>
        <v>1327</v>
      </c>
      <c r="G1327" s="4" t="str">
        <f t="shared" ref="G1327" si="2311">B1327&amp;"2-3"</f>
        <v>레드 더스트2-3</v>
      </c>
      <c r="H1327" s="2" t="str">
        <f t="shared" ref="H1327" si="2312">D1327</f>
        <v>혈파참</v>
      </c>
    </row>
    <row r="1328" spans="1:8" x14ac:dyDescent="0.3">
      <c r="A1328" s="1" t="s">
        <v>989</v>
      </c>
      <c r="B1328" s="1" t="s">
        <v>997</v>
      </c>
      <c r="C1328" s="2" t="str">
        <f t="shared" ref="C1328" si="2313">B1328&amp;D1328</f>
        <v>레드 더스트붉은 파도</v>
      </c>
      <c r="D1328" s="1" t="s">
        <v>2173</v>
      </c>
      <c r="E1328" s="1">
        <v>5</v>
      </c>
      <c r="F1328" s="2">
        <f>ROW()</f>
        <v>1328</v>
      </c>
      <c r="G1328" s="4" t="str">
        <f t="shared" ref="G1328" si="2314">B1328&amp;"3-1"</f>
        <v>레드 더스트3-1</v>
      </c>
      <c r="H1328" s="2" t="str">
        <f t="shared" ref="H1328" si="2315">D1328</f>
        <v>붉은 파도</v>
      </c>
    </row>
    <row r="1329" spans="1:8" x14ac:dyDescent="0.3">
      <c r="A1329" s="1" t="s">
        <v>989</v>
      </c>
      <c r="B1329" s="1" t="s">
        <v>997</v>
      </c>
      <c r="C1329" s="2" t="str">
        <f t="shared" ref="C1329" si="2316">B1329&amp;D1329</f>
        <v>레드 더스트붉은 충격</v>
      </c>
      <c r="D1329" s="1" t="s">
        <v>2174</v>
      </c>
      <c r="E1329" s="1">
        <v>5</v>
      </c>
      <c r="F1329" s="2">
        <f>ROW()</f>
        <v>1329</v>
      </c>
      <c r="G1329" s="4" t="str">
        <f t="shared" ref="G1329" si="2317">B1329&amp;"3-2"</f>
        <v>레드 더스트3-2</v>
      </c>
      <c r="H1329" s="2" t="str">
        <f t="shared" ref="H1329" si="2318">D1329</f>
        <v>붉은 충격</v>
      </c>
    </row>
    <row r="1330" spans="1:8" x14ac:dyDescent="0.3">
      <c r="A1330" s="1" t="s">
        <v>402</v>
      </c>
      <c r="B1330" s="1" t="s">
        <v>392</v>
      </c>
      <c r="C1330" s="2" t="str">
        <f t="shared" ref="C1330" si="2319">B1330&amp;D1330</f>
        <v>마운티 크래쉬빠른 준비</v>
      </c>
      <c r="D1330" s="1" t="s">
        <v>80</v>
      </c>
      <c r="E1330" s="1">
        <v>5</v>
      </c>
      <c r="F1330" s="2">
        <f>ROW()</f>
        <v>1330</v>
      </c>
      <c r="G1330" s="4" t="str">
        <f t="shared" ref="G1330" si="2320">B1330&amp;"1-1"</f>
        <v>마운티 크래쉬1-1</v>
      </c>
      <c r="H1330" s="2" t="str">
        <f t="shared" ref="H1330" si="2321">D1330</f>
        <v>빠른 준비</v>
      </c>
    </row>
    <row r="1331" spans="1:8" x14ac:dyDescent="0.3">
      <c r="A1331" s="1" t="s">
        <v>402</v>
      </c>
      <c r="B1331" s="1" t="s">
        <v>998</v>
      </c>
      <c r="C1331" s="2" t="str">
        <f t="shared" ref="C1331" si="2322">B1331&amp;D1331</f>
        <v>마운티 크래쉬집중</v>
      </c>
      <c r="D1331" s="1" t="s">
        <v>605</v>
      </c>
      <c r="E1331" s="1">
        <v>5</v>
      </c>
      <c r="F1331" s="2">
        <f>ROW()</f>
        <v>1331</v>
      </c>
      <c r="G1331" s="4" t="str">
        <f t="shared" ref="G1331" si="2323">B1331&amp;"1-2"</f>
        <v>마운티 크래쉬1-2</v>
      </c>
      <c r="H1331" s="2" t="str">
        <f t="shared" ref="H1331" si="2324">D1331</f>
        <v>집중</v>
      </c>
    </row>
    <row r="1332" spans="1:8" x14ac:dyDescent="0.3">
      <c r="A1332" s="1" t="s">
        <v>989</v>
      </c>
      <c r="B1332" s="1" t="s">
        <v>998</v>
      </c>
      <c r="C1332" s="2" t="str">
        <f t="shared" ref="C1332" si="2325">B1332&amp;D1332</f>
        <v>마운티 크래쉬피해 증폭</v>
      </c>
      <c r="D1332" s="1" t="s">
        <v>592</v>
      </c>
      <c r="E1332" s="1">
        <v>1</v>
      </c>
      <c r="F1332" s="2">
        <f>ROW()</f>
        <v>1332</v>
      </c>
      <c r="G1332" s="4" t="str">
        <f t="shared" ref="G1332" si="2326">B1332&amp;"1-3"</f>
        <v>마운티 크래쉬1-3</v>
      </c>
      <c r="H1332" s="2" t="str">
        <f t="shared" ref="H1332" si="2327">D1332</f>
        <v>피해 증폭</v>
      </c>
    </row>
    <row r="1333" spans="1:8" x14ac:dyDescent="0.3">
      <c r="A1333" s="1" t="s">
        <v>989</v>
      </c>
      <c r="B1333" s="1" t="s">
        <v>392</v>
      </c>
      <c r="C1333" s="2" t="str">
        <f t="shared" ref="C1333" si="2328">B1333&amp;D1333</f>
        <v>마운티 크래쉬강화된 일격</v>
      </c>
      <c r="D1333" s="1" t="s">
        <v>28</v>
      </c>
      <c r="E1333" s="1">
        <v>5</v>
      </c>
      <c r="F1333" s="2">
        <f>ROW()</f>
        <v>1333</v>
      </c>
      <c r="G1333" s="4" t="str">
        <f t="shared" ref="G1333" si="2329">B1333&amp;"2-1"</f>
        <v>마운티 크래쉬2-1</v>
      </c>
      <c r="H1333" s="2" t="str">
        <f t="shared" ref="H1333" si="2330">D1333</f>
        <v>강화된 일격</v>
      </c>
    </row>
    <row r="1334" spans="1:8" x14ac:dyDescent="0.3">
      <c r="A1334" s="1" t="s">
        <v>989</v>
      </c>
      <c r="B1334" s="1" t="s">
        <v>392</v>
      </c>
      <c r="C1334" s="2" t="str">
        <f t="shared" ref="C1334" si="2331">B1334&amp;D1334</f>
        <v>마운티 크래쉬속공 준비</v>
      </c>
      <c r="D1334" s="1" t="s">
        <v>412</v>
      </c>
      <c r="E1334" s="1">
        <v>5</v>
      </c>
      <c r="F1334" s="2">
        <f>ROW()</f>
        <v>1334</v>
      </c>
      <c r="G1334" s="4" t="str">
        <f t="shared" ref="G1334" si="2332">B1334&amp;"2-2"</f>
        <v>마운티 크래쉬2-2</v>
      </c>
      <c r="H1334" s="2" t="str">
        <f t="shared" ref="H1334" si="2333">D1334</f>
        <v>속공 준비</v>
      </c>
    </row>
    <row r="1335" spans="1:8" x14ac:dyDescent="0.3">
      <c r="A1335" s="1" t="s">
        <v>989</v>
      </c>
      <c r="B1335" s="1" t="s">
        <v>998</v>
      </c>
      <c r="C1335" s="2" t="str">
        <f t="shared" ref="C1335" si="2334">B1335&amp;D1335</f>
        <v>마운티 크래쉬둔화 효과</v>
      </c>
      <c r="D1335" s="1" t="s">
        <v>1956</v>
      </c>
      <c r="E1335" s="1">
        <v>5</v>
      </c>
      <c r="F1335" s="2">
        <f>ROW()</f>
        <v>1335</v>
      </c>
      <c r="G1335" s="4" t="str">
        <f t="shared" ref="G1335" si="2335">B1335&amp;"2-3"</f>
        <v>마운티 크래쉬2-3</v>
      </c>
      <c r="H1335" s="2" t="str">
        <f t="shared" ref="H1335" si="2336">D1335</f>
        <v>둔화 효과</v>
      </c>
    </row>
    <row r="1336" spans="1:8" x14ac:dyDescent="0.3">
      <c r="A1336" s="1" t="s">
        <v>402</v>
      </c>
      <c r="B1336" s="1" t="s">
        <v>998</v>
      </c>
      <c r="C1336" s="2" t="str">
        <f t="shared" ref="C1336" si="2337">B1336&amp;D1336</f>
        <v>마운티 크래쉬지진파</v>
      </c>
      <c r="D1336" s="1" t="s">
        <v>2175</v>
      </c>
      <c r="E1336" s="1">
        <v>5</v>
      </c>
      <c r="F1336" s="2">
        <f>ROW()</f>
        <v>1336</v>
      </c>
      <c r="G1336" s="4" t="str">
        <f t="shared" ref="G1336" si="2338">B1336&amp;"3-1"</f>
        <v>마운티 크래쉬3-1</v>
      </c>
      <c r="H1336" s="2" t="str">
        <f t="shared" ref="H1336" si="2339">D1336</f>
        <v>지진파</v>
      </c>
    </row>
    <row r="1337" spans="1:8" x14ac:dyDescent="0.3">
      <c r="A1337" s="1" t="s">
        <v>989</v>
      </c>
      <c r="B1337" s="1" t="s">
        <v>998</v>
      </c>
      <c r="C1337" s="2" t="str">
        <f t="shared" ref="C1337" si="2340">B1337&amp;D1337</f>
        <v>마운티 크래쉬대지 충돌</v>
      </c>
      <c r="D1337" s="1" t="s">
        <v>413</v>
      </c>
      <c r="E1337" s="1">
        <v>5</v>
      </c>
      <c r="F1337" s="2">
        <f>ROW()</f>
        <v>1337</v>
      </c>
      <c r="G1337" s="4" t="str">
        <f t="shared" ref="G1337" si="2341">B1337&amp;"3-2"</f>
        <v>마운티 크래쉬3-2</v>
      </c>
      <c r="H1337" s="2" t="str">
        <f t="shared" ref="H1337" si="2342">D1337</f>
        <v>대지 충돌</v>
      </c>
    </row>
    <row r="1338" spans="1:8" x14ac:dyDescent="0.3">
      <c r="A1338" s="1" t="s">
        <v>402</v>
      </c>
      <c r="B1338" s="1" t="s">
        <v>1000</v>
      </c>
      <c r="C1338" s="2" t="str">
        <f t="shared" ref="C1338" si="2343">B1338&amp;D1338</f>
        <v>메일스톰날렵한 움직임</v>
      </c>
      <c r="D1338" s="1" t="s">
        <v>136</v>
      </c>
      <c r="E1338" s="1">
        <v>5</v>
      </c>
      <c r="F1338" s="2">
        <f>ROW()</f>
        <v>1338</v>
      </c>
      <c r="G1338" s="4" t="str">
        <f t="shared" ref="G1338" si="2344">B1338&amp;"1-1"</f>
        <v>메일스톰1-1</v>
      </c>
      <c r="H1338" s="2" t="str">
        <f t="shared" ref="H1338" si="2345">D1338</f>
        <v>날렵한 움직임</v>
      </c>
    </row>
    <row r="1339" spans="1:8" x14ac:dyDescent="0.3">
      <c r="A1339" s="1" t="s">
        <v>989</v>
      </c>
      <c r="B1339" s="1" t="s">
        <v>1000</v>
      </c>
      <c r="C1339" s="2" t="str">
        <f t="shared" ref="C1339" si="2346">B1339&amp;D1339</f>
        <v>메일스톰정신 강화</v>
      </c>
      <c r="D1339" s="1" t="s">
        <v>138</v>
      </c>
      <c r="E1339" s="1">
        <v>5</v>
      </c>
      <c r="F1339" s="2">
        <f>ROW()</f>
        <v>1339</v>
      </c>
      <c r="G1339" s="4" t="str">
        <f t="shared" ref="G1339" si="2347">B1339&amp;"1-2"</f>
        <v>메일스톰1-2</v>
      </c>
      <c r="H1339" s="2" t="str">
        <f t="shared" ref="H1339" si="2348">D1339</f>
        <v>정신 강화</v>
      </c>
    </row>
    <row r="1340" spans="1:8" x14ac:dyDescent="0.3">
      <c r="A1340" s="1" t="s">
        <v>989</v>
      </c>
      <c r="B1340" s="1" t="s">
        <v>999</v>
      </c>
      <c r="C1340" s="2" t="str">
        <f t="shared" ref="C1340" si="2349">B1340&amp;D1340</f>
        <v>메일스톰집중</v>
      </c>
      <c r="D1340" s="1" t="s">
        <v>605</v>
      </c>
      <c r="E1340" s="1">
        <v>5</v>
      </c>
      <c r="F1340" s="2">
        <f>ROW()</f>
        <v>1340</v>
      </c>
      <c r="G1340" s="4" t="str">
        <f t="shared" ref="G1340" si="2350">B1340&amp;"1-3"</f>
        <v>메일스톰1-3</v>
      </c>
      <c r="H1340" s="2" t="str">
        <f t="shared" ref="H1340" si="2351">D1340</f>
        <v>집중</v>
      </c>
    </row>
    <row r="1341" spans="1:8" x14ac:dyDescent="0.3">
      <c r="A1341" s="1" t="s">
        <v>989</v>
      </c>
      <c r="B1341" s="1" t="s">
        <v>1001</v>
      </c>
      <c r="C1341" s="2" t="str">
        <f t="shared" ref="C1341" si="2352">B1341&amp;D1341</f>
        <v>메일스톰강인함</v>
      </c>
      <c r="D1341" s="1" t="s">
        <v>114</v>
      </c>
      <c r="E1341" s="1">
        <v>1</v>
      </c>
      <c r="F1341" s="2">
        <f>ROW()</f>
        <v>1341</v>
      </c>
      <c r="G1341" s="4" t="str">
        <f t="shared" ref="G1341" si="2353">B1341&amp;"2-1"</f>
        <v>메일스톰2-1</v>
      </c>
      <c r="H1341" s="2" t="str">
        <f t="shared" ref="H1341" si="2354">D1341</f>
        <v>강인함</v>
      </c>
    </row>
    <row r="1342" spans="1:8" x14ac:dyDescent="0.3">
      <c r="A1342" s="1" t="s">
        <v>989</v>
      </c>
      <c r="B1342" s="1" t="s">
        <v>1000</v>
      </c>
      <c r="C1342" s="2" t="str">
        <f t="shared" ref="C1342" si="2355">B1342&amp;D1342</f>
        <v>메일스톰강화된 일격</v>
      </c>
      <c r="D1342" s="1" t="s">
        <v>28</v>
      </c>
      <c r="E1342" s="1">
        <v>5</v>
      </c>
      <c r="F1342" s="2">
        <f>ROW()</f>
        <v>1342</v>
      </c>
      <c r="G1342" s="4" t="str">
        <f t="shared" ref="G1342" si="2356">B1342&amp;"2-2"</f>
        <v>메일스톰2-2</v>
      </c>
      <c r="H1342" s="2" t="str">
        <f t="shared" ref="H1342" si="2357">D1342</f>
        <v>강화된 일격</v>
      </c>
    </row>
    <row r="1343" spans="1:8" x14ac:dyDescent="0.3">
      <c r="A1343" s="1" t="s">
        <v>402</v>
      </c>
      <c r="B1343" s="1" t="s">
        <v>1000</v>
      </c>
      <c r="C1343" s="2" t="str">
        <f t="shared" ref="C1343" si="2358">B1343&amp;D1343</f>
        <v>메일스톰급소 타격</v>
      </c>
      <c r="D1343" s="1" t="s">
        <v>88</v>
      </c>
      <c r="E1343" s="1">
        <v>5</v>
      </c>
      <c r="F1343" s="2">
        <f>ROW()</f>
        <v>1343</v>
      </c>
      <c r="G1343" s="4" t="str">
        <f t="shared" ref="G1343" si="2359">B1343&amp;"2-3"</f>
        <v>메일스톰2-3</v>
      </c>
      <c r="H1343" s="2" t="str">
        <f t="shared" ref="H1343" si="2360">D1343</f>
        <v>급소 타격</v>
      </c>
    </row>
    <row r="1344" spans="1:8" x14ac:dyDescent="0.3">
      <c r="A1344" s="1" t="s">
        <v>989</v>
      </c>
      <c r="B1344" s="1" t="s">
        <v>1000</v>
      </c>
      <c r="C1344" s="2" t="str">
        <f t="shared" ref="C1344" si="2361">B1344&amp;D1344</f>
        <v>메일스톰화염 소용돌이</v>
      </c>
      <c r="D1344" s="1" t="s">
        <v>2176</v>
      </c>
      <c r="E1344" s="1">
        <v>5</v>
      </c>
      <c r="F1344" s="2">
        <f>ROW()</f>
        <v>1344</v>
      </c>
      <c r="G1344" s="4" t="str">
        <f t="shared" ref="G1344" si="2362">B1344&amp;"3-1"</f>
        <v>메일스톰3-1</v>
      </c>
      <c r="H1344" s="2" t="str">
        <f t="shared" ref="H1344" si="2363">D1344</f>
        <v>화염 소용돌이</v>
      </c>
    </row>
    <row r="1345" spans="1:8" x14ac:dyDescent="0.3">
      <c r="A1345" s="1" t="s">
        <v>989</v>
      </c>
      <c r="B1345" s="1" t="s">
        <v>1000</v>
      </c>
      <c r="C1345" s="2" t="str">
        <f t="shared" ref="C1345" si="2364">B1345&amp;D1345</f>
        <v>메일스톰함몰</v>
      </c>
      <c r="D1345" s="1" t="s">
        <v>403</v>
      </c>
      <c r="E1345" s="1">
        <v>5</v>
      </c>
      <c r="F1345" s="2">
        <f>ROW()</f>
        <v>1345</v>
      </c>
      <c r="G1345" s="4" t="str">
        <f t="shared" ref="G1345" si="2365">B1345&amp;"3-2"</f>
        <v>메일스톰3-2</v>
      </c>
      <c r="H1345" s="2" t="str">
        <f t="shared" ref="H1345" si="2366">D1345</f>
        <v>함몰</v>
      </c>
    </row>
    <row r="1346" spans="1:8" x14ac:dyDescent="0.3">
      <c r="A1346" s="1" t="s">
        <v>402</v>
      </c>
      <c r="B1346" s="1" t="s">
        <v>1002</v>
      </c>
      <c r="C1346" s="2" t="str">
        <f t="shared" ref="C1346" si="2367">B1346&amp;D1346</f>
        <v>소드 스톰날렵한 움직임</v>
      </c>
      <c r="D1346" s="1" t="s">
        <v>136</v>
      </c>
      <c r="E1346" s="1">
        <v>5</v>
      </c>
      <c r="F1346" s="2">
        <f>ROW()</f>
        <v>1346</v>
      </c>
      <c r="G1346" s="4" t="str">
        <f t="shared" ref="G1346" si="2368">B1346&amp;"1-1"</f>
        <v>소드 스톰1-1</v>
      </c>
      <c r="H1346" s="2" t="str">
        <f t="shared" ref="H1346" si="2369">D1346</f>
        <v>날렵한 움직임</v>
      </c>
    </row>
    <row r="1347" spans="1:8" x14ac:dyDescent="0.3">
      <c r="A1347" s="1" t="s">
        <v>989</v>
      </c>
      <c r="B1347" s="1" t="s">
        <v>1002</v>
      </c>
      <c r="C1347" s="2" t="str">
        <f t="shared" ref="C1347" si="2370">B1347&amp;D1347</f>
        <v>소드 스톰빠른 준비</v>
      </c>
      <c r="D1347" s="1" t="s">
        <v>80</v>
      </c>
      <c r="E1347" s="1">
        <v>5</v>
      </c>
      <c r="F1347" s="2">
        <f>ROW()</f>
        <v>1347</v>
      </c>
      <c r="G1347" s="4" t="str">
        <f t="shared" ref="G1347" si="2371">B1347&amp;"1-2"</f>
        <v>소드 스톰1-2</v>
      </c>
      <c r="H1347" s="2" t="str">
        <f t="shared" ref="H1347" si="2372">D1347</f>
        <v>빠른 준비</v>
      </c>
    </row>
    <row r="1348" spans="1:8" x14ac:dyDescent="0.3">
      <c r="A1348" s="1" t="s">
        <v>989</v>
      </c>
      <c r="B1348" s="1" t="s">
        <v>1002</v>
      </c>
      <c r="C1348" s="2" t="str">
        <f t="shared" ref="C1348" si="2373">B1348&amp;D1348</f>
        <v>소드 스톰급소 타격</v>
      </c>
      <c r="D1348" s="1" t="s">
        <v>88</v>
      </c>
      <c r="E1348" s="1">
        <v>5</v>
      </c>
      <c r="F1348" s="2">
        <f>ROW()</f>
        <v>1348</v>
      </c>
      <c r="G1348" s="4" t="str">
        <f t="shared" ref="G1348" si="2374">B1348&amp;"1-3"</f>
        <v>소드 스톰1-3</v>
      </c>
      <c r="H1348" s="2" t="str">
        <f t="shared" ref="H1348" si="2375">D1348</f>
        <v>급소 타격</v>
      </c>
    </row>
    <row r="1349" spans="1:8" x14ac:dyDescent="0.3">
      <c r="A1349" s="1" t="s">
        <v>989</v>
      </c>
      <c r="B1349" s="1" t="s">
        <v>1003</v>
      </c>
      <c r="C1349" s="2" t="str">
        <f t="shared" ref="C1349" si="2376">B1349&amp;D1349</f>
        <v>소드 스톰후폭풍</v>
      </c>
      <c r="D1349" s="1" t="s">
        <v>1879</v>
      </c>
      <c r="E1349" s="1">
        <v>5</v>
      </c>
      <c r="F1349" s="2">
        <f>ROW()</f>
        <v>1349</v>
      </c>
      <c r="G1349" s="4" t="str">
        <f t="shared" ref="G1349" si="2377">B1349&amp;"2-1"</f>
        <v>소드 스톰2-1</v>
      </c>
      <c r="H1349" s="2" t="str">
        <f t="shared" ref="H1349" si="2378">D1349</f>
        <v>후폭풍</v>
      </c>
    </row>
    <row r="1350" spans="1:8" x14ac:dyDescent="0.3">
      <c r="A1350" s="1" t="s">
        <v>402</v>
      </c>
      <c r="B1350" s="1" t="s">
        <v>1003</v>
      </c>
      <c r="C1350" s="2" t="str">
        <f t="shared" ref="C1350" si="2379">B1350&amp;D1350</f>
        <v>소드 스톰약점 포착</v>
      </c>
      <c r="D1350" s="1" t="s">
        <v>22</v>
      </c>
      <c r="E1350" s="1">
        <v>5</v>
      </c>
      <c r="F1350" s="2">
        <f>ROW()</f>
        <v>1350</v>
      </c>
      <c r="G1350" s="4" t="str">
        <f t="shared" ref="G1350" si="2380">B1350&amp;"2-2"</f>
        <v>소드 스톰2-2</v>
      </c>
      <c r="H1350" s="2" t="str">
        <f t="shared" ref="H1350" si="2381">D1350</f>
        <v>약점 포착</v>
      </c>
    </row>
    <row r="1351" spans="1:8" x14ac:dyDescent="0.3">
      <c r="A1351" s="1" t="s">
        <v>402</v>
      </c>
      <c r="B1351" s="1" t="s">
        <v>1002</v>
      </c>
      <c r="C1351" s="2" t="str">
        <f t="shared" ref="C1351" si="2382">B1351&amp;D1351</f>
        <v>소드 스톰강인함</v>
      </c>
      <c r="D1351" s="1" t="s">
        <v>114</v>
      </c>
      <c r="E1351" s="1">
        <v>1</v>
      </c>
      <c r="F1351" s="2">
        <f>ROW()</f>
        <v>1351</v>
      </c>
      <c r="G1351" s="4" t="str">
        <f t="shared" ref="G1351" si="2383">B1351&amp;"2-3"</f>
        <v>소드 스톰2-3</v>
      </c>
      <c r="H1351" s="2" t="str">
        <f t="shared" ref="H1351" si="2384">D1351</f>
        <v>강인함</v>
      </c>
    </row>
    <row r="1352" spans="1:8" x14ac:dyDescent="0.3">
      <c r="A1352" s="1" t="s">
        <v>402</v>
      </c>
      <c r="B1352" s="1" t="s">
        <v>1002</v>
      </c>
      <c r="C1352" s="2" t="str">
        <f t="shared" ref="C1352" si="2385">B1352&amp;D1352</f>
        <v>소드 스톰화염 폭풍</v>
      </c>
      <c r="D1352" s="1" t="s">
        <v>409</v>
      </c>
      <c r="E1352" s="1">
        <v>5</v>
      </c>
      <c r="F1352" s="2">
        <f>ROW()</f>
        <v>1352</v>
      </c>
      <c r="G1352" s="4" t="str">
        <f t="shared" ref="G1352" si="2386">B1352&amp;"3-1"</f>
        <v>소드 스톰3-1</v>
      </c>
      <c r="H1352" s="2" t="str">
        <f t="shared" ref="H1352" si="2387">D1352</f>
        <v>화염 폭풍</v>
      </c>
    </row>
    <row r="1353" spans="1:8" x14ac:dyDescent="0.3">
      <c r="A1353" s="1" t="s">
        <v>402</v>
      </c>
      <c r="B1353" s="1" t="s">
        <v>1003</v>
      </c>
      <c r="C1353" s="2" t="str">
        <f t="shared" ref="C1353" si="2388">B1353&amp;D1353</f>
        <v>소드 스톰지진 파동</v>
      </c>
      <c r="D1353" s="1" t="s">
        <v>2177</v>
      </c>
      <c r="E1353" s="1">
        <v>5</v>
      </c>
      <c r="F1353" s="2">
        <f>ROW()</f>
        <v>1353</v>
      </c>
      <c r="G1353" s="4" t="str">
        <f t="shared" ref="G1353" si="2389">B1353&amp;"3-2"</f>
        <v>소드 스톰3-2</v>
      </c>
      <c r="H1353" s="2" t="str">
        <f t="shared" ref="H1353" si="2390">D1353</f>
        <v>지진 파동</v>
      </c>
    </row>
    <row r="1354" spans="1:8" x14ac:dyDescent="0.3">
      <c r="A1354" s="1" t="s">
        <v>989</v>
      </c>
      <c r="B1354" s="1" t="s">
        <v>1005</v>
      </c>
      <c r="C1354" s="2" t="str">
        <f t="shared" ref="C1354" si="2391">B1354&amp;D1354</f>
        <v>숄더 차지보호막 효과</v>
      </c>
      <c r="D1354" s="1" t="s">
        <v>2178</v>
      </c>
      <c r="E1354" s="1">
        <v>5</v>
      </c>
      <c r="F1354" s="2">
        <f>ROW()</f>
        <v>1354</v>
      </c>
      <c r="G1354" s="4" t="str">
        <f t="shared" ref="G1354" si="2392">B1354&amp;"1-1"</f>
        <v>숄더 차지1-1</v>
      </c>
      <c r="H1354" s="2" t="str">
        <f t="shared" ref="H1354" si="2393">D1354</f>
        <v>보호막 효과</v>
      </c>
    </row>
    <row r="1355" spans="1:8" x14ac:dyDescent="0.3">
      <c r="A1355" s="1" t="s">
        <v>989</v>
      </c>
      <c r="B1355" s="1" t="s">
        <v>1005</v>
      </c>
      <c r="C1355" s="2" t="str">
        <f t="shared" ref="C1355" si="2394">B1355&amp;D1355</f>
        <v>숄더 차지타오르는 분노</v>
      </c>
      <c r="D1355" s="1" t="s">
        <v>2179</v>
      </c>
      <c r="E1355" s="1">
        <v>5</v>
      </c>
      <c r="F1355" s="2">
        <f>ROW()</f>
        <v>1355</v>
      </c>
      <c r="G1355" s="4" t="str">
        <f t="shared" ref="G1355" si="2395">B1355&amp;"1-2"</f>
        <v>숄더 차지1-2</v>
      </c>
      <c r="H1355" s="2" t="str">
        <f t="shared" ref="H1355" si="2396">D1355</f>
        <v>타오르는 분노</v>
      </c>
    </row>
    <row r="1356" spans="1:8" x14ac:dyDescent="0.3">
      <c r="A1356" s="1" t="s">
        <v>989</v>
      </c>
      <c r="B1356" s="1" t="s">
        <v>1006</v>
      </c>
      <c r="C1356" s="2" t="str">
        <f t="shared" ref="C1356" si="2397">B1356&amp;D1356</f>
        <v>숄더 차지탁월한 기동성</v>
      </c>
      <c r="D1356" s="1" t="s">
        <v>100</v>
      </c>
      <c r="E1356" s="1">
        <v>5</v>
      </c>
      <c r="F1356" s="2">
        <f>ROW()</f>
        <v>1356</v>
      </c>
      <c r="G1356" s="4" t="str">
        <f t="shared" ref="G1356" si="2398">B1356&amp;"1-3"</f>
        <v>숄더 차지1-3</v>
      </c>
      <c r="H1356" s="2" t="str">
        <f t="shared" ref="H1356" si="2399">D1356</f>
        <v>탁월한 기동성</v>
      </c>
    </row>
    <row r="1357" spans="1:8" x14ac:dyDescent="0.3">
      <c r="A1357" s="1" t="s">
        <v>995</v>
      </c>
      <c r="B1357" s="1" t="s">
        <v>1004</v>
      </c>
      <c r="C1357" s="2" t="str">
        <f t="shared" ref="C1357" si="2400">B1357&amp;D1357</f>
        <v>숄더 차지연속 돌진</v>
      </c>
      <c r="D1357" s="1" t="s">
        <v>2180</v>
      </c>
      <c r="E1357" s="1">
        <v>5</v>
      </c>
      <c r="F1357" s="2">
        <f>ROW()</f>
        <v>1357</v>
      </c>
      <c r="G1357" s="4" t="str">
        <f t="shared" ref="G1357" si="2401">B1357&amp;"2-1"</f>
        <v>숄더 차지2-1</v>
      </c>
      <c r="H1357" s="2" t="str">
        <f t="shared" ref="H1357" si="2402">D1357</f>
        <v>연속 돌진</v>
      </c>
    </row>
    <row r="1358" spans="1:8" x14ac:dyDescent="0.3">
      <c r="A1358" s="1" t="s">
        <v>989</v>
      </c>
      <c r="B1358" s="1" t="s">
        <v>1005</v>
      </c>
      <c r="C1358" s="2" t="str">
        <f t="shared" ref="C1358" si="2403">B1358&amp;D1358</f>
        <v>숄더 차지내려치기</v>
      </c>
      <c r="D1358" s="1" t="s">
        <v>113</v>
      </c>
      <c r="E1358" s="1">
        <v>5</v>
      </c>
      <c r="F1358" s="2">
        <f>ROW()</f>
        <v>1358</v>
      </c>
      <c r="G1358" s="4" t="str">
        <f t="shared" ref="G1358" si="2404">B1358&amp;"2-2"</f>
        <v>숄더 차지2-2</v>
      </c>
      <c r="H1358" s="2" t="str">
        <f t="shared" ref="H1358" si="2405">D1358</f>
        <v>내려치기</v>
      </c>
    </row>
    <row r="1359" spans="1:8" x14ac:dyDescent="0.3">
      <c r="A1359" s="1" t="s">
        <v>402</v>
      </c>
      <c r="B1359" s="1" t="s">
        <v>1006</v>
      </c>
      <c r="C1359" s="2" t="str">
        <f t="shared" ref="C1359" si="2406">B1359&amp;D1359</f>
        <v>숄더 차지섬광베기</v>
      </c>
      <c r="D1359" s="1" t="s">
        <v>2181</v>
      </c>
      <c r="E1359" s="1">
        <v>1</v>
      </c>
      <c r="F1359" s="2">
        <f>ROW()</f>
        <v>1359</v>
      </c>
      <c r="G1359" s="4" t="str">
        <f t="shared" ref="G1359" si="2407">B1359&amp;"2-3"</f>
        <v>숄더 차지2-3</v>
      </c>
      <c r="H1359" s="2" t="str">
        <f t="shared" ref="H1359" si="2408">D1359</f>
        <v>섬광베기</v>
      </c>
    </row>
    <row r="1360" spans="1:8" x14ac:dyDescent="0.3">
      <c r="A1360" s="1" t="s">
        <v>402</v>
      </c>
      <c r="B1360" s="1" t="s">
        <v>1005</v>
      </c>
      <c r="C1360" s="2" t="str">
        <f t="shared" ref="C1360" si="2409">B1360&amp;D1360</f>
        <v>숄더 차지지진 효과</v>
      </c>
      <c r="D1360" s="1" t="s">
        <v>414</v>
      </c>
      <c r="E1360" s="1">
        <v>5</v>
      </c>
      <c r="F1360" s="2">
        <f>ROW()</f>
        <v>1360</v>
      </c>
      <c r="G1360" s="4" t="str">
        <f t="shared" ref="G1360" si="2410">B1360&amp;"3-1"</f>
        <v>숄더 차지3-1</v>
      </c>
      <c r="H1360" s="2" t="str">
        <f t="shared" ref="H1360" si="2411">D1360</f>
        <v>지진 효과</v>
      </c>
    </row>
    <row r="1361" spans="1:8" x14ac:dyDescent="0.3">
      <c r="A1361" s="1" t="s">
        <v>989</v>
      </c>
      <c r="B1361" s="1" t="s">
        <v>1005</v>
      </c>
      <c r="C1361" s="2" t="str">
        <f t="shared" ref="C1361" si="2412">B1361&amp;D1361</f>
        <v>숄더 차지분노 폭발</v>
      </c>
      <c r="D1361" s="1" t="s">
        <v>415</v>
      </c>
      <c r="E1361" s="1">
        <v>5</v>
      </c>
      <c r="F1361" s="2">
        <f>ROW()</f>
        <v>1361</v>
      </c>
      <c r="G1361" s="4" t="str">
        <f t="shared" ref="G1361" si="2413">B1361&amp;"3-2"</f>
        <v>숄더 차지3-2</v>
      </c>
      <c r="H1361" s="2" t="str">
        <f t="shared" ref="H1361" si="2414">D1361</f>
        <v>분노 폭발</v>
      </c>
    </row>
    <row r="1362" spans="1:8" x14ac:dyDescent="0.3">
      <c r="A1362" s="1" t="s">
        <v>989</v>
      </c>
      <c r="B1362" s="1" t="s">
        <v>1007</v>
      </c>
      <c r="C1362" s="2" t="str">
        <f t="shared" ref="C1362" si="2415">B1362&amp;D1362</f>
        <v>스트라이크 웨이브파동</v>
      </c>
      <c r="D1362" s="1" t="s">
        <v>2182</v>
      </c>
      <c r="E1362" s="1">
        <v>5</v>
      </c>
      <c r="F1362" s="2">
        <f>ROW()</f>
        <v>1362</v>
      </c>
      <c r="G1362" s="4" t="str">
        <f t="shared" ref="G1362" si="2416">B1362&amp;"1-1"</f>
        <v>스트라이크 웨이브1-1</v>
      </c>
      <c r="H1362" s="2" t="str">
        <f t="shared" ref="H1362" si="2417">D1362</f>
        <v>파동</v>
      </c>
    </row>
    <row r="1363" spans="1:8" x14ac:dyDescent="0.3">
      <c r="A1363" s="1" t="s">
        <v>995</v>
      </c>
      <c r="B1363" s="1" t="s">
        <v>1007</v>
      </c>
      <c r="C1363" s="2" t="str">
        <f t="shared" ref="C1363" si="2418">B1363&amp;D1363</f>
        <v>스트라이크 웨이브빠른 축적</v>
      </c>
      <c r="D1363" s="1" t="s">
        <v>2183</v>
      </c>
      <c r="E1363" s="1">
        <v>5</v>
      </c>
      <c r="F1363" s="2">
        <f>ROW()</f>
        <v>1363</v>
      </c>
      <c r="G1363" s="4" t="str">
        <f t="shared" ref="G1363" si="2419">B1363&amp;"1-2"</f>
        <v>스트라이크 웨이브1-2</v>
      </c>
      <c r="H1363" s="2" t="str">
        <f t="shared" ref="H1363" si="2420">D1363</f>
        <v>빠른 축적</v>
      </c>
    </row>
    <row r="1364" spans="1:8" x14ac:dyDescent="0.3">
      <c r="A1364" s="1" t="s">
        <v>989</v>
      </c>
      <c r="B1364" s="1" t="s">
        <v>397</v>
      </c>
      <c r="C1364" s="2" t="str">
        <f t="shared" ref="C1364" si="2421">B1364&amp;D1364</f>
        <v>스트라이크 웨이브빠른 준비</v>
      </c>
      <c r="D1364" s="1" t="s">
        <v>80</v>
      </c>
      <c r="E1364" s="1">
        <v>5</v>
      </c>
      <c r="F1364" s="2">
        <f>ROW()</f>
        <v>1364</v>
      </c>
      <c r="G1364" s="4" t="str">
        <f t="shared" ref="G1364" si="2422">B1364&amp;"1-3"</f>
        <v>스트라이크 웨이브1-3</v>
      </c>
      <c r="H1364" s="2" t="str">
        <f t="shared" ref="H1364" si="2423">D1364</f>
        <v>빠른 준비</v>
      </c>
    </row>
    <row r="1365" spans="1:8" x14ac:dyDescent="0.3">
      <c r="A1365" s="1" t="s">
        <v>989</v>
      </c>
      <c r="B1365" s="1" t="s">
        <v>1007</v>
      </c>
      <c r="C1365" s="2" t="str">
        <f t="shared" ref="C1365" si="2424">B1365&amp;D1365</f>
        <v>스트라이크 웨이브켈베로스</v>
      </c>
      <c r="D1365" s="1" t="s">
        <v>2184</v>
      </c>
      <c r="E1365" s="1">
        <v>1</v>
      </c>
      <c r="F1365" s="2">
        <f>ROW()</f>
        <v>1365</v>
      </c>
      <c r="G1365" s="4" t="str">
        <f t="shared" ref="G1365" si="2425">B1365&amp;"2-1"</f>
        <v>스트라이크 웨이브2-1</v>
      </c>
      <c r="H1365" s="2" t="str">
        <f t="shared" ref="H1365" si="2426">D1365</f>
        <v>켈베로스</v>
      </c>
    </row>
    <row r="1366" spans="1:8" x14ac:dyDescent="0.3">
      <c r="A1366" s="1" t="s">
        <v>989</v>
      </c>
      <c r="B1366" s="1" t="s">
        <v>397</v>
      </c>
      <c r="C1366" s="2" t="str">
        <f t="shared" ref="C1366" si="2427">B1366&amp;D1366</f>
        <v>스트라이크 웨이브한계 돌파</v>
      </c>
      <c r="D1366" s="1" t="s">
        <v>407</v>
      </c>
      <c r="E1366" s="1">
        <v>5</v>
      </c>
      <c r="F1366" s="2">
        <f>ROW()</f>
        <v>1366</v>
      </c>
      <c r="G1366" s="4" t="str">
        <f t="shared" ref="G1366" si="2428">B1366&amp;"2-2"</f>
        <v>스트라이크 웨이브2-2</v>
      </c>
      <c r="H1366" s="2" t="str">
        <f t="shared" ref="H1366" si="2429">D1366</f>
        <v>한계 돌파</v>
      </c>
    </row>
    <row r="1367" spans="1:8" x14ac:dyDescent="0.3">
      <c r="A1367" s="1" t="s">
        <v>402</v>
      </c>
      <c r="B1367" s="1" t="s">
        <v>1007</v>
      </c>
      <c r="C1367" s="2" t="str">
        <f t="shared" ref="C1367" si="2430">B1367&amp;D1367</f>
        <v>스트라이크 웨이브폭파</v>
      </c>
      <c r="D1367" s="1" t="s">
        <v>471</v>
      </c>
      <c r="E1367" s="1">
        <v>5</v>
      </c>
      <c r="F1367" s="2">
        <f>ROW()</f>
        <v>1367</v>
      </c>
      <c r="G1367" s="4" t="str">
        <f t="shared" ref="G1367" si="2431">B1367&amp;"2-3"</f>
        <v>스트라이크 웨이브2-3</v>
      </c>
      <c r="H1367" s="2" t="str">
        <f t="shared" ref="H1367" si="2432">D1367</f>
        <v>폭파</v>
      </c>
    </row>
    <row r="1368" spans="1:8" x14ac:dyDescent="0.3">
      <c r="A1368" s="1" t="s">
        <v>989</v>
      </c>
      <c r="B1368" s="1" t="s">
        <v>1007</v>
      </c>
      <c r="C1368" s="2" t="str">
        <f t="shared" ref="C1368" si="2433">B1368&amp;D1368</f>
        <v>스트라이크 웨이브블레이즈 웨이브</v>
      </c>
      <c r="D1368" s="1" t="s">
        <v>408</v>
      </c>
      <c r="E1368" s="1">
        <v>5</v>
      </c>
      <c r="F1368" s="2">
        <f>ROW()</f>
        <v>1368</v>
      </c>
      <c r="G1368" s="4" t="str">
        <f t="shared" ref="G1368" si="2434">B1368&amp;"3-1"</f>
        <v>스트라이크 웨이브3-1</v>
      </c>
      <c r="H1368" s="2" t="str">
        <f t="shared" ref="H1368" si="2435">D1368</f>
        <v>블레이즈 웨이브</v>
      </c>
    </row>
    <row r="1369" spans="1:8" x14ac:dyDescent="0.3">
      <c r="A1369" s="1" t="s">
        <v>989</v>
      </c>
      <c r="B1369" s="1" t="s">
        <v>1007</v>
      </c>
      <c r="C1369" s="2" t="str">
        <f t="shared" ref="C1369" si="2436">B1369&amp;D1369</f>
        <v>스트라이크 웨이브대지 뒤집기</v>
      </c>
      <c r="D1369" s="1" t="s">
        <v>2185</v>
      </c>
      <c r="E1369" s="1">
        <v>5</v>
      </c>
      <c r="F1369" s="2">
        <f>ROW()</f>
        <v>1369</v>
      </c>
      <c r="G1369" s="4" t="str">
        <f t="shared" ref="G1369" si="2437">B1369&amp;"3-2"</f>
        <v>스트라이크 웨이브3-2</v>
      </c>
      <c r="H1369" s="2" t="str">
        <f t="shared" ref="H1369" si="2438">D1369</f>
        <v>대지 뒤집기</v>
      </c>
    </row>
    <row r="1370" spans="1:8" x14ac:dyDescent="0.3">
      <c r="A1370" s="1" t="s">
        <v>989</v>
      </c>
      <c r="B1370" s="1" t="s">
        <v>1008</v>
      </c>
      <c r="C1370" s="2" t="str">
        <f t="shared" ref="C1370" si="2439">B1370&amp;D1370</f>
        <v>어설트 블레이드날렵한 움직임</v>
      </c>
      <c r="D1370" s="1" t="s">
        <v>136</v>
      </c>
      <c r="E1370" s="1">
        <v>5</v>
      </c>
      <c r="F1370" s="2">
        <f>ROW()</f>
        <v>1370</v>
      </c>
      <c r="G1370" s="4" t="str">
        <f t="shared" ref="G1370" si="2440">B1370&amp;"1-1"</f>
        <v>어설트 블레이드1-1</v>
      </c>
      <c r="H1370" s="2" t="str">
        <f t="shared" ref="H1370" si="2441">D1370</f>
        <v>날렵한 움직임</v>
      </c>
    </row>
    <row r="1371" spans="1:8" x14ac:dyDescent="0.3">
      <c r="A1371" s="1" t="s">
        <v>989</v>
      </c>
      <c r="B1371" s="1" t="s">
        <v>1009</v>
      </c>
      <c r="C1371" s="2" t="str">
        <f t="shared" ref="C1371" si="2442">B1371&amp;D1371</f>
        <v>어설트 블레이드피해 증폭</v>
      </c>
      <c r="D1371" s="1" t="s">
        <v>592</v>
      </c>
      <c r="E1371" s="1">
        <v>1</v>
      </c>
      <c r="F1371" s="2">
        <f>ROW()</f>
        <v>1371</v>
      </c>
      <c r="G1371" s="4" t="str">
        <f t="shared" ref="G1371" si="2443">B1371&amp;"1-2"</f>
        <v>어설트 블레이드1-2</v>
      </c>
      <c r="H1371" s="2" t="str">
        <f t="shared" ref="H1371" si="2444">D1371</f>
        <v>피해 증폭</v>
      </c>
    </row>
    <row r="1372" spans="1:8" x14ac:dyDescent="0.3">
      <c r="A1372" s="1" t="s">
        <v>989</v>
      </c>
      <c r="B1372" s="1" t="s">
        <v>1008</v>
      </c>
      <c r="C1372" s="2" t="str">
        <f t="shared" ref="C1372" si="2445">B1372&amp;D1372</f>
        <v>어설트 블레이드참격 강화</v>
      </c>
      <c r="D1372" s="1" t="s">
        <v>416</v>
      </c>
      <c r="E1372" s="1">
        <v>1</v>
      </c>
      <c r="F1372" s="2">
        <f>ROW()</f>
        <v>1372</v>
      </c>
      <c r="G1372" s="4" t="str">
        <f t="shared" ref="G1372" si="2446">B1372&amp;"1-3"</f>
        <v>어설트 블레이드1-3</v>
      </c>
      <c r="H1372" s="2" t="str">
        <f t="shared" ref="H1372" si="2447">D1372</f>
        <v>참격 강화</v>
      </c>
    </row>
    <row r="1373" spans="1:8" x14ac:dyDescent="0.3">
      <c r="A1373" s="1" t="s">
        <v>989</v>
      </c>
      <c r="B1373" s="1" t="s">
        <v>1008</v>
      </c>
      <c r="C1373" s="2" t="str">
        <f t="shared" ref="C1373" si="2448">B1373&amp;D1373</f>
        <v>어설트 블레이드집중</v>
      </c>
      <c r="D1373" s="1" t="s">
        <v>605</v>
      </c>
      <c r="E1373" s="1">
        <v>5</v>
      </c>
      <c r="F1373" s="2">
        <f>ROW()</f>
        <v>1373</v>
      </c>
      <c r="G1373" s="4" t="str">
        <f t="shared" ref="G1373" si="2449">B1373&amp;"2-1"</f>
        <v>어설트 블레이드2-1</v>
      </c>
      <c r="H1373" s="2" t="str">
        <f t="shared" ref="H1373" si="2450">D1373</f>
        <v>집중</v>
      </c>
    </row>
    <row r="1374" spans="1:8" x14ac:dyDescent="0.3">
      <c r="A1374" s="1" t="s">
        <v>402</v>
      </c>
      <c r="B1374" s="1" t="s">
        <v>1008</v>
      </c>
      <c r="C1374" s="2" t="str">
        <f t="shared" ref="C1374" si="2451">B1374&amp;D1374</f>
        <v>어설트 블레이드부위파괴 강화</v>
      </c>
      <c r="D1374" s="1" t="s">
        <v>82</v>
      </c>
      <c r="E1374" s="1">
        <v>1</v>
      </c>
      <c r="F1374" s="2">
        <f>ROW()</f>
        <v>1374</v>
      </c>
      <c r="G1374" s="4" t="str">
        <f t="shared" ref="G1374" si="2452">B1374&amp;"2-2"</f>
        <v>어설트 블레이드2-2</v>
      </c>
      <c r="H1374" s="2" t="str">
        <f t="shared" ref="H1374" si="2453">D1374</f>
        <v>부위파괴 강화</v>
      </c>
    </row>
    <row r="1375" spans="1:8" x14ac:dyDescent="0.3">
      <c r="A1375" s="1" t="s">
        <v>989</v>
      </c>
      <c r="B1375" s="1" t="s">
        <v>1008</v>
      </c>
      <c r="C1375" s="2" t="str">
        <f t="shared" ref="C1375" si="2454">B1375&amp;D1375</f>
        <v>어설트 블레이드내부 출혈</v>
      </c>
      <c r="D1375" s="1" t="s">
        <v>2186</v>
      </c>
      <c r="E1375" s="1">
        <v>5</v>
      </c>
      <c r="F1375" s="2">
        <f>ROW()</f>
        <v>1375</v>
      </c>
      <c r="G1375" s="4" t="str">
        <f t="shared" ref="G1375" si="2455">B1375&amp;"2-3"</f>
        <v>어설트 블레이드2-3</v>
      </c>
      <c r="H1375" s="2" t="str">
        <f t="shared" ref="H1375" si="2456">D1375</f>
        <v>내부 출혈</v>
      </c>
    </row>
    <row r="1376" spans="1:8" x14ac:dyDescent="0.3">
      <c r="A1376" s="1" t="s">
        <v>989</v>
      </c>
      <c r="B1376" s="1" t="s">
        <v>1008</v>
      </c>
      <c r="C1376" s="2" t="str">
        <f t="shared" ref="C1376" si="2457">B1376&amp;D1376</f>
        <v>어설트 블레이드절삭</v>
      </c>
      <c r="D1376" s="1" t="s">
        <v>417</v>
      </c>
      <c r="E1376" s="1">
        <v>5</v>
      </c>
      <c r="F1376" s="2">
        <f>ROW()</f>
        <v>1376</v>
      </c>
      <c r="G1376" s="4" t="str">
        <f t="shared" ref="G1376" si="2458">B1376&amp;"3-1"</f>
        <v>어설트 블레이드3-1</v>
      </c>
      <c r="H1376" s="2" t="str">
        <f t="shared" ref="H1376" si="2459">D1376</f>
        <v>절삭</v>
      </c>
    </row>
    <row r="1377" spans="1:8" x14ac:dyDescent="0.3">
      <c r="A1377" s="1" t="s">
        <v>989</v>
      </c>
      <c r="B1377" s="1" t="s">
        <v>1008</v>
      </c>
      <c r="C1377" s="2" t="str">
        <f t="shared" ref="C1377" si="2460">B1377&amp;D1377</f>
        <v>어설트 블레이드역습</v>
      </c>
      <c r="D1377" s="1" t="s">
        <v>2187</v>
      </c>
      <c r="E1377" s="1">
        <v>5</v>
      </c>
      <c r="F1377" s="2">
        <f>ROW()</f>
        <v>1377</v>
      </c>
      <c r="G1377" s="4" t="str">
        <f t="shared" ref="G1377" si="2461">B1377&amp;"3-2"</f>
        <v>어설트 블레이드3-2</v>
      </c>
      <c r="H1377" s="2" t="str">
        <f t="shared" ref="H1377" si="2462">D1377</f>
        <v>역습</v>
      </c>
    </row>
    <row r="1378" spans="1:8" x14ac:dyDescent="0.3">
      <c r="A1378" s="1" t="s">
        <v>989</v>
      </c>
      <c r="B1378" s="1" t="s">
        <v>1011</v>
      </c>
      <c r="C1378" s="2" t="str">
        <f t="shared" ref="C1378" si="2463">B1378&amp;D1378</f>
        <v>오러 블레이드섬전</v>
      </c>
      <c r="D1378" s="1" t="s">
        <v>2188</v>
      </c>
      <c r="E1378" s="1">
        <v>5</v>
      </c>
      <c r="F1378" s="2">
        <f>ROW()</f>
        <v>1378</v>
      </c>
      <c r="G1378" s="4" t="str">
        <f t="shared" ref="G1378" si="2464">B1378&amp;"1-1"</f>
        <v>오러 블레이드1-1</v>
      </c>
      <c r="H1378" s="2" t="str">
        <f t="shared" ref="H1378" si="2465">D1378</f>
        <v>섬전</v>
      </c>
    </row>
    <row r="1379" spans="1:8" x14ac:dyDescent="0.3">
      <c r="A1379" s="1" t="s">
        <v>989</v>
      </c>
      <c r="B1379" s="1" t="s">
        <v>1010</v>
      </c>
      <c r="C1379" s="2" t="str">
        <f t="shared" ref="C1379" si="2466">B1379&amp;D1379</f>
        <v>오러 블레이드빠른 준비</v>
      </c>
      <c r="D1379" s="1" t="s">
        <v>80</v>
      </c>
      <c r="E1379" s="1">
        <v>5</v>
      </c>
      <c r="F1379" s="2">
        <f>ROW()</f>
        <v>1379</v>
      </c>
      <c r="G1379" s="4" t="str">
        <f t="shared" ref="G1379" si="2467">B1379&amp;"1-2"</f>
        <v>오러 블레이드1-2</v>
      </c>
      <c r="H1379" s="2" t="str">
        <f t="shared" ref="H1379" si="2468">D1379</f>
        <v>빠른 준비</v>
      </c>
    </row>
    <row r="1380" spans="1:8" x14ac:dyDescent="0.3">
      <c r="A1380" s="1" t="s">
        <v>989</v>
      </c>
      <c r="B1380" s="1" t="s">
        <v>1010</v>
      </c>
      <c r="C1380" s="2" t="str">
        <f t="shared" ref="C1380" si="2469">B1380&amp;D1380</f>
        <v>오러 블레이드원거리 타격</v>
      </c>
      <c r="D1380" s="1" t="s">
        <v>2189</v>
      </c>
      <c r="E1380" s="1">
        <v>5</v>
      </c>
      <c r="F1380" s="2">
        <f>ROW()</f>
        <v>1380</v>
      </c>
      <c r="G1380" s="4" t="str">
        <f t="shared" ref="G1380" si="2470">B1380&amp;"1-3"</f>
        <v>오러 블레이드1-3</v>
      </c>
      <c r="H1380" s="2" t="str">
        <f t="shared" ref="H1380" si="2471">D1380</f>
        <v>원거리 타격</v>
      </c>
    </row>
    <row r="1381" spans="1:8" x14ac:dyDescent="0.3">
      <c r="A1381" s="1" t="s">
        <v>402</v>
      </c>
      <c r="B1381" s="1" t="s">
        <v>1011</v>
      </c>
      <c r="C1381" s="2" t="str">
        <f t="shared" ref="C1381" si="2472">B1381&amp;D1381</f>
        <v>오러 블레이드부위파괴 강화</v>
      </c>
      <c r="D1381" s="1" t="s">
        <v>82</v>
      </c>
      <c r="E1381" s="1">
        <v>1</v>
      </c>
      <c r="F1381" s="2">
        <f>ROW()</f>
        <v>1381</v>
      </c>
      <c r="G1381" s="4" t="str">
        <f t="shared" ref="G1381" si="2473">B1381&amp;"2-1"</f>
        <v>오러 블레이드2-1</v>
      </c>
      <c r="H1381" s="2" t="str">
        <f t="shared" ref="H1381" si="2474">D1381</f>
        <v>부위파괴 강화</v>
      </c>
    </row>
    <row r="1382" spans="1:8" x14ac:dyDescent="0.3">
      <c r="A1382" s="1" t="s">
        <v>989</v>
      </c>
      <c r="B1382" s="1" t="s">
        <v>1010</v>
      </c>
      <c r="C1382" s="2" t="str">
        <f t="shared" ref="C1382" si="2475">B1382&amp;D1382</f>
        <v>오러 블레이드검상</v>
      </c>
      <c r="D1382" s="1" t="s">
        <v>2190</v>
      </c>
      <c r="E1382" s="1">
        <v>5</v>
      </c>
      <c r="F1382" s="2">
        <f>ROW()</f>
        <v>1382</v>
      </c>
      <c r="G1382" s="4" t="str">
        <f t="shared" ref="G1382" si="2476">B1382&amp;"2-2"</f>
        <v>오러 블레이드2-2</v>
      </c>
      <c r="H1382" s="2" t="str">
        <f t="shared" ref="H1382" si="2477">D1382</f>
        <v>검상</v>
      </c>
    </row>
    <row r="1383" spans="1:8" x14ac:dyDescent="0.3">
      <c r="A1383" s="1" t="s">
        <v>989</v>
      </c>
      <c r="B1383" s="1" t="s">
        <v>1011</v>
      </c>
      <c r="C1383" s="2" t="str">
        <f t="shared" ref="C1383" si="2478">B1383&amp;D1383</f>
        <v>오러 블레이드파괴전차</v>
      </c>
      <c r="D1383" s="1" t="s">
        <v>376</v>
      </c>
      <c r="E1383" s="1">
        <v>5</v>
      </c>
      <c r="F1383" s="2">
        <f>ROW()</f>
        <v>1383</v>
      </c>
      <c r="G1383" s="4" t="str">
        <f t="shared" ref="G1383" si="2479">B1383&amp;"2-3"</f>
        <v>오러 블레이드2-3</v>
      </c>
      <c r="H1383" s="2" t="str">
        <f t="shared" ref="H1383" si="2480">D1383</f>
        <v>파괴전차</v>
      </c>
    </row>
    <row r="1384" spans="1:8" x14ac:dyDescent="0.3">
      <c r="A1384" s="1" t="s">
        <v>989</v>
      </c>
      <c r="B1384" s="1" t="s">
        <v>1011</v>
      </c>
      <c r="C1384" s="2" t="str">
        <f t="shared" ref="C1384" si="2481">B1384&amp;D1384</f>
        <v>오러 블레이드공간베기</v>
      </c>
      <c r="D1384" s="1" t="s">
        <v>2191</v>
      </c>
      <c r="E1384" s="1">
        <v>5</v>
      </c>
      <c r="F1384" s="2">
        <f>ROW()</f>
        <v>1384</v>
      </c>
      <c r="G1384" s="4" t="str">
        <f t="shared" ref="G1384" si="2482">B1384&amp;"3-1"</f>
        <v>오러 블레이드3-1</v>
      </c>
      <c r="H1384" s="2" t="str">
        <f t="shared" ref="H1384" si="2483">D1384</f>
        <v>공간베기</v>
      </c>
    </row>
    <row r="1385" spans="1:8" x14ac:dyDescent="0.3">
      <c r="A1385" s="1" t="s">
        <v>989</v>
      </c>
      <c r="B1385" s="1" t="s">
        <v>1011</v>
      </c>
      <c r="C1385" s="2" t="str">
        <f t="shared" ref="C1385" si="2484">B1385&amp;D1385</f>
        <v>오러 블레이드멸절</v>
      </c>
      <c r="D1385" s="1" t="s">
        <v>2192</v>
      </c>
      <c r="E1385" s="1">
        <v>5</v>
      </c>
      <c r="F1385" s="2">
        <f>ROW()</f>
        <v>1385</v>
      </c>
      <c r="G1385" s="4" t="str">
        <f t="shared" ref="G1385" si="2485">B1385&amp;"3-2"</f>
        <v>오러 블레이드3-2</v>
      </c>
      <c r="H1385" s="2" t="str">
        <f t="shared" ref="H1385" si="2486">D1385</f>
        <v>멸절</v>
      </c>
    </row>
    <row r="1386" spans="1:8" x14ac:dyDescent="0.3">
      <c r="A1386" s="1" t="s">
        <v>989</v>
      </c>
      <c r="B1386" s="1" t="s">
        <v>1013</v>
      </c>
      <c r="C1386" s="2" t="str">
        <f t="shared" ref="C1386" si="2487">B1386&amp;D1386</f>
        <v>윈드 블레이드가속</v>
      </c>
      <c r="D1386" s="1" t="s">
        <v>2193</v>
      </c>
      <c r="E1386" s="1">
        <v>5</v>
      </c>
      <c r="F1386" s="2">
        <f>ROW()</f>
        <v>1386</v>
      </c>
      <c r="G1386" s="4" t="str">
        <f t="shared" ref="G1386" si="2488">B1386&amp;"1-1"</f>
        <v>윈드 블레이드1-1</v>
      </c>
      <c r="H1386" s="2" t="str">
        <f t="shared" ref="H1386" si="2489">D1386</f>
        <v>가속</v>
      </c>
    </row>
    <row r="1387" spans="1:8" x14ac:dyDescent="0.3">
      <c r="A1387" s="1" t="s">
        <v>989</v>
      </c>
      <c r="B1387" s="1" t="s">
        <v>1013</v>
      </c>
      <c r="C1387" s="2" t="str">
        <f t="shared" ref="C1387" si="2490">B1387&amp;D1387</f>
        <v>윈드 블레이드출혈 효과</v>
      </c>
      <c r="D1387" s="1" t="s">
        <v>1921</v>
      </c>
      <c r="E1387" s="1">
        <v>5</v>
      </c>
      <c r="F1387" s="2">
        <f>ROW()</f>
        <v>1387</v>
      </c>
      <c r="G1387" s="4" t="str">
        <f t="shared" ref="G1387" si="2491">B1387&amp;"1-2"</f>
        <v>윈드 블레이드1-2</v>
      </c>
      <c r="H1387" s="2" t="str">
        <f t="shared" ref="H1387" si="2492">D1387</f>
        <v>출혈 효과</v>
      </c>
    </row>
    <row r="1388" spans="1:8" x14ac:dyDescent="0.3">
      <c r="A1388" s="1" t="s">
        <v>989</v>
      </c>
      <c r="B1388" s="1" t="s">
        <v>1013</v>
      </c>
      <c r="C1388" s="2" t="str">
        <f t="shared" ref="C1388" si="2493">B1388&amp;D1388</f>
        <v>윈드 블레이드빠른 준비</v>
      </c>
      <c r="D1388" s="1" t="s">
        <v>80</v>
      </c>
      <c r="E1388" s="1">
        <v>5</v>
      </c>
      <c r="F1388" s="2">
        <f>ROW()</f>
        <v>1388</v>
      </c>
      <c r="G1388" s="4" t="str">
        <f t="shared" ref="G1388" si="2494">B1388&amp;"1-3"</f>
        <v>윈드 블레이드1-3</v>
      </c>
      <c r="H1388" s="2" t="str">
        <f t="shared" ref="H1388" si="2495">D1388</f>
        <v>빠른 준비</v>
      </c>
    </row>
    <row r="1389" spans="1:8" x14ac:dyDescent="0.3">
      <c r="A1389" s="1" t="s">
        <v>402</v>
      </c>
      <c r="B1389" s="1" t="s">
        <v>1012</v>
      </c>
      <c r="C1389" s="2" t="str">
        <f t="shared" ref="C1389" si="2496">B1389&amp;D1389</f>
        <v>윈드 블레이드강화된 일격</v>
      </c>
      <c r="D1389" s="1" t="s">
        <v>28</v>
      </c>
      <c r="E1389" s="1">
        <v>5</v>
      </c>
      <c r="F1389" s="2">
        <f>ROW()</f>
        <v>1389</v>
      </c>
      <c r="G1389" s="4" t="str">
        <f t="shared" ref="G1389" si="2497">B1389&amp;"2-1"</f>
        <v>윈드 블레이드2-1</v>
      </c>
      <c r="H1389" s="2" t="str">
        <f t="shared" ref="H1389" si="2498">D1389</f>
        <v>강화된 일격</v>
      </c>
    </row>
    <row r="1390" spans="1:8" x14ac:dyDescent="0.3">
      <c r="A1390" s="1" t="s">
        <v>989</v>
      </c>
      <c r="B1390" s="1" t="s">
        <v>1013</v>
      </c>
      <c r="C1390" s="2" t="str">
        <f t="shared" ref="C1390" si="2499">B1390&amp;D1390</f>
        <v>윈드 블레이드급소 타격</v>
      </c>
      <c r="D1390" s="1" t="s">
        <v>88</v>
      </c>
      <c r="E1390" s="1">
        <v>5</v>
      </c>
      <c r="F1390" s="2">
        <f>ROW()</f>
        <v>1390</v>
      </c>
      <c r="G1390" s="4" t="str">
        <f t="shared" ref="G1390" si="2500">B1390&amp;"2-2"</f>
        <v>윈드 블레이드2-2</v>
      </c>
      <c r="H1390" s="2" t="str">
        <f t="shared" ref="H1390" si="2501">D1390</f>
        <v>급소 타격</v>
      </c>
    </row>
    <row r="1391" spans="1:8" x14ac:dyDescent="0.3">
      <c r="A1391" s="1" t="s">
        <v>989</v>
      </c>
      <c r="B1391" s="1" t="s">
        <v>1013</v>
      </c>
      <c r="C1391" s="2" t="str">
        <f t="shared" ref="C1391" si="2502">B1391&amp;D1391</f>
        <v>윈드 블레이드집중</v>
      </c>
      <c r="D1391" s="1" t="s">
        <v>605</v>
      </c>
      <c r="E1391" s="1">
        <v>5</v>
      </c>
      <c r="F1391" s="2">
        <f>ROW()</f>
        <v>1391</v>
      </c>
      <c r="G1391" s="4" t="str">
        <f t="shared" ref="G1391" si="2503">B1391&amp;"2-3"</f>
        <v>윈드 블레이드2-3</v>
      </c>
      <c r="H1391" s="2" t="str">
        <f t="shared" ref="H1391" si="2504">D1391</f>
        <v>집중</v>
      </c>
    </row>
    <row r="1392" spans="1:8" x14ac:dyDescent="0.3">
      <c r="A1392" s="1" t="s">
        <v>989</v>
      </c>
      <c r="B1392" s="1" t="s">
        <v>1013</v>
      </c>
      <c r="C1392" s="2" t="str">
        <f t="shared" ref="C1392" si="2505">B1392&amp;D1392</f>
        <v>윈드 블레이드돌풍</v>
      </c>
      <c r="D1392" s="1" t="s">
        <v>1368</v>
      </c>
      <c r="E1392" s="1">
        <v>5</v>
      </c>
      <c r="F1392" s="2">
        <f>ROW()</f>
        <v>1392</v>
      </c>
      <c r="G1392" s="4" t="str">
        <f t="shared" ref="G1392" si="2506">B1392&amp;"3-1"</f>
        <v>윈드 블레이드3-1</v>
      </c>
      <c r="H1392" s="2" t="str">
        <f t="shared" ref="H1392" si="2507">D1392</f>
        <v>돌풍</v>
      </c>
    </row>
    <row r="1393" spans="1:8" x14ac:dyDescent="0.3">
      <c r="A1393" s="1" t="s">
        <v>402</v>
      </c>
      <c r="B1393" s="1" t="s">
        <v>1013</v>
      </c>
      <c r="C1393" s="2" t="str">
        <f t="shared" ref="C1393" si="2508">B1393&amp;D1393</f>
        <v>윈드 블레이드윈드 스위프트</v>
      </c>
      <c r="D1393" s="1" t="s">
        <v>2194</v>
      </c>
      <c r="E1393" s="1">
        <v>5</v>
      </c>
      <c r="F1393" s="2">
        <f>ROW()</f>
        <v>1393</v>
      </c>
      <c r="G1393" s="4" t="str">
        <f t="shared" ref="G1393" si="2509">B1393&amp;"3-2"</f>
        <v>윈드 블레이드3-2</v>
      </c>
      <c r="H1393" s="2" t="str">
        <f t="shared" ref="H1393" si="2510">D1393</f>
        <v>윈드 스위프트</v>
      </c>
    </row>
    <row r="1394" spans="1:8" x14ac:dyDescent="0.3">
      <c r="A1394" s="1" t="s">
        <v>989</v>
      </c>
      <c r="B1394" s="1" t="s">
        <v>1015</v>
      </c>
      <c r="C1394" s="2" t="str">
        <f t="shared" ref="C1394" si="2511">B1394&amp;D1394</f>
        <v>체인 소드급소 타격</v>
      </c>
      <c r="D1394" s="1" t="s">
        <v>88</v>
      </c>
      <c r="E1394" s="1">
        <v>5</v>
      </c>
      <c r="F1394" s="2">
        <f>ROW()</f>
        <v>1394</v>
      </c>
      <c r="G1394" s="4" t="str">
        <f t="shared" ref="G1394" si="2512">B1394&amp;"1-1"</f>
        <v>체인 소드1-1</v>
      </c>
      <c r="H1394" s="2" t="str">
        <f t="shared" ref="H1394" si="2513">D1394</f>
        <v>급소 타격</v>
      </c>
    </row>
    <row r="1395" spans="1:8" x14ac:dyDescent="0.3">
      <c r="A1395" s="1" t="s">
        <v>402</v>
      </c>
      <c r="B1395" s="1" t="s">
        <v>1015</v>
      </c>
      <c r="C1395" s="2" t="str">
        <f t="shared" ref="C1395" si="2514">B1395&amp;D1395</f>
        <v>체인 소드탁월한 기동성</v>
      </c>
      <c r="D1395" s="1" t="s">
        <v>100</v>
      </c>
      <c r="E1395" s="1">
        <v>1</v>
      </c>
      <c r="F1395" s="2">
        <f>ROW()</f>
        <v>1395</v>
      </c>
      <c r="G1395" s="4" t="str">
        <f t="shared" ref="G1395" si="2515">B1395&amp;"1-2"</f>
        <v>체인 소드1-2</v>
      </c>
      <c r="H1395" s="2" t="str">
        <f t="shared" ref="H1395" si="2516">D1395</f>
        <v>탁월한 기동성</v>
      </c>
    </row>
    <row r="1396" spans="1:8" x14ac:dyDescent="0.3">
      <c r="A1396" s="1" t="s">
        <v>989</v>
      </c>
      <c r="B1396" s="1" t="s">
        <v>1014</v>
      </c>
      <c r="C1396" s="2" t="str">
        <f t="shared" ref="C1396" si="2517">B1396&amp;D1396</f>
        <v>체인 소드날렵한 움직임</v>
      </c>
      <c r="D1396" s="1" t="s">
        <v>136</v>
      </c>
      <c r="E1396" s="1">
        <v>1</v>
      </c>
      <c r="F1396" s="2">
        <f>ROW()</f>
        <v>1396</v>
      </c>
      <c r="G1396" s="4" t="str">
        <f t="shared" ref="G1396" si="2518">B1396&amp;"1-3"</f>
        <v>체인 소드1-3</v>
      </c>
      <c r="H1396" s="2" t="str">
        <f t="shared" ref="H1396" si="2519">D1396</f>
        <v>날렵한 움직임</v>
      </c>
    </row>
    <row r="1397" spans="1:8" x14ac:dyDescent="0.3">
      <c r="A1397" s="1" t="s">
        <v>989</v>
      </c>
      <c r="B1397" s="1" t="s">
        <v>1014</v>
      </c>
      <c r="C1397" s="2" t="str">
        <f t="shared" ref="C1397" si="2520">B1397&amp;D1397</f>
        <v>체인 소드섬멸</v>
      </c>
      <c r="D1397" s="1" t="s">
        <v>2195</v>
      </c>
      <c r="E1397" s="1">
        <v>5</v>
      </c>
      <c r="F1397" s="2">
        <f>ROW()</f>
        <v>1397</v>
      </c>
      <c r="G1397" s="4" t="str">
        <f t="shared" ref="G1397" si="2521">B1397&amp;"2-1"</f>
        <v>체인 소드2-1</v>
      </c>
      <c r="H1397" s="2" t="str">
        <f t="shared" ref="H1397" si="2522">D1397</f>
        <v>섬멸</v>
      </c>
    </row>
    <row r="1398" spans="1:8" x14ac:dyDescent="0.3">
      <c r="A1398" s="1" t="s">
        <v>402</v>
      </c>
      <c r="B1398" s="1" t="s">
        <v>1014</v>
      </c>
      <c r="C1398" s="2" t="str">
        <f t="shared" ref="C1398" si="2523">B1398&amp;D1398</f>
        <v>체인 소드검상</v>
      </c>
      <c r="D1398" s="1" t="s">
        <v>2190</v>
      </c>
      <c r="E1398" s="1">
        <v>5</v>
      </c>
      <c r="F1398" s="2">
        <f>ROW()</f>
        <v>1398</v>
      </c>
      <c r="G1398" s="4" t="str">
        <f t="shared" ref="G1398" si="2524">B1398&amp;"2-2"</f>
        <v>체인 소드2-2</v>
      </c>
      <c r="H1398" s="2" t="str">
        <f t="shared" ref="H1398" si="2525">D1398</f>
        <v>검상</v>
      </c>
    </row>
    <row r="1399" spans="1:8" x14ac:dyDescent="0.3">
      <c r="A1399" s="1" t="s">
        <v>402</v>
      </c>
      <c r="B1399" s="1" t="s">
        <v>1014</v>
      </c>
      <c r="C1399" s="2" t="str">
        <f t="shared" ref="C1399" si="2526">B1399&amp;D1399</f>
        <v>체인 소드속공 준비</v>
      </c>
      <c r="D1399" s="1" t="s">
        <v>412</v>
      </c>
      <c r="E1399" s="1">
        <v>5</v>
      </c>
      <c r="F1399" s="2">
        <f>ROW()</f>
        <v>1399</v>
      </c>
      <c r="G1399" s="4" t="str">
        <f t="shared" ref="G1399" si="2527">B1399&amp;"2-3"</f>
        <v>체인 소드2-3</v>
      </c>
      <c r="H1399" s="2" t="str">
        <f t="shared" ref="H1399" si="2528">D1399</f>
        <v>속공 준비</v>
      </c>
    </row>
    <row r="1400" spans="1:8" x14ac:dyDescent="0.3">
      <c r="A1400" s="1" t="s">
        <v>989</v>
      </c>
      <c r="B1400" s="1" t="s">
        <v>1015</v>
      </c>
      <c r="C1400" s="2" t="str">
        <f t="shared" ref="C1400" si="2529">B1400&amp;D1400</f>
        <v>체인 소드빠른 준비</v>
      </c>
      <c r="D1400" s="1" t="s">
        <v>80</v>
      </c>
      <c r="E1400" s="1">
        <v>5</v>
      </c>
      <c r="F1400" s="2">
        <f>ROW()</f>
        <v>1400</v>
      </c>
      <c r="G1400" s="4" t="str">
        <f t="shared" ref="G1400" si="2530">B1400&amp;"3-1"</f>
        <v>체인 소드3-1</v>
      </c>
      <c r="H1400" s="2" t="str">
        <f t="shared" ref="H1400" si="2531">D1400</f>
        <v>빠른 준비</v>
      </c>
    </row>
    <row r="1401" spans="1:8" x14ac:dyDescent="0.3">
      <c r="A1401" s="1" t="s">
        <v>989</v>
      </c>
      <c r="B1401" s="1" t="s">
        <v>1015</v>
      </c>
      <c r="C1401" s="2" t="str">
        <f t="shared" ref="C1401" si="2532">B1401&amp;D1401</f>
        <v>체인 소드강화된 일격</v>
      </c>
      <c r="D1401" s="1" t="s">
        <v>28</v>
      </c>
      <c r="E1401" s="1">
        <v>5</v>
      </c>
      <c r="F1401" s="2">
        <f>ROW()</f>
        <v>1401</v>
      </c>
      <c r="G1401" s="4" t="str">
        <f t="shared" ref="G1401" si="2533">B1401&amp;"3-2"</f>
        <v>체인 소드3-2</v>
      </c>
      <c r="H1401" s="2" t="str">
        <f t="shared" ref="H1401" si="2534">D1401</f>
        <v>강화된 일격</v>
      </c>
    </row>
    <row r="1402" spans="1:8" x14ac:dyDescent="0.3">
      <c r="A1402" s="1" t="s">
        <v>402</v>
      </c>
      <c r="B1402" s="1" t="s">
        <v>1017</v>
      </c>
      <c r="C1402" s="2" t="str">
        <f t="shared" ref="C1402" si="2535">B1402&amp;D1402</f>
        <v>크라임 해저드근육 경련</v>
      </c>
      <c r="D1402" s="1" t="s">
        <v>1624</v>
      </c>
      <c r="E1402" s="1">
        <v>1</v>
      </c>
      <c r="F1402" s="2">
        <f>ROW()</f>
        <v>1402</v>
      </c>
      <c r="G1402" s="4" t="str">
        <f t="shared" ref="G1402" si="2536">B1402&amp;"1-1"</f>
        <v>크라임 해저드1-1</v>
      </c>
      <c r="H1402" s="2" t="str">
        <f t="shared" ref="H1402" si="2537">D1402</f>
        <v>근육 경련</v>
      </c>
    </row>
    <row r="1403" spans="1:8" x14ac:dyDescent="0.3">
      <c r="A1403" s="1" t="s">
        <v>995</v>
      </c>
      <c r="B1403" s="1" t="s">
        <v>1018</v>
      </c>
      <c r="C1403" s="2" t="str">
        <f t="shared" ref="C1403" si="2538">B1403&amp;D1403</f>
        <v>크라임 해저드강화된 일격</v>
      </c>
      <c r="D1403" s="1" t="s">
        <v>28</v>
      </c>
      <c r="E1403" s="1">
        <v>5</v>
      </c>
      <c r="F1403" s="2">
        <f>ROW()</f>
        <v>1403</v>
      </c>
      <c r="G1403" s="4" t="str">
        <f t="shared" ref="G1403" si="2539">B1403&amp;"1-2"</f>
        <v>크라임 해저드1-2</v>
      </c>
      <c r="H1403" s="2" t="str">
        <f t="shared" ref="H1403" si="2540">D1403</f>
        <v>강화된 일격</v>
      </c>
    </row>
    <row r="1404" spans="1:8" x14ac:dyDescent="0.3">
      <c r="A1404" s="1" t="s">
        <v>402</v>
      </c>
      <c r="B1404" s="1" t="s">
        <v>1017</v>
      </c>
      <c r="C1404" s="2" t="str">
        <f t="shared" ref="C1404" si="2541">B1404&amp;D1404</f>
        <v>크라임 해저드예린한 일격</v>
      </c>
      <c r="D1404" s="1" t="s">
        <v>418</v>
      </c>
      <c r="E1404" s="1">
        <v>5</v>
      </c>
      <c r="F1404" s="2">
        <f>ROW()</f>
        <v>1404</v>
      </c>
      <c r="G1404" s="4" t="str">
        <f t="shared" ref="G1404" si="2542">B1404&amp;"1-3"</f>
        <v>크라임 해저드1-3</v>
      </c>
      <c r="H1404" s="2" t="str">
        <f t="shared" ref="H1404" si="2543">D1404</f>
        <v>예린한 일격</v>
      </c>
    </row>
    <row r="1405" spans="1:8" x14ac:dyDescent="0.3">
      <c r="A1405" s="1" t="s">
        <v>989</v>
      </c>
      <c r="B1405" s="1" t="s">
        <v>1016</v>
      </c>
      <c r="C1405" s="2" t="str">
        <f t="shared" ref="C1405" si="2544">B1405&amp;D1405</f>
        <v>크라임 해저드약점 포착</v>
      </c>
      <c r="D1405" s="1" t="s">
        <v>22</v>
      </c>
      <c r="E1405" s="1">
        <v>5</v>
      </c>
      <c r="F1405" s="2">
        <f>ROW()</f>
        <v>1405</v>
      </c>
      <c r="G1405" s="4" t="str">
        <f t="shared" ref="G1405" si="2545">B1405&amp;"2-1"</f>
        <v>크라임 해저드2-1</v>
      </c>
      <c r="H1405" s="2" t="str">
        <f t="shared" ref="H1405" si="2546">D1405</f>
        <v>약점 포착</v>
      </c>
    </row>
    <row r="1406" spans="1:8" x14ac:dyDescent="0.3">
      <c r="A1406" s="1" t="s">
        <v>995</v>
      </c>
      <c r="B1406" s="1" t="s">
        <v>1016</v>
      </c>
      <c r="C1406" s="2" t="str">
        <f t="shared" ref="C1406" si="2547">B1406&amp;D1406</f>
        <v>크라임 해저드집중</v>
      </c>
      <c r="D1406" s="1" t="s">
        <v>605</v>
      </c>
      <c r="E1406" s="1">
        <v>5</v>
      </c>
      <c r="F1406" s="2">
        <f>ROW()</f>
        <v>1406</v>
      </c>
      <c r="G1406" s="4" t="str">
        <f t="shared" ref="G1406" si="2548">B1406&amp;"2-2"</f>
        <v>크라임 해저드2-2</v>
      </c>
      <c r="H1406" s="2" t="str">
        <f t="shared" ref="H1406" si="2549">D1406</f>
        <v>집중</v>
      </c>
    </row>
    <row r="1407" spans="1:8" x14ac:dyDescent="0.3">
      <c r="A1407" s="1" t="s">
        <v>989</v>
      </c>
      <c r="B1407" s="1" t="s">
        <v>1017</v>
      </c>
      <c r="C1407" s="2" t="str">
        <f t="shared" ref="C1407" si="2550">B1407&amp;D1407</f>
        <v>크라임 해저드폭주 강화</v>
      </c>
      <c r="D1407" s="1" t="s">
        <v>419</v>
      </c>
      <c r="E1407" s="1">
        <v>5</v>
      </c>
      <c r="F1407" s="2">
        <f>ROW()</f>
        <v>1407</v>
      </c>
      <c r="G1407" s="4" t="str">
        <f t="shared" ref="G1407" si="2551">B1407&amp;"2-3"</f>
        <v>크라임 해저드2-3</v>
      </c>
      <c r="H1407" s="2" t="str">
        <f t="shared" ref="H1407" si="2552">D1407</f>
        <v>폭주 강화</v>
      </c>
    </row>
    <row r="1408" spans="1:8" x14ac:dyDescent="0.3">
      <c r="A1408" s="1" t="s">
        <v>989</v>
      </c>
      <c r="B1408" s="1" t="s">
        <v>1017</v>
      </c>
      <c r="C1408" s="2" t="str">
        <f t="shared" ref="C1408" si="2553">B1408&amp;D1408</f>
        <v>크라임 해저드플레임 러쉬</v>
      </c>
      <c r="D1408" s="1" t="s">
        <v>2196</v>
      </c>
      <c r="E1408" s="1">
        <v>5</v>
      </c>
      <c r="F1408" s="2">
        <f>ROW()</f>
        <v>1408</v>
      </c>
      <c r="G1408" s="4" t="str">
        <f t="shared" ref="G1408" si="2554">B1408&amp;"3-1"</f>
        <v>크라임 해저드3-1</v>
      </c>
      <c r="H1408" s="2" t="str">
        <f t="shared" ref="H1408" si="2555">D1408</f>
        <v>플레임 러쉬</v>
      </c>
    </row>
    <row r="1409" spans="1:8" x14ac:dyDescent="0.3">
      <c r="A1409" s="1" t="s">
        <v>989</v>
      </c>
      <c r="B1409" s="1" t="s">
        <v>1017</v>
      </c>
      <c r="C1409" s="2" t="str">
        <f t="shared" ref="C1409" si="2556">B1409&amp;D1409</f>
        <v>크라임 해저드레드 라이트닝</v>
      </c>
      <c r="D1409" s="1" t="s">
        <v>2197</v>
      </c>
      <c r="E1409" s="1">
        <v>5</v>
      </c>
      <c r="F1409" s="2">
        <f>ROW()</f>
        <v>1409</v>
      </c>
      <c r="G1409" s="4" t="str">
        <f t="shared" ref="G1409" si="2557">B1409&amp;"3-2"</f>
        <v>크라임 해저드3-2</v>
      </c>
      <c r="H1409" s="2" t="str">
        <f t="shared" ref="H1409" si="2558">D1409</f>
        <v>레드 라이트닝</v>
      </c>
    </row>
    <row r="1410" spans="1:8" x14ac:dyDescent="0.3">
      <c r="A1410" s="1" t="s">
        <v>989</v>
      </c>
      <c r="B1410" s="1" t="s">
        <v>1020</v>
      </c>
      <c r="C1410" s="2" t="str">
        <f t="shared" ref="C1410" si="2559">B1410&amp;D1410</f>
        <v>템페스트 슬래쉬집중</v>
      </c>
      <c r="D1410" s="1" t="s">
        <v>2198</v>
      </c>
      <c r="E1410" s="1">
        <v>5</v>
      </c>
      <c r="F1410" s="2">
        <f>ROW()</f>
        <v>1410</v>
      </c>
      <c r="G1410" s="4" t="str">
        <f t="shared" ref="G1410" si="2560">B1410&amp;"1-1"</f>
        <v>템페스트 슬래쉬1-1</v>
      </c>
      <c r="H1410" s="2" t="str">
        <f t="shared" ref="H1410" si="2561">D1410</f>
        <v>집중</v>
      </c>
    </row>
    <row r="1411" spans="1:8" x14ac:dyDescent="0.3">
      <c r="A1411" s="1" t="s">
        <v>402</v>
      </c>
      <c r="B1411" s="1" t="s">
        <v>1020</v>
      </c>
      <c r="C1411" s="2" t="str">
        <f t="shared" ref="C1411" si="2562">B1411&amp;D1411</f>
        <v>템페스트 슬래쉬날렵한 움직임</v>
      </c>
      <c r="D1411" s="1" t="s">
        <v>2199</v>
      </c>
      <c r="E1411" s="1">
        <v>5</v>
      </c>
      <c r="F1411" s="2">
        <f>ROW()</f>
        <v>1411</v>
      </c>
      <c r="G1411" s="4" t="str">
        <f t="shared" ref="G1411" si="2563">B1411&amp;"1-2"</f>
        <v>템페스트 슬래쉬1-2</v>
      </c>
      <c r="H1411" s="2" t="str">
        <f t="shared" ref="H1411" si="2564">D1411</f>
        <v>날렵한 움직임</v>
      </c>
    </row>
    <row r="1412" spans="1:8" x14ac:dyDescent="0.3">
      <c r="A1412" s="1" t="s">
        <v>989</v>
      </c>
      <c r="B1412" s="1" t="s">
        <v>1020</v>
      </c>
      <c r="C1412" s="2" t="str">
        <f t="shared" ref="C1412" si="2565">B1412&amp;D1412</f>
        <v>템페스트 슬래쉬빠른 준비</v>
      </c>
      <c r="D1412" s="1" t="s">
        <v>80</v>
      </c>
      <c r="E1412" s="1">
        <v>5</v>
      </c>
      <c r="F1412" s="2">
        <f>ROW()</f>
        <v>1412</v>
      </c>
      <c r="G1412" s="4" t="str">
        <f t="shared" ref="G1412" si="2566">B1412&amp;"1-3"</f>
        <v>템페스트 슬래쉬1-3</v>
      </c>
      <c r="H1412" s="2" t="str">
        <f t="shared" ref="H1412" si="2567">D1412</f>
        <v>빠른 준비</v>
      </c>
    </row>
    <row r="1413" spans="1:8" x14ac:dyDescent="0.3">
      <c r="A1413" s="1" t="s">
        <v>402</v>
      </c>
      <c r="B1413" s="1" t="s">
        <v>1019</v>
      </c>
      <c r="C1413" s="2" t="str">
        <f t="shared" ref="C1413" si="2568">B1413&amp;D1413</f>
        <v>템페스트 슬래쉬급소 타격</v>
      </c>
      <c r="D1413" s="1" t="s">
        <v>88</v>
      </c>
      <c r="E1413" s="1">
        <v>5</v>
      </c>
      <c r="F1413" s="2">
        <f>ROW()</f>
        <v>1413</v>
      </c>
      <c r="G1413" s="4" t="str">
        <f t="shared" ref="G1413" si="2569">B1413&amp;"2-1"</f>
        <v>템페스트 슬래쉬2-1</v>
      </c>
      <c r="H1413" s="2" t="str">
        <f t="shared" ref="H1413" si="2570">D1413</f>
        <v>급소 타격</v>
      </c>
    </row>
    <row r="1414" spans="1:8" x14ac:dyDescent="0.3">
      <c r="A1414" s="1" t="s">
        <v>989</v>
      </c>
      <c r="B1414" s="1" t="s">
        <v>1020</v>
      </c>
      <c r="C1414" s="2" t="str">
        <f t="shared" ref="C1414" si="2571">B1414&amp;D1414</f>
        <v>템페스트 슬래쉬강화된 일격</v>
      </c>
      <c r="D1414" s="1" t="s">
        <v>28</v>
      </c>
      <c r="E1414" s="1">
        <v>5</v>
      </c>
      <c r="F1414" s="2">
        <f>ROW()</f>
        <v>1414</v>
      </c>
      <c r="G1414" s="4" t="str">
        <f t="shared" ref="G1414" si="2572">B1414&amp;"2-2"</f>
        <v>템페스트 슬래쉬2-2</v>
      </c>
      <c r="H1414" s="2" t="str">
        <f t="shared" ref="H1414" si="2573">D1414</f>
        <v>강화된 일격</v>
      </c>
    </row>
    <row r="1415" spans="1:8" x14ac:dyDescent="0.3">
      <c r="A1415" s="1" t="s">
        <v>989</v>
      </c>
      <c r="B1415" s="1" t="s">
        <v>1020</v>
      </c>
      <c r="C1415" s="2" t="str">
        <f t="shared" ref="C1415" si="2574">B1415&amp;D1415</f>
        <v>템페스트 슬래쉬약점 포착</v>
      </c>
      <c r="D1415" s="1" t="s">
        <v>22</v>
      </c>
      <c r="E1415" s="1">
        <v>5</v>
      </c>
      <c r="F1415" s="2">
        <f>ROW()</f>
        <v>1415</v>
      </c>
      <c r="G1415" s="4" t="str">
        <f t="shared" ref="G1415" si="2575">B1415&amp;"2-3"</f>
        <v>템페스트 슬래쉬2-3</v>
      </c>
      <c r="H1415" s="2" t="str">
        <f t="shared" ref="H1415" si="2576">D1415</f>
        <v>약점 포착</v>
      </c>
    </row>
    <row r="1416" spans="1:8" x14ac:dyDescent="0.3">
      <c r="A1416" s="1" t="s">
        <v>989</v>
      </c>
      <c r="B1416" s="1" t="s">
        <v>1020</v>
      </c>
      <c r="C1416" s="2" t="str">
        <f t="shared" ref="C1416" si="2577">B1416&amp;D1416</f>
        <v>템페스트 슬래쉬휘몰아치기</v>
      </c>
      <c r="D1416" s="1" t="s">
        <v>2200</v>
      </c>
      <c r="E1416" s="1">
        <v>5</v>
      </c>
      <c r="F1416" s="2">
        <f>ROW()</f>
        <v>1416</v>
      </c>
      <c r="G1416" s="4" t="str">
        <f t="shared" ref="G1416" si="2578">B1416&amp;"3-1"</f>
        <v>템페스트 슬래쉬3-1</v>
      </c>
      <c r="H1416" s="2" t="str">
        <f t="shared" ref="H1416" si="2579">D1416</f>
        <v>휘몰아치기</v>
      </c>
    </row>
    <row r="1417" spans="1:8" x14ac:dyDescent="0.3">
      <c r="A1417" s="1" t="s">
        <v>402</v>
      </c>
      <c r="B1417" s="1" t="s">
        <v>1020</v>
      </c>
      <c r="C1417" s="2" t="str">
        <f t="shared" ref="C1417" si="2580">B1417&amp;D1417</f>
        <v>템페스트 슬래쉬폭풍 베기</v>
      </c>
      <c r="D1417" s="1" t="s">
        <v>2201</v>
      </c>
      <c r="E1417" s="1">
        <v>5</v>
      </c>
      <c r="F1417" s="2">
        <f>ROW()</f>
        <v>1417</v>
      </c>
      <c r="G1417" s="4" t="str">
        <f t="shared" ref="G1417" si="2581">B1417&amp;"3-2"</f>
        <v>템페스트 슬래쉬3-2</v>
      </c>
      <c r="H1417" s="2" t="str">
        <f t="shared" ref="H1417" si="2582">D1417</f>
        <v>폭풍 베기</v>
      </c>
    </row>
    <row r="1418" spans="1:8" x14ac:dyDescent="0.3">
      <c r="A1418" s="1" t="s">
        <v>989</v>
      </c>
      <c r="B1418" s="1" t="s">
        <v>390</v>
      </c>
      <c r="C1418" s="2" t="str">
        <f t="shared" ref="C1418" si="2583">B1418&amp;D1418</f>
        <v>파워 브레이크예리한 일격</v>
      </c>
      <c r="D1418" s="1" t="s">
        <v>1462</v>
      </c>
      <c r="E1418" s="1">
        <v>5</v>
      </c>
      <c r="F1418" s="2">
        <f>ROW()</f>
        <v>1418</v>
      </c>
      <c r="G1418" s="4" t="str">
        <f t="shared" ref="G1418" si="2584">B1418&amp;"1-1"</f>
        <v>파워 브레이크1-1</v>
      </c>
      <c r="H1418" s="2" t="str">
        <f t="shared" ref="H1418" si="2585">D1418</f>
        <v>예리한 일격</v>
      </c>
    </row>
    <row r="1419" spans="1:8" x14ac:dyDescent="0.3">
      <c r="A1419" s="1" t="s">
        <v>989</v>
      </c>
      <c r="B1419" s="1" t="s">
        <v>1021</v>
      </c>
      <c r="C1419" s="2" t="str">
        <f t="shared" ref="C1419" si="2586">B1419&amp;D1419</f>
        <v>파워 브레이크날렵한 움직임</v>
      </c>
      <c r="D1419" s="1" t="s">
        <v>136</v>
      </c>
      <c r="E1419" s="1">
        <v>5</v>
      </c>
      <c r="F1419" s="2">
        <f>ROW()</f>
        <v>1419</v>
      </c>
      <c r="G1419" s="4" t="str">
        <f t="shared" ref="G1419" si="2587">B1419&amp;"1-2"</f>
        <v>파워 브레이크1-2</v>
      </c>
      <c r="H1419" s="2" t="str">
        <f t="shared" ref="H1419" si="2588">D1419</f>
        <v>날렵한 움직임</v>
      </c>
    </row>
    <row r="1420" spans="1:8" x14ac:dyDescent="0.3">
      <c r="A1420" s="1" t="s">
        <v>989</v>
      </c>
      <c r="B1420" s="1" t="s">
        <v>1022</v>
      </c>
      <c r="C1420" s="2" t="str">
        <f t="shared" ref="C1420" si="2589">B1420&amp;D1420</f>
        <v>파워 브레이크정신 강화</v>
      </c>
      <c r="D1420" s="1" t="s">
        <v>138</v>
      </c>
      <c r="E1420" s="1">
        <v>5</v>
      </c>
      <c r="F1420" s="2">
        <f>ROW()</f>
        <v>1420</v>
      </c>
      <c r="G1420" s="4" t="str">
        <f t="shared" ref="G1420" si="2590">B1420&amp;"1-3"</f>
        <v>파워 브레이크1-3</v>
      </c>
      <c r="H1420" s="2" t="str">
        <f t="shared" ref="H1420" si="2591">D1420</f>
        <v>정신 강화</v>
      </c>
    </row>
    <row r="1421" spans="1:8" x14ac:dyDescent="0.3">
      <c r="A1421" s="1" t="s">
        <v>989</v>
      </c>
      <c r="B1421" s="1" t="s">
        <v>390</v>
      </c>
      <c r="C1421" s="2" t="str">
        <f t="shared" ref="C1421" si="2592">B1421&amp;D1421</f>
        <v>파워 브레이크원거리 타격</v>
      </c>
      <c r="D1421" s="1" t="s">
        <v>2202</v>
      </c>
      <c r="E1421" s="1">
        <v>1</v>
      </c>
      <c r="F1421" s="2">
        <f>ROW()</f>
        <v>1421</v>
      </c>
      <c r="G1421" s="4" t="str">
        <f t="shared" ref="G1421" si="2593">B1421&amp;"2-1"</f>
        <v>파워 브레이크2-1</v>
      </c>
      <c r="H1421" s="2" t="str">
        <f t="shared" ref="H1421" si="2594">D1421</f>
        <v>원거리 타격</v>
      </c>
    </row>
    <row r="1422" spans="1:8" x14ac:dyDescent="0.3">
      <c r="A1422" s="1" t="s">
        <v>989</v>
      </c>
      <c r="B1422" s="1" t="s">
        <v>1022</v>
      </c>
      <c r="C1422" s="2" t="str">
        <f t="shared" ref="C1422" si="2595">B1422&amp;D1422</f>
        <v>파워 브레이크강화된 일격</v>
      </c>
      <c r="D1422" s="1" t="s">
        <v>28</v>
      </c>
      <c r="E1422" s="1">
        <v>5</v>
      </c>
      <c r="F1422" s="2">
        <f>ROW()</f>
        <v>1422</v>
      </c>
      <c r="G1422" s="4" t="str">
        <f t="shared" ref="G1422" si="2596">B1422&amp;"2-2"</f>
        <v>파워 브레이크2-2</v>
      </c>
      <c r="H1422" s="2" t="str">
        <f t="shared" ref="H1422" si="2597">D1422</f>
        <v>강화된 일격</v>
      </c>
    </row>
    <row r="1423" spans="1:8" x14ac:dyDescent="0.3">
      <c r="A1423" s="1" t="s">
        <v>989</v>
      </c>
      <c r="B1423" s="1" t="s">
        <v>1021</v>
      </c>
      <c r="C1423" s="2" t="str">
        <f t="shared" ref="C1423" si="2598">B1423&amp;D1423</f>
        <v>파워 브레이크무방비 표적</v>
      </c>
      <c r="D1423" s="1" t="s">
        <v>108</v>
      </c>
      <c r="E1423" s="1">
        <v>5</v>
      </c>
      <c r="F1423" s="2">
        <f>ROW()</f>
        <v>1423</v>
      </c>
      <c r="G1423" s="4" t="str">
        <f t="shared" ref="G1423" si="2599">B1423&amp;"2-3"</f>
        <v>파워 브레이크2-3</v>
      </c>
      <c r="H1423" s="2" t="str">
        <f t="shared" ref="H1423" si="2600">D1423</f>
        <v>무방비 표적</v>
      </c>
    </row>
    <row r="1424" spans="1:8" x14ac:dyDescent="0.3">
      <c r="A1424" s="1" t="s">
        <v>989</v>
      </c>
      <c r="B1424" s="1" t="s">
        <v>1021</v>
      </c>
      <c r="C1424" s="2" t="str">
        <f t="shared" ref="C1424" si="2601">B1424&amp;D1424</f>
        <v>파워 브레이크위력 축적</v>
      </c>
      <c r="D1424" s="1" t="s">
        <v>2203</v>
      </c>
      <c r="E1424" s="1">
        <v>5</v>
      </c>
      <c r="F1424" s="2">
        <f>ROW()</f>
        <v>1424</v>
      </c>
      <c r="G1424" s="4" t="str">
        <f t="shared" ref="G1424" si="2602">B1424&amp;"3-1"</f>
        <v>파워 브레이크3-1</v>
      </c>
      <c r="H1424" s="2" t="str">
        <f t="shared" ref="H1424" si="2603">D1424</f>
        <v>위력 축적</v>
      </c>
    </row>
    <row r="1425" spans="1:8" x14ac:dyDescent="0.3">
      <c r="A1425" s="1" t="s">
        <v>989</v>
      </c>
      <c r="B1425" s="1" t="s">
        <v>1021</v>
      </c>
      <c r="C1425" s="2" t="str">
        <f t="shared" ref="C1425" si="2604">B1425&amp;D1425</f>
        <v>파워 브레이크소용돌이</v>
      </c>
      <c r="D1425" s="1" t="s">
        <v>2204</v>
      </c>
      <c r="E1425" s="1">
        <v>5</v>
      </c>
      <c r="F1425" s="2">
        <f>ROW()</f>
        <v>1425</v>
      </c>
      <c r="G1425" s="4" t="str">
        <f t="shared" ref="G1425" si="2605">B1425&amp;"3-2"</f>
        <v>파워 브레이크3-2</v>
      </c>
      <c r="H1425" s="2" t="str">
        <f t="shared" ref="H1425" si="2606">D1425</f>
        <v>소용돌이</v>
      </c>
    </row>
    <row r="1426" spans="1:8" x14ac:dyDescent="0.3">
      <c r="A1426" s="1" t="s">
        <v>989</v>
      </c>
      <c r="B1426" s="1" t="s">
        <v>1023</v>
      </c>
      <c r="C1426" s="2" t="str">
        <f t="shared" ref="C1426" si="2607">B1426&amp;D1426</f>
        <v>피니쉬 스트라이크강인함</v>
      </c>
      <c r="D1426" s="1" t="s">
        <v>114</v>
      </c>
      <c r="E1426" s="1">
        <v>1</v>
      </c>
      <c r="F1426" s="2">
        <f>ROW()</f>
        <v>1426</v>
      </c>
      <c r="G1426" s="4" t="str">
        <f t="shared" ref="G1426" si="2608">B1426&amp;"1-1"</f>
        <v>피니쉬 스트라이크1-1</v>
      </c>
      <c r="H1426" s="2" t="str">
        <f t="shared" ref="H1426" si="2609">D1426</f>
        <v>강인함</v>
      </c>
    </row>
    <row r="1427" spans="1:8" x14ac:dyDescent="0.3">
      <c r="A1427" s="1" t="s">
        <v>989</v>
      </c>
      <c r="B1427" s="1" t="s">
        <v>1024</v>
      </c>
      <c r="C1427" s="2" t="str">
        <f t="shared" ref="C1427" si="2610">B1427&amp;D1427</f>
        <v>피니쉬 스트라이크출혈 효과</v>
      </c>
      <c r="D1427" s="1" t="s">
        <v>2205</v>
      </c>
      <c r="E1427" s="1">
        <v>5</v>
      </c>
      <c r="F1427" s="2">
        <f>ROW()</f>
        <v>1427</v>
      </c>
      <c r="G1427" s="4" t="str">
        <f t="shared" ref="G1427" si="2611">B1427&amp;"1-2"</f>
        <v>피니쉬 스트라이크1-2</v>
      </c>
      <c r="H1427" s="2" t="str">
        <f t="shared" ref="H1427" si="2612">D1427</f>
        <v>출혈 효과</v>
      </c>
    </row>
    <row r="1428" spans="1:8" x14ac:dyDescent="0.3">
      <c r="A1428" s="1" t="s">
        <v>989</v>
      </c>
      <c r="B1428" s="1" t="s">
        <v>1024</v>
      </c>
      <c r="C1428" s="2" t="str">
        <f t="shared" ref="C1428" si="2613">B1428&amp;D1428</f>
        <v>피니쉬 스트라이크강화된 일격</v>
      </c>
      <c r="D1428" s="1" t="s">
        <v>28</v>
      </c>
      <c r="E1428" s="1">
        <v>5</v>
      </c>
      <c r="F1428" s="2">
        <f>ROW()</f>
        <v>1428</v>
      </c>
      <c r="G1428" s="4" t="str">
        <f t="shared" ref="G1428" si="2614">B1428&amp;"1-3"</f>
        <v>피니쉬 스트라이크1-3</v>
      </c>
      <c r="H1428" s="2" t="str">
        <f t="shared" ref="H1428" si="2615">D1428</f>
        <v>강화된 일격</v>
      </c>
    </row>
    <row r="1429" spans="1:8" x14ac:dyDescent="0.3">
      <c r="A1429" s="1" t="s">
        <v>402</v>
      </c>
      <c r="B1429" s="1" t="s">
        <v>1025</v>
      </c>
      <c r="C1429" s="2" t="str">
        <f t="shared" ref="C1429" si="2616">B1429&amp;D1429</f>
        <v>피니쉬 스트라이크마무리 공격</v>
      </c>
      <c r="D1429" s="1" t="s">
        <v>2206</v>
      </c>
      <c r="E1429" s="1">
        <v>5</v>
      </c>
      <c r="F1429" s="2">
        <f>ROW()</f>
        <v>1429</v>
      </c>
      <c r="G1429" s="4" t="str">
        <f t="shared" ref="G1429" si="2617">B1429&amp;"2-1"</f>
        <v>피니쉬 스트라이크2-1</v>
      </c>
      <c r="H1429" s="2" t="str">
        <f t="shared" ref="H1429" si="2618">D1429</f>
        <v>마무리 공격</v>
      </c>
    </row>
    <row r="1430" spans="1:8" x14ac:dyDescent="0.3">
      <c r="A1430" s="1" t="s">
        <v>995</v>
      </c>
      <c r="B1430" s="1" t="s">
        <v>1024</v>
      </c>
      <c r="C1430" s="2" t="str">
        <f t="shared" ref="C1430" si="2619">B1430&amp;D1430</f>
        <v>피니쉬 스트라이크근육 경련</v>
      </c>
      <c r="D1430" s="1" t="s">
        <v>1624</v>
      </c>
      <c r="E1430" s="1">
        <v>1</v>
      </c>
      <c r="F1430" s="2">
        <f>ROW()</f>
        <v>1430</v>
      </c>
      <c r="G1430" s="4" t="str">
        <f t="shared" ref="G1430" si="2620">B1430&amp;"2-2"</f>
        <v>피니쉬 스트라이크2-2</v>
      </c>
      <c r="H1430" s="2" t="str">
        <f t="shared" ref="H1430" si="2621">D1430</f>
        <v>근육 경련</v>
      </c>
    </row>
    <row r="1431" spans="1:8" x14ac:dyDescent="0.3">
      <c r="A1431" s="1" t="s">
        <v>402</v>
      </c>
      <c r="B1431" s="1" t="s">
        <v>1024</v>
      </c>
      <c r="C1431" s="2" t="str">
        <f t="shared" ref="C1431" si="2622">B1431&amp;D1431</f>
        <v>피니쉬 스트라이크약점 포착</v>
      </c>
      <c r="D1431" s="1" t="s">
        <v>2207</v>
      </c>
      <c r="E1431" s="1">
        <v>5</v>
      </c>
      <c r="F1431" s="2">
        <f>ROW()</f>
        <v>1431</v>
      </c>
      <c r="G1431" s="4" t="str">
        <f t="shared" ref="G1431" si="2623">B1431&amp;"2-3"</f>
        <v>피니쉬 스트라이크2-3</v>
      </c>
      <c r="H1431" s="2" t="str">
        <f t="shared" ref="H1431" si="2624">D1431</f>
        <v>약점 포착</v>
      </c>
    </row>
    <row r="1432" spans="1:8" x14ac:dyDescent="0.3">
      <c r="A1432" s="1" t="s">
        <v>402</v>
      </c>
      <c r="B1432" s="1" t="s">
        <v>1024</v>
      </c>
      <c r="C1432" s="2" t="str">
        <f t="shared" ref="C1432" si="2625">B1432&amp;D1432</f>
        <v>피니쉬 스트라이크충격파</v>
      </c>
      <c r="D1432" s="1" t="s">
        <v>1705</v>
      </c>
      <c r="E1432" s="1">
        <v>5</v>
      </c>
      <c r="F1432" s="2">
        <f>ROW()</f>
        <v>1432</v>
      </c>
      <c r="G1432" s="4" t="str">
        <f t="shared" ref="G1432" si="2626">B1432&amp;"3-1"</f>
        <v>피니쉬 스트라이크3-1</v>
      </c>
      <c r="H1432" s="2" t="str">
        <f t="shared" ref="H1432" si="2627">D1432</f>
        <v>충격파</v>
      </c>
    </row>
    <row r="1433" spans="1:8" x14ac:dyDescent="0.3">
      <c r="A1433" s="1" t="s">
        <v>402</v>
      </c>
      <c r="B1433" s="1" t="s">
        <v>1024</v>
      </c>
      <c r="C1433" s="2" t="str">
        <f t="shared" ref="C1433" si="2628">B1433&amp;D1433</f>
        <v>피니쉬 스트라이크확인사살</v>
      </c>
      <c r="D1433" s="1" t="s">
        <v>2208</v>
      </c>
      <c r="E1433" s="1">
        <v>5</v>
      </c>
      <c r="F1433" s="2">
        <f>ROW()</f>
        <v>1433</v>
      </c>
      <c r="G1433" s="4" t="str">
        <f t="shared" ref="G1433" si="2629">B1433&amp;"3-2"</f>
        <v>피니쉬 스트라이크3-2</v>
      </c>
      <c r="H1433" s="2" t="str">
        <f t="shared" ref="H1433" si="2630">D1433</f>
        <v>확인사살</v>
      </c>
    </row>
    <row r="1434" spans="1:8" x14ac:dyDescent="0.3">
      <c r="A1434" s="1" t="s">
        <v>989</v>
      </c>
      <c r="B1434" s="1" t="s">
        <v>404</v>
      </c>
      <c r="C1434" s="2" t="str">
        <f t="shared" ref="C1434" si="2631">B1434&amp;D1434</f>
        <v>헬 블레이드수련의 성과</v>
      </c>
      <c r="D1434" s="1" t="s">
        <v>2209</v>
      </c>
      <c r="E1434" s="1">
        <v>1</v>
      </c>
      <c r="F1434" s="2">
        <f>ROW()</f>
        <v>1434</v>
      </c>
      <c r="G1434" s="4" t="str">
        <f t="shared" ref="G1434" si="2632">B1434&amp;"1-1"</f>
        <v>헬 블레이드1-1</v>
      </c>
      <c r="H1434" s="2" t="str">
        <f t="shared" ref="H1434" si="2633">D1434</f>
        <v>수련의 성과</v>
      </c>
    </row>
    <row r="1435" spans="1:8" x14ac:dyDescent="0.3">
      <c r="A1435" s="1" t="s">
        <v>402</v>
      </c>
      <c r="B1435" s="1" t="s">
        <v>404</v>
      </c>
      <c r="C1435" s="2" t="str">
        <f t="shared" ref="C1435" si="2634">B1435&amp;D1435</f>
        <v>헬 블레이드도약</v>
      </c>
      <c r="D1435" s="1" t="s">
        <v>420</v>
      </c>
      <c r="E1435" s="1">
        <v>5</v>
      </c>
      <c r="F1435" s="2">
        <f>ROW()</f>
        <v>1435</v>
      </c>
      <c r="G1435" s="4" t="str">
        <f t="shared" ref="G1435" si="2635">B1435&amp;"1-2"</f>
        <v>헬 블레이드1-2</v>
      </c>
      <c r="H1435" s="2" t="str">
        <f t="shared" ref="H1435" si="2636">D1435</f>
        <v>도약</v>
      </c>
    </row>
    <row r="1436" spans="1:8" x14ac:dyDescent="0.3">
      <c r="A1436" s="1" t="s">
        <v>989</v>
      </c>
      <c r="B1436" s="1" t="s">
        <v>1026</v>
      </c>
      <c r="C1436" s="2" t="str">
        <f t="shared" ref="C1436" si="2637">B1436&amp;D1436</f>
        <v>헬 블레이드흡수</v>
      </c>
      <c r="D1436" s="1" t="s">
        <v>2210</v>
      </c>
      <c r="E1436" s="1">
        <v>1</v>
      </c>
      <c r="F1436" s="2">
        <f>ROW()</f>
        <v>1436</v>
      </c>
      <c r="G1436" s="4" t="str">
        <f t="shared" ref="G1436" si="2638">B1436&amp;"1-3"</f>
        <v>헬 블레이드1-3</v>
      </c>
      <c r="H1436" s="2" t="str">
        <f t="shared" ref="H1436" si="2639">D1436</f>
        <v>흡수</v>
      </c>
    </row>
    <row r="1437" spans="1:8" x14ac:dyDescent="0.3">
      <c r="A1437" s="1" t="s">
        <v>402</v>
      </c>
      <c r="B1437" s="1" t="s">
        <v>404</v>
      </c>
      <c r="C1437" s="2" t="str">
        <f t="shared" ref="C1437" si="2640">B1437&amp;D1437</f>
        <v>헬 블레이드융해</v>
      </c>
      <c r="D1437" s="1" t="s">
        <v>2211</v>
      </c>
      <c r="E1437" s="1">
        <v>5</v>
      </c>
      <c r="F1437" s="2">
        <f>ROW()</f>
        <v>1437</v>
      </c>
      <c r="G1437" s="4" t="str">
        <f t="shared" ref="G1437" si="2641">B1437&amp;"2-1"</f>
        <v>헬 블레이드2-1</v>
      </c>
      <c r="H1437" s="2" t="str">
        <f t="shared" ref="H1437" si="2642">D1437</f>
        <v>융해</v>
      </c>
    </row>
    <row r="1438" spans="1:8" x14ac:dyDescent="0.3">
      <c r="A1438" s="1" t="s">
        <v>989</v>
      </c>
      <c r="B1438" s="1" t="s">
        <v>404</v>
      </c>
      <c r="C1438" s="2" t="str">
        <f t="shared" ref="C1438" si="2643">B1438&amp;D1438</f>
        <v>헬 블레이드용암 분출</v>
      </c>
      <c r="D1438" s="1" t="s">
        <v>2212</v>
      </c>
      <c r="E1438" s="1">
        <v>5</v>
      </c>
      <c r="F1438" s="2">
        <f>ROW()</f>
        <v>1438</v>
      </c>
      <c r="G1438" s="4" t="str">
        <f t="shared" ref="G1438" si="2644">B1438&amp;"2-2"</f>
        <v>헬 블레이드2-2</v>
      </c>
      <c r="H1438" s="2" t="str">
        <f t="shared" ref="H1438" si="2645">D1438</f>
        <v>용암 분출</v>
      </c>
    </row>
    <row r="1439" spans="1:8" x14ac:dyDescent="0.3">
      <c r="A1439" s="1" t="s">
        <v>989</v>
      </c>
      <c r="B1439" s="1" t="s">
        <v>1026</v>
      </c>
      <c r="C1439" s="2" t="str">
        <f t="shared" ref="C1439" si="2646">B1439&amp;D1439</f>
        <v>헬 블레이드필사의 일격</v>
      </c>
      <c r="D1439" s="1" t="s">
        <v>2213</v>
      </c>
      <c r="E1439" s="1">
        <v>5</v>
      </c>
      <c r="F1439" s="2">
        <f>ROW()</f>
        <v>1439</v>
      </c>
      <c r="G1439" s="4" t="str">
        <f t="shared" ref="G1439" si="2647">B1439&amp;"2-3"</f>
        <v>헬 블레이드2-3</v>
      </c>
      <c r="H1439" s="2" t="str">
        <f t="shared" ref="H1439" si="2648">D1439</f>
        <v>필사의 일격</v>
      </c>
    </row>
    <row r="1440" spans="1:8" x14ac:dyDescent="0.3">
      <c r="A1440" s="1" t="s">
        <v>989</v>
      </c>
      <c r="B1440" s="1" t="s">
        <v>1026</v>
      </c>
      <c r="C1440" s="2" t="str">
        <f t="shared" ref="C1440" si="2649">B1440&amp;D1440</f>
        <v>헬 블레이드대지 뒤집기</v>
      </c>
      <c r="D1440" s="1" t="s">
        <v>2214</v>
      </c>
      <c r="E1440" s="1">
        <v>5</v>
      </c>
      <c r="F1440" s="2">
        <f>ROW()</f>
        <v>1440</v>
      </c>
      <c r="G1440" s="4" t="str">
        <f t="shared" ref="G1440" si="2650">B1440&amp;"3-1"</f>
        <v>헬 블레이드3-1</v>
      </c>
      <c r="H1440" s="2" t="str">
        <f t="shared" ref="H1440" si="2651">D1440</f>
        <v>대지 뒤집기</v>
      </c>
    </row>
    <row r="1441" spans="1:8" x14ac:dyDescent="0.3">
      <c r="A1441" s="1" t="s">
        <v>989</v>
      </c>
      <c r="B1441" s="1" t="s">
        <v>1026</v>
      </c>
      <c r="C1441" s="2" t="str">
        <f t="shared" ref="C1441" si="2652">B1441&amp;D1441</f>
        <v>헬 블레이드블러드 이럽션</v>
      </c>
      <c r="D1441" s="1" t="s">
        <v>2215</v>
      </c>
      <c r="E1441" s="1">
        <v>1</v>
      </c>
      <c r="F1441" s="2">
        <f>ROW()</f>
        <v>1441</v>
      </c>
      <c r="G1441" s="4" t="str">
        <f t="shared" ref="G1441" si="2653">B1441&amp;"3-2"</f>
        <v>헬 블레이드3-2</v>
      </c>
      <c r="H1441" s="2" t="str">
        <f t="shared" ref="H1441" si="2654">D1441</f>
        <v>블러드 이럽션</v>
      </c>
    </row>
    <row r="1442" spans="1:8" x14ac:dyDescent="0.3">
      <c r="A1442" s="1" t="s">
        <v>989</v>
      </c>
      <c r="B1442" s="1" t="s">
        <v>1027</v>
      </c>
      <c r="C1442" s="2" t="str">
        <f t="shared" ref="C1442" si="2655">B1442&amp;D1442</f>
        <v>휠윈드가벼운 발걸음</v>
      </c>
      <c r="D1442" s="1" t="s">
        <v>141</v>
      </c>
      <c r="E1442" s="1">
        <v>5</v>
      </c>
      <c r="F1442" s="2">
        <f>ROW()</f>
        <v>1442</v>
      </c>
      <c r="G1442" s="4" t="str">
        <f t="shared" ref="G1442" si="2656">B1442&amp;"1-1"</f>
        <v>휠윈드1-1</v>
      </c>
      <c r="H1442" s="2" t="str">
        <f t="shared" ref="H1442" si="2657">D1442</f>
        <v>가벼운 발걸음</v>
      </c>
    </row>
    <row r="1443" spans="1:8" x14ac:dyDescent="0.3">
      <c r="A1443" s="1" t="s">
        <v>989</v>
      </c>
      <c r="B1443" s="1" t="s">
        <v>1028</v>
      </c>
      <c r="C1443" s="2" t="str">
        <f t="shared" ref="C1443" si="2658">B1443&amp;D1443</f>
        <v>휠윈드지속력 강화</v>
      </c>
      <c r="D1443" s="1" t="s">
        <v>2216</v>
      </c>
      <c r="E1443" s="1">
        <v>1</v>
      </c>
      <c r="F1443" s="2">
        <f>ROW()</f>
        <v>1443</v>
      </c>
      <c r="G1443" s="4" t="str">
        <f t="shared" ref="G1443" si="2659">B1443&amp;"1-2"</f>
        <v>휠윈드1-2</v>
      </c>
      <c r="H1443" s="2" t="str">
        <f t="shared" ref="H1443" si="2660">D1443</f>
        <v>지속력 강화</v>
      </c>
    </row>
    <row r="1444" spans="1:8" x14ac:dyDescent="0.3">
      <c r="A1444" s="1" t="s">
        <v>989</v>
      </c>
      <c r="B1444" s="1" t="s">
        <v>1028</v>
      </c>
      <c r="C1444" s="2" t="str">
        <f t="shared" ref="C1444" si="2661">B1444&amp;D1444</f>
        <v>휠윈드빠른 준비</v>
      </c>
      <c r="D1444" s="1" t="s">
        <v>2217</v>
      </c>
      <c r="E1444" s="1">
        <v>5</v>
      </c>
      <c r="F1444" s="2">
        <f>ROW()</f>
        <v>1444</v>
      </c>
      <c r="G1444" s="4" t="str">
        <f t="shared" ref="G1444" si="2662">B1444&amp;"1-3"</f>
        <v>휠윈드1-3</v>
      </c>
      <c r="H1444" s="2" t="str">
        <f t="shared" ref="H1444" si="2663">D1444</f>
        <v>빠른 준비</v>
      </c>
    </row>
    <row r="1445" spans="1:8" x14ac:dyDescent="0.3">
      <c r="A1445" s="1" t="s">
        <v>402</v>
      </c>
      <c r="B1445" s="1" t="s">
        <v>1028</v>
      </c>
      <c r="C1445" s="2" t="str">
        <f t="shared" ref="C1445" si="2664">B1445&amp;D1445</f>
        <v>휠윈드전진 베기</v>
      </c>
      <c r="D1445" s="1" t="s">
        <v>300</v>
      </c>
      <c r="E1445" s="1">
        <v>5</v>
      </c>
      <c r="F1445" s="2">
        <f>ROW()</f>
        <v>1445</v>
      </c>
      <c r="G1445" s="4" t="str">
        <f t="shared" ref="G1445" si="2665">B1445&amp;"2-1"</f>
        <v>휠윈드2-1</v>
      </c>
      <c r="H1445" s="2" t="str">
        <f t="shared" ref="H1445" si="2666">D1445</f>
        <v>전진 베기</v>
      </c>
    </row>
    <row r="1446" spans="1:8" x14ac:dyDescent="0.3">
      <c r="A1446" s="1" t="s">
        <v>989</v>
      </c>
      <c r="B1446" s="1" t="s">
        <v>1028</v>
      </c>
      <c r="C1446" s="2" t="str">
        <f t="shared" ref="C1446" si="2667">B1446&amp;D1446</f>
        <v>휠윈드대차륜</v>
      </c>
      <c r="D1446" s="1" t="s">
        <v>2218</v>
      </c>
      <c r="E1446" s="1">
        <v>5</v>
      </c>
      <c r="F1446" s="2">
        <f>ROW()</f>
        <v>1446</v>
      </c>
      <c r="G1446" s="4" t="str">
        <f t="shared" ref="G1446" si="2668">B1446&amp;"2-2"</f>
        <v>휠윈드2-2</v>
      </c>
      <c r="H1446" s="2" t="str">
        <f t="shared" ref="H1446" si="2669">D1446</f>
        <v>대차륜</v>
      </c>
    </row>
    <row r="1447" spans="1:8" x14ac:dyDescent="0.3">
      <c r="A1447" s="1" t="s">
        <v>989</v>
      </c>
      <c r="B1447" s="1" t="s">
        <v>1028</v>
      </c>
      <c r="C1447" s="2" t="str">
        <f t="shared" ref="C1447" si="2670">B1447&amp;D1447</f>
        <v>휠윈드갈라진 칼날</v>
      </c>
      <c r="D1447" s="1" t="s">
        <v>2219</v>
      </c>
      <c r="E1447" s="1">
        <v>5</v>
      </c>
      <c r="F1447" s="2">
        <f>ROW()</f>
        <v>1447</v>
      </c>
      <c r="G1447" s="4" t="str">
        <f t="shared" ref="G1447" si="2671">B1447&amp;"2-3"</f>
        <v>휠윈드2-3</v>
      </c>
      <c r="H1447" s="2" t="str">
        <f t="shared" ref="H1447" si="2672">D1447</f>
        <v>갈라진 칼날</v>
      </c>
    </row>
    <row r="1448" spans="1:8" x14ac:dyDescent="0.3">
      <c r="A1448" s="1" t="s">
        <v>989</v>
      </c>
      <c r="B1448" s="1" t="s">
        <v>1028</v>
      </c>
      <c r="C1448" s="2" t="str">
        <f t="shared" ref="C1448" si="2673">B1448&amp;D1448</f>
        <v>휠윈드진공베기</v>
      </c>
      <c r="D1448" s="1" t="s">
        <v>2220</v>
      </c>
      <c r="E1448" s="1">
        <v>5</v>
      </c>
      <c r="F1448" s="2">
        <f>ROW()</f>
        <v>1448</v>
      </c>
      <c r="G1448" s="4" t="str">
        <f t="shared" ref="G1448" si="2674">B1448&amp;"3-1"</f>
        <v>휠윈드3-1</v>
      </c>
      <c r="H1448" s="2" t="str">
        <f t="shared" ref="H1448" si="2675">D1448</f>
        <v>진공베기</v>
      </c>
    </row>
    <row r="1449" spans="1:8" x14ac:dyDescent="0.3">
      <c r="A1449" s="1" t="s">
        <v>989</v>
      </c>
      <c r="B1449" s="1" t="s">
        <v>1028</v>
      </c>
      <c r="C1449" s="2" t="str">
        <f t="shared" ref="C1449" si="2676">B1449&amp;D1449</f>
        <v>휠윈드용오름</v>
      </c>
      <c r="D1449" s="1" t="s">
        <v>2221</v>
      </c>
      <c r="E1449" s="1">
        <v>5</v>
      </c>
      <c r="F1449" s="2">
        <f>ROW()</f>
        <v>1449</v>
      </c>
      <c r="G1449" s="4" t="str">
        <f t="shared" ref="G1449" si="2677">B1449&amp;"3-2"</f>
        <v>휠윈드3-2</v>
      </c>
      <c r="H1449" s="2" t="str">
        <f t="shared" ref="H1449" si="2678">D1449</f>
        <v>용오름</v>
      </c>
    </row>
    <row r="1450" spans="1:8" x14ac:dyDescent="0.3">
      <c r="A1450" s="1" t="s">
        <v>1030</v>
      </c>
      <c r="B1450" s="1" t="s">
        <v>422</v>
      </c>
      <c r="C1450" s="2" t="str">
        <f t="shared" ref="C1450" si="2679">B1450&amp;D1450</f>
        <v>그라비티 임팩트충전 강화</v>
      </c>
      <c r="D1450" s="1" t="s">
        <v>2222</v>
      </c>
      <c r="E1450" s="1">
        <v>5</v>
      </c>
      <c r="F1450" s="2">
        <f>ROW()</f>
        <v>1450</v>
      </c>
      <c r="G1450" s="4" t="str">
        <f t="shared" ref="G1450" si="2680">B1450&amp;"1-1"</f>
        <v>그라비티 임팩트1-1</v>
      </c>
      <c r="H1450" s="2" t="str">
        <f t="shared" ref="H1450" si="2681">D1450</f>
        <v>충전 강화</v>
      </c>
    </row>
    <row r="1451" spans="1:8" x14ac:dyDescent="0.3">
      <c r="A1451" s="1" t="s">
        <v>1029</v>
      </c>
      <c r="B1451" s="1" t="s">
        <v>1031</v>
      </c>
      <c r="C1451" s="2" t="str">
        <f t="shared" ref="C1451" si="2682">B1451&amp;D1451</f>
        <v>그라비티 임팩트중력 강화</v>
      </c>
      <c r="D1451" s="1" t="s">
        <v>2224</v>
      </c>
      <c r="E1451" s="1">
        <v>5</v>
      </c>
      <c r="F1451" s="2">
        <f>ROW()</f>
        <v>1451</v>
      </c>
      <c r="G1451" s="4" t="str">
        <f t="shared" ref="G1451" si="2683">B1451&amp;"1-2"</f>
        <v>그라비티 임팩트1-2</v>
      </c>
      <c r="H1451" s="2" t="str">
        <f t="shared" ref="H1451" si="2684">D1451</f>
        <v>중력 강화</v>
      </c>
    </row>
    <row r="1452" spans="1:8" x14ac:dyDescent="0.3">
      <c r="A1452" s="1" t="s">
        <v>1029</v>
      </c>
      <c r="B1452" s="1" t="s">
        <v>1031</v>
      </c>
      <c r="C1452" s="2" t="str">
        <f t="shared" ref="C1452" si="2685">B1452&amp;D1452</f>
        <v>그라비티 임팩트재빠른 움직임</v>
      </c>
      <c r="D1452" s="1" t="s">
        <v>2225</v>
      </c>
      <c r="E1452" s="1">
        <v>5</v>
      </c>
      <c r="F1452" s="2">
        <f>ROW()</f>
        <v>1452</v>
      </c>
      <c r="G1452" s="4" t="str">
        <f t="shared" ref="G1452" si="2686">B1452&amp;"1-3"</f>
        <v>그라비티 임팩트1-3</v>
      </c>
      <c r="H1452" s="2" t="str">
        <f t="shared" ref="H1452" si="2687">D1452</f>
        <v>재빠른 움직임</v>
      </c>
    </row>
    <row r="1453" spans="1:8" x14ac:dyDescent="0.3">
      <c r="A1453" s="1" t="s">
        <v>1030</v>
      </c>
      <c r="B1453" s="1" t="s">
        <v>422</v>
      </c>
      <c r="C1453" s="2" t="str">
        <f t="shared" ref="C1453" si="2688">B1453&amp;D1453</f>
        <v>그라비티 임팩트단단한 정신</v>
      </c>
      <c r="D1453" s="1" t="s">
        <v>2226</v>
      </c>
      <c r="E1453" s="1">
        <v>5</v>
      </c>
      <c r="F1453" s="2">
        <f>ROW()</f>
        <v>1453</v>
      </c>
      <c r="G1453" s="4" t="str">
        <f t="shared" ref="G1453" si="2689">B1453&amp;"2-1"</f>
        <v>그라비티 임팩트2-1</v>
      </c>
      <c r="H1453" s="2" t="str">
        <f t="shared" ref="H1453" si="2690">D1453</f>
        <v>단단한 정신</v>
      </c>
    </row>
    <row r="1454" spans="1:8" x14ac:dyDescent="0.3">
      <c r="A1454" s="1" t="s">
        <v>1030</v>
      </c>
      <c r="B1454" s="1" t="s">
        <v>1031</v>
      </c>
      <c r="C1454" s="2" t="str">
        <f t="shared" ref="C1454" si="2691">B1454&amp;D1454</f>
        <v>그라비티 임팩트냉혹한 복수</v>
      </c>
      <c r="D1454" s="1" t="s">
        <v>2227</v>
      </c>
      <c r="E1454" s="1">
        <v>5</v>
      </c>
      <c r="F1454" s="2">
        <f>ROW()</f>
        <v>1454</v>
      </c>
      <c r="G1454" s="4" t="str">
        <f t="shared" ref="G1454" si="2692">B1454&amp;"2-2"</f>
        <v>그라비티 임팩트2-2</v>
      </c>
      <c r="H1454" s="2" t="str">
        <f t="shared" ref="H1454" si="2693">D1454</f>
        <v>냉혹한 복수</v>
      </c>
    </row>
    <row r="1455" spans="1:8" x14ac:dyDescent="0.3">
      <c r="A1455" s="1" t="s">
        <v>1030</v>
      </c>
      <c r="B1455" s="1" t="s">
        <v>1031</v>
      </c>
      <c r="C1455" s="2" t="str">
        <f t="shared" ref="C1455" si="2694">B1455&amp;D1455</f>
        <v>그라비티 임팩트중력 올림</v>
      </c>
      <c r="D1455" s="1" t="s">
        <v>2228</v>
      </c>
      <c r="E1455" s="1">
        <v>1</v>
      </c>
      <c r="F1455" s="2">
        <f>ROW()</f>
        <v>1455</v>
      </c>
      <c r="G1455" s="4" t="str">
        <f t="shared" ref="G1455" si="2695">B1455&amp;"2-3"</f>
        <v>그라비티 임팩트2-3</v>
      </c>
      <c r="H1455" s="2" t="str">
        <f t="shared" ref="H1455" si="2696">D1455</f>
        <v>중력 올림</v>
      </c>
    </row>
    <row r="1456" spans="1:8" x14ac:dyDescent="0.3">
      <c r="A1456" s="1" t="s">
        <v>1030</v>
      </c>
      <c r="B1456" s="1" t="s">
        <v>1031</v>
      </c>
      <c r="C1456" s="2" t="str">
        <f t="shared" ref="C1456" si="2697">B1456&amp;D1456</f>
        <v>그라비티 임팩트현명한 힘</v>
      </c>
      <c r="D1456" s="1" t="s">
        <v>2229</v>
      </c>
      <c r="E1456" s="1">
        <v>1</v>
      </c>
      <c r="F1456" s="2">
        <f>ROW()</f>
        <v>1456</v>
      </c>
      <c r="G1456" s="4" t="str">
        <f t="shared" ref="G1456" si="2698">B1456&amp;"3-1"</f>
        <v>그라비티 임팩트3-1</v>
      </c>
      <c r="H1456" s="2" t="str">
        <f t="shared" ref="H1456" si="2699">D1456</f>
        <v>현명한 힘</v>
      </c>
    </row>
    <row r="1457" spans="1:8" x14ac:dyDescent="0.3">
      <c r="A1457" s="1" t="s">
        <v>1030</v>
      </c>
      <c r="B1457" s="1" t="s">
        <v>422</v>
      </c>
      <c r="C1457" s="2" t="str">
        <f t="shared" ref="C1457" si="2700">B1457&amp;D1457</f>
        <v>그라비티 임팩트의지 강화</v>
      </c>
      <c r="D1457" s="1" t="s">
        <v>589</v>
      </c>
      <c r="E1457" s="1">
        <v>1</v>
      </c>
      <c r="F1457" s="2">
        <f>ROW()</f>
        <v>1457</v>
      </c>
      <c r="G1457" s="4" t="str">
        <f t="shared" ref="G1457" si="2701">B1457&amp;"3-2"</f>
        <v>그라비티 임팩트3-2</v>
      </c>
      <c r="H1457" s="2" t="str">
        <f t="shared" ref="H1457" si="2702">D1457</f>
        <v>의지 강화</v>
      </c>
    </row>
    <row r="1458" spans="1:8" x14ac:dyDescent="0.3">
      <c r="A1458" s="1" t="s">
        <v>1029</v>
      </c>
      <c r="B1458" s="1" t="s">
        <v>436</v>
      </c>
      <c r="C1458" s="2" t="str">
        <f t="shared" ref="C1458" si="2703">B1458&amp;D1458</f>
        <v>그라비티 컴프레이션단단한 심장</v>
      </c>
      <c r="D1458" s="1" t="s">
        <v>2231</v>
      </c>
      <c r="E1458" s="1">
        <v>5</v>
      </c>
      <c r="F1458" s="2">
        <f>ROW()</f>
        <v>1458</v>
      </c>
      <c r="G1458" s="4" t="str">
        <f t="shared" ref="G1458" si="2704">B1458&amp;"1-1"</f>
        <v>그라비티 컴프레이션1-1</v>
      </c>
      <c r="H1458" s="2" t="str">
        <f t="shared" ref="H1458" si="2705">D1458</f>
        <v>단단한 심장</v>
      </c>
    </row>
    <row r="1459" spans="1:8" x14ac:dyDescent="0.3">
      <c r="A1459" s="1" t="s">
        <v>1030</v>
      </c>
      <c r="B1459" s="1" t="s">
        <v>1032</v>
      </c>
      <c r="C1459" s="2" t="str">
        <f t="shared" ref="C1459" si="2706">B1459&amp;D1459</f>
        <v>그라비티 컴프레이션합리적인 선택</v>
      </c>
      <c r="D1459" s="1" t="s">
        <v>2232</v>
      </c>
      <c r="E1459" s="1">
        <v>5</v>
      </c>
      <c r="F1459" s="2">
        <f>ROW()</f>
        <v>1459</v>
      </c>
      <c r="G1459" s="4" t="str">
        <f t="shared" ref="G1459" si="2707">B1459&amp;"1-2"</f>
        <v>그라비티 컴프레이션1-2</v>
      </c>
      <c r="H1459" s="2" t="str">
        <f t="shared" ref="H1459" si="2708">D1459</f>
        <v>합리적인 선택</v>
      </c>
    </row>
    <row r="1460" spans="1:8" x14ac:dyDescent="0.3">
      <c r="A1460" s="1" t="s">
        <v>1030</v>
      </c>
      <c r="B1460" s="1" t="s">
        <v>436</v>
      </c>
      <c r="C1460" s="2" t="str">
        <f t="shared" ref="C1460" si="2709">B1460&amp;D1460</f>
        <v>그라비티 컴프레이션견딜 수 없는 힘</v>
      </c>
      <c r="D1460" s="1" t="s">
        <v>2233</v>
      </c>
      <c r="E1460" s="1">
        <v>5</v>
      </c>
      <c r="F1460" s="2">
        <f>ROW()</f>
        <v>1460</v>
      </c>
      <c r="G1460" s="4" t="str">
        <f t="shared" ref="G1460" si="2710">B1460&amp;"1-3"</f>
        <v>그라비티 컴프레이션1-3</v>
      </c>
      <c r="H1460" s="2" t="str">
        <f t="shared" ref="H1460" si="2711">D1460</f>
        <v>견딜 수 없는 힘</v>
      </c>
    </row>
    <row r="1461" spans="1:8" x14ac:dyDescent="0.3">
      <c r="A1461" s="1" t="s">
        <v>1030</v>
      </c>
      <c r="B1461" s="1" t="s">
        <v>436</v>
      </c>
      <c r="C1461" s="2" t="str">
        <f t="shared" ref="C1461" si="2712">B1461&amp;D1461</f>
        <v>그라비티 컴프레이션넓은 타격</v>
      </c>
      <c r="D1461" s="1" t="s">
        <v>174</v>
      </c>
      <c r="E1461" s="1">
        <v>1</v>
      </c>
      <c r="F1461" s="2">
        <f>ROW()</f>
        <v>1461</v>
      </c>
      <c r="G1461" s="4" t="str">
        <f t="shared" ref="G1461" si="2713">B1461&amp;"2-1"</f>
        <v>그라비티 컴프레이션2-1</v>
      </c>
      <c r="H1461" s="2" t="str">
        <f t="shared" ref="H1461" si="2714">D1461</f>
        <v>넓은 타격</v>
      </c>
    </row>
    <row r="1462" spans="1:8" x14ac:dyDescent="0.3">
      <c r="A1462" s="1" t="s">
        <v>1030</v>
      </c>
      <c r="B1462" s="1" t="s">
        <v>1032</v>
      </c>
      <c r="C1462" s="2" t="str">
        <f t="shared" ref="C1462" si="2715">B1462&amp;D1462</f>
        <v>그라비티 컴프레이션강력한 마무리</v>
      </c>
      <c r="D1462" s="1" t="s">
        <v>93</v>
      </c>
      <c r="E1462" s="1">
        <v>5</v>
      </c>
      <c r="F1462" s="2">
        <f>ROW()</f>
        <v>1462</v>
      </c>
      <c r="G1462" s="4" t="str">
        <f t="shared" ref="G1462" si="2716">B1462&amp;"2-2"</f>
        <v>그라비티 컴프레이션2-2</v>
      </c>
      <c r="H1462" s="2" t="str">
        <f t="shared" ref="H1462" si="2717">D1462</f>
        <v>강력한 마무리</v>
      </c>
    </row>
    <row r="1463" spans="1:8" x14ac:dyDescent="0.3">
      <c r="A1463" s="1" t="s">
        <v>1029</v>
      </c>
      <c r="B1463" s="1" t="s">
        <v>1032</v>
      </c>
      <c r="C1463" s="2" t="str">
        <f t="shared" ref="C1463" si="2718">B1463&amp;D1463</f>
        <v>그라비티 컴프레이션절대적인 힘</v>
      </c>
      <c r="D1463" s="1" t="s">
        <v>2235</v>
      </c>
      <c r="E1463" s="1">
        <v>5</v>
      </c>
      <c r="F1463" s="2">
        <f>ROW()</f>
        <v>1463</v>
      </c>
      <c r="G1463" s="4" t="str">
        <f t="shared" ref="G1463" si="2719">B1463&amp;"2-3"</f>
        <v>그라비티 컴프레이션2-3</v>
      </c>
      <c r="H1463" s="2" t="str">
        <f t="shared" ref="H1463" si="2720">D1463</f>
        <v>절대적인 힘</v>
      </c>
    </row>
    <row r="1464" spans="1:8" x14ac:dyDescent="0.3">
      <c r="A1464" s="1" t="s">
        <v>1030</v>
      </c>
      <c r="B1464" s="1" t="s">
        <v>1032</v>
      </c>
      <c r="C1464" s="2" t="str">
        <f t="shared" ref="C1464" si="2721">B1464&amp;D1464</f>
        <v>그라비티 컴프레이션위치 이동</v>
      </c>
      <c r="D1464" s="1" t="s">
        <v>441</v>
      </c>
      <c r="E1464" s="1">
        <v>1</v>
      </c>
      <c r="F1464" s="2">
        <f>ROW()</f>
        <v>1464</v>
      </c>
      <c r="G1464" s="4" t="str">
        <f t="shared" ref="G1464" si="2722">B1464&amp;"3-1"</f>
        <v>그라비티 컴프레이션3-1</v>
      </c>
      <c r="H1464" s="2" t="str">
        <f t="shared" ref="H1464" si="2723">D1464</f>
        <v>위치 이동</v>
      </c>
    </row>
    <row r="1465" spans="1:8" x14ac:dyDescent="0.3">
      <c r="A1465" s="1" t="s">
        <v>1029</v>
      </c>
      <c r="B1465" s="1" t="s">
        <v>1032</v>
      </c>
      <c r="C1465" s="2" t="str">
        <f t="shared" ref="C1465" si="2724">B1465&amp;D1465</f>
        <v>그라비티 컴프레이션자기장 강화</v>
      </c>
      <c r="D1465" s="1" t="s">
        <v>2236</v>
      </c>
      <c r="E1465" s="1">
        <v>5</v>
      </c>
      <c r="F1465" s="2">
        <f>ROW()</f>
        <v>1465</v>
      </c>
      <c r="G1465" s="4" t="str">
        <f t="shared" ref="G1465" si="2725">B1465&amp;"3-2"</f>
        <v>그라비티 컴프레이션3-2</v>
      </c>
      <c r="H1465" s="2" t="str">
        <f t="shared" ref="H1465" si="2726">D1465</f>
        <v>자기장 강화</v>
      </c>
    </row>
    <row r="1466" spans="1:8" x14ac:dyDescent="0.3">
      <c r="A1466" s="1" t="s">
        <v>1029</v>
      </c>
      <c r="B1466" s="1" t="s">
        <v>1034</v>
      </c>
      <c r="C1466" s="2" t="str">
        <f t="shared" ref="C1466" si="2727">B1466&amp;D1466</f>
        <v>그라비티 포스충전 강화</v>
      </c>
      <c r="D1466" s="1" t="s">
        <v>639</v>
      </c>
      <c r="E1466" s="1">
        <v>5</v>
      </c>
      <c r="F1466" s="2">
        <f>ROW()</f>
        <v>1466</v>
      </c>
      <c r="G1466" s="4" t="str">
        <f t="shared" ref="G1466" si="2728">B1466&amp;"1-1"</f>
        <v>그라비티 포스1-1</v>
      </c>
      <c r="H1466" s="2" t="str">
        <f t="shared" ref="H1466" si="2729">D1466</f>
        <v>충전 강화</v>
      </c>
    </row>
    <row r="1467" spans="1:8" x14ac:dyDescent="0.3">
      <c r="A1467" s="1" t="s">
        <v>1030</v>
      </c>
      <c r="B1467" s="1" t="s">
        <v>1033</v>
      </c>
      <c r="C1467" s="2" t="str">
        <f t="shared" ref="C1467" si="2730">B1467&amp;D1467</f>
        <v>그라비티 포스단단한 신체</v>
      </c>
      <c r="D1467" s="1" t="s">
        <v>2237</v>
      </c>
      <c r="E1467" s="1">
        <v>5</v>
      </c>
      <c r="F1467" s="2">
        <f>ROW()</f>
        <v>1467</v>
      </c>
      <c r="G1467" s="4" t="str">
        <f t="shared" ref="G1467" si="2731">B1467&amp;"1-2"</f>
        <v>그라비티 포스1-2</v>
      </c>
      <c r="H1467" s="2" t="str">
        <f t="shared" ref="H1467" si="2732">D1467</f>
        <v>단단한 신체</v>
      </c>
    </row>
    <row r="1468" spans="1:8" x14ac:dyDescent="0.3">
      <c r="A1468" s="1" t="s">
        <v>1030</v>
      </c>
      <c r="B1468" s="1" t="s">
        <v>1035</v>
      </c>
      <c r="C1468" s="2" t="str">
        <f t="shared" ref="C1468" si="2733">B1468&amp;D1468</f>
        <v>그라비티 포스치명적인 힘</v>
      </c>
      <c r="D1468" s="1" t="s">
        <v>2239</v>
      </c>
      <c r="E1468" s="1">
        <v>5</v>
      </c>
      <c r="F1468" s="2">
        <f>ROW()</f>
        <v>1468</v>
      </c>
      <c r="G1468" s="4" t="str">
        <f t="shared" ref="G1468" si="2734">B1468&amp;"1-3"</f>
        <v>그라비티 포스1-3</v>
      </c>
      <c r="H1468" s="2" t="str">
        <f t="shared" ref="H1468" si="2735">D1468</f>
        <v>치명적인 힘</v>
      </c>
    </row>
    <row r="1469" spans="1:8" x14ac:dyDescent="0.3">
      <c r="A1469" s="1" t="s">
        <v>1030</v>
      </c>
      <c r="B1469" s="1" t="s">
        <v>1034</v>
      </c>
      <c r="C1469" s="2" t="str">
        <f t="shared" ref="C1469" si="2736">B1469&amp;D1469</f>
        <v>그라비티 포스재빠른 움직임</v>
      </c>
      <c r="D1469" s="1" t="s">
        <v>2240</v>
      </c>
      <c r="E1469" s="1">
        <v>5</v>
      </c>
      <c r="F1469" s="2">
        <f>ROW()</f>
        <v>1469</v>
      </c>
      <c r="G1469" s="4" t="str">
        <f t="shared" ref="G1469" si="2737">B1469&amp;"2-1"</f>
        <v>그라비티 포스2-1</v>
      </c>
      <c r="H1469" s="2" t="str">
        <f t="shared" ref="H1469" si="2738">D1469</f>
        <v>재빠른 움직임</v>
      </c>
    </row>
    <row r="1470" spans="1:8" x14ac:dyDescent="0.3">
      <c r="A1470" s="1" t="s">
        <v>1029</v>
      </c>
      <c r="B1470" s="1" t="s">
        <v>1034</v>
      </c>
      <c r="C1470" s="2" t="str">
        <f t="shared" ref="C1470" si="2739">B1470&amp;D1470</f>
        <v>그라비티 포스단일 공격</v>
      </c>
      <c r="D1470" s="1" t="s">
        <v>443</v>
      </c>
      <c r="E1470" s="1">
        <v>5</v>
      </c>
      <c r="F1470" s="2">
        <f>ROW()</f>
        <v>1470</v>
      </c>
      <c r="G1470" s="4" t="str">
        <f t="shared" ref="G1470" si="2740">B1470&amp;"2-2"</f>
        <v>그라비티 포스2-2</v>
      </c>
      <c r="H1470" s="2" t="str">
        <f t="shared" ref="H1470" si="2741">D1470</f>
        <v>단일 공격</v>
      </c>
    </row>
    <row r="1471" spans="1:8" x14ac:dyDescent="0.3">
      <c r="A1471" s="1" t="s">
        <v>1030</v>
      </c>
      <c r="B1471" s="1" t="s">
        <v>1034</v>
      </c>
      <c r="C1471" s="2" t="str">
        <f t="shared" ref="C1471" si="2742">B1471&amp;D1471</f>
        <v>그라비티 포스기동성 약화</v>
      </c>
      <c r="D1471" s="1" t="s">
        <v>1460</v>
      </c>
      <c r="E1471" s="1">
        <v>5</v>
      </c>
      <c r="F1471" s="2">
        <f>ROW()</f>
        <v>1471</v>
      </c>
      <c r="G1471" s="4" t="str">
        <f t="shared" ref="G1471" si="2743">B1471&amp;"2-3"</f>
        <v>그라비티 포스2-3</v>
      </c>
      <c r="H1471" s="2" t="str">
        <f t="shared" ref="H1471" si="2744">D1471</f>
        <v>기동성 약화</v>
      </c>
    </row>
    <row r="1472" spans="1:8" x14ac:dyDescent="0.3">
      <c r="A1472" s="1" t="s">
        <v>1030</v>
      </c>
      <c r="B1472" s="1" t="s">
        <v>1034</v>
      </c>
      <c r="C1472" s="2" t="str">
        <f t="shared" ref="C1472" si="2745">B1472&amp;D1472</f>
        <v>그라비티 포스방출되는 본능</v>
      </c>
      <c r="D1472" s="1" t="s">
        <v>444</v>
      </c>
      <c r="E1472" s="1">
        <v>5</v>
      </c>
      <c r="F1472" s="2">
        <f>ROW()</f>
        <v>1472</v>
      </c>
      <c r="G1472" s="4" t="str">
        <f t="shared" ref="G1472" si="2746">B1472&amp;"3-1"</f>
        <v>그라비티 포스3-1</v>
      </c>
      <c r="H1472" s="2" t="str">
        <f t="shared" ref="H1472" si="2747">D1472</f>
        <v>방출되는 본능</v>
      </c>
    </row>
    <row r="1473" spans="1:8" x14ac:dyDescent="0.3">
      <c r="A1473" s="1" t="s">
        <v>1030</v>
      </c>
      <c r="B1473" s="1" t="s">
        <v>1034</v>
      </c>
      <c r="C1473" s="2" t="str">
        <f t="shared" ref="C1473" si="2748">B1473&amp;D1473</f>
        <v>그라비티 포스출렁이는 중력</v>
      </c>
      <c r="D1473" s="1" t="s">
        <v>445</v>
      </c>
      <c r="E1473" s="1">
        <v>1</v>
      </c>
      <c r="F1473" s="2">
        <f>ROW()</f>
        <v>1473</v>
      </c>
      <c r="G1473" s="4" t="str">
        <f t="shared" ref="G1473" si="2749">B1473&amp;"3-2"</f>
        <v>그라비티 포스3-2</v>
      </c>
      <c r="H1473" s="2" t="str">
        <f t="shared" ref="H1473" si="2750">D1473</f>
        <v>출렁이는 중력</v>
      </c>
    </row>
    <row r="1474" spans="1:8" x14ac:dyDescent="0.3">
      <c r="A1474" s="1" t="s">
        <v>1030</v>
      </c>
      <c r="B1474" s="1" t="s">
        <v>1036</v>
      </c>
      <c r="C1474" s="2" t="str">
        <f t="shared" ref="C1474" si="2751">B1474&amp;D1474</f>
        <v>뉴트럴라이저어둠의 기운</v>
      </c>
      <c r="D1474" s="1" t="s">
        <v>446</v>
      </c>
      <c r="E1474" s="1">
        <v>5</v>
      </c>
      <c r="F1474" s="2">
        <f>ROW()</f>
        <v>1474</v>
      </c>
      <c r="G1474" s="4" t="str">
        <f t="shared" ref="G1474" si="2752">B1474&amp;"1-1"</f>
        <v>뉴트럴라이저1-1</v>
      </c>
      <c r="H1474" s="2" t="str">
        <f t="shared" ref="H1474" si="2753">D1474</f>
        <v>어둠의 기운</v>
      </c>
    </row>
    <row r="1475" spans="1:8" x14ac:dyDescent="0.3">
      <c r="A1475" s="1" t="s">
        <v>1030</v>
      </c>
      <c r="B1475" s="1" t="s">
        <v>1036</v>
      </c>
      <c r="C1475" s="2" t="str">
        <f t="shared" ref="C1475" si="2754">B1475&amp;D1475</f>
        <v>뉴트럴라이저대지의 기운</v>
      </c>
      <c r="D1475" s="1" t="s">
        <v>2241</v>
      </c>
      <c r="E1475" s="1">
        <v>5</v>
      </c>
      <c r="F1475" s="2">
        <f>ROW()</f>
        <v>1475</v>
      </c>
      <c r="G1475" s="4" t="str">
        <f t="shared" ref="G1475" si="2755">B1475&amp;"1-2"</f>
        <v>뉴트럴라이저1-2</v>
      </c>
      <c r="H1475" s="2" t="str">
        <f t="shared" ref="H1475" si="2756">D1475</f>
        <v>대지의 기운</v>
      </c>
    </row>
    <row r="1476" spans="1:8" x14ac:dyDescent="0.3">
      <c r="A1476" s="1" t="s">
        <v>1029</v>
      </c>
      <c r="B1476" s="1" t="s">
        <v>1036</v>
      </c>
      <c r="C1476" s="2" t="str">
        <f t="shared" ref="C1476" si="2757">B1476&amp;D1476</f>
        <v>뉴트럴라이저강한 충격</v>
      </c>
      <c r="D1476" s="1" t="s">
        <v>2242</v>
      </c>
      <c r="E1476" s="1">
        <v>5</v>
      </c>
      <c r="F1476" s="2">
        <f>ROW()</f>
        <v>1476</v>
      </c>
      <c r="G1476" s="4" t="str">
        <f t="shared" ref="G1476" si="2758">B1476&amp;"1-3"</f>
        <v>뉴트럴라이저1-3</v>
      </c>
      <c r="H1476" s="2" t="str">
        <f t="shared" ref="H1476" si="2759">D1476</f>
        <v>강한 충격</v>
      </c>
    </row>
    <row r="1477" spans="1:8" x14ac:dyDescent="0.3">
      <c r="A1477" s="1" t="s">
        <v>1029</v>
      </c>
      <c r="B1477" s="1" t="s">
        <v>1037</v>
      </c>
      <c r="C1477" s="2" t="str">
        <f t="shared" ref="C1477" si="2760">B1477&amp;D1477</f>
        <v>뉴트럴라이저넓은 타격</v>
      </c>
      <c r="D1477" s="1" t="s">
        <v>174</v>
      </c>
      <c r="E1477" s="1">
        <v>1</v>
      </c>
      <c r="F1477" s="2">
        <f>ROW()</f>
        <v>1477</v>
      </c>
      <c r="G1477" s="4" t="str">
        <f t="shared" ref="G1477" si="2761">B1477&amp;"2-1"</f>
        <v>뉴트럴라이저2-1</v>
      </c>
      <c r="H1477" s="2" t="str">
        <f t="shared" ref="H1477" si="2762">D1477</f>
        <v>넓은 타격</v>
      </c>
    </row>
    <row r="1478" spans="1:8" x14ac:dyDescent="0.3">
      <c r="A1478" s="1" t="s">
        <v>1030</v>
      </c>
      <c r="B1478" s="1" t="s">
        <v>1036</v>
      </c>
      <c r="C1478" s="2" t="str">
        <f t="shared" ref="C1478" si="2763">B1478&amp;D1478</f>
        <v>뉴트럴라이저불안정한 대지</v>
      </c>
      <c r="D1478" s="1" t="s">
        <v>2243</v>
      </c>
      <c r="E1478" s="1">
        <v>1</v>
      </c>
      <c r="F1478" s="2">
        <f>ROW()</f>
        <v>1478</v>
      </c>
      <c r="G1478" s="4" t="str">
        <f t="shared" ref="G1478" si="2764">B1478&amp;"2-2"</f>
        <v>뉴트럴라이저2-2</v>
      </c>
      <c r="H1478" s="2" t="str">
        <f t="shared" ref="H1478" si="2765">D1478</f>
        <v>불안정한 대지</v>
      </c>
    </row>
    <row r="1479" spans="1:8" x14ac:dyDescent="0.3">
      <c r="A1479" s="1" t="s">
        <v>1029</v>
      </c>
      <c r="B1479" s="1" t="s">
        <v>1036</v>
      </c>
      <c r="C1479" s="2" t="str">
        <f t="shared" ref="C1479" si="2766">B1479&amp;D1479</f>
        <v>뉴트럴라이저성장하는 중력</v>
      </c>
      <c r="D1479" s="1" t="s">
        <v>2244</v>
      </c>
      <c r="E1479" s="1">
        <v>5</v>
      </c>
      <c r="F1479" s="2">
        <f>ROW()</f>
        <v>1479</v>
      </c>
      <c r="G1479" s="4" t="str">
        <f t="shared" ref="G1479" si="2767">B1479&amp;"2-3"</f>
        <v>뉴트럴라이저2-3</v>
      </c>
      <c r="H1479" s="2" t="str">
        <f t="shared" ref="H1479" si="2768">D1479</f>
        <v>성장하는 중력</v>
      </c>
    </row>
    <row r="1480" spans="1:8" x14ac:dyDescent="0.3">
      <c r="A1480" s="1" t="s">
        <v>1030</v>
      </c>
      <c r="B1480" s="1" t="s">
        <v>1036</v>
      </c>
      <c r="C1480" s="2" t="str">
        <f t="shared" ref="C1480" si="2769">B1480&amp;D1480</f>
        <v>뉴트럴라이저분열</v>
      </c>
      <c r="D1480" s="1" t="s">
        <v>2245</v>
      </c>
      <c r="E1480" s="1">
        <v>1</v>
      </c>
      <c r="F1480" s="2">
        <f>ROW()</f>
        <v>1480</v>
      </c>
      <c r="G1480" s="4" t="str">
        <f t="shared" ref="G1480" si="2770">B1480&amp;"3-1"</f>
        <v>뉴트럴라이저3-1</v>
      </c>
      <c r="H1480" s="2" t="str">
        <f t="shared" ref="H1480" si="2771">D1480</f>
        <v>분열</v>
      </c>
    </row>
    <row r="1481" spans="1:8" x14ac:dyDescent="0.3">
      <c r="A1481" s="1" t="s">
        <v>1030</v>
      </c>
      <c r="B1481" s="1" t="s">
        <v>1036</v>
      </c>
      <c r="C1481" s="2" t="str">
        <f t="shared" ref="C1481" si="2772">B1481&amp;D1481</f>
        <v>뉴트럴라이저중력 조절</v>
      </c>
      <c r="D1481" s="1" t="s">
        <v>2246</v>
      </c>
      <c r="E1481" s="1">
        <v>5</v>
      </c>
      <c r="F1481" s="2">
        <f>ROW()</f>
        <v>1481</v>
      </c>
      <c r="G1481" s="4" t="str">
        <f t="shared" ref="G1481" si="2773">B1481&amp;"3-2"</f>
        <v>뉴트럴라이저3-2</v>
      </c>
      <c r="H1481" s="2" t="str">
        <f t="shared" ref="H1481" si="2774">D1481</f>
        <v>중력 조절</v>
      </c>
    </row>
    <row r="1482" spans="1:8" x14ac:dyDescent="0.3">
      <c r="A1482" s="1" t="s">
        <v>1030</v>
      </c>
      <c r="B1482" s="1" t="s">
        <v>1039</v>
      </c>
      <c r="C1482" s="2" t="str">
        <f t="shared" ref="C1482" si="2775">B1482&amp;D1482</f>
        <v>드레드노트강인함</v>
      </c>
      <c r="D1482" s="1" t="s">
        <v>114</v>
      </c>
      <c r="E1482" s="1">
        <v>1</v>
      </c>
      <c r="F1482" s="2">
        <f>ROW()</f>
        <v>1482</v>
      </c>
      <c r="G1482" s="4" t="str">
        <f t="shared" ref="G1482" si="2776">B1482&amp;"1-1"</f>
        <v>드레드노트1-1</v>
      </c>
      <c r="H1482" s="2" t="str">
        <f t="shared" ref="H1482" si="2777">D1482</f>
        <v>강인함</v>
      </c>
    </row>
    <row r="1483" spans="1:8" x14ac:dyDescent="0.3">
      <c r="A1483" s="1" t="s">
        <v>1030</v>
      </c>
      <c r="B1483" s="1" t="s">
        <v>1039</v>
      </c>
      <c r="C1483" s="2" t="str">
        <f t="shared" ref="C1483" si="2778">B1483&amp;D1483</f>
        <v>드레드노트견딜 수 없는 힘</v>
      </c>
      <c r="D1483" s="1" t="s">
        <v>2233</v>
      </c>
      <c r="E1483" s="1">
        <v>5</v>
      </c>
      <c r="F1483" s="2">
        <f>ROW()</f>
        <v>1483</v>
      </c>
      <c r="G1483" s="4" t="str">
        <f t="shared" ref="G1483" si="2779">B1483&amp;"1-2"</f>
        <v>드레드노트1-2</v>
      </c>
      <c r="H1483" s="2" t="str">
        <f t="shared" ref="H1483" si="2780">D1483</f>
        <v>견딜 수 없는 힘</v>
      </c>
    </row>
    <row r="1484" spans="1:8" x14ac:dyDescent="0.3">
      <c r="A1484" s="1" t="s">
        <v>1030</v>
      </c>
      <c r="B1484" s="1" t="s">
        <v>1039</v>
      </c>
      <c r="C1484" s="2" t="str">
        <f t="shared" ref="C1484" si="2781">B1484&amp;D1484</f>
        <v>드레드노트갑옷 파괴</v>
      </c>
      <c r="D1484" s="1" t="s">
        <v>2247</v>
      </c>
      <c r="E1484" s="1">
        <v>1</v>
      </c>
      <c r="F1484" s="2">
        <f>ROW()</f>
        <v>1484</v>
      </c>
      <c r="G1484" s="4" t="str">
        <f t="shared" ref="G1484" si="2782">B1484&amp;"1-3"</f>
        <v>드레드노트1-3</v>
      </c>
      <c r="H1484" s="2" t="str">
        <f t="shared" ref="H1484" si="2783">D1484</f>
        <v>갑옷 파괴</v>
      </c>
    </row>
    <row r="1485" spans="1:8" x14ac:dyDescent="0.3">
      <c r="A1485" s="1" t="s">
        <v>1030</v>
      </c>
      <c r="B1485" s="1" t="s">
        <v>1038</v>
      </c>
      <c r="C1485" s="2" t="str">
        <f t="shared" ref="C1485" si="2784">B1485&amp;D1485</f>
        <v>드레드노트단단한 신체</v>
      </c>
      <c r="D1485" s="1" t="s">
        <v>2237</v>
      </c>
      <c r="E1485" s="1">
        <v>5</v>
      </c>
      <c r="F1485" s="2">
        <f>ROW()</f>
        <v>1485</v>
      </c>
      <c r="G1485" s="4" t="str">
        <f t="shared" ref="G1485" si="2785">B1485&amp;"2-1"</f>
        <v>드레드노트2-1</v>
      </c>
      <c r="H1485" s="2" t="str">
        <f t="shared" ref="H1485" si="2786">D1485</f>
        <v>단단한 신체</v>
      </c>
    </row>
    <row r="1486" spans="1:8" x14ac:dyDescent="0.3">
      <c r="A1486" s="1" t="s">
        <v>1030</v>
      </c>
      <c r="B1486" s="1" t="s">
        <v>1038</v>
      </c>
      <c r="C1486" s="2" t="str">
        <f t="shared" ref="C1486" si="2787">B1486&amp;D1486</f>
        <v>드레드노트강화된 일격</v>
      </c>
      <c r="D1486" s="1" t="s">
        <v>2248</v>
      </c>
      <c r="E1486" s="1">
        <v>5</v>
      </c>
      <c r="F1486" s="2">
        <f>ROW()</f>
        <v>1486</v>
      </c>
      <c r="G1486" s="4" t="str">
        <f t="shared" ref="G1486" si="2788">B1486&amp;"2-2"</f>
        <v>드레드노트2-2</v>
      </c>
      <c r="H1486" s="2" t="str">
        <f t="shared" ref="H1486" si="2789">D1486</f>
        <v>강화된 일격</v>
      </c>
    </row>
    <row r="1487" spans="1:8" x14ac:dyDescent="0.3">
      <c r="A1487" s="1" t="s">
        <v>1030</v>
      </c>
      <c r="B1487" s="1" t="s">
        <v>1039</v>
      </c>
      <c r="C1487" s="2" t="str">
        <f t="shared" ref="C1487" si="2790">B1487&amp;D1487</f>
        <v>드레드노트광분한 해머</v>
      </c>
      <c r="D1487" s="1" t="s">
        <v>2249</v>
      </c>
      <c r="E1487" s="1">
        <v>5</v>
      </c>
      <c r="F1487" s="2">
        <f>ROW()</f>
        <v>1487</v>
      </c>
      <c r="G1487" s="4" t="str">
        <f t="shared" ref="G1487" si="2791">B1487&amp;"2-3"</f>
        <v>드레드노트2-3</v>
      </c>
      <c r="H1487" s="2" t="str">
        <f t="shared" ref="H1487" si="2792">D1487</f>
        <v>광분한 해머</v>
      </c>
    </row>
    <row r="1488" spans="1:8" x14ac:dyDescent="0.3">
      <c r="A1488" s="1" t="s">
        <v>1029</v>
      </c>
      <c r="B1488" s="1" t="s">
        <v>1039</v>
      </c>
      <c r="C1488" s="2" t="str">
        <f t="shared" ref="C1488" si="2793">B1488&amp;D1488</f>
        <v>드레드노트빛나는 공격</v>
      </c>
      <c r="D1488" s="1" t="s">
        <v>2250</v>
      </c>
      <c r="E1488" s="1">
        <v>5</v>
      </c>
      <c r="F1488" s="2">
        <f>ROW()</f>
        <v>1488</v>
      </c>
      <c r="G1488" s="4" t="str">
        <f t="shared" ref="G1488" si="2794">B1488&amp;"3-1"</f>
        <v>드레드노트3-1</v>
      </c>
      <c r="H1488" s="2" t="str">
        <f t="shared" ref="H1488" si="2795">D1488</f>
        <v>빛나는 공격</v>
      </c>
    </row>
    <row r="1489" spans="1:8" x14ac:dyDescent="0.3">
      <c r="A1489" s="1" t="s">
        <v>1029</v>
      </c>
      <c r="B1489" s="1" t="s">
        <v>1038</v>
      </c>
      <c r="C1489" s="2" t="str">
        <f t="shared" ref="C1489" si="2796">B1489&amp;D1489</f>
        <v>드레드노트몰아치는 해머</v>
      </c>
      <c r="D1489" s="1" t="s">
        <v>2251</v>
      </c>
      <c r="E1489" s="1">
        <v>5</v>
      </c>
      <c r="F1489" s="2">
        <f>ROW()</f>
        <v>1489</v>
      </c>
      <c r="G1489" s="4" t="str">
        <f t="shared" ref="G1489" si="2797">B1489&amp;"3-2"</f>
        <v>드레드노트3-2</v>
      </c>
      <c r="H1489" s="2" t="str">
        <f t="shared" ref="H1489" si="2798">D1489</f>
        <v>몰아치는 해머</v>
      </c>
    </row>
    <row r="1490" spans="1:8" x14ac:dyDescent="0.3">
      <c r="A1490" s="1" t="s">
        <v>1029</v>
      </c>
      <c r="B1490" s="1" t="s">
        <v>1040</v>
      </c>
      <c r="C1490" s="2" t="str">
        <f t="shared" ref="C1490" si="2799">B1490&amp;D1490</f>
        <v>러닝 크래쉬재빠른 움직임</v>
      </c>
      <c r="D1490" s="1" t="s">
        <v>1863</v>
      </c>
      <c r="E1490" s="1">
        <v>5</v>
      </c>
      <c r="F1490" s="2">
        <f>ROW()</f>
        <v>1490</v>
      </c>
      <c r="G1490" s="4" t="str">
        <f t="shared" ref="G1490" si="2800">B1490&amp;"1-1"</f>
        <v>러닝 크래쉬1-1</v>
      </c>
      <c r="H1490" s="2" t="str">
        <f t="shared" ref="H1490" si="2801">D1490</f>
        <v>재빠른 움직임</v>
      </c>
    </row>
    <row r="1491" spans="1:8" x14ac:dyDescent="0.3">
      <c r="A1491" s="1" t="s">
        <v>1029</v>
      </c>
      <c r="B1491" s="1" t="s">
        <v>1041</v>
      </c>
      <c r="C1491" s="2" t="str">
        <f t="shared" ref="C1491" si="2802">B1491&amp;D1491</f>
        <v>러닝 크래쉬중력 강화</v>
      </c>
      <c r="D1491" s="1" t="s">
        <v>2223</v>
      </c>
      <c r="E1491" s="1">
        <v>5</v>
      </c>
      <c r="F1491" s="2">
        <f>ROW()</f>
        <v>1491</v>
      </c>
      <c r="G1491" s="4" t="str">
        <f t="shared" ref="G1491" si="2803">B1491&amp;"1-2"</f>
        <v>러닝 크래쉬1-2</v>
      </c>
      <c r="H1491" s="2" t="str">
        <f t="shared" ref="H1491" si="2804">D1491</f>
        <v>중력 강화</v>
      </c>
    </row>
    <row r="1492" spans="1:8" x14ac:dyDescent="0.3">
      <c r="A1492" s="1" t="s">
        <v>1030</v>
      </c>
      <c r="B1492" s="1" t="s">
        <v>1041</v>
      </c>
      <c r="C1492" s="2" t="str">
        <f t="shared" ref="C1492" si="2805">B1492&amp;D1492</f>
        <v>러닝 크래쉬단단한 신체</v>
      </c>
      <c r="D1492" s="1" t="s">
        <v>2237</v>
      </c>
      <c r="E1492" s="1">
        <v>5</v>
      </c>
      <c r="F1492" s="2">
        <f>ROW()</f>
        <v>1492</v>
      </c>
      <c r="G1492" s="4" t="str">
        <f t="shared" ref="G1492" si="2806">B1492&amp;"1-3"</f>
        <v>러닝 크래쉬1-3</v>
      </c>
      <c r="H1492" s="2" t="str">
        <f t="shared" ref="H1492" si="2807">D1492</f>
        <v>단단한 신체</v>
      </c>
    </row>
    <row r="1493" spans="1:8" x14ac:dyDescent="0.3">
      <c r="A1493" s="1" t="s">
        <v>1030</v>
      </c>
      <c r="B1493" s="1" t="s">
        <v>1040</v>
      </c>
      <c r="C1493" s="2" t="str">
        <f t="shared" ref="C1493" si="2808">B1493&amp;D1493</f>
        <v>러닝 크래쉬반중력</v>
      </c>
      <c r="D1493" s="1" t="s">
        <v>447</v>
      </c>
      <c r="E1493" s="1">
        <v>5</v>
      </c>
      <c r="F1493" s="2">
        <f>ROW()</f>
        <v>1493</v>
      </c>
      <c r="G1493" s="4" t="str">
        <f t="shared" ref="G1493" si="2809">B1493&amp;"2-1"</f>
        <v>러닝 크래쉬2-1</v>
      </c>
      <c r="H1493" s="2" t="str">
        <f t="shared" ref="H1493" si="2810">D1493</f>
        <v>반중력</v>
      </c>
    </row>
    <row r="1494" spans="1:8" x14ac:dyDescent="0.3">
      <c r="A1494" s="1" t="s">
        <v>1030</v>
      </c>
      <c r="B1494" s="1" t="s">
        <v>1042</v>
      </c>
      <c r="C1494" s="2" t="str">
        <f t="shared" ref="C1494" si="2811">B1494&amp;D1494</f>
        <v>러닝 크래쉬치밀한 계획</v>
      </c>
      <c r="D1494" s="1" t="s">
        <v>2252</v>
      </c>
      <c r="E1494" s="1">
        <v>5</v>
      </c>
      <c r="F1494" s="2">
        <f>ROW()</f>
        <v>1494</v>
      </c>
      <c r="G1494" s="4" t="str">
        <f t="shared" ref="G1494" si="2812">B1494&amp;"2-2"</f>
        <v>러닝 크래쉬2-2</v>
      </c>
      <c r="H1494" s="2" t="str">
        <f t="shared" ref="H1494" si="2813">D1494</f>
        <v>치밀한 계획</v>
      </c>
    </row>
    <row r="1495" spans="1:8" x14ac:dyDescent="0.3">
      <c r="A1495" s="1" t="s">
        <v>1030</v>
      </c>
      <c r="B1495" s="1" t="s">
        <v>1041</v>
      </c>
      <c r="C1495" s="2" t="str">
        <f t="shared" ref="C1495" si="2814">B1495&amp;D1495</f>
        <v>러닝 크래쉬집중 표적</v>
      </c>
      <c r="D1495" s="1" t="s">
        <v>2253</v>
      </c>
      <c r="E1495" s="1">
        <v>1</v>
      </c>
      <c r="F1495" s="2">
        <f>ROW()</f>
        <v>1495</v>
      </c>
      <c r="G1495" s="4" t="str">
        <f t="shared" ref="G1495" si="2815">B1495&amp;"2-3"</f>
        <v>러닝 크래쉬2-3</v>
      </c>
      <c r="H1495" s="2" t="str">
        <f t="shared" ref="H1495" si="2816">D1495</f>
        <v>집중 표적</v>
      </c>
    </row>
    <row r="1496" spans="1:8" x14ac:dyDescent="0.3">
      <c r="A1496" s="1" t="s">
        <v>1029</v>
      </c>
      <c r="B1496" s="1" t="s">
        <v>1041</v>
      </c>
      <c r="C1496" s="2" t="str">
        <f t="shared" ref="C1496" si="2817">B1496&amp;D1496</f>
        <v>러닝 크래쉬저돌적 움직임</v>
      </c>
      <c r="D1496" s="1" t="s">
        <v>2254</v>
      </c>
      <c r="E1496" s="1">
        <v>1</v>
      </c>
      <c r="F1496" s="2">
        <f>ROW()</f>
        <v>1496</v>
      </c>
      <c r="G1496" s="4" t="str">
        <f t="shared" ref="G1496" si="2818">B1496&amp;"3-1"</f>
        <v>러닝 크래쉬3-1</v>
      </c>
      <c r="H1496" s="2" t="str">
        <f t="shared" ref="H1496" si="2819">D1496</f>
        <v>저돌적 움직임</v>
      </c>
    </row>
    <row r="1497" spans="1:8" x14ac:dyDescent="0.3">
      <c r="A1497" s="1" t="s">
        <v>1030</v>
      </c>
      <c r="B1497" s="1" t="s">
        <v>1041</v>
      </c>
      <c r="C1497" s="2" t="str">
        <f t="shared" ref="C1497" si="2820">B1497&amp;D1497</f>
        <v>러닝 크래쉬강화된 전진</v>
      </c>
      <c r="D1497" s="1" t="s">
        <v>448</v>
      </c>
      <c r="E1497" s="1">
        <v>5</v>
      </c>
      <c r="F1497" s="2">
        <f>ROW()</f>
        <v>1497</v>
      </c>
      <c r="G1497" s="4" t="str">
        <f t="shared" ref="G1497" si="2821">B1497&amp;"3-2"</f>
        <v>러닝 크래쉬3-2</v>
      </c>
      <c r="H1497" s="2" t="str">
        <f t="shared" ref="H1497" si="2822">D1497</f>
        <v>강화된 전진</v>
      </c>
    </row>
    <row r="1498" spans="1:8" x14ac:dyDescent="0.3">
      <c r="A1498" s="1" t="s">
        <v>1030</v>
      </c>
      <c r="B1498" s="1" t="s">
        <v>1043</v>
      </c>
      <c r="C1498" s="2" t="str">
        <f t="shared" ref="C1498" si="2823">B1498&amp;D1498</f>
        <v>사이즈믹 해머빠른 준비</v>
      </c>
      <c r="D1498" s="1" t="s">
        <v>80</v>
      </c>
      <c r="E1498" s="1">
        <v>5</v>
      </c>
      <c r="F1498" s="2">
        <f>ROW()</f>
        <v>1498</v>
      </c>
      <c r="G1498" s="4" t="str">
        <f t="shared" ref="G1498" si="2824">B1498&amp;"1-1"</f>
        <v>사이즈믹 해머1-1</v>
      </c>
      <c r="H1498" s="2" t="str">
        <f t="shared" ref="H1498" si="2825">D1498</f>
        <v>빠른 준비</v>
      </c>
    </row>
    <row r="1499" spans="1:8" x14ac:dyDescent="0.3">
      <c r="A1499" s="1" t="s">
        <v>1030</v>
      </c>
      <c r="B1499" s="1" t="s">
        <v>1043</v>
      </c>
      <c r="C1499" s="2" t="str">
        <f t="shared" ref="C1499" si="2826">B1499&amp;D1499</f>
        <v>사이즈믹 해머강인함</v>
      </c>
      <c r="D1499" s="1" t="s">
        <v>2255</v>
      </c>
      <c r="E1499" s="1">
        <v>1</v>
      </c>
      <c r="F1499" s="2">
        <f>ROW()</f>
        <v>1499</v>
      </c>
      <c r="G1499" s="4" t="str">
        <f t="shared" ref="G1499" si="2827">B1499&amp;"1-2"</f>
        <v>사이즈믹 해머1-2</v>
      </c>
      <c r="H1499" s="2" t="str">
        <f t="shared" ref="H1499" si="2828">D1499</f>
        <v>강인함</v>
      </c>
    </row>
    <row r="1500" spans="1:8" x14ac:dyDescent="0.3">
      <c r="A1500" s="1" t="s">
        <v>1030</v>
      </c>
      <c r="B1500" s="1" t="s">
        <v>1043</v>
      </c>
      <c r="C1500" s="2" t="str">
        <f t="shared" ref="C1500" si="2829">B1500&amp;D1500</f>
        <v>사이즈믹 해머단단한 신체</v>
      </c>
      <c r="D1500" s="1" t="s">
        <v>2237</v>
      </c>
      <c r="E1500" s="1">
        <v>5</v>
      </c>
      <c r="F1500" s="2">
        <f>ROW()</f>
        <v>1500</v>
      </c>
      <c r="G1500" s="4" t="str">
        <f t="shared" ref="G1500" si="2830">B1500&amp;"1-3"</f>
        <v>사이즈믹 해머1-3</v>
      </c>
      <c r="H1500" s="2" t="str">
        <f t="shared" ref="H1500" si="2831">D1500</f>
        <v>단단한 신체</v>
      </c>
    </row>
    <row r="1501" spans="1:8" x14ac:dyDescent="0.3">
      <c r="A1501" s="1" t="s">
        <v>1030</v>
      </c>
      <c r="B1501" s="1" t="s">
        <v>1043</v>
      </c>
      <c r="C1501" s="2" t="str">
        <f t="shared" ref="C1501" si="2832">B1501&amp;D1501</f>
        <v>사이즈믹 해머약육강식</v>
      </c>
      <c r="D1501" s="1" t="s">
        <v>216</v>
      </c>
      <c r="E1501" s="1">
        <v>5</v>
      </c>
      <c r="F1501" s="2">
        <f>ROW()</f>
        <v>1501</v>
      </c>
      <c r="G1501" s="4" t="str">
        <f t="shared" ref="G1501" si="2833">B1501&amp;"2-1"</f>
        <v>사이즈믹 해머2-1</v>
      </c>
      <c r="H1501" s="2" t="str">
        <f t="shared" ref="H1501" si="2834">D1501</f>
        <v>약육강식</v>
      </c>
    </row>
    <row r="1502" spans="1:8" x14ac:dyDescent="0.3">
      <c r="A1502" s="1" t="s">
        <v>1029</v>
      </c>
      <c r="B1502" s="1" t="s">
        <v>1043</v>
      </c>
      <c r="C1502" s="2" t="str">
        <f t="shared" ref="C1502" si="2835">B1502&amp;D1502</f>
        <v>사이즈믹 해머뇌진탕</v>
      </c>
      <c r="D1502" s="1" t="s">
        <v>2256</v>
      </c>
      <c r="E1502" s="1">
        <v>5</v>
      </c>
      <c r="F1502" s="2">
        <f>ROW()</f>
        <v>1502</v>
      </c>
      <c r="G1502" s="4" t="str">
        <f t="shared" ref="G1502" si="2836">B1502&amp;"2-2"</f>
        <v>사이즈믹 해머2-2</v>
      </c>
      <c r="H1502" s="2" t="str">
        <f t="shared" ref="H1502" si="2837">D1502</f>
        <v>뇌진탕</v>
      </c>
    </row>
    <row r="1503" spans="1:8" x14ac:dyDescent="0.3">
      <c r="A1503" s="1" t="s">
        <v>1030</v>
      </c>
      <c r="B1503" s="1" t="s">
        <v>1043</v>
      </c>
      <c r="C1503" s="2" t="str">
        <f t="shared" ref="C1503" si="2838">B1503&amp;D1503</f>
        <v>사이즈믹 해머절대적인 힘</v>
      </c>
      <c r="D1503" s="1" t="s">
        <v>2234</v>
      </c>
      <c r="E1503" s="1">
        <v>5</v>
      </c>
      <c r="F1503" s="2">
        <f>ROW()</f>
        <v>1503</v>
      </c>
      <c r="G1503" s="4" t="str">
        <f t="shared" ref="G1503" si="2839">B1503&amp;"2-3"</f>
        <v>사이즈믹 해머2-3</v>
      </c>
      <c r="H1503" s="2" t="str">
        <f t="shared" ref="H1503" si="2840">D1503</f>
        <v>절대적인 힘</v>
      </c>
    </row>
    <row r="1504" spans="1:8" x14ac:dyDescent="0.3">
      <c r="A1504" s="1" t="s">
        <v>1029</v>
      </c>
      <c r="B1504" s="1" t="s">
        <v>1043</v>
      </c>
      <c r="C1504" s="2" t="str">
        <f t="shared" ref="C1504" si="2841">B1504&amp;D1504</f>
        <v>사이즈믹 해머굶주린 힘</v>
      </c>
      <c r="D1504" s="1" t="s">
        <v>2257</v>
      </c>
      <c r="E1504" s="1">
        <v>5</v>
      </c>
      <c r="F1504" s="2">
        <f>ROW()</f>
        <v>1504</v>
      </c>
      <c r="G1504" s="4" t="str">
        <f t="shared" ref="G1504" si="2842">B1504&amp;"3-1"</f>
        <v>사이즈믹 해머3-1</v>
      </c>
      <c r="H1504" s="2" t="str">
        <f t="shared" ref="H1504" si="2843">D1504</f>
        <v>굶주린 힘</v>
      </c>
    </row>
    <row r="1505" spans="1:8" x14ac:dyDescent="0.3">
      <c r="A1505" s="1" t="s">
        <v>1030</v>
      </c>
      <c r="B1505" s="1" t="s">
        <v>1043</v>
      </c>
      <c r="C1505" s="2" t="str">
        <f t="shared" ref="C1505" si="2844">B1505&amp;D1505</f>
        <v>사이즈믹 해머강화된 약점 포착</v>
      </c>
      <c r="D1505" s="1" t="s">
        <v>2258</v>
      </c>
      <c r="E1505" s="1">
        <v>5</v>
      </c>
      <c r="F1505" s="2">
        <f>ROW()</f>
        <v>1505</v>
      </c>
      <c r="G1505" s="4" t="str">
        <f t="shared" ref="G1505" si="2845">B1505&amp;"3-2"</f>
        <v>사이즈믹 해머3-2</v>
      </c>
      <c r="H1505" s="2" t="str">
        <f t="shared" ref="H1505" si="2846">D1505</f>
        <v>강화된 약점 포착</v>
      </c>
    </row>
    <row r="1506" spans="1:8" x14ac:dyDescent="0.3">
      <c r="A1506" s="1" t="s">
        <v>1029</v>
      </c>
      <c r="B1506" s="1" t="s">
        <v>1045</v>
      </c>
      <c r="C1506" s="2" t="str">
        <f t="shared" ref="C1506" si="2847">B1506&amp;D1506</f>
        <v>어스 스매셔치명적인 힘</v>
      </c>
      <c r="D1506" s="1" t="s">
        <v>2238</v>
      </c>
      <c r="E1506" s="1">
        <v>5</v>
      </c>
      <c r="F1506" s="2">
        <f>ROW()</f>
        <v>1506</v>
      </c>
      <c r="G1506" s="4" t="str">
        <f t="shared" ref="G1506" si="2848">B1506&amp;"1-1"</f>
        <v>어스 스매셔1-1</v>
      </c>
      <c r="H1506" s="2" t="str">
        <f t="shared" ref="H1506" si="2849">D1506</f>
        <v>치명적인 힘</v>
      </c>
    </row>
    <row r="1507" spans="1:8" x14ac:dyDescent="0.3">
      <c r="A1507" s="1" t="s">
        <v>1030</v>
      </c>
      <c r="B1507" s="1" t="s">
        <v>1045</v>
      </c>
      <c r="C1507" s="2" t="str">
        <f t="shared" ref="C1507" si="2850">B1507&amp;D1507</f>
        <v>어스 스매셔단단한 신체</v>
      </c>
      <c r="D1507" s="1" t="s">
        <v>442</v>
      </c>
      <c r="E1507" s="1">
        <v>5</v>
      </c>
      <c r="F1507" s="2">
        <f>ROW()</f>
        <v>1507</v>
      </c>
      <c r="G1507" s="4" t="str">
        <f t="shared" ref="G1507" si="2851">B1507&amp;"1-2"</f>
        <v>어스 스매셔1-2</v>
      </c>
      <c r="H1507" s="2" t="str">
        <f t="shared" ref="H1507" si="2852">D1507</f>
        <v>단단한 신체</v>
      </c>
    </row>
    <row r="1508" spans="1:8" x14ac:dyDescent="0.3">
      <c r="A1508" s="1" t="s">
        <v>1030</v>
      </c>
      <c r="B1508" s="1" t="s">
        <v>1045</v>
      </c>
      <c r="C1508" s="2" t="str">
        <f t="shared" ref="C1508" si="2853">B1508&amp;D1508</f>
        <v>어스 스매셔재빠른 움직임</v>
      </c>
      <c r="D1508" s="1" t="s">
        <v>1863</v>
      </c>
      <c r="E1508" s="1">
        <v>5</v>
      </c>
      <c r="F1508" s="2">
        <f>ROW()</f>
        <v>1508</v>
      </c>
      <c r="G1508" s="4" t="str">
        <f t="shared" ref="G1508" si="2854">B1508&amp;"1-3"</f>
        <v>어스 스매셔1-3</v>
      </c>
      <c r="H1508" s="2" t="str">
        <f t="shared" ref="H1508" si="2855">D1508</f>
        <v>재빠른 움직임</v>
      </c>
    </row>
    <row r="1509" spans="1:8" x14ac:dyDescent="0.3">
      <c r="A1509" s="1" t="s">
        <v>1030</v>
      </c>
      <c r="B1509" s="1" t="s">
        <v>1044</v>
      </c>
      <c r="C1509" s="2" t="str">
        <f t="shared" ref="C1509" si="2856">B1509&amp;D1509</f>
        <v>어스 스매셔넓은 타격</v>
      </c>
      <c r="D1509" s="1" t="s">
        <v>174</v>
      </c>
      <c r="E1509" s="1">
        <v>1</v>
      </c>
      <c r="F1509" s="2">
        <f>ROW()</f>
        <v>1509</v>
      </c>
      <c r="G1509" s="4" t="str">
        <f t="shared" ref="G1509" si="2857">B1509&amp;"2-1"</f>
        <v>어스 스매셔2-1</v>
      </c>
      <c r="H1509" s="2" t="str">
        <f t="shared" ref="H1509" si="2858">D1509</f>
        <v>넓은 타격</v>
      </c>
    </row>
    <row r="1510" spans="1:8" x14ac:dyDescent="0.3">
      <c r="A1510" s="1" t="s">
        <v>1029</v>
      </c>
      <c r="B1510" s="1" t="s">
        <v>1045</v>
      </c>
      <c r="C1510" s="2" t="str">
        <f t="shared" ref="C1510" si="2859">B1510&amp;D1510</f>
        <v>어스 스매셔강인함</v>
      </c>
      <c r="D1510" s="1" t="s">
        <v>114</v>
      </c>
      <c r="E1510" s="1">
        <v>1</v>
      </c>
      <c r="F1510" s="2">
        <f>ROW()</f>
        <v>1510</v>
      </c>
      <c r="G1510" s="4" t="str">
        <f t="shared" ref="G1510" si="2860">B1510&amp;"2-2"</f>
        <v>어스 스매셔2-2</v>
      </c>
      <c r="H1510" s="2" t="str">
        <f t="shared" ref="H1510" si="2861">D1510</f>
        <v>강인함</v>
      </c>
    </row>
    <row r="1511" spans="1:8" x14ac:dyDescent="0.3">
      <c r="A1511" s="1" t="s">
        <v>1046</v>
      </c>
      <c r="B1511" s="1" t="s">
        <v>1045</v>
      </c>
      <c r="C1511" s="2" t="str">
        <f t="shared" ref="C1511" si="2862">B1511&amp;D1511</f>
        <v>어스 스매셔기본 단련</v>
      </c>
      <c r="D1511" s="1" t="s">
        <v>2259</v>
      </c>
      <c r="E1511" s="1">
        <v>5</v>
      </c>
      <c r="F1511" s="2">
        <f>ROW()</f>
        <v>1511</v>
      </c>
      <c r="G1511" s="4" t="str">
        <f t="shared" ref="G1511" si="2863">B1511&amp;"2-3"</f>
        <v>어스 스매셔2-3</v>
      </c>
      <c r="H1511" s="2" t="str">
        <f t="shared" ref="H1511" si="2864">D1511</f>
        <v>기본 단련</v>
      </c>
    </row>
    <row r="1512" spans="1:8" x14ac:dyDescent="0.3">
      <c r="A1512" s="1" t="s">
        <v>1030</v>
      </c>
      <c r="B1512" s="1" t="s">
        <v>1044</v>
      </c>
      <c r="C1512" s="2" t="str">
        <f t="shared" ref="C1512" si="2865">B1512&amp;D1512</f>
        <v>어스 스매셔폭발하는 타격</v>
      </c>
      <c r="D1512" s="1" t="s">
        <v>2260</v>
      </c>
      <c r="E1512" s="1">
        <v>5</v>
      </c>
      <c r="F1512" s="2">
        <f>ROW()</f>
        <v>1512</v>
      </c>
      <c r="G1512" s="4" t="str">
        <f t="shared" ref="G1512" si="2866">B1512&amp;"3-1"</f>
        <v>어스 스매셔3-1</v>
      </c>
      <c r="H1512" s="2" t="str">
        <f t="shared" ref="H1512" si="2867">D1512</f>
        <v>폭발하는 타격</v>
      </c>
    </row>
    <row r="1513" spans="1:8" x14ac:dyDescent="0.3">
      <c r="A1513" s="1" t="s">
        <v>1030</v>
      </c>
      <c r="B1513" s="1" t="s">
        <v>1045</v>
      </c>
      <c r="C1513" s="2" t="str">
        <f t="shared" ref="C1513" si="2868">B1513&amp;D1513</f>
        <v>어스 스매셔기괴한 움직임</v>
      </c>
      <c r="D1513" s="1" t="s">
        <v>2261</v>
      </c>
      <c r="E1513" s="1">
        <v>1</v>
      </c>
      <c r="F1513" s="2">
        <f>ROW()</f>
        <v>1513</v>
      </c>
      <c r="G1513" s="4" t="str">
        <f t="shared" ref="G1513" si="2869">B1513&amp;"3-2"</f>
        <v>어스 스매셔3-2</v>
      </c>
      <c r="H1513" s="2" t="str">
        <f t="shared" ref="H1513" si="2870">D1513</f>
        <v>기괴한 움직임</v>
      </c>
    </row>
    <row r="1514" spans="1:8" x14ac:dyDescent="0.3">
      <c r="A1514" s="1" t="s">
        <v>1029</v>
      </c>
      <c r="B1514" s="1" t="s">
        <v>1047</v>
      </c>
      <c r="C1514" s="2" t="str">
        <f t="shared" ref="C1514" si="2871">B1514&amp;D1514</f>
        <v>어스 이터강화된 일격</v>
      </c>
      <c r="D1514" s="1" t="s">
        <v>2248</v>
      </c>
      <c r="E1514" s="1">
        <v>5</v>
      </c>
      <c r="F1514" s="2">
        <f>ROW()</f>
        <v>1514</v>
      </c>
      <c r="G1514" s="4" t="str">
        <f t="shared" ref="G1514" si="2872">B1514&amp;"1-1"</f>
        <v>어스 이터1-1</v>
      </c>
      <c r="H1514" s="2" t="str">
        <f t="shared" ref="H1514" si="2873">D1514</f>
        <v>강화된 일격</v>
      </c>
    </row>
    <row r="1515" spans="1:8" x14ac:dyDescent="0.3">
      <c r="A1515" s="1" t="s">
        <v>1030</v>
      </c>
      <c r="B1515" s="1" t="s">
        <v>1048</v>
      </c>
      <c r="C1515" s="2" t="str">
        <f t="shared" ref="C1515" si="2874">B1515&amp;D1515</f>
        <v>어스 이터붉은 파편</v>
      </c>
      <c r="D1515" s="1" t="s">
        <v>2262</v>
      </c>
      <c r="E1515" s="1">
        <v>5</v>
      </c>
      <c r="F1515" s="2">
        <f>ROW()</f>
        <v>1515</v>
      </c>
      <c r="G1515" s="4" t="str">
        <f t="shared" ref="G1515" si="2875">B1515&amp;"1-2"</f>
        <v>어스 이터1-2</v>
      </c>
      <c r="H1515" s="2" t="str">
        <f t="shared" ref="H1515" si="2876">D1515</f>
        <v>붉은 파편</v>
      </c>
    </row>
    <row r="1516" spans="1:8" x14ac:dyDescent="0.3">
      <c r="A1516" s="1" t="s">
        <v>1029</v>
      </c>
      <c r="B1516" s="1" t="s">
        <v>1047</v>
      </c>
      <c r="C1516" s="2" t="str">
        <f t="shared" ref="C1516" si="2877">B1516&amp;D1516</f>
        <v>어스 이터절대적인 힘</v>
      </c>
      <c r="D1516" s="1" t="s">
        <v>2263</v>
      </c>
      <c r="E1516" s="1">
        <v>5</v>
      </c>
      <c r="F1516" s="2">
        <f>ROW()</f>
        <v>1516</v>
      </c>
      <c r="G1516" s="4" t="str">
        <f t="shared" ref="G1516" si="2878">B1516&amp;"1-3"</f>
        <v>어스 이터1-3</v>
      </c>
      <c r="H1516" s="2" t="str">
        <f t="shared" ref="H1516" si="2879">D1516</f>
        <v>절대적인 힘</v>
      </c>
    </row>
    <row r="1517" spans="1:8" x14ac:dyDescent="0.3">
      <c r="A1517" s="1" t="s">
        <v>1029</v>
      </c>
      <c r="B1517" s="1" t="s">
        <v>1048</v>
      </c>
      <c r="C1517" s="2" t="str">
        <f t="shared" ref="C1517" si="2880">B1517&amp;D1517</f>
        <v>어스 이터강인함</v>
      </c>
      <c r="D1517" s="1" t="s">
        <v>114</v>
      </c>
      <c r="E1517" s="1">
        <v>1</v>
      </c>
      <c r="F1517" s="2">
        <f>ROW()</f>
        <v>1517</v>
      </c>
      <c r="G1517" s="4" t="str">
        <f t="shared" ref="G1517" si="2881">B1517&amp;"2-1"</f>
        <v>어스 이터2-1</v>
      </c>
      <c r="H1517" s="2" t="str">
        <f t="shared" ref="H1517" si="2882">D1517</f>
        <v>강인함</v>
      </c>
    </row>
    <row r="1518" spans="1:8" x14ac:dyDescent="0.3">
      <c r="A1518" s="1" t="s">
        <v>1030</v>
      </c>
      <c r="B1518" s="1" t="s">
        <v>1047</v>
      </c>
      <c r="C1518" s="2" t="str">
        <f t="shared" ref="C1518" si="2883">B1518&amp;D1518</f>
        <v>어스 이터노력의 성과</v>
      </c>
      <c r="D1518" s="1" t="s">
        <v>2264</v>
      </c>
      <c r="E1518" s="1">
        <v>1</v>
      </c>
      <c r="F1518" s="2">
        <f>ROW()</f>
        <v>1518</v>
      </c>
      <c r="G1518" s="4" t="str">
        <f t="shared" ref="G1518" si="2884">B1518&amp;"2-2"</f>
        <v>어스 이터2-2</v>
      </c>
      <c r="H1518" s="2" t="str">
        <f t="shared" ref="H1518" si="2885">D1518</f>
        <v>노력의 성과</v>
      </c>
    </row>
    <row r="1519" spans="1:8" x14ac:dyDescent="0.3">
      <c r="A1519" s="1" t="s">
        <v>1029</v>
      </c>
      <c r="B1519" s="1" t="s">
        <v>1048</v>
      </c>
      <c r="C1519" s="2" t="str">
        <f t="shared" ref="C1519" si="2886">B1519&amp;D1519</f>
        <v>어스 이터대지충격</v>
      </c>
      <c r="D1519" s="1" t="s">
        <v>2265</v>
      </c>
      <c r="E1519" s="1">
        <v>5</v>
      </c>
      <c r="F1519" s="2">
        <f>ROW()</f>
        <v>1519</v>
      </c>
      <c r="G1519" s="4" t="str">
        <f t="shared" ref="G1519" si="2887">B1519&amp;"2-3"</f>
        <v>어스 이터2-3</v>
      </c>
      <c r="H1519" s="2" t="str">
        <f t="shared" ref="H1519" si="2888">D1519</f>
        <v>대지충격</v>
      </c>
    </row>
    <row r="1520" spans="1:8" x14ac:dyDescent="0.3">
      <c r="A1520" s="1" t="s">
        <v>1029</v>
      </c>
      <c r="B1520" s="1" t="s">
        <v>1048</v>
      </c>
      <c r="C1520" s="2" t="str">
        <f t="shared" ref="C1520" si="2889">B1520&amp;D1520</f>
        <v>어스 이터대지의 분노</v>
      </c>
      <c r="D1520" s="1" t="s">
        <v>2266</v>
      </c>
      <c r="E1520" s="1">
        <v>5</v>
      </c>
      <c r="F1520" s="2">
        <f>ROW()</f>
        <v>1520</v>
      </c>
      <c r="G1520" s="4" t="str">
        <f t="shared" ref="G1520" si="2890">B1520&amp;"3-1"</f>
        <v>어스 이터3-1</v>
      </c>
      <c r="H1520" s="2" t="str">
        <f t="shared" ref="H1520" si="2891">D1520</f>
        <v>대지의 분노</v>
      </c>
    </row>
    <row r="1521" spans="1:8" x14ac:dyDescent="0.3">
      <c r="A1521" s="1" t="s">
        <v>1030</v>
      </c>
      <c r="B1521" s="1" t="s">
        <v>1048</v>
      </c>
      <c r="C1521" s="2" t="str">
        <f t="shared" ref="C1521" si="2892">B1521&amp;D1521</f>
        <v>어스 이터바위 폭풍</v>
      </c>
      <c r="D1521" s="1" t="s">
        <v>2267</v>
      </c>
      <c r="E1521" s="1">
        <v>5</v>
      </c>
      <c r="F1521" s="2">
        <f>ROW()</f>
        <v>1521</v>
      </c>
      <c r="G1521" s="4" t="str">
        <f t="shared" ref="G1521" si="2893">B1521&amp;"3-2"</f>
        <v>어스 이터3-2</v>
      </c>
      <c r="H1521" s="2" t="str">
        <f t="shared" ref="H1521" si="2894">D1521</f>
        <v>바위 폭풍</v>
      </c>
    </row>
    <row r="1522" spans="1:8" x14ac:dyDescent="0.3">
      <c r="A1522" s="1" t="s">
        <v>1030</v>
      </c>
      <c r="B1522" s="1" t="s">
        <v>1049</v>
      </c>
      <c r="C1522" s="2" t="str">
        <f t="shared" ref="C1522" si="2895">B1522&amp;D1522</f>
        <v>원 맨 아미빠른 준비</v>
      </c>
      <c r="D1522" s="1" t="s">
        <v>80</v>
      </c>
      <c r="E1522" s="1">
        <v>5</v>
      </c>
      <c r="F1522" s="2">
        <f>ROW()</f>
        <v>1522</v>
      </c>
      <c r="G1522" s="4" t="str">
        <f t="shared" ref="G1522" si="2896">B1522&amp;"1-1"</f>
        <v>원 맨 아미1-1</v>
      </c>
      <c r="H1522" s="2" t="str">
        <f t="shared" ref="H1522" si="2897">D1522</f>
        <v>빠른 준비</v>
      </c>
    </row>
    <row r="1523" spans="1:8" x14ac:dyDescent="0.3">
      <c r="A1523" s="1" t="s">
        <v>1030</v>
      </c>
      <c r="B1523" s="1" t="s">
        <v>1049</v>
      </c>
      <c r="C1523" s="2" t="str">
        <f t="shared" ref="C1523" si="2898">B1523&amp;D1523</f>
        <v>원 맨 아미재빠른 움직임</v>
      </c>
      <c r="D1523" s="1" t="s">
        <v>1863</v>
      </c>
      <c r="E1523" s="1">
        <v>5</v>
      </c>
      <c r="F1523" s="2">
        <f>ROW()</f>
        <v>1523</v>
      </c>
      <c r="G1523" s="4" t="str">
        <f t="shared" ref="G1523" si="2899">B1523&amp;"1-2"</f>
        <v>원 맨 아미1-2</v>
      </c>
      <c r="H1523" s="2" t="str">
        <f t="shared" ref="H1523" si="2900">D1523</f>
        <v>재빠른 움직임</v>
      </c>
    </row>
    <row r="1524" spans="1:8" x14ac:dyDescent="0.3">
      <c r="A1524" s="1" t="s">
        <v>1029</v>
      </c>
      <c r="B1524" s="1" t="s">
        <v>1049</v>
      </c>
      <c r="C1524" s="2" t="str">
        <f t="shared" ref="C1524" si="2901">B1524&amp;D1524</f>
        <v>원 맨 아미중력 강화</v>
      </c>
      <c r="D1524" s="1" t="s">
        <v>2223</v>
      </c>
      <c r="E1524" s="1">
        <v>5</v>
      </c>
      <c r="F1524" s="2">
        <f>ROW()</f>
        <v>1524</v>
      </c>
      <c r="G1524" s="4" t="str">
        <f t="shared" ref="G1524" si="2902">B1524&amp;"1-3"</f>
        <v>원 맨 아미1-3</v>
      </c>
      <c r="H1524" s="2" t="str">
        <f t="shared" ref="H1524" si="2903">D1524</f>
        <v>중력 강화</v>
      </c>
    </row>
    <row r="1525" spans="1:8" x14ac:dyDescent="0.3">
      <c r="A1525" s="1" t="s">
        <v>1030</v>
      </c>
      <c r="B1525" s="1" t="s">
        <v>1049</v>
      </c>
      <c r="C1525" s="2" t="str">
        <f t="shared" ref="C1525" si="2904">B1525&amp;D1525</f>
        <v>원 맨 아미녹슬지 않은 해머</v>
      </c>
      <c r="D1525" s="1" t="s">
        <v>2268</v>
      </c>
      <c r="E1525" s="1">
        <v>5</v>
      </c>
      <c r="F1525" s="2">
        <f>ROW()</f>
        <v>1525</v>
      </c>
      <c r="G1525" s="4" t="str">
        <f t="shared" ref="G1525" si="2905">B1525&amp;"2-1"</f>
        <v>원 맨 아미2-1</v>
      </c>
      <c r="H1525" s="2" t="str">
        <f t="shared" ref="H1525" si="2906">D1525</f>
        <v>녹슬지 않은 해머</v>
      </c>
    </row>
    <row r="1526" spans="1:8" x14ac:dyDescent="0.3">
      <c r="A1526" s="1" t="s">
        <v>1046</v>
      </c>
      <c r="B1526" s="1" t="s">
        <v>1049</v>
      </c>
      <c r="C1526" s="2" t="str">
        <f t="shared" ref="C1526" si="2907">B1526&amp;D1526</f>
        <v>원 맨 아미약점포착</v>
      </c>
      <c r="D1526" s="1" t="s">
        <v>2269</v>
      </c>
      <c r="E1526" s="1">
        <v>5</v>
      </c>
      <c r="F1526" s="2">
        <f>ROW()</f>
        <v>1526</v>
      </c>
      <c r="G1526" s="4" t="str">
        <f t="shared" ref="G1526" si="2908">B1526&amp;"2-2"</f>
        <v>원 맨 아미2-2</v>
      </c>
      <c r="H1526" s="2" t="str">
        <f t="shared" ref="H1526" si="2909">D1526</f>
        <v>약점포착</v>
      </c>
    </row>
    <row r="1527" spans="1:8" x14ac:dyDescent="0.3">
      <c r="A1527" s="1" t="s">
        <v>1029</v>
      </c>
      <c r="B1527" s="1" t="s">
        <v>1049</v>
      </c>
      <c r="C1527" s="2" t="str">
        <f t="shared" ref="C1527" si="2910">B1527&amp;D1527</f>
        <v>원 맨 아미붉은 해머</v>
      </c>
      <c r="D1527" s="1" t="s">
        <v>2270</v>
      </c>
      <c r="E1527" s="1">
        <v>5</v>
      </c>
      <c r="F1527" s="2">
        <f>ROW()</f>
        <v>1527</v>
      </c>
      <c r="G1527" s="4" t="str">
        <f t="shared" ref="G1527" si="2911">B1527&amp;"2-3"</f>
        <v>원 맨 아미2-3</v>
      </c>
      <c r="H1527" s="2" t="str">
        <f t="shared" ref="H1527" si="2912">D1527</f>
        <v>붉은 해머</v>
      </c>
    </row>
    <row r="1528" spans="1:8" x14ac:dyDescent="0.3">
      <c r="A1528" s="1" t="s">
        <v>1046</v>
      </c>
      <c r="B1528" s="1" t="s">
        <v>1049</v>
      </c>
      <c r="C1528" s="2" t="str">
        <f t="shared" ref="C1528" si="2913">B1528&amp;D1528</f>
        <v>원 맨 아미치명적인 해머</v>
      </c>
      <c r="D1528" s="1" t="s">
        <v>2271</v>
      </c>
      <c r="E1528" s="1">
        <v>5</v>
      </c>
      <c r="F1528" s="2">
        <f>ROW()</f>
        <v>1528</v>
      </c>
      <c r="G1528" s="4" t="str">
        <f t="shared" ref="G1528" si="2914">B1528&amp;"3-1"</f>
        <v>원 맨 아미3-1</v>
      </c>
      <c r="H1528" s="2" t="str">
        <f t="shared" ref="H1528" si="2915">D1528</f>
        <v>치명적인 해머</v>
      </c>
    </row>
    <row r="1529" spans="1:8" x14ac:dyDescent="0.3">
      <c r="A1529" s="1" t="s">
        <v>1030</v>
      </c>
      <c r="B1529" s="1" t="s">
        <v>1049</v>
      </c>
      <c r="C1529" s="2" t="str">
        <f t="shared" ref="C1529" si="2916">B1529&amp;D1529</f>
        <v>원 맨 아미우월한 타격</v>
      </c>
      <c r="D1529" s="1" t="s">
        <v>2272</v>
      </c>
      <c r="E1529" s="1">
        <v>5</v>
      </c>
      <c r="F1529" s="2">
        <f>ROW()</f>
        <v>1529</v>
      </c>
      <c r="G1529" s="4" t="str">
        <f t="shared" ref="G1529" si="2917">B1529&amp;"3-2"</f>
        <v>원 맨 아미3-2</v>
      </c>
      <c r="H1529" s="2" t="str">
        <f t="shared" ref="H1529" si="2918">D1529</f>
        <v>우월한 타격</v>
      </c>
    </row>
    <row r="1530" spans="1:8" x14ac:dyDescent="0.3">
      <c r="A1530" s="1" t="s">
        <v>1030</v>
      </c>
      <c r="B1530" s="1" t="s">
        <v>1051</v>
      </c>
      <c r="C1530" s="2" t="str">
        <f t="shared" ref="C1530" si="2919">B1530&amp;D1530</f>
        <v>인듀어 페인넓은 타격</v>
      </c>
      <c r="D1530" s="1" t="s">
        <v>174</v>
      </c>
      <c r="E1530" s="1">
        <v>1</v>
      </c>
      <c r="F1530" s="2">
        <f>ROW()</f>
        <v>1530</v>
      </c>
      <c r="G1530" s="4" t="str">
        <f t="shared" ref="G1530" si="2920">B1530&amp;"1-1"</f>
        <v>인듀어 페인1-1</v>
      </c>
      <c r="H1530" s="2" t="str">
        <f t="shared" ref="H1530" si="2921">D1530</f>
        <v>넓은 타격</v>
      </c>
    </row>
    <row r="1531" spans="1:8" x14ac:dyDescent="0.3">
      <c r="A1531" s="1" t="s">
        <v>1030</v>
      </c>
      <c r="B1531" s="1" t="s">
        <v>1050</v>
      </c>
      <c r="C1531" s="2" t="str">
        <f t="shared" ref="C1531" si="2922">B1531&amp;D1531</f>
        <v>인듀어 페인중력 강화</v>
      </c>
      <c r="D1531" s="1" t="s">
        <v>2223</v>
      </c>
      <c r="E1531" s="1">
        <v>5</v>
      </c>
      <c r="F1531" s="2">
        <f>ROW()</f>
        <v>1531</v>
      </c>
      <c r="G1531" s="4" t="str">
        <f t="shared" ref="G1531" si="2923">B1531&amp;"1-2"</f>
        <v>인듀어 페인1-2</v>
      </c>
      <c r="H1531" s="2" t="str">
        <f t="shared" ref="H1531" si="2924">D1531</f>
        <v>중력 강화</v>
      </c>
    </row>
    <row r="1532" spans="1:8" x14ac:dyDescent="0.3">
      <c r="A1532" s="1" t="s">
        <v>1029</v>
      </c>
      <c r="B1532" s="1" t="s">
        <v>1051</v>
      </c>
      <c r="C1532" s="2" t="str">
        <f t="shared" ref="C1532" si="2925">B1532&amp;D1532</f>
        <v>인듀어 페인확정 코어</v>
      </c>
      <c r="D1532" s="1" t="s">
        <v>449</v>
      </c>
      <c r="E1532" s="1">
        <v>1</v>
      </c>
      <c r="F1532" s="2">
        <f>ROW()</f>
        <v>1532</v>
      </c>
      <c r="G1532" s="4" t="str">
        <f t="shared" ref="G1532" si="2926">B1532&amp;"1-3"</f>
        <v>인듀어 페인1-3</v>
      </c>
      <c r="H1532" s="2" t="str">
        <f t="shared" ref="H1532" si="2927">D1532</f>
        <v>확정 코어</v>
      </c>
    </row>
    <row r="1533" spans="1:8" x14ac:dyDescent="0.3">
      <c r="A1533" s="1" t="s">
        <v>1030</v>
      </c>
      <c r="B1533" s="1" t="s">
        <v>1051</v>
      </c>
      <c r="C1533" s="2" t="str">
        <f t="shared" ref="C1533" si="2928">B1533&amp;D1533</f>
        <v>인듀어 페인반중력</v>
      </c>
      <c r="D1533" s="1" t="s">
        <v>2273</v>
      </c>
      <c r="E1533" s="1">
        <v>5</v>
      </c>
      <c r="F1533" s="2">
        <f>ROW()</f>
        <v>1533</v>
      </c>
      <c r="G1533" s="4" t="str">
        <f t="shared" ref="G1533" si="2929">B1533&amp;"2-1"</f>
        <v>인듀어 페인2-1</v>
      </c>
      <c r="H1533" s="2" t="str">
        <f t="shared" ref="H1533" si="2930">D1533</f>
        <v>반중력</v>
      </c>
    </row>
    <row r="1534" spans="1:8" x14ac:dyDescent="0.3">
      <c r="A1534" s="1" t="s">
        <v>1030</v>
      </c>
      <c r="B1534" s="1" t="s">
        <v>1050</v>
      </c>
      <c r="C1534" s="2" t="str">
        <f t="shared" ref="C1534" si="2931">B1534&amp;D1534</f>
        <v>인듀어 페인전장의 공포</v>
      </c>
      <c r="D1534" s="1" t="s">
        <v>2274</v>
      </c>
      <c r="E1534" s="1">
        <v>5</v>
      </c>
      <c r="F1534" s="2">
        <f>ROW()</f>
        <v>1534</v>
      </c>
      <c r="G1534" s="4" t="str">
        <f t="shared" ref="G1534" si="2932">B1534&amp;"2-2"</f>
        <v>인듀어 페인2-2</v>
      </c>
      <c r="H1534" s="2" t="str">
        <f t="shared" ref="H1534" si="2933">D1534</f>
        <v>전장의 공포</v>
      </c>
    </row>
    <row r="1535" spans="1:8" x14ac:dyDescent="0.3">
      <c r="A1535" s="1" t="s">
        <v>1046</v>
      </c>
      <c r="B1535" s="1" t="s">
        <v>1052</v>
      </c>
      <c r="C1535" s="2" t="str">
        <f t="shared" ref="C1535" si="2934">B1535&amp;D1535</f>
        <v>인듀어 페인도발</v>
      </c>
      <c r="D1535" s="1" t="s">
        <v>1686</v>
      </c>
      <c r="E1535" s="1">
        <v>1</v>
      </c>
      <c r="F1535" s="2">
        <f>ROW()</f>
        <v>1535</v>
      </c>
      <c r="G1535" s="4" t="str">
        <f t="shared" ref="G1535" si="2935">B1535&amp;"2-3"</f>
        <v>인듀어 페인2-3</v>
      </c>
      <c r="H1535" s="2" t="str">
        <f t="shared" ref="H1535" si="2936">D1535</f>
        <v>도발</v>
      </c>
    </row>
    <row r="1536" spans="1:8" x14ac:dyDescent="0.3">
      <c r="A1536" s="1" t="s">
        <v>1030</v>
      </c>
      <c r="B1536" s="1" t="s">
        <v>1050</v>
      </c>
      <c r="C1536" s="2" t="str">
        <f t="shared" ref="C1536" si="2937">B1536&amp;D1536</f>
        <v>인듀어 페인건강한 정신</v>
      </c>
      <c r="D1536" s="1" t="s">
        <v>2275</v>
      </c>
      <c r="E1536" s="1">
        <v>5</v>
      </c>
      <c r="F1536" s="2">
        <f>ROW()</f>
        <v>1536</v>
      </c>
      <c r="G1536" s="4" t="str">
        <f t="shared" ref="G1536" si="2938">B1536&amp;"3-1"</f>
        <v>인듀어 페인3-1</v>
      </c>
      <c r="H1536" s="2" t="str">
        <f t="shared" ref="H1536" si="2939">D1536</f>
        <v>건강한 정신</v>
      </c>
    </row>
    <row r="1537" spans="1:8" x14ac:dyDescent="0.3">
      <c r="A1537" s="1" t="s">
        <v>1030</v>
      </c>
      <c r="B1537" s="1" t="s">
        <v>1051</v>
      </c>
      <c r="C1537" s="2" t="str">
        <f t="shared" ref="C1537" si="2940">B1537&amp;D1537</f>
        <v>인듀어 페인숨겨진 고통</v>
      </c>
      <c r="D1537" s="1" t="s">
        <v>2276</v>
      </c>
      <c r="E1537" s="1">
        <v>1</v>
      </c>
      <c r="F1537" s="2">
        <f>ROW()</f>
        <v>1537</v>
      </c>
      <c r="G1537" s="4" t="str">
        <f t="shared" ref="G1537" si="2941">B1537&amp;"3-2"</f>
        <v>인듀어 페인3-2</v>
      </c>
      <c r="H1537" s="2" t="str">
        <f t="shared" ref="H1537" si="2942">D1537</f>
        <v>숨겨진 고통</v>
      </c>
    </row>
    <row r="1538" spans="1:8" x14ac:dyDescent="0.3">
      <c r="A1538" s="1" t="s">
        <v>1030</v>
      </c>
      <c r="B1538" s="1" t="s">
        <v>1054</v>
      </c>
      <c r="C1538" s="2" t="str">
        <f t="shared" ref="C1538" si="2943">B1538&amp;D1538</f>
        <v>점핑 스매쉬어둠의 불꽃</v>
      </c>
      <c r="D1538" s="1" t="s">
        <v>2277</v>
      </c>
      <c r="E1538" s="1">
        <v>5</v>
      </c>
      <c r="F1538" s="2">
        <f>ROW()</f>
        <v>1538</v>
      </c>
      <c r="G1538" s="4" t="str">
        <f t="shared" ref="G1538" si="2944">B1538&amp;"1-1"</f>
        <v>점핑 스매쉬1-1</v>
      </c>
      <c r="H1538" s="2" t="str">
        <f t="shared" ref="H1538" si="2945">D1538</f>
        <v>어둠의 불꽃</v>
      </c>
    </row>
    <row r="1539" spans="1:8" x14ac:dyDescent="0.3">
      <c r="A1539" s="1" t="s">
        <v>1030</v>
      </c>
      <c r="B1539" s="1" t="s">
        <v>1054</v>
      </c>
      <c r="C1539" s="2" t="str">
        <f t="shared" ref="C1539" si="2946">B1539&amp;D1539</f>
        <v>점핑 스매쉬대지의 해머</v>
      </c>
      <c r="D1539" s="1" t="s">
        <v>2278</v>
      </c>
      <c r="E1539" s="1">
        <v>5</v>
      </c>
      <c r="F1539" s="2">
        <f>ROW()</f>
        <v>1539</v>
      </c>
      <c r="G1539" s="4" t="str">
        <f t="shared" ref="G1539" si="2947">B1539&amp;"1-2"</f>
        <v>점핑 스매쉬1-2</v>
      </c>
      <c r="H1539" s="2" t="str">
        <f t="shared" ref="H1539" si="2948">D1539</f>
        <v>대지의 해머</v>
      </c>
    </row>
    <row r="1540" spans="1:8" x14ac:dyDescent="0.3">
      <c r="A1540" s="1" t="s">
        <v>1030</v>
      </c>
      <c r="B1540" s="1" t="s">
        <v>1054</v>
      </c>
      <c r="C1540" s="2" t="str">
        <f t="shared" ref="C1540" si="2949">B1540&amp;D1540</f>
        <v>점핑 스매쉬탁월한 변화</v>
      </c>
      <c r="D1540" s="1" t="s">
        <v>2279</v>
      </c>
      <c r="E1540" s="1">
        <v>5</v>
      </c>
      <c r="F1540" s="2">
        <f>ROW()</f>
        <v>1540</v>
      </c>
      <c r="G1540" s="4" t="str">
        <f t="shared" ref="G1540" si="2950">B1540&amp;"1-3"</f>
        <v>점핑 스매쉬1-3</v>
      </c>
      <c r="H1540" s="2" t="str">
        <f t="shared" ref="H1540" si="2951">D1540</f>
        <v>탁월한 변화</v>
      </c>
    </row>
    <row r="1541" spans="1:8" x14ac:dyDescent="0.3">
      <c r="A1541" s="1" t="s">
        <v>1029</v>
      </c>
      <c r="B1541" s="1" t="s">
        <v>1054</v>
      </c>
      <c r="C1541" s="2" t="str">
        <f t="shared" ref="C1541" si="2952">B1541&amp;D1541</f>
        <v>점핑 스매쉬시간의 뒤틀림</v>
      </c>
      <c r="D1541" s="1" t="s">
        <v>2280</v>
      </c>
      <c r="E1541" s="1">
        <v>5</v>
      </c>
      <c r="F1541" s="2">
        <f>ROW()</f>
        <v>1541</v>
      </c>
      <c r="G1541" s="4" t="str">
        <f t="shared" ref="G1541" si="2953">B1541&amp;"2-1"</f>
        <v>점핑 스매쉬2-1</v>
      </c>
      <c r="H1541" s="2" t="str">
        <f t="shared" ref="H1541" si="2954">D1541</f>
        <v>시간의 뒤틀림</v>
      </c>
    </row>
    <row r="1542" spans="1:8" x14ac:dyDescent="0.3">
      <c r="A1542" s="1" t="s">
        <v>1029</v>
      </c>
      <c r="B1542" s="1" t="s">
        <v>1054</v>
      </c>
      <c r="C1542" s="2" t="str">
        <f t="shared" ref="C1542" si="2955">B1542&amp;D1542</f>
        <v>점핑 스매쉬기괴한 해머</v>
      </c>
      <c r="D1542" s="1" t="s">
        <v>2281</v>
      </c>
      <c r="E1542" s="1">
        <v>1</v>
      </c>
      <c r="F1542" s="2">
        <f>ROW()</f>
        <v>1542</v>
      </c>
      <c r="G1542" s="4" t="str">
        <f t="shared" ref="G1542" si="2956">B1542&amp;"2-2"</f>
        <v>점핑 스매쉬2-2</v>
      </c>
      <c r="H1542" s="2" t="str">
        <f t="shared" ref="H1542" si="2957">D1542</f>
        <v>기괴한 해머</v>
      </c>
    </row>
    <row r="1543" spans="1:8" x14ac:dyDescent="0.3">
      <c r="A1543" s="1" t="s">
        <v>1030</v>
      </c>
      <c r="B1543" s="1" t="s">
        <v>1053</v>
      </c>
      <c r="C1543" s="2" t="str">
        <f t="shared" ref="C1543" si="2958">B1543&amp;D1543</f>
        <v>점핑 스매쉬갑옷 파괴</v>
      </c>
      <c r="D1543" s="1" t="s">
        <v>450</v>
      </c>
      <c r="E1543" s="1">
        <v>1</v>
      </c>
      <c r="F1543" s="2">
        <f>ROW()</f>
        <v>1543</v>
      </c>
      <c r="G1543" s="4" t="str">
        <f t="shared" ref="G1543" si="2959">B1543&amp;"2-3"</f>
        <v>점핑 스매쉬2-3</v>
      </c>
      <c r="H1543" s="2" t="str">
        <f t="shared" ref="H1543" si="2960">D1543</f>
        <v>갑옷 파괴</v>
      </c>
    </row>
    <row r="1544" spans="1:8" x14ac:dyDescent="0.3">
      <c r="A1544" s="1" t="s">
        <v>1030</v>
      </c>
      <c r="B1544" s="1" t="s">
        <v>1053</v>
      </c>
      <c r="C1544" s="2" t="str">
        <f t="shared" ref="C1544" si="2961">B1544&amp;D1544</f>
        <v>점핑 스매쉬중력반전</v>
      </c>
      <c r="D1544" s="1" t="s">
        <v>2282</v>
      </c>
      <c r="E1544" s="1">
        <v>5</v>
      </c>
      <c r="F1544" s="2">
        <f>ROW()</f>
        <v>1544</v>
      </c>
      <c r="G1544" s="4" t="str">
        <f t="shared" ref="G1544" si="2962">B1544&amp;"3-1"</f>
        <v>점핑 스매쉬3-1</v>
      </c>
      <c r="H1544" s="2" t="str">
        <f t="shared" ref="H1544" si="2963">D1544</f>
        <v>중력반전</v>
      </c>
    </row>
    <row r="1545" spans="1:8" x14ac:dyDescent="0.3">
      <c r="A1545" s="1" t="s">
        <v>1029</v>
      </c>
      <c r="B1545" s="1" t="s">
        <v>1053</v>
      </c>
      <c r="C1545" s="2" t="str">
        <f t="shared" ref="C1545" si="2964">B1545&amp;D1545</f>
        <v>점핑 스매쉬분쇄</v>
      </c>
      <c r="D1545" s="1" t="s">
        <v>2283</v>
      </c>
      <c r="E1545" s="1">
        <v>5</v>
      </c>
      <c r="F1545" s="2">
        <f>ROW()</f>
        <v>1545</v>
      </c>
      <c r="G1545" s="4" t="str">
        <f t="shared" ref="G1545" si="2965">B1545&amp;"3-2"</f>
        <v>점핑 스매쉬3-2</v>
      </c>
      <c r="H1545" s="2" t="str">
        <f t="shared" ref="H1545" si="2966">D1545</f>
        <v>분쇄</v>
      </c>
    </row>
    <row r="1546" spans="1:8" x14ac:dyDescent="0.3">
      <c r="A1546" s="1" t="s">
        <v>1029</v>
      </c>
      <c r="B1546" s="1" t="s">
        <v>1055</v>
      </c>
      <c r="C1546" s="2" t="str">
        <f t="shared" ref="C1546" si="2967">B1546&amp;D1546</f>
        <v>파워 숄더단단한 신체</v>
      </c>
      <c r="D1546" s="1" t="s">
        <v>2237</v>
      </c>
      <c r="E1546" s="1">
        <v>5</v>
      </c>
      <c r="F1546" s="2">
        <f>ROW()</f>
        <v>1546</v>
      </c>
      <c r="G1546" s="4" t="str">
        <f t="shared" ref="G1546" si="2968">B1546&amp;"1-1"</f>
        <v>파워 숄더1-1</v>
      </c>
      <c r="H1546" s="2" t="str">
        <f t="shared" ref="H1546" si="2969">D1546</f>
        <v>단단한 신체</v>
      </c>
    </row>
    <row r="1547" spans="1:8" x14ac:dyDescent="0.3">
      <c r="A1547" s="1" t="s">
        <v>1029</v>
      </c>
      <c r="B1547" s="1" t="s">
        <v>1055</v>
      </c>
      <c r="C1547" s="2" t="str">
        <f t="shared" ref="C1547" si="2970">B1547&amp;D1547</f>
        <v>파워 숄더승리의 계약</v>
      </c>
      <c r="D1547" s="1" t="s">
        <v>2284</v>
      </c>
      <c r="E1547" s="1">
        <v>5</v>
      </c>
      <c r="F1547" s="2">
        <f>ROW()</f>
        <v>1547</v>
      </c>
      <c r="G1547" s="4" t="str">
        <f t="shared" ref="G1547" si="2971">B1547&amp;"1-2"</f>
        <v>파워 숄더1-2</v>
      </c>
      <c r="H1547" s="2" t="str">
        <f t="shared" ref="H1547" si="2972">D1547</f>
        <v>승리의 계약</v>
      </c>
    </row>
    <row r="1548" spans="1:8" x14ac:dyDescent="0.3">
      <c r="A1548" s="1" t="s">
        <v>1030</v>
      </c>
      <c r="B1548" s="1" t="s">
        <v>1055</v>
      </c>
      <c r="C1548" s="2" t="str">
        <f t="shared" ref="C1548" si="2973">B1548&amp;D1548</f>
        <v>파워 숄더치명적인 힘</v>
      </c>
      <c r="D1548" s="1" t="s">
        <v>2239</v>
      </c>
      <c r="E1548" s="1">
        <v>5</v>
      </c>
      <c r="F1548" s="2">
        <f>ROW()</f>
        <v>1548</v>
      </c>
      <c r="G1548" s="4" t="str">
        <f t="shared" ref="G1548" si="2974">B1548&amp;"1-3"</f>
        <v>파워 숄더1-3</v>
      </c>
      <c r="H1548" s="2" t="str">
        <f t="shared" ref="H1548" si="2975">D1548</f>
        <v>치명적인 힘</v>
      </c>
    </row>
    <row r="1549" spans="1:8" x14ac:dyDescent="0.3">
      <c r="A1549" s="1" t="s">
        <v>1030</v>
      </c>
      <c r="B1549" s="1" t="s">
        <v>1055</v>
      </c>
      <c r="C1549" s="2" t="str">
        <f t="shared" ref="C1549" si="2976">B1549&amp;D1549</f>
        <v>파워 숄더목표 완료</v>
      </c>
      <c r="D1549" s="1" t="s">
        <v>2285</v>
      </c>
      <c r="E1549" s="1">
        <v>5</v>
      </c>
      <c r="F1549" s="2">
        <f>ROW()</f>
        <v>1549</v>
      </c>
      <c r="G1549" s="4" t="str">
        <f t="shared" ref="G1549" si="2977">B1549&amp;"2-1"</f>
        <v>파워 숄더2-1</v>
      </c>
      <c r="H1549" s="2" t="str">
        <f t="shared" ref="H1549" si="2978">D1549</f>
        <v>목표 완료</v>
      </c>
    </row>
    <row r="1550" spans="1:8" x14ac:dyDescent="0.3">
      <c r="A1550" s="1" t="s">
        <v>1046</v>
      </c>
      <c r="B1550" s="1" t="s">
        <v>1056</v>
      </c>
      <c r="C1550" s="2" t="str">
        <f t="shared" ref="C1550" si="2979">B1550&amp;D1550</f>
        <v>파워 숄더반중력</v>
      </c>
      <c r="D1550" s="1" t="s">
        <v>447</v>
      </c>
      <c r="E1550" s="1">
        <v>5</v>
      </c>
      <c r="F1550" s="2">
        <f>ROW()</f>
        <v>1550</v>
      </c>
      <c r="G1550" s="4" t="str">
        <f t="shared" ref="G1550" si="2980">B1550&amp;"2-2"</f>
        <v>파워 숄더2-2</v>
      </c>
      <c r="H1550" s="2" t="str">
        <f t="shared" ref="H1550" si="2981">D1550</f>
        <v>반중력</v>
      </c>
    </row>
    <row r="1551" spans="1:8" x14ac:dyDescent="0.3">
      <c r="A1551" s="1" t="s">
        <v>1029</v>
      </c>
      <c r="B1551" s="1" t="s">
        <v>1055</v>
      </c>
      <c r="C1551" s="2" t="str">
        <f t="shared" ref="C1551" si="2982">B1551&amp;D1551</f>
        <v>파워 숄더넓은 타격</v>
      </c>
      <c r="D1551" s="1" t="s">
        <v>174</v>
      </c>
      <c r="E1551" s="1">
        <v>1</v>
      </c>
      <c r="F1551" s="2">
        <f>ROW()</f>
        <v>1551</v>
      </c>
      <c r="G1551" s="4" t="str">
        <f t="shared" ref="G1551" si="2983">B1551&amp;"2-3"</f>
        <v>파워 숄더2-3</v>
      </c>
      <c r="H1551" s="2" t="str">
        <f t="shared" ref="H1551" si="2984">D1551</f>
        <v>넓은 타격</v>
      </c>
    </row>
    <row r="1552" spans="1:8" x14ac:dyDescent="0.3">
      <c r="A1552" s="1" t="s">
        <v>1030</v>
      </c>
      <c r="B1552" s="1" t="s">
        <v>1057</v>
      </c>
      <c r="C1552" s="2" t="str">
        <f t="shared" ref="C1552" si="2985">B1552&amp;D1552</f>
        <v>파워 숄더우직한 해머</v>
      </c>
      <c r="D1552" s="1" t="s">
        <v>2286</v>
      </c>
      <c r="E1552" s="1">
        <v>5</v>
      </c>
      <c r="F1552" s="2">
        <f>ROW()</f>
        <v>1552</v>
      </c>
      <c r="G1552" s="4" t="str">
        <f t="shared" ref="G1552" si="2986">B1552&amp;"3-1"</f>
        <v>파워 숄더3-1</v>
      </c>
      <c r="H1552" s="2" t="str">
        <f t="shared" ref="H1552" si="2987">D1552</f>
        <v>우직한 해머</v>
      </c>
    </row>
    <row r="1553" spans="1:8" x14ac:dyDescent="0.3">
      <c r="A1553" s="1" t="s">
        <v>1046</v>
      </c>
      <c r="B1553" s="1" t="s">
        <v>1057</v>
      </c>
      <c r="C1553" s="2" t="str">
        <f t="shared" ref="C1553" si="2988">B1553&amp;D1553</f>
        <v>파워 숄더분노 표출</v>
      </c>
      <c r="D1553" s="1" t="s">
        <v>451</v>
      </c>
      <c r="E1553" s="1">
        <v>1</v>
      </c>
      <c r="F1553" s="2">
        <f>ROW()</f>
        <v>1553</v>
      </c>
      <c r="G1553" s="4" t="str">
        <f t="shared" ref="G1553" si="2989">B1553&amp;"3-2"</f>
        <v>파워 숄더3-2</v>
      </c>
      <c r="H1553" s="2" t="str">
        <f t="shared" ref="H1553" si="2990">D1553</f>
        <v>분노 표출</v>
      </c>
    </row>
    <row r="1554" spans="1:8" x14ac:dyDescent="0.3">
      <c r="A1554" s="1" t="s">
        <v>1030</v>
      </c>
      <c r="B1554" s="1" t="s">
        <v>1058</v>
      </c>
      <c r="C1554" s="2" t="str">
        <f t="shared" ref="C1554" si="2991">B1554&amp;D1554</f>
        <v>파워 스트라이크무모한 공격</v>
      </c>
      <c r="D1554" s="1" t="s">
        <v>2287</v>
      </c>
      <c r="E1554" s="1">
        <v>5</v>
      </c>
      <c r="F1554" s="2">
        <f>ROW()</f>
        <v>1554</v>
      </c>
      <c r="G1554" s="4" t="str">
        <f t="shared" ref="G1554" si="2992">B1554&amp;"1-1"</f>
        <v>파워 스트라이크1-1</v>
      </c>
      <c r="H1554" s="2" t="str">
        <f t="shared" ref="H1554" si="2993">D1554</f>
        <v>무모한 공격</v>
      </c>
    </row>
    <row r="1555" spans="1:8" x14ac:dyDescent="0.3">
      <c r="A1555" s="1" t="s">
        <v>1030</v>
      </c>
      <c r="B1555" s="1" t="s">
        <v>1058</v>
      </c>
      <c r="C1555" s="2" t="str">
        <f t="shared" ref="C1555" si="2994">B1555&amp;D1555</f>
        <v>파워 스트라이크견딜 수 없는 힘</v>
      </c>
      <c r="D1555" s="1" t="s">
        <v>2288</v>
      </c>
      <c r="E1555" s="1">
        <v>5</v>
      </c>
      <c r="F1555" s="2">
        <f>ROW()</f>
        <v>1555</v>
      </c>
      <c r="G1555" s="4" t="str">
        <f t="shared" ref="G1555" si="2995">B1555&amp;"1-2"</f>
        <v>파워 스트라이크1-2</v>
      </c>
      <c r="H1555" s="2" t="str">
        <f t="shared" ref="H1555" si="2996">D1555</f>
        <v>견딜 수 없는 힘</v>
      </c>
    </row>
    <row r="1556" spans="1:8" x14ac:dyDescent="0.3">
      <c r="A1556" s="1" t="s">
        <v>1030</v>
      </c>
      <c r="B1556" s="1" t="s">
        <v>1058</v>
      </c>
      <c r="C1556" s="2" t="str">
        <f t="shared" ref="C1556" si="2997">B1556&amp;D1556</f>
        <v>파워 스트라이크재빠른 움직임</v>
      </c>
      <c r="D1556" s="1" t="s">
        <v>1863</v>
      </c>
      <c r="E1556" s="1">
        <v>5</v>
      </c>
      <c r="F1556" s="2">
        <f>ROW()</f>
        <v>1556</v>
      </c>
      <c r="G1556" s="4" t="str">
        <f t="shared" ref="G1556" si="2998">B1556&amp;"1-3"</f>
        <v>파워 스트라이크1-3</v>
      </c>
      <c r="H1556" s="2" t="str">
        <f t="shared" ref="H1556" si="2999">D1556</f>
        <v>재빠른 움직임</v>
      </c>
    </row>
    <row r="1557" spans="1:8" x14ac:dyDescent="0.3">
      <c r="A1557" s="1" t="s">
        <v>1029</v>
      </c>
      <c r="B1557" s="1" t="s">
        <v>1059</v>
      </c>
      <c r="C1557" s="2" t="str">
        <f t="shared" ref="C1557" si="3000">B1557&amp;D1557</f>
        <v>파워 스트라이크갑옷 파괴</v>
      </c>
      <c r="D1557" s="1" t="s">
        <v>450</v>
      </c>
      <c r="E1557" s="1">
        <v>1</v>
      </c>
      <c r="F1557" s="2">
        <f>ROW()</f>
        <v>1557</v>
      </c>
      <c r="G1557" s="4" t="str">
        <f t="shared" ref="G1557" si="3001">B1557&amp;"2-1"</f>
        <v>파워 스트라이크2-1</v>
      </c>
      <c r="H1557" s="2" t="str">
        <f t="shared" ref="H1557" si="3002">D1557</f>
        <v>갑옷 파괴</v>
      </c>
    </row>
    <row r="1558" spans="1:8" x14ac:dyDescent="0.3">
      <c r="A1558" s="1" t="s">
        <v>1030</v>
      </c>
      <c r="B1558" s="1" t="s">
        <v>1058</v>
      </c>
      <c r="C1558" s="2" t="str">
        <f t="shared" ref="C1558" si="3003">B1558&amp;D1558</f>
        <v>파워 스트라이크성장하는 해머</v>
      </c>
      <c r="D1558" s="1" t="s">
        <v>2289</v>
      </c>
      <c r="E1558" s="1">
        <v>5</v>
      </c>
      <c r="F1558" s="2">
        <f>ROW()</f>
        <v>1558</v>
      </c>
      <c r="G1558" s="4" t="str">
        <f t="shared" ref="G1558" si="3004">B1558&amp;"2-2"</f>
        <v>파워 스트라이크2-2</v>
      </c>
      <c r="H1558" s="2" t="str">
        <f t="shared" ref="H1558" si="3005">D1558</f>
        <v>성장하는 해머</v>
      </c>
    </row>
    <row r="1559" spans="1:8" x14ac:dyDescent="0.3">
      <c r="A1559" s="1" t="s">
        <v>1030</v>
      </c>
      <c r="B1559" s="1" t="s">
        <v>1059</v>
      </c>
      <c r="C1559" s="2" t="str">
        <f t="shared" ref="C1559" si="3006">B1559&amp;D1559</f>
        <v>파워 스트라이크넓은 타격</v>
      </c>
      <c r="D1559" s="1" t="s">
        <v>174</v>
      </c>
      <c r="E1559" s="1">
        <v>1</v>
      </c>
      <c r="F1559" s="2">
        <f>ROW()</f>
        <v>1559</v>
      </c>
      <c r="G1559" s="4" t="str">
        <f t="shared" ref="G1559" si="3007">B1559&amp;"2-3"</f>
        <v>파워 스트라이크2-3</v>
      </c>
      <c r="H1559" s="2" t="str">
        <f t="shared" ref="H1559" si="3008">D1559</f>
        <v>넓은 타격</v>
      </c>
    </row>
    <row r="1560" spans="1:8" x14ac:dyDescent="0.3">
      <c r="A1560" s="1" t="s">
        <v>1030</v>
      </c>
      <c r="B1560" s="1" t="s">
        <v>1058</v>
      </c>
      <c r="C1560" s="2" t="str">
        <f t="shared" ref="C1560" si="3009">B1560&amp;D1560</f>
        <v>파워 스트라이크끝없는 맹공</v>
      </c>
      <c r="D1560" s="1" t="s">
        <v>2290</v>
      </c>
      <c r="E1560" s="1">
        <v>5</v>
      </c>
      <c r="F1560" s="2">
        <f>ROW()</f>
        <v>1560</v>
      </c>
      <c r="G1560" s="4" t="str">
        <f t="shared" ref="G1560" si="3010">B1560&amp;"3-1"</f>
        <v>파워 스트라이크3-1</v>
      </c>
      <c r="H1560" s="2" t="str">
        <f t="shared" ref="H1560" si="3011">D1560</f>
        <v>끝없는 맹공</v>
      </c>
    </row>
    <row r="1561" spans="1:8" x14ac:dyDescent="0.3">
      <c r="A1561" s="1" t="s">
        <v>1030</v>
      </c>
      <c r="B1561" s="1" t="s">
        <v>1058</v>
      </c>
      <c r="C1561" s="2" t="str">
        <f t="shared" ref="C1561" si="3012">B1561&amp;D1561</f>
        <v>파워 스트라이크치밀한 타격</v>
      </c>
      <c r="D1561" s="1" t="s">
        <v>2291</v>
      </c>
      <c r="E1561" s="1">
        <v>5</v>
      </c>
      <c r="F1561" s="2">
        <f>ROW()</f>
        <v>1561</v>
      </c>
      <c r="G1561" s="4" t="str">
        <f t="shared" ref="G1561" si="3013">B1561&amp;"3-2"</f>
        <v>파워 스트라이크3-2</v>
      </c>
      <c r="H1561" s="2" t="str">
        <f t="shared" ref="H1561" si="3014">D1561</f>
        <v>치밀한 타격</v>
      </c>
    </row>
    <row r="1562" spans="1:8" x14ac:dyDescent="0.3">
      <c r="A1562" s="1" t="s">
        <v>1030</v>
      </c>
      <c r="B1562" s="1" t="s">
        <v>1060</v>
      </c>
      <c r="C1562" s="2" t="str">
        <f t="shared" ref="C1562" si="3015">B1562&amp;D1562</f>
        <v>퍼펙트 스윙약점포착</v>
      </c>
      <c r="D1562" s="1" t="s">
        <v>81</v>
      </c>
      <c r="E1562" s="1">
        <v>5</v>
      </c>
      <c r="F1562" s="2">
        <f>ROW()</f>
        <v>1562</v>
      </c>
      <c r="G1562" s="4" t="str">
        <f t="shared" ref="G1562" si="3016">B1562&amp;"1-1"</f>
        <v>퍼펙트 스윙1-1</v>
      </c>
      <c r="H1562" s="2" t="str">
        <f t="shared" ref="H1562" si="3017">D1562</f>
        <v>약점포착</v>
      </c>
    </row>
    <row r="1563" spans="1:8" x14ac:dyDescent="0.3">
      <c r="A1563" s="1" t="s">
        <v>1030</v>
      </c>
      <c r="B1563" s="1" t="s">
        <v>1061</v>
      </c>
      <c r="C1563" s="2" t="str">
        <f t="shared" ref="C1563" si="3018">B1563&amp;D1563</f>
        <v>퍼펙트 스윙마무리 일격</v>
      </c>
      <c r="D1563" s="1" t="s">
        <v>2050</v>
      </c>
      <c r="E1563" s="1">
        <v>5</v>
      </c>
      <c r="F1563" s="2">
        <f>ROW()</f>
        <v>1563</v>
      </c>
      <c r="G1563" s="4" t="str">
        <f t="shared" ref="G1563" si="3019">B1563&amp;"1-2"</f>
        <v>퍼펙트 스윙1-2</v>
      </c>
      <c r="H1563" s="2" t="str">
        <f t="shared" ref="H1563" si="3020">D1563</f>
        <v>마무리 일격</v>
      </c>
    </row>
    <row r="1564" spans="1:8" x14ac:dyDescent="0.3">
      <c r="A1564" s="1" t="s">
        <v>1030</v>
      </c>
      <c r="B1564" s="1" t="s">
        <v>1061</v>
      </c>
      <c r="C1564" s="2" t="str">
        <f t="shared" ref="C1564" si="3021">B1564&amp;D1564</f>
        <v>퍼펙트 스윙강인함</v>
      </c>
      <c r="D1564" s="1" t="s">
        <v>114</v>
      </c>
      <c r="E1564" s="1">
        <v>1</v>
      </c>
      <c r="F1564" s="2">
        <f>ROW()</f>
        <v>1564</v>
      </c>
      <c r="G1564" s="4" t="str">
        <f t="shared" ref="G1564" si="3022">B1564&amp;"1-3"</f>
        <v>퍼펙트 스윙1-3</v>
      </c>
      <c r="H1564" s="2" t="str">
        <f t="shared" ref="H1564" si="3023">D1564</f>
        <v>강인함</v>
      </c>
    </row>
    <row r="1565" spans="1:8" x14ac:dyDescent="0.3">
      <c r="A1565" s="1" t="s">
        <v>1030</v>
      </c>
      <c r="B1565" s="1" t="s">
        <v>1060</v>
      </c>
      <c r="C1565" s="2" t="str">
        <f t="shared" ref="C1565" si="3024">B1565&amp;D1565</f>
        <v>퍼펙트 스윙뇌진탕</v>
      </c>
      <c r="D1565" s="1" t="s">
        <v>41</v>
      </c>
      <c r="E1565" s="1">
        <v>5</v>
      </c>
      <c r="F1565" s="2">
        <f>ROW()</f>
        <v>1565</v>
      </c>
      <c r="G1565" s="4" t="str">
        <f t="shared" ref="G1565" si="3025">B1565&amp;"2-1"</f>
        <v>퍼펙트 스윙2-1</v>
      </c>
      <c r="H1565" s="2" t="str">
        <f t="shared" ref="H1565" si="3026">D1565</f>
        <v>뇌진탕</v>
      </c>
    </row>
    <row r="1566" spans="1:8" x14ac:dyDescent="0.3">
      <c r="A1566" s="1" t="s">
        <v>1029</v>
      </c>
      <c r="B1566" s="1" t="s">
        <v>1060</v>
      </c>
      <c r="C1566" s="2" t="str">
        <f t="shared" ref="C1566" si="3027">B1566&amp;D1566</f>
        <v>퍼펙트 스윙절대적인 힘</v>
      </c>
      <c r="D1566" s="1" t="s">
        <v>2234</v>
      </c>
      <c r="E1566" s="1">
        <v>5</v>
      </c>
      <c r="F1566" s="2">
        <f>ROW()</f>
        <v>1566</v>
      </c>
      <c r="G1566" s="4" t="str">
        <f t="shared" ref="G1566" si="3028">B1566&amp;"2-2"</f>
        <v>퍼펙트 스윙2-2</v>
      </c>
      <c r="H1566" s="2" t="str">
        <f t="shared" ref="H1566" si="3029">D1566</f>
        <v>절대적인 힘</v>
      </c>
    </row>
    <row r="1567" spans="1:8" x14ac:dyDescent="0.3">
      <c r="A1567" s="1" t="s">
        <v>1030</v>
      </c>
      <c r="B1567" s="1" t="s">
        <v>1060</v>
      </c>
      <c r="C1567" s="2" t="str">
        <f t="shared" ref="C1567" si="3030">B1567&amp;D1567</f>
        <v>퍼펙트 스윙불필요한 시간</v>
      </c>
      <c r="D1567" s="1" t="s">
        <v>2292</v>
      </c>
      <c r="E1567" s="1">
        <v>1</v>
      </c>
      <c r="F1567" s="2">
        <f>ROW()</f>
        <v>1567</v>
      </c>
      <c r="G1567" s="4" t="str">
        <f t="shared" ref="G1567" si="3031">B1567&amp;"2-3"</f>
        <v>퍼펙트 스윙2-3</v>
      </c>
      <c r="H1567" s="2" t="str">
        <f t="shared" ref="H1567" si="3032">D1567</f>
        <v>불필요한 시간</v>
      </c>
    </row>
    <row r="1568" spans="1:8" x14ac:dyDescent="0.3">
      <c r="A1568" s="1" t="s">
        <v>1029</v>
      </c>
      <c r="B1568" s="1" t="s">
        <v>1060</v>
      </c>
      <c r="C1568" s="2" t="str">
        <f t="shared" ref="C1568" si="3033">B1568&amp;D1568</f>
        <v>퍼펙트 스윙학살의 시간</v>
      </c>
      <c r="D1568" s="1" t="s">
        <v>2293</v>
      </c>
      <c r="E1568" s="1">
        <v>5</v>
      </c>
      <c r="F1568" s="2">
        <f>ROW()</f>
        <v>1568</v>
      </c>
      <c r="G1568" s="4" t="str">
        <f t="shared" ref="G1568" si="3034">B1568&amp;"3-1"</f>
        <v>퍼펙트 스윙3-1</v>
      </c>
      <c r="H1568" s="2" t="str">
        <f t="shared" ref="H1568" si="3035">D1568</f>
        <v>학살의 시간</v>
      </c>
    </row>
    <row r="1569" spans="1:8" x14ac:dyDescent="0.3">
      <c r="A1569" s="1" t="s">
        <v>1029</v>
      </c>
      <c r="B1569" s="1" t="s">
        <v>1060</v>
      </c>
      <c r="C1569" s="2" t="str">
        <f t="shared" ref="C1569" si="3036">B1569&amp;D1569</f>
        <v>퍼펙트 스윙무절제</v>
      </c>
      <c r="D1569" s="1" t="s">
        <v>2294</v>
      </c>
      <c r="E1569" s="1">
        <v>5</v>
      </c>
      <c r="F1569" s="2">
        <f>ROW()</f>
        <v>1569</v>
      </c>
      <c r="G1569" s="4" t="str">
        <f t="shared" ref="G1569" si="3037">B1569&amp;"3-2"</f>
        <v>퍼펙트 스윙3-2</v>
      </c>
      <c r="H1569" s="2" t="str">
        <f t="shared" ref="H1569" si="3038">D1569</f>
        <v>무절제</v>
      </c>
    </row>
    <row r="1570" spans="1:8" x14ac:dyDescent="0.3">
      <c r="A1570" s="1" t="s">
        <v>1030</v>
      </c>
      <c r="B1570" s="1" t="s">
        <v>1062</v>
      </c>
      <c r="C1570" s="2" t="str">
        <f t="shared" ref="C1570" si="3039">B1570&amp;D1570</f>
        <v>풀 스윙단단한 심장</v>
      </c>
      <c r="D1570" s="1" t="s">
        <v>2230</v>
      </c>
      <c r="E1570" s="1">
        <v>5</v>
      </c>
      <c r="F1570" s="2">
        <f>ROW()</f>
        <v>1570</v>
      </c>
      <c r="G1570" s="4" t="str">
        <f t="shared" ref="G1570" si="3040">B1570&amp;"1-1"</f>
        <v>풀 스윙1-1</v>
      </c>
      <c r="H1570" s="2" t="str">
        <f t="shared" ref="H1570" si="3041">D1570</f>
        <v>단단한 심장</v>
      </c>
    </row>
    <row r="1571" spans="1:8" x14ac:dyDescent="0.3">
      <c r="A1571" s="1" t="s">
        <v>1030</v>
      </c>
      <c r="B1571" s="1" t="s">
        <v>1063</v>
      </c>
      <c r="C1571" s="2" t="str">
        <f t="shared" ref="C1571" si="3042">B1571&amp;D1571</f>
        <v>풀 스윙재빠른 움직임</v>
      </c>
      <c r="D1571" s="1" t="s">
        <v>1863</v>
      </c>
      <c r="E1571" s="1">
        <v>5</v>
      </c>
      <c r="F1571" s="2">
        <f>ROW()</f>
        <v>1571</v>
      </c>
      <c r="G1571" s="4" t="str">
        <f t="shared" ref="G1571" si="3043">B1571&amp;"1-2"</f>
        <v>풀 스윙1-2</v>
      </c>
      <c r="H1571" s="2" t="str">
        <f t="shared" ref="H1571" si="3044">D1571</f>
        <v>재빠른 움직임</v>
      </c>
    </row>
    <row r="1572" spans="1:8" x14ac:dyDescent="0.3">
      <c r="A1572" s="1" t="s">
        <v>1030</v>
      </c>
      <c r="B1572" s="1" t="s">
        <v>1062</v>
      </c>
      <c r="C1572" s="2" t="str">
        <f t="shared" ref="C1572" si="3045">B1572&amp;D1572</f>
        <v>풀 스윙빠른 준비</v>
      </c>
      <c r="D1572" s="1" t="s">
        <v>80</v>
      </c>
      <c r="E1572" s="1">
        <v>5</v>
      </c>
      <c r="F1572" s="2">
        <f>ROW()</f>
        <v>1572</v>
      </c>
      <c r="G1572" s="4" t="str">
        <f t="shared" ref="G1572" si="3046">B1572&amp;"1-3"</f>
        <v>풀 스윙1-3</v>
      </c>
      <c r="H1572" s="2" t="str">
        <f t="shared" ref="H1572" si="3047">D1572</f>
        <v>빠른 준비</v>
      </c>
    </row>
    <row r="1573" spans="1:8" x14ac:dyDescent="0.3">
      <c r="A1573" s="1" t="s">
        <v>1029</v>
      </c>
      <c r="B1573" s="1" t="s">
        <v>1062</v>
      </c>
      <c r="C1573" s="2" t="str">
        <f t="shared" ref="C1573" si="3048">B1573&amp;D1573</f>
        <v>풀 스윙강인함</v>
      </c>
      <c r="D1573" s="1" t="s">
        <v>2295</v>
      </c>
      <c r="E1573" s="1">
        <v>1</v>
      </c>
      <c r="F1573" s="2">
        <f>ROW()</f>
        <v>1573</v>
      </c>
      <c r="G1573" s="4" t="str">
        <f t="shared" ref="G1573" si="3049">B1573&amp;"2-1"</f>
        <v>풀 스윙2-1</v>
      </c>
      <c r="H1573" s="2" t="str">
        <f t="shared" ref="H1573" si="3050">D1573</f>
        <v>강인함</v>
      </c>
    </row>
    <row r="1574" spans="1:8" x14ac:dyDescent="0.3">
      <c r="A1574" s="1" t="s">
        <v>1030</v>
      </c>
      <c r="B1574" s="1" t="s">
        <v>1062</v>
      </c>
      <c r="C1574" s="2" t="str">
        <f t="shared" ref="C1574" si="3051">B1574&amp;D1574</f>
        <v>풀 스윙절대적인 힘</v>
      </c>
      <c r="D1574" s="1" t="s">
        <v>2234</v>
      </c>
      <c r="E1574" s="1">
        <v>5</v>
      </c>
      <c r="F1574" s="2">
        <f>ROW()</f>
        <v>1574</v>
      </c>
      <c r="G1574" s="4" t="str">
        <f t="shared" ref="G1574" si="3052">B1574&amp;"2-2"</f>
        <v>풀 스윙2-2</v>
      </c>
      <c r="H1574" s="2" t="str">
        <f t="shared" ref="H1574" si="3053">D1574</f>
        <v>절대적인 힘</v>
      </c>
    </row>
    <row r="1575" spans="1:8" x14ac:dyDescent="0.3">
      <c r="A1575" s="1" t="s">
        <v>1030</v>
      </c>
      <c r="B1575" s="1" t="s">
        <v>1062</v>
      </c>
      <c r="C1575" s="2" t="str">
        <f t="shared" ref="C1575" si="3054">B1575&amp;D1575</f>
        <v>풀 스윙무서운 해머</v>
      </c>
      <c r="D1575" s="1" t="s">
        <v>2296</v>
      </c>
      <c r="E1575" s="1">
        <v>5</v>
      </c>
      <c r="F1575" s="2">
        <f>ROW()</f>
        <v>1575</v>
      </c>
      <c r="G1575" s="4" t="str">
        <f t="shared" ref="G1575" si="3055">B1575&amp;"2-3"</f>
        <v>풀 스윙2-3</v>
      </c>
      <c r="H1575" s="2" t="str">
        <f t="shared" ref="H1575" si="3056">D1575</f>
        <v>무서운 해머</v>
      </c>
    </row>
    <row r="1576" spans="1:8" x14ac:dyDescent="0.3">
      <c r="A1576" s="1" t="s">
        <v>1029</v>
      </c>
      <c r="B1576" s="1" t="s">
        <v>1062</v>
      </c>
      <c r="C1576" s="2" t="str">
        <f t="shared" ref="C1576" si="3057">B1576&amp;D1576</f>
        <v>풀 스윙야수의 눈</v>
      </c>
      <c r="D1576" s="1" t="s">
        <v>452</v>
      </c>
      <c r="E1576" s="1">
        <v>5</v>
      </c>
      <c r="F1576" s="2">
        <f>ROW()</f>
        <v>1576</v>
      </c>
      <c r="G1576" s="4" t="str">
        <f t="shared" ref="G1576" si="3058">B1576&amp;"3-1"</f>
        <v>풀 스윙3-1</v>
      </c>
      <c r="H1576" s="2" t="str">
        <f t="shared" ref="H1576" si="3059">D1576</f>
        <v>야수의 눈</v>
      </c>
    </row>
    <row r="1577" spans="1:8" x14ac:dyDescent="0.3">
      <c r="A1577" s="1" t="s">
        <v>1030</v>
      </c>
      <c r="B1577" s="1" t="s">
        <v>1062</v>
      </c>
      <c r="C1577" s="2" t="str">
        <f t="shared" ref="C1577" si="3060">B1577&amp;D1577</f>
        <v>풀 스윙광폭한 공격</v>
      </c>
      <c r="D1577" s="1" t="s">
        <v>2297</v>
      </c>
      <c r="E1577" s="1">
        <v>5</v>
      </c>
      <c r="F1577" s="2">
        <f>ROW()</f>
        <v>1577</v>
      </c>
      <c r="G1577" s="4" t="str">
        <f t="shared" ref="G1577" si="3061">B1577&amp;"3-2"</f>
        <v>풀 스윙3-2</v>
      </c>
      <c r="H1577" s="2" t="str">
        <f t="shared" ref="H1577" si="3062">D1577</f>
        <v>광폭한 공격</v>
      </c>
    </row>
    <row r="1578" spans="1:8" x14ac:dyDescent="0.3">
      <c r="A1578" s="1" t="s">
        <v>1030</v>
      </c>
      <c r="B1578" s="1" t="s">
        <v>1064</v>
      </c>
      <c r="C1578" s="2" t="str">
        <f t="shared" ref="C1578" si="3063">B1578&amp;D1578</f>
        <v>헤비 크러쉬순간타격</v>
      </c>
      <c r="D1578" s="1" t="s">
        <v>2298</v>
      </c>
      <c r="E1578" s="1">
        <v>1</v>
      </c>
      <c r="F1578" s="2">
        <f>ROW()</f>
        <v>1578</v>
      </c>
      <c r="G1578" s="4" t="str">
        <f t="shared" ref="G1578" si="3064">B1578&amp;"1-1"</f>
        <v>헤비 크러쉬1-1</v>
      </c>
      <c r="H1578" s="2" t="str">
        <f t="shared" ref="H1578" si="3065">D1578</f>
        <v>순간타격</v>
      </c>
    </row>
    <row r="1579" spans="1:8" x14ac:dyDescent="0.3">
      <c r="A1579" s="1" t="s">
        <v>1029</v>
      </c>
      <c r="B1579" s="1" t="s">
        <v>421</v>
      </c>
      <c r="C1579" s="2" t="str">
        <f t="shared" ref="C1579" si="3066">B1579&amp;D1579</f>
        <v>헤비 크러쉬암흑물질</v>
      </c>
      <c r="D1579" s="1" t="s">
        <v>2299</v>
      </c>
      <c r="E1579" s="1">
        <v>5</v>
      </c>
      <c r="F1579" s="2">
        <f>ROW()</f>
        <v>1579</v>
      </c>
      <c r="G1579" s="4" t="str">
        <f t="shared" ref="G1579" si="3067">B1579&amp;"1-2"</f>
        <v>헤비 크러쉬1-2</v>
      </c>
      <c r="H1579" s="2" t="str">
        <f t="shared" ref="H1579" si="3068">D1579</f>
        <v>암흑물질</v>
      </c>
    </row>
    <row r="1580" spans="1:8" x14ac:dyDescent="0.3">
      <c r="A1580" s="1" t="s">
        <v>1029</v>
      </c>
      <c r="B1580" s="1" t="s">
        <v>1065</v>
      </c>
      <c r="C1580" s="2" t="str">
        <f t="shared" ref="C1580" si="3069">B1580&amp;D1580</f>
        <v>헤비 크러쉬대지의 힘</v>
      </c>
      <c r="D1580" s="1" t="s">
        <v>2301</v>
      </c>
      <c r="E1580" s="1">
        <v>5</v>
      </c>
      <c r="F1580" s="2">
        <f>ROW()</f>
        <v>1580</v>
      </c>
      <c r="G1580" s="4" t="str">
        <f t="shared" ref="G1580" si="3070">B1580&amp;"1-3"</f>
        <v>헤비 크러쉬1-3</v>
      </c>
      <c r="H1580" s="2" t="str">
        <f t="shared" ref="H1580" si="3071">D1580</f>
        <v>대지의 힘</v>
      </c>
    </row>
    <row r="1581" spans="1:8" x14ac:dyDescent="0.3">
      <c r="A1581" s="1" t="s">
        <v>1030</v>
      </c>
      <c r="B1581" s="1" t="s">
        <v>421</v>
      </c>
      <c r="C1581" s="2" t="str">
        <f t="shared" ref="C1581" si="3072">B1581&amp;D1581</f>
        <v>헤비 크러쉬분쇄</v>
      </c>
      <c r="D1581" s="1" t="s">
        <v>2283</v>
      </c>
      <c r="E1581" s="1">
        <v>5</v>
      </c>
      <c r="F1581" s="2">
        <f>ROW()</f>
        <v>1581</v>
      </c>
      <c r="G1581" s="4" t="str">
        <f t="shared" ref="G1581" si="3073">B1581&amp;"2-1"</f>
        <v>헤비 크러쉬2-1</v>
      </c>
      <c r="H1581" s="2" t="str">
        <f t="shared" ref="H1581" si="3074">D1581</f>
        <v>분쇄</v>
      </c>
    </row>
    <row r="1582" spans="1:8" x14ac:dyDescent="0.3">
      <c r="A1582" s="1" t="s">
        <v>1029</v>
      </c>
      <c r="B1582" s="1" t="s">
        <v>1065</v>
      </c>
      <c r="C1582" s="2" t="str">
        <f t="shared" ref="C1582" si="3075">B1582&amp;D1582</f>
        <v>헤비 크러쉬약육강식</v>
      </c>
      <c r="D1582" s="1" t="s">
        <v>2302</v>
      </c>
      <c r="E1582" s="1">
        <v>5</v>
      </c>
      <c r="F1582" s="2">
        <f>ROW()</f>
        <v>1582</v>
      </c>
      <c r="G1582" s="4" t="str">
        <f t="shared" ref="G1582" si="3076">B1582&amp;"2-2"</f>
        <v>헤비 크러쉬2-2</v>
      </c>
      <c r="H1582" s="2" t="str">
        <f t="shared" ref="H1582" si="3077">D1582</f>
        <v>약육강식</v>
      </c>
    </row>
    <row r="1583" spans="1:8" x14ac:dyDescent="0.3">
      <c r="A1583" s="1" t="s">
        <v>1029</v>
      </c>
      <c r="B1583" s="1" t="s">
        <v>1065</v>
      </c>
      <c r="C1583" s="2" t="str">
        <f t="shared" ref="C1583" si="3078">B1583&amp;D1583</f>
        <v>헤비 크러쉬무방비 표적</v>
      </c>
      <c r="D1583" s="1" t="s">
        <v>108</v>
      </c>
      <c r="E1583" s="1">
        <v>5</v>
      </c>
      <c r="F1583" s="2">
        <f>ROW()</f>
        <v>1583</v>
      </c>
      <c r="G1583" s="4" t="str">
        <f t="shared" ref="G1583" si="3079">B1583&amp;"2-3"</f>
        <v>헤비 크러쉬2-3</v>
      </c>
      <c r="H1583" s="2" t="str">
        <f t="shared" ref="H1583" si="3080">D1583</f>
        <v>무방비 표적</v>
      </c>
    </row>
    <row r="1584" spans="1:8" x14ac:dyDescent="0.3">
      <c r="A1584" s="1" t="s">
        <v>1030</v>
      </c>
      <c r="B1584" s="1" t="s">
        <v>1065</v>
      </c>
      <c r="C1584" s="2" t="str">
        <f t="shared" ref="C1584" si="3081">B1584&amp;D1584</f>
        <v>헤비 크러쉬넓은 타격</v>
      </c>
      <c r="D1584" s="1" t="s">
        <v>174</v>
      </c>
      <c r="E1584" s="1">
        <v>1</v>
      </c>
      <c r="F1584" s="2">
        <f>ROW()</f>
        <v>1584</v>
      </c>
      <c r="G1584" s="4" t="str">
        <f t="shared" ref="G1584" si="3082">B1584&amp;"3-1"</f>
        <v>헤비 크러쉬3-1</v>
      </c>
      <c r="H1584" s="2" t="str">
        <f t="shared" ref="H1584" si="3083">D1584</f>
        <v>넓은 타격</v>
      </c>
    </row>
    <row r="1585" spans="1:8" x14ac:dyDescent="0.3">
      <c r="A1585" s="1" t="s">
        <v>1030</v>
      </c>
      <c r="B1585" s="1" t="s">
        <v>1065</v>
      </c>
      <c r="C1585" s="2" t="str">
        <f t="shared" ref="C1585" si="3084">B1585&amp;D1585</f>
        <v>헤비 크러쉬여진</v>
      </c>
      <c r="D1585" s="1" t="s">
        <v>2303</v>
      </c>
      <c r="E1585" s="1">
        <v>5</v>
      </c>
      <c r="F1585" s="2">
        <f>ROW()</f>
        <v>1585</v>
      </c>
      <c r="G1585" s="4" t="str">
        <f t="shared" ref="G1585" si="3085">B1585&amp;"3-2"</f>
        <v>헤비 크러쉬3-2</v>
      </c>
      <c r="H1585" s="2" t="str">
        <f t="shared" ref="H1585" si="3086">D1585</f>
        <v>여진</v>
      </c>
    </row>
    <row r="1586" spans="1:8" x14ac:dyDescent="0.3">
      <c r="A1586" s="1" t="s">
        <v>1066</v>
      </c>
      <c r="B1586" s="1" t="s">
        <v>1067</v>
      </c>
      <c r="C1586" s="2" t="str">
        <f t="shared" ref="C1586" si="3087">B1586&amp;D1586</f>
        <v>리듬 벅샷선율 증가</v>
      </c>
      <c r="D1586" s="1" t="s">
        <v>2304</v>
      </c>
      <c r="E1586" s="1">
        <v>5</v>
      </c>
      <c r="F1586" s="2">
        <f>ROW()</f>
        <v>1586</v>
      </c>
      <c r="G1586" s="4" t="str">
        <f t="shared" ref="G1586" si="3088">B1586&amp;"1-1"</f>
        <v>리듬 벅샷1-1</v>
      </c>
      <c r="H1586" s="2" t="str">
        <f t="shared" ref="H1586" si="3089">D1586</f>
        <v>선율 증가</v>
      </c>
    </row>
    <row r="1587" spans="1:8" x14ac:dyDescent="0.3">
      <c r="A1587" s="1" t="s">
        <v>556</v>
      </c>
      <c r="B1587" s="1" t="s">
        <v>1067</v>
      </c>
      <c r="C1587" s="2" t="str">
        <f t="shared" ref="C1587" si="3090">B1587&amp;D1587</f>
        <v>리듬 벅샷정신 강화</v>
      </c>
      <c r="D1587" s="1" t="s">
        <v>138</v>
      </c>
      <c r="E1587" s="1">
        <v>5</v>
      </c>
      <c r="F1587" s="2">
        <f>ROW()</f>
        <v>1587</v>
      </c>
      <c r="G1587" s="4" t="str">
        <f t="shared" ref="G1587" si="3091">B1587&amp;"1-2"</f>
        <v>리듬 벅샷1-2</v>
      </c>
      <c r="H1587" s="2" t="str">
        <f t="shared" ref="H1587" si="3092">D1587</f>
        <v>정신 강화</v>
      </c>
    </row>
    <row r="1588" spans="1:8" x14ac:dyDescent="0.3">
      <c r="A1588" s="1" t="s">
        <v>1066</v>
      </c>
      <c r="B1588" s="1" t="s">
        <v>1067</v>
      </c>
      <c r="C1588" s="2" t="str">
        <f t="shared" ref="C1588" si="3093">B1588&amp;D1588</f>
        <v>리듬 벅샷충격 강화</v>
      </c>
      <c r="D1588" s="1" t="s">
        <v>2057</v>
      </c>
      <c r="E1588" s="1">
        <v>1</v>
      </c>
      <c r="F1588" s="2">
        <f>ROW()</f>
        <v>1588</v>
      </c>
      <c r="G1588" s="4" t="str">
        <f t="shared" ref="G1588" si="3094">B1588&amp;"1-3"</f>
        <v>리듬 벅샷1-3</v>
      </c>
      <c r="H1588" s="2" t="str">
        <f t="shared" ref="H1588" si="3095">D1588</f>
        <v>충격 강화</v>
      </c>
    </row>
    <row r="1589" spans="1:8" x14ac:dyDescent="0.3">
      <c r="A1589" s="1" t="s">
        <v>1068</v>
      </c>
      <c r="B1589" s="1" t="s">
        <v>1067</v>
      </c>
      <c r="C1589" s="2" t="str">
        <f t="shared" ref="C1589" si="3096">B1589&amp;D1589</f>
        <v>리듬 벅샷넓은 공격</v>
      </c>
      <c r="D1589" s="1" t="s">
        <v>92</v>
      </c>
      <c r="E1589" s="1">
        <v>1</v>
      </c>
      <c r="F1589" s="2">
        <f>ROW()</f>
        <v>1589</v>
      </c>
      <c r="G1589" s="4" t="str">
        <f t="shared" ref="G1589" si="3097">B1589&amp;"2-1"</f>
        <v>리듬 벅샷2-1</v>
      </c>
      <c r="H1589" s="2" t="str">
        <f t="shared" ref="H1589" si="3098">D1589</f>
        <v>넓은 공격</v>
      </c>
    </row>
    <row r="1590" spans="1:8" x14ac:dyDescent="0.3">
      <c r="A1590" s="1" t="s">
        <v>556</v>
      </c>
      <c r="B1590" s="1" t="s">
        <v>1067</v>
      </c>
      <c r="C1590" s="2" t="str">
        <f t="shared" ref="C1590" si="3099">B1590&amp;D1590</f>
        <v>리듬 벅샷강인함</v>
      </c>
      <c r="D1590" s="1" t="s">
        <v>114</v>
      </c>
      <c r="E1590" s="1">
        <v>1</v>
      </c>
      <c r="F1590" s="2">
        <f>ROW()</f>
        <v>1590</v>
      </c>
      <c r="G1590" s="4" t="str">
        <f t="shared" ref="G1590" si="3100">B1590&amp;"2-2"</f>
        <v>리듬 벅샷2-2</v>
      </c>
      <c r="H1590" s="2" t="str">
        <f t="shared" ref="H1590" si="3101">D1590</f>
        <v>강인함</v>
      </c>
    </row>
    <row r="1591" spans="1:8" x14ac:dyDescent="0.3">
      <c r="A1591" s="1" t="s">
        <v>1068</v>
      </c>
      <c r="B1591" s="1" t="s">
        <v>1067</v>
      </c>
      <c r="C1591" s="2" t="str">
        <f t="shared" ref="C1591" si="3102">B1591&amp;D1591</f>
        <v>리듬 벅샷샷 강화</v>
      </c>
      <c r="D1591" s="1" t="s">
        <v>2305</v>
      </c>
      <c r="E1591" s="1">
        <v>5</v>
      </c>
      <c r="F1591" s="2">
        <f>ROW()</f>
        <v>1591</v>
      </c>
      <c r="G1591" s="4" t="str">
        <f t="shared" ref="G1591" si="3103">B1591&amp;"2-3"</f>
        <v>리듬 벅샷2-3</v>
      </c>
      <c r="H1591" s="2" t="str">
        <f t="shared" ref="H1591" si="3104">D1591</f>
        <v>샷 강화</v>
      </c>
    </row>
    <row r="1592" spans="1:8" x14ac:dyDescent="0.3">
      <c r="A1592" s="1" t="s">
        <v>1066</v>
      </c>
      <c r="B1592" s="1" t="s">
        <v>1067</v>
      </c>
      <c r="C1592" s="2" t="str">
        <f t="shared" ref="C1592" si="3105">B1592&amp;D1592</f>
        <v>리듬 벅샷날렵한 시전</v>
      </c>
      <c r="D1592" s="1" t="s">
        <v>2306</v>
      </c>
      <c r="E1592" s="1">
        <v>5</v>
      </c>
      <c r="F1592" s="2">
        <f>ROW()</f>
        <v>1592</v>
      </c>
      <c r="G1592" s="4" t="str">
        <f t="shared" ref="G1592" si="3106">B1592&amp;"3-1"</f>
        <v>리듬 벅샷3-1</v>
      </c>
      <c r="H1592" s="2" t="str">
        <f t="shared" ref="H1592" si="3107">D1592</f>
        <v>날렵한 시전</v>
      </c>
    </row>
    <row r="1593" spans="1:8" x14ac:dyDescent="0.3">
      <c r="A1593" s="1" t="s">
        <v>1066</v>
      </c>
      <c r="B1593" s="1" t="s">
        <v>1067</v>
      </c>
      <c r="C1593" s="2" t="str">
        <f t="shared" ref="C1593" si="3108">B1593&amp;D1593</f>
        <v>리듬 벅샷샷 집중</v>
      </c>
      <c r="D1593" s="1" t="s">
        <v>2307</v>
      </c>
      <c r="E1593" s="1">
        <v>5</v>
      </c>
      <c r="F1593" s="2">
        <f>ROW()</f>
        <v>1593</v>
      </c>
      <c r="G1593" s="4" t="str">
        <f t="shared" ref="G1593" si="3109">B1593&amp;"3-2"</f>
        <v>리듬 벅샷3-2</v>
      </c>
      <c r="H1593" s="2" t="str">
        <f t="shared" ref="H1593" si="3110">D1593</f>
        <v>샷 집중</v>
      </c>
    </row>
    <row r="1594" spans="1:8" x14ac:dyDescent="0.3">
      <c r="A1594" s="1" t="s">
        <v>1066</v>
      </c>
      <c r="B1594" s="1" t="s">
        <v>1069</v>
      </c>
      <c r="C1594" s="2" t="str">
        <f t="shared" ref="C1594" si="3111">B1594&amp;D1594</f>
        <v>불협화음날렵한 시전</v>
      </c>
      <c r="D1594" s="1" t="s">
        <v>2306</v>
      </c>
      <c r="E1594" s="1">
        <v>5</v>
      </c>
      <c r="F1594" s="2">
        <f>ROW()</f>
        <v>1594</v>
      </c>
      <c r="G1594" s="4" t="str">
        <f t="shared" ref="G1594" si="3112">B1594&amp;"1-1"</f>
        <v>불협화음1-1</v>
      </c>
      <c r="H1594" s="2" t="str">
        <f t="shared" ref="H1594" si="3113">D1594</f>
        <v>날렵한 시전</v>
      </c>
    </row>
    <row r="1595" spans="1:8" x14ac:dyDescent="0.3">
      <c r="A1595" s="1" t="s">
        <v>1066</v>
      </c>
      <c r="B1595" s="1" t="s">
        <v>1070</v>
      </c>
      <c r="C1595" s="2" t="str">
        <f t="shared" ref="C1595" si="3114">B1595&amp;D1595</f>
        <v>불협화음선율 증가</v>
      </c>
      <c r="D1595" s="1" t="s">
        <v>2308</v>
      </c>
      <c r="E1595" s="1">
        <v>5</v>
      </c>
      <c r="F1595" s="2">
        <f>ROW()</f>
        <v>1595</v>
      </c>
      <c r="G1595" s="4" t="str">
        <f t="shared" ref="G1595" si="3115">B1595&amp;"1-2"</f>
        <v>불협화음1-2</v>
      </c>
      <c r="H1595" s="2" t="str">
        <f t="shared" ref="H1595" si="3116">D1595</f>
        <v>선율 증가</v>
      </c>
    </row>
    <row r="1596" spans="1:8" x14ac:dyDescent="0.3">
      <c r="A1596" s="1" t="s">
        <v>556</v>
      </c>
      <c r="B1596" s="1" t="s">
        <v>1069</v>
      </c>
      <c r="C1596" s="2" t="str">
        <f t="shared" ref="C1596" si="3117">B1596&amp;D1596</f>
        <v>불협화음정신 강화</v>
      </c>
      <c r="D1596" s="1" t="s">
        <v>2309</v>
      </c>
      <c r="E1596" s="1">
        <v>5</v>
      </c>
      <c r="F1596" s="2">
        <f>ROW()</f>
        <v>1596</v>
      </c>
      <c r="G1596" s="4" t="str">
        <f t="shared" ref="G1596" si="3118">B1596&amp;"1-3"</f>
        <v>불협화음1-3</v>
      </c>
      <c r="H1596" s="2" t="str">
        <f t="shared" ref="H1596" si="3119">D1596</f>
        <v>정신 강화</v>
      </c>
    </row>
    <row r="1597" spans="1:8" x14ac:dyDescent="0.3">
      <c r="A1597" s="1" t="s">
        <v>556</v>
      </c>
      <c r="B1597" s="1" t="s">
        <v>1070</v>
      </c>
      <c r="C1597" s="2" t="str">
        <f t="shared" ref="C1597" si="3120">B1597&amp;D1597</f>
        <v>불협화음약육강식</v>
      </c>
      <c r="D1597" s="1" t="s">
        <v>2302</v>
      </c>
      <c r="E1597" s="1">
        <v>5</v>
      </c>
      <c r="F1597" s="2">
        <f>ROW()</f>
        <v>1597</v>
      </c>
      <c r="G1597" s="4" t="str">
        <f t="shared" ref="G1597" si="3121">B1597&amp;"2-1"</f>
        <v>불협화음2-1</v>
      </c>
      <c r="H1597" s="2" t="str">
        <f t="shared" ref="H1597" si="3122">D1597</f>
        <v>약육강식</v>
      </c>
    </row>
    <row r="1598" spans="1:8" x14ac:dyDescent="0.3">
      <c r="A1598" s="1" t="s">
        <v>1066</v>
      </c>
      <c r="B1598" s="1" t="s">
        <v>1069</v>
      </c>
      <c r="C1598" s="2" t="str">
        <f t="shared" ref="C1598" si="3123">B1598&amp;D1598</f>
        <v>불협화음무기력한 화음</v>
      </c>
      <c r="D1598" s="1" t="s">
        <v>2310</v>
      </c>
      <c r="E1598" s="1">
        <v>5</v>
      </c>
      <c r="F1598" s="2">
        <f>ROW()</f>
        <v>1598</v>
      </c>
      <c r="G1598" s="4" t="str">
        <f t="shared" ref="G1598" si="3124">B1598&amp;"2-2"</f>
        <v>불협화음2-2</v>
      </c>
      <c r="H1598" s="2" t="str">
        <f t="shared" ref="H1598" si="3125">D1598</f>
        <v>무기력한 화음</v>
      </c>
    </row>
    <row r="1599" spans="1:8" x14ac:dyDescent="0.3">
      <c r="A1599" s="1" t="s">
        <v>1066</v>
      </c>
      <c r="B1599" s="1" t="s">
        <v>1069</v>
      </c>
      <c r="C1599" s="2" t="str">
        <f t="shared" ref="C1599" si="3126">B1599&amp;D1599</f>
        <v>불협화음넓은 공격</v>
      </c>
      <c r="D1599" s="1" t="s">
        <v>2311</v>
      </c>
      <c r="E1599" s="1">
        <v>1</v>
      </c>
      <c r="F1599" s="2">
        <f>ROW()</f>
        <v>1599</v>
      </c>
      <c r="G1599" s="4" t="str">
        <f t="shared" ref="G1599" si="3127">B1599&amp;"2-3"</f>
        <v>불협화음2-3</v>
      </c>
      <c r="H1599" s="2" t="str">
        <f t="shared" ref="H1599" si="3128">D1599</f>
        <v>넓은 공격</v>
      </c>
    </row>
    <row r="1600" spans="1:8" x14ac:dyDescent="0.3">
      <c r="A1600" s="1" t="s">
        <v>1066</v>
      </c>
      <c r="B1600" s="1" t="s">
        <v>1070</v>
      </c>
      <c r="C1600" s="2" t="str">
        <f t="shared" ref="C1600" si="3129">B1600&amp;D1600</f>
        <v>불협화음살아있는 화음</v>
      </c>
      <c r="D1600" s="1" t="s">
        <v>2312</v>
      </c>
      <c r="E1600" s="1">
        <v>5</v>
      </c>
      <c r="F1600" s="2">
        <f>ROW()</f>
        <v>1600</v>
      </c>
      <c r="G1600" s="4" t="str">
        <f t="shared" ref="G1600" si="3130">B1600&amp;"3-1"</f>
        <v>불협화음3-1</v>
      </c>
      <c r="H1600" s="2" t="str">
        <f t="shared" ref="H1600" si="3131">D1600</f>
        <v>살아있는 화음</v>
      </c>
    </row>
    <row r="1601" spans="1:8" x14ac:dyDescent="0.3">
      <c r="A1601" s="1" t="s">
        <v>556</v>
      </c>
      <c r="B1601" s="1" t="s">
        <v>1070</v>
      </c>
      <c r="C1601" s="2" t="str">
        <f t="shared" ref="C1601" si="3132">B1601&amp;D1601</f>
        <v>불협화음화음 강화</v>
      </c>
      <c r="D1601" s="1" t="s">
        <v>2313</v>
      </c>
      <c r="E1601" s="1">
        <v>5</v>
      </c>
      <c r="F1601" s="2">
        <f>ROW()</f>
        <v>1601</v>
      </c>
      <c r="G1601" s="4" t="str">
        <f t="shared" ref="G1601" si="3133">B1601&amp;"3-2"</f>
        <v>불협화음3-2</v>
      </c>
      <c r="H1601" s="2" t="str">
        <f t="shared" ref="H1601" si="3134">D1601</f>
        <v>화음 강화</v>
      </c>
    </row>
    <row r="1602" spans="1:8" x14ac:dyDescent="0.3">
      <c r="A1602" s="1" t="s">
        <v>556</v>
      </c>
      <c r="B1602" s="1" t="s">
        <v>457</v>
      </c>
      <c r="C1602" s="2" t="str">
        <f t="shared" ref="C1602" si="3135">B1602&amp;D1602</f>
        <v>빛의 광시곡마력 조절</v>
      </c>
      <c r="D1602" s="1" t="s">
        <v>26</v>
      </c>
      <c r="E1602" s="1">
        <v>5</v>
      </c>
      <c r="F1602" s="2">
        <f>ROW()</f>
        <v>1602</v>
      </c>
      <c r="G1602" s="4" t="str">
        <f t="shared" ref="G1602" si="3136">B1602&amp;"1-1"</f>
        <v>빛의 광시곡1-1</v>
      </c>
      <c r="H1602" s="2" t="str">
        <f t="shared" ref="H1602" si="3137">D1602</f>
        <v>마력 조절</v>
      </c>
    </row>
    <row r="1603" spans="1:8" x14ac:dyDescent="0.3">
      <c r="A1603" s="1" t="s">
        <v>556</v>
      </c>
      <c r="B1603" s="1" t="s">
        <v>457</v>
      </c>
      <c r="C1603" s="2" t="str">
        <f t="shared" ref="C1603" si="3138">B1603&amp;D1603</f>
        <v>빛의 광시곡빠른 준비</v>
      </c>
      <c r="D1603" s="1" t="s">
        <v>80</v>
      </c>
      <c r="E1603" s="1">
        <v>5</v>
      </c>
      <c r="F1603" s="2">
        <f>ROW()</f>
        <v>1603</v>
      </c>
      <c r="G1603" s="4" t="str">
        <f t="shared" ref="G1603" si="3139">B1603&amp;"1-2"</f>
        <v>빛의 광시곡1-2</v>
      </c>
      <c r="H1603" s="2" t="str">
        <f t="shared" ref="H1603" si="3140">D1603</f>
        <v>빠른 준비</v>
      </c>
    </row>
    <row r="1604" spans="1:8" x14ac:dyDescent="0.3">
      <c r="A1604" s="1" t="s">
        <v>556</v>
      </c>
      <c r="B1604" s="1" t="s">
        <v>1071</v>
      </c>
      <c r="C1604" s="2" t="str">
        <f t="shared" ref="C1604" si="3141">B1604&amp;D1604</f>
        <v>빛의 광시곡날렵한 시전</v>
      </c>
      <c r="D1604" s="1" t="s">
        <v>2306</v>
      </c>
      <c r="E1604" s="1">
        <v>5</v>
      </c>
      <c r="F1604" s="2">
        <f>ROW()</f>
        <v>1604</v>
      </c>
      <c r="G1604" s="4" t="str">
        <f t="shared" ref="G1604" si="3142">B1604&amp;"1-3"</f>
        <v>빛의 광시곡1-3</v>
      </c>
      <c r="H1604" s="2" t="str">
        <f t="shared" ref="H1604" si="3143">D1604</f>
        <v>날렵한 시전</v>
      </c>
    </row>
    <row r="1605" spans="1:8" x14ac:dyDescent="0.3">
      <c r="A1605" s="1" t="s">
        <v>1066</v>
      </c>
      <c r="B1605" s="1" t="s">
        <v>1071</v>
      </c>
      <c r="C1605" s="2" t="str">
        <f t="shared" ref="C1605" si="3144">B1605&amp;D1605</f>
        <v>빛의 광시곡안정된 빛</v>
      </c>
      <c r="D1605" s="1" t="s">
        <v>2314</v>
      </c>
      <c r="E1605" s="1">
        <v>1</v>
      </c>
      <c r="F1605" s="2">
        <f>ROW()</f>
        <v>1605</v>
      </c>
      <c r="G1605" s="4" t="str">
        <f t="shared" ref="G1605" si="3145">B1605&amp;"2-1"</f>
        <v>빛의 광시곡2-1</v>
      </c>
      <c r="H1605" s="2" t="str">
        <f t="shared" ref="H1605" si="3146">D1605</f>
        <v>안정된 빛</v>
      </c>
    </row>
    <row r="1606" spans="1:8" x14ac:dyDescent="0.3">
      <c r="A1606" s="1" t="s">
        <v>1066</v>
      </c>
      <c r="B1606" s="1" t="s">
        <v>1071</v>
      </c>
      <c r="C1606" s="2" t="str">
        <f t="shared" ref="C1606" si="3147">B1606&amp;D1606</f>
        <v>빛의 광시곡음표 낙인</v>
      </c>
      <c r="D1606" s="1" t="s">
        <v>473</v>
      </c>
      <c r="E1606" s="1">
        <v>1</v>
      </c>
      <c r="F1606" s="2">
        <f>ROW()</f>
        <v>1606</v>
      </c>
      <c r="G1606" s="4" t="str">
        <f t="shared" ref="G1606" si="3148">B1606&amp;"2-2"</f>
        <v>빛의 광시곡2-2</v>
      </c>
      <c r="H1606" s="2" t="str">
        <f t="shared" ref="H1606" si="3149">D1606</f>
        <v>음표 낙인</v>
      </c>
    </row>
    <row r="1607" spans="1:8" x14ac:dyDescent="0.3">
      <c r="A1607" s="1" t="s">
        <v>1066</v>
      </c>
      <c r="B1607" s="1" t="s">
        <v>1071</v>
      </c>
      <c r="C1607" s="2" t="str">
        <f t="shared" ref="C1607" si="3150">B1607&amp;D1607</f>
        <v>빛의 광시곡지속력 강화</v>
      </c>
      <c r="D1607" s="1" t="s">
        <v>1434</v>
      </c>
      <c r="E1607" s="1">
        <v>1</v>
      </c>
      <c r="F1607" s="2">
        <f>ROW()</f>
        <v>1607</v>
      </c>
      <c r="G1607" s="4" t="str">
        <f t="shared" ref="G1607" si="3151">B1607&amp;"2-3"</f>
        <v>빛의 광시곡2-3</v>
      </c>
      <c r="H1607" s="2" t="str">
        <f t="shared" ref="H1607" si="3152">D1607</f>
        <v>지속력 강화</v>
      </c>
    </row>
    <row r="1608" spans="1:8" x14ac:dyDescent="0.3">
      <c r="A1608" s="1" t="s">
        <v>1066</v>
      </c>
      <c r="B1608" s="1" t="s">
        <v>1071</v>
      </c>
      <c r="C1608" s="2" t="str">
        <f t="shared" ref="C1608" si="3153">B1608&amp;D1608</f>
        <v>빛의 광시곡빛의 집중</v>
      </c>
      <c r="D1608" s="1" t="s">
        <v>474</v>
      </c>
      <c r="E1608" s="1">
        <v>5</v>
      </c>
      <c r="F1608" s="2">
        <f>ROW()</f>
        <v>1608</v>
      </c>
      <c r="G1608" s="4" t="str">
        <f t="shared" ref="G1608" si="3154">B1608&amp;"3-1"</f>
        <v>빛의 광시곡3-1</v>
      </c>
      <c r="H1608" s="2" t="str">
        <f t="shared" ref="H1608" si="3155">D1608</f>
        <v>빛의 집중</v>
      </c>
    </row>
    <row r="1609" spans="1:8" x14ac:dyDescent="0.3">
      <c r="A1609" s="1" t="s">
        <v>1066</v>
      </c>
      <c r="B1609" s="1" t="s">
        <v>1071</v>
      </c>
      <c r="C1609" s="2" t="str">
        <f t="shared" ref="C1609" si="3156">B1609&amp;D1609</f>
        <v>빛의 광시곡빛의 보호</v>
      </c>
      <c r="D1609" s="1" t="s">
        <v>2316</v>
      </c>
      <c r="E1609" s="1">
        <v>5</v>
      </c>
      <c r="F1609" s="2">
        <f>ROW()</f>
        <v>1609</v>
      </c>
      <c r="G1609" s="4" t="str">
        <f t="shared" ref="G1609" si="3157">B1609&amp;"3-2"</f>
        <v>빛의 광시곡3-2</v>
      </c>
      <c r="H1609" s="2" t="str">
        <f t="shared" ref="H1609" si="3158">D1609</f>
        <v>빛의 보호</v>
      </c>
    </row>
    <row r="1610" spans="1:8" x14ac:dyDescent="0.3">
      <c r="A1610" s="1" t="s">
        <v>556</v>
      </c>
      <c r="B1610" s="1" t="s">
        <v>1072</v>
      </c>
      <c r="C1610" s="2" t="str">
        <f t="shared" ref="C1610" si="3159">B1610&amp;D1610</f>
        <v>사운드 쇼크빠른 준비</v>
      </c>
      <c r="D1610" s="1" t="s">
        <v>80</v>
      </c>
      <c r="E1610" s="1">
        <v>5</v>
      </c>
      <c r="F1610" s="2">
        <f>ROW()</f>
        <v>1610</v>
      </c>
      <c r="G1610" s="4" t="str">
        <f t="shared" ref="G1610" si="3160">B1610&amp;"1-1"</f>
        <v>사운드 쇼크1-1</v>
      </c>
      <c r="H1610" s="2" t="str">
        <f t="shared" ref="H1610" si="3161">D1610</f>
        <v>빠른 준비</v>
      </c>
    </row>
    <row r="1611" spans="1:8" x14ac:dyDescent="0.3">
      <c r="A1611" s="1" t="s">
        <v>1066</v>
      </c>
      <c r="B1611" s="1" t="s">
        <v>1073</v>
      </c>
      <c r="C1611" s="2" t="str">
        <f t="shared" ref="C1611" si="3162">B1611&amp;D1611</f>
        <v>사운드 쇼크넓은 폭발</v>
      </c>
      <c r="D1611" s="1" t="s">
        <v>1818</v>
      </c>
      <c r="E1611" s="1">
        <v>1</v>
      </c>
      <c r="F1611" s="2">
        <f>ROW()</f>
        <v>1611</v>
      </c>
      <c r="G1611" s="4" t="str">
        <f t="shared" ref="G1611" si="3163">B1611&amp;"1-2"</f>
        <v>사운드 쇼크1-2</v>
      </c>
      <c r="H1611" s="2" t="str">
        <f t="shared" ref="H1611" si="3164">D1611</f>
        <v>넓은 폭발</v>
      </c>
    </row>
    <row r="1612" spans="1:8" x14ac:dyDescent="0.3">
      <c r="A1612" s="1" t="s">
        <v>1066</v>
      </c>
      <c r="B1612" s="1" t="s">
        <v>1073</v>
      </c>
      <c r="C1612" s="2" t="str">
        <f t="shared" ref="C1612" si="3165">B1612&amp;D1612</f>
        <v>사운드 쇼크폭파 유지</v>
      </c>
      <c r="D1612" s="1" t="s">
        <v>2317</v>
      </c>
      <c r="E1612" s="1">
        <v>5</v>
      </c>
      <c r="F1612" s="2">
        <f>ROW()</f>
        <v>1612</v>
      </c>
      <c r="G1612" s="4" t="str">
        <f t="shared" ref="G1612" si="3166">B1612&amp;"1-3"</f>
        <v>사운드 쇼크1-3</v>
      </c>
      <c r="H1612" s="2" t="str">
        <f t="shared" ref="H1612" si="3167">D1612</f>
        <v>폭파 유지</v>
      </c>
    </row>
    <row r="1613" spans="1:8" x14ac:dyDescent="0.3">
      <c r="A1613" s="1" t="s">
        <v>1066</v>
      </c>
      <c r="B1613" s="1" t="s">
        <v>1073</v>
      </c>
      <c r="C1613" s="2" t="str">
        <f t="shared" ref="C1613" si="3168">B1613&amp;D1613</f>
        <v>사운드 쇼크성스러운 쇼크</v>
      </c>
      <c r="D1613" s="1" t="s">
        <v>2318</v>
      </c>
      <c r="E1613" s="1">
        <v>1</v>
      </c>
      <c r="F1613" s="2">
        <f>ROW()</f>
        <v>1613</v>
      </c>
      <c r="G1613" s="4" t="str">
        <f t="shared" ref="G1613" si="3169">B1613&amp;"2-1"</f>
        <v>사운드 쇼크2-1</v>
      </c>
      <c r="H1613" s="2" t="str">
        <f t="shared" ref="H1613" si="3170">D1613</f>
        <v>성스러운 쇼크</v>
      </c>
    </row>
    <row r="1614" spans="1:8" x14ac:dyDescent="0.3">
      <c r="A1614" s="1" t="s">
        <v>1066</v>
      </c>
      <c r="B1614" s="1" t="s">
        <v>1072</v>
      </c>
      <c r="C1614" s="2" t="str">
        <f t="shared" ref="C1614" si="3171">B1614&amp;D1614</f>
        <v>사운드 쇼크싸늘한 쇼크</v>
      </c>
      <c r="D1614" s="1" t="s">
        <v>2319</v>
      </c>
      <c r="E1614" s="1">
        <v>5</v>
      </c>
      <c r="F1614" s="2">
        <f>ROW()</f>
        <v>1614</v>
      </c>
      <c r="G1614" s="4" t="str">
        <f t="shared" ref="G1614" si="3172">B1614&amp;"2-2"</f>
        <v>사운드 쇼크2-2</v>
      </c>
      <c r="H1614" s="2" t="str">
        <f t="shared" ref="H1614" si="3173">D1614</f>
        <v>싸늘한 쇼크</v>
      </c>
    </row>
    <row r="1615" spans="1:8" x14ac:dyDescent="0.3">
      <c r="A1615" s="1" t="s">
        <v>1066</v>
      </c>
      <c r="B1615" s="1" t="s">
        <v>1073</v>
      </c>
      <c r="C1615" s="2" t="str">
        <f t="shared" ref="C1615" si="3174">B1615&amp;D1615</f>
        <v>사운드 쇼크쇼크 강화</v>
      </c>
      <c r="D1615" s="1" t="s">
        <v>2320</v>
      </c>
      <c r="E1615" s="1">
        <v>5</v>
      </c>
      <c r="F1615" s="2">
        <f>ROW()</f>
        <v>1615</v>
      </c>
      <c r="G1615" s="4" t="str">
        <f t="shared" ref="G1615" si="3175">B1615&amp;"2-3"</f>
        <v>사운드 쇼크2-3</v>
      </c>
      <c r="H1615" s="2" t="str">
        <f t="shared" ref="H1615" si="3176">D1615</f>
        <v>쇼크 강화</v>
      </c>
    </row>
    <row r="1616" spans="1:8" x14ac:dyDescent="0.3">
      <c r="A1616" s="1" t="s">
        <v>1066</v>
      </c>
      <c r="B1616" s="1" t="s">
        <v>1072</v>
      </c>
      <c r="C1616" s="2" t="str">
        <f t="shared" ref="C1616" si="3177">B1616&amp;D1616</f>
        <v>사운드 쇼크연사</v>
      </c>
      <c r="D1616" s="1" t="s">
        <v>1910</v>
      </c>
      <c r="E1616" s="1">
        <v>1</v>
      </c>
      <c r="F1616" s="2">
        <f>ROW()</f>
        <v>1616</v>
      </c>
      <c r="G1616" s="4" t="str">
        <f t="shared" ref="G1616" si="3178">B1616&amp;"3-1"</f>
        <v>사운드 쇼크3-1</v>
      </c>
      <c r="H1616" s="2" t="str">
        <f t="shared" ref="H1616" si="3179">D1616</f>
        <v>연사</v>
      </c>
    </row>
    <row r="1617" spans="1:8" x14ac:dyDescent="0.3">
      <c r="A1617" s="1" t="s">
        <v>1066</v>
      </c>
      <c r="B1617" s="1" t="s">
        <v>1073</v>
      </c>
      <c r="C1617" s="2" t="str">
        <f t="shared" ref="C1617" si="3180">B1617&amp;D1617</f>
        <v>사운드 쇼크곡사</v>
      </c>
      <c r="D1617" s="1" t="s">
        <v>2321</v>
      </c>
      <c r="E1617" s="1">
        <v>5</v>
      </c>
      <c r="F1617" s="2">
        <f>ROW()</f>
        <v>1617</v>
      </c>
      <c r="G1617" s="4" t="str">
        <f t="shared" ref="G1617" si="3181">B1617&amp;"3-2"</f>
        <v>사운드 쇼크3-2</v>
      </c>
      <c r="H1617" s="2" t="str">
        <f t="shared" ref="H1617" si="3182">D1617</f>
        <v>곡사</v>
      </c>
    </row>
    <row r="1618" spans="1:8" x14ac:dyDescent="0.3">
      <c r="A1618" s="1" t="s">
        <v>1066</v>
      </c>
      <c r="B1618" s="1" t="s">
        <v>455</v>
      </c>
      <c r="C1618" s="2" t="str">
        <f t="shared" ref="C1618" si="3183">B1618&amp;D1618</f>
        <v>사운드 웨이브날렵한 시전</v>
      </c>
      <c r="D1618" s="1" t="s">
        <v>2306</v>
      </c>
      <c r="E1618" s="1">
        <v>5</v>
      </c>
      <c r="F1618" s="2">
        <f>ROW()</f>
        <v>1618</v>
      </c>
      <c r="G1618" s="4" t="str">
        <f t="shared" ref="G1618" si="3184">B1618&amp;"1-1"</f>
        <v>사운드 웨이브1-1</v>
      </c>
      <c r="H1618" s="2" t="str">
        <f t="shared" ref="H1618" si="3185">D1618</f>
        <v>날렵한 시전</v>
      </c>
    </row>
    <row r="1619" spans="1:8" x14ac:dyDescent="0.3">
      <c r="A1619" s="1" t="s">
        <v>1066</v>
      </c>
      <c r="B1619" s="1" t="s">
        <v>1074</v>
      </c>
      <c r="C1619" s="2" t="str">
        <f t="shared" ref="C1619" si="3186">B1619&amp;D1619</f>
        <v>사운드 웨이브탁월한 기동성</v>
      </c>
      <c r="D1619" s="1" t="s">
        <v>100</v>
      </c>
      <c r="E1619" s="1">
        <v>1</v>
      </c>
      <c r="F1619" s="2">
        <f>ROW()</f>
        <v>1619</v>
      </c>
      <c r="G1619" s="4" t="str">
        <f t="shared" ref="G1619" si="3187">B1619&amp;"1-2"</f>
        <v>사운드 웨이브1-2</v>
      </c>
      <c r="H1619" s="2" t="str">
        <f t="shared" ref="H1619" si="3188">D1619</f>
        <v>탁월한 기동성</v>
      </c>
    </row>
    <row r="1620" spans="1:8" x14ac:dyDescent="0.3">
      <c r="A1620" s="1" t="s">
        <v>1066</v>
      </c>
      <c r="B1620" s="1" t="s">
        <v>1074</v>
      </c>
      <c r="C1620" s="2" t="str">
        <f t="shared" ref="C1620" si="3189">B1620&amp;D1620</f>
        <v>사운드 웨이브대형 웨이브</v>
      </c>
      <c r="D1620" s="1" t="s">
        <v>2322</v>
      </c>
      <c r="E1620" s="1">
        <v>1</v>
      </c>
      <c r="F1620" s="2">
        <f>ROW()</f>
        <v>1620</v>
      </c>
      <c r="G1620" s="4" t="str">
        <f t="shared" ref="G1620" si="3190">B1620&amp;"1-3"</f>
        <v>사운드 웨이브1-3</v>
      </c>
      <c r="H1620" s="2" t="str">
        <f t="shared" ref="H1620" si="3191">D1620</f>
        <v>대형 웨이브</v>
      </c>
    </row>
    <row r="1621" spans="1:8" x14ac:dyDescent="0.3">
      <c r="A1621" s="1" t="s">
        <v>556</v>
      </c>
      <c r="B1621" s="1" t="s">
        <v>1074</v>
      </c>
      <c r="C1621" s="2" t="str">
        <f t="shared" ref="C1621" si="3192">B1621&amp;D1621</f>
        <v>사운드 웨이브마력 조절</v>
      </c>
      <c r="D1621" s="1" t="s">
        <v>26</v>
      </c>
      <c r="E1621" s="1">
        <v>5</v>
      </c>
      <c r="F1621" s="2">
        <f>ROW()</f>
        <v>1621</v>
      </c>
      <c r="G1621" s="4" t="str">
        <f t="shared" ref="G1621" si="3193">B1621&amp;"2-1"</f>
        <v>사운드 웨이브2-1</v>
      </c>
      <c r="H1621" s="2" t="str">
        <f t="shared" ref="H1621" si="3194">D1621</f>
        <v>마력 조절</v>
      </c>
    </row>
    <row r="1622" spans="1:8" x14ac:dyDescent="0.3">
      <c r="A1622" s="1" t="s">
        <v>1066</v>
      </c>
      <c r="B1622" s="1" t="s">
        <v>455</v>
      </c>
      <c r="C1622" s="2" t="str">
        <f t="shared" ref="C1622" si="3195">B1622&amp;D1622</f>
        <v>사운드 웨이브인내의 웨이브</v>
      </c>
      <c r="D1622" s="1" t="s">
        <v>2323</v>
      </c>
      <c r="E1622" s="1">
        <v>5</v>
      </c>
      <c r="F1622" s="2">
        <f>ROW()</f>
        <v>1622</v>
      </c>
      <c r="G1622" s="4" t="str">
        <f t="shared" ref="G1622" si="3196">B1622&amp;"2-2"</f>
        <v>사운드 웨이브2-2</v>
      </c>
      <c r="H1622" s="2" t="str">
        <f t="shared" ref="H1622" si="3197">D1622</f>
        <v>인내의 웨이브</v>
      </c>
    </row>
    <row r="1623" spans="1:8" x14ac:dyDescent="0.3">
      <c r="A1623" s="1" t="s">
        <v>1066</v>
      </c>
      <c r="B1623" s="1" t="s">
        <v>1074</v>
      </c>
      <c r="C1623" s="2" t="str">
        <f t="shared" ref="C1623" si="3198">B1623&amp;D1623</f>
        <v>사운드 웨이브선율 증가</v>
      </c>
      <c r="D1623" s="1" t="s">
        <v>2324</v>
      </c>
      <c r="E1623" s="1">
        <v>5</v>
      </c>
      <c r="F1623" s="2">
        <f>ROW()</f>
        <v>1623</v>
      </c>
      <c r="G1623" s="4" t="str">
        <f t="shared" ref="G1623" si="3199">B1623&amp;"2-3"</f>
        <v>사운드 웨이브2-3</v>
      </c>
      <c r="H1623" s="2" t="str">
        <f t="shared" ref="H1623" si="3200">D1623</f>
        <v>선율 증가</v>
      </c>
    </row>
    <row r="1624" spans="1:8" x14ac:dyDescent="0.3">
      <c r="A1624" s="1" t="s">
        <v>1066</v>
      </c>
      <c r="B1624" s="1" t="s">
        <v>1075</v>
      </c>
      <c r="C1624" s="2" t="str">
        <f t="shared" ref="C1624" si="3201">B1624&amp;D1624</f>
        <v>사운드 웨이브불타는 웨이브</v>
      </c>
      <c r="D1624" s="1" t="s">
        <v>2325</v>
      </c>
      <c r="E1624" s="1">
        <v>5</v>
      </c>
      <c r="F1624" s="2">
        <f>ROW()</f>
        <v>1624</v>
      </c>
      <c r="G1624" s="4" t="str">
        <f t="shared" ref="G1624" si="3202">B1624&amp;"3-1"</f>
        <v>사운드 웨이브3-1</v>
      </c>
      <c r="H1624" s="2" t="str">
        <f t="shared" ref="H1624" si="3203">D1624</f>
        <v>불타는 웨이브</v>
      </c>
    </row>
    <row r="1625" spans="1:8" x14ac:dyDescent="0.3">
      <c r="A1625" s="1" t="s">
        <v>1066</v>
      </c>
      <c r="B1625" s="1" t="s">
        <v>455</v>
      </c>
      <c r="C1625" s="2" t="str">
        <f t="shared" ref="C1625" si="3204">B1625&amp;D1625</f>
        <v>사운드 웨이브자연 파괴</v>
      </c>
      <c r="D1625" s="1" t="s">
        <v>2326</v>
      </c>
      <c r="E1625" s="1">
        <v>1</v>
      </c>
      <c r="F1625" s="2">
        <f>ROW()</f>
        <v>1625</v>
      </c>
      <c r="G1625" s="4" t="str">
        <f t="shared" ref="G1625" si="3205">B1625&amp;"3-2"</f>
        <v>사운드 웨이브3-2</v>
      </c>
      <c r="H1625" s="2" t="str">
        <f t="shared" ref="H1625" si="3206">D1625</f>
        <v>자연 파괴</v>
      </c>
    </row>
    <row r="1626" spans="1:8" x14ac:dyDescent="0.3">
      <c r="A1626" s="1" t="s">
        <v>1066</v>
      </c>
      <c r="B1626" s="1" t="s">
        <v>1076</v>
      </c>
      <c r="C1626" s="2" t="str">
        <f t="shared" ref="C1626" si="3207">B1626&amp;D1626</f>
        <v>사운드 홀릭사운드 집중</v>
      </c>
      <c r="D1626" s="1" t="s">
        <v>2327</v>
      </c>
      <c r="E1626" s="1">
        <v>5</v>
      </c>
      <c r="F1626" s="2">
        <f>ROW()</f>
        <v>1626</v>
      </c>
      <c r="G1626" s="4" t="str">
        <f t="shared" ref="G1626" si="3208">B1626&amp;"1-1"</f>
        <v>사운드 홀릭1-1</v>
      </c>
      <c r="H1626" s="2" t="str">
        <f t="shared" ref="H1626" si="3209">D1626</f>
        <v>사운드 집중</v>
      </c>
    </row>
    <row r="1627" spans="1:8" x14ac:dyDescent="0.3">
      <c r="A1627" s="1" t="s">
        <v>1066</v>
      </c>
      <c r="B1627" s="1" t="s">
        <v>1076</v>
      </c>
      <c r="C1627" s="2" t="str">
        <f t="shared" ref="C1627" si="3210">B1627&amp;D1627</f>
        <v>사운드 홀릭진압</v>
      </c>
      <c r="D1627" s="1" t="s">
        <v>2328</v>
      </c>
      <c r="E1627" s="1">
        <v>5</v>
      </c>
      <c r="F1627" s="2">
        <f>ROW()</f>
        <v>1627</v>
      </c>
      <c r="G1627" s="4" t="str">
        <f t="shared" ref="G1627" si="3211">B1627&amp;"1-2"</f>
        <v>사운드 홀릭1-2</v>
      </c>
      <c r="H1627" s="2" t="str">
        <f t="shared" ref="H1627" si="3212">D1627</f>
        <v>진압</v>
      </c>
    </row>
    <row r="1628" spans="1:8" x14ac:dyDescent="0.3">
      <c r="A1628" s="1" t="s">
        <v>1066</v>
      </c>
      <c r="B1628" s="1" t="s">
        <v>1076</v>
      </c>
      <c r="C1628" s="2" t="str">
        <f t="shared" ref="C1628" si="3213">B1628&amp;D1628</f>
        <v>사운드 홀릭마나 치유</v>
      </c>
      <c r="D1628" s="1" t="s">
        <v>2329</v>
      </c>
      <c r="E1628" s="1">
        <v>1</v>
      </c>
      <c r="F1628" s="2">
        <f>ROW()</f>
        <v>1628</v>
      </c>
      <c r="G1628" s="4" t="str">
        <f t="shared" ref="G1628" si="3214">B1628&amp;"1-3"</f>
        <v>사운드 홀릭1-3</v>
      </c>
      <c r="H1628" s="2" t="str">
        <f t="shared" ref="H1628" si="3215">D1628</f>
        <v>마나 치유</v>
      </c>
    </row>
    <row r="1629" spans="1:8" x14ac:dyDescent="0.3">
      <c r="A1629" s="1" t="s">
        <v>1066</v>
      </c>
      <c r="B1629" s="1" t="s">
        <v>1076</v>
      </c>
      <c r="C1629" s="2" t="str">
        <f t="shared" ref="C1629" si="3216">B1629&amp;D1629</f>
        <v>사운드 홀릭지속력 강화</v>
      </c>
      <c r="D1629" s="1" t="s">
        <v>1434</v>
      </c>
      <c r="E1629" s="1">
        <v>5</v>
      </c>
      <c r="F1629" s="2">
        <f>ROW()</f>
        <v>1629</v>
      </c>
      <c r="G1629" s="4" t="str">
        <f t="shared" ref="G1629" si="3217">B1629&amp;"2-1"</f>
        <v>사운드 홀릭2-1</v>
      </c>
      <c r="H1629" s="2" t="str">
        <f t="shared" ref="H1629" si="3218">D1629</f>
        <v>지속력 강화</v>
      </c>
    </row>
    <row r="1630" spans="1:8" x14ac:dyDescent="0.3">
      <c r="A1630" s="1" t="s">
        <v>556</v>
      </c>
      <c r="B1630" s="1" t="s">
        <v>1077</v>
      </c>
      <c r="C1630" s="2" t="str">
        <f t="shared" ref="C1630" si="3219">B1630&amp;D1630</f>
        <v>사운드 홀릭소리 방벽</v>
      </c>
      <c r="D1630" s="1" t="s">
        <v>2330</v>
      </c>
      <c r="E1630" s="1">
        <v>5</v>
      </c>
      <c r="F1630" s="2">
        <f>ROW()</f>
        <v>1630</v>
      </c>
      <c r="G1630" s="4" t="str">
        <f t="shared" ref="G1630" si="3220">B1630&amp;"2-2"</f>
        <v>사운드 홀릭2-2</v>
      </c>
      <c r="H1630" s="2" t="str">
        <f t="shared" ref="H1630" si="3221">D1630</f>
        <v>소리 방벽</v>
      </c>
    </row>
    <row r="1631" spans="1:8" x14ac:dyDescent="0.3">
      <c r="A1631" s="1" t="s">
        <v>1066</v>
      </c>
      <c r="B1631" s="1" t="s">
        <v>1076</v>
      </c>
      <c r="C1631" s="2" t="str">
        <f t="shared" ref="C1631" si="3222">B1631&amp;D1631</f>
        <v>사운드 홀릭기동성 약화</v>
      </c>
      <c r="D1631" s="1" t="s">
        <v>1460</v>
      </c>
      <c r="E1631" s="1">
        <v>5</v>
      </c>
      <c r="F1631" s="2">
        <f>ROW()</f>
        <v>1631</v>
      </c>
      <c r="G1631" s="4" t="str">
        <f t="shared" ref="G1631" si="3223">B1631&amp;"2-3"</f>
        <v>사운드 홀릭2-3</v>
      </c>
      <c r="H1631" s="2" t="str">
        <f t="shared" ref="H1631" si="3224">D1631</f>
        <v>기동성 약화</v>
      </c>
    </row>
    <row r="1632" spans="1:8" x14ac:dyDescent="0.3">
      <c r="A1632" s="1" t="s">
        <v>1066</v>
      </c>
      <c r="B1632" s="1" t="s">
        <v>1076</v>
      </c>
      <c r="C1632" s="2" t="str">
        <f t="shared" ref="C1632" si="3225">B1632&amp;D1632</f>
        <v>사운드 홀릭선율 증가</v>
      </c>
      <c r="D1632" s="1" t="s">
        <v>2308</v>
      </c>
      <c r="E1632" s="1">
        <v>5</v>
      </c>
      <c r="F1632" s="2">
        <f>ROW()</f>
        <v>1632</v>
      </c>
      <c r="G1632" s="4" t="str">
        <f t="shared" ref="G1632" si="3226">B1632&amp;"3-1"</f>
        <v>사운드 홀릭3-1</v>
      </c>
      <c r="H1632" s="2" t="str">
        <f t="shared" ref="H1632" si="3227">D1632</f>
        <v>선율 증가</v>
      </c>
    </row>
    <row r="1633" spans="1:8" x14ac:dyDescent="0.3">
      <c r="A1633" s="1" t="s">
        <v>556</v>
      </c>
      <c r="B1633" s="1" t="s">
        <v>1078</v>
      </c>
      <c r="C1633" s="2" t="str">
        <f t="shared" ref="C1633" si="3228">B1633&amp;D1633</f>
        <v>사운드 홀릭집중 포화</v>
      </c>
      <c r="D1633" s="1" t="s">
        <v>2331</v>
      </c>
      <c r="E1633" s="1">
        <v>5</v>
      </c>
      <c r="F1633" s="2">
        <f>ROW()</f>
        <v>1633</v>
      </c>
      <c r="G1633" s="4" t="str">
        <f t="shared" ref="G1633" si="3229">B1633&amp;"3-2"</f>
        <v>사운드 홀릭3-2</v>
      </c>
      <c r="H1633" s="2" t="str">
        <f t="shared" ref="H1633" si="3230">D1633</f>
        <v>집중 포화</v>
      </c>
    </row>
    <row r="1634" spans="1:8" x14ac:dyDescent="0.3">
      <c r="A1634" s="1" t="s">
        <v>1068</v>
      </c>
      <c r="B1634" s="1" t="s">
        <v>1079</v>
      </c>
      <c r="C1634" s="2" t="str">
        <f t="shared" ref="C1634" si="3231">B1634&amp;D1634</f>
        <v>수호의 연주강인함</v>
      </c>
      <c r="D1634" s="1" t="s">
        <v>114</v>
      </c>
      <c r="E1634" s="1">
        <v>1</v>
      </c>
      <c r="F1634" s="2">
        <f>ROW()</f>
        <v>1634</v>
      </c>
      <c r="G1634" s="4" t="str">
        <f t="shared" ref="G1634" si="3232">B1634&amp;"1-1"</f>
        <v>수호의 연주1-1</v>
      </c>
      <c r="H1634" s="2" t="str">
        <f t="shared" ref="H1634" si="3233">D1634</f>
        <v>강인함</v>
      </c>
    </row>
    <row r="1635" spans="1:8" x14ac:dyDescent="0.3">
      <c r="A1635" s="1" t="s">
        <v>1066</v>
      </c>
      <c r="B1635" s="1" t="s">
        <v>1079</v>
      </c>
      <c r="C1635" s="2" t="str">
        <f t="shared" ref="C1635" si="3234">B1635&amp;D1635</f>
        <v>수호의 연주정신 강화</v>
      </c>
      <c r="D1635" s="1" t="s">
        <v>138</v>
      </c>
      <c r="E1635" s="1">
        <v>5</v>
      </c>
      <c r="F1635" s="2">
        <f>ROW()</f>
        <v>1635</v>
      </c>
      <c r="G1635" s="4" t="str">
        <f t="shared" ref="G1635" si="3235">B1635&amp;"1-2"</f>
        <v>수호의 연주1-2</v>
      </c>
      <c r="H1635" s="2" t="str">
        <f t="shared" ref="H1635" si="3236">D1635</f>
        <v>정신 강화</v>
      </c>
    </row>
    <row r="1636" spans="1:8" x14ac:dyDescent="0.3">
      <c r="A1636" s="1" t="s">
        <v>556</v>
      </c>
      <c r="B1636" s="1" t="s">
        <v>1079</v>
      </c>
      <c r="C1636" s="2" t="str">
        <f t="shared" ref="C1636" si="3237">B1636&amp;D1636</f>
        <v>수호의 연주날렵한 시전</v>
      </c>
      <c r="D1636" s="1" t="s">
        <v>2306</v>
      </c>
      <c r="E1636" s="1">
        <v>5</v>
      </c>
      <c r="F1636" s="2">
        <f>ROW()</f>
        <v>1636</v>
      </c>
      <c r="G1636" s="4" t="str">
        <f t="shared" ref="G1636" si="3238">B1636&amp;"1-3"</f>
        <v>수호의 연주1-3</v>
      </c>
      <c r="H1636" s="2" t="str">
        <f t="shared" ref="H1636" si="3239">D1636</f>
        <v>날렵한 시전</v>
      </c>
    </row>
    <row r="1637" spans="1:8" x14ac:dyDescent="0.3">
      <c r="A1637" s="1" t="s">
        <v>1066</v>
      </c>
      <c r="B1637" s="1" t="s">
        <v>1079</v>
      </c>
      <c r="C1637" s="2" t="str">
        <f t="shared" ref="C1637" si="3240">B1637&amp;D1637</f>
        <v>수호의 연주끝나지 않는 수호</v>
      </c>
      <c r="D1637" s="1" t="s">
        <v>2332</v>
      </c>
      <c r="E1637" s="1">
        <v>5</v>
      </c>
      <c r="F1637" s="2">
        <f>ROW()</f>
        <v>1637</v>
      </c>
      <c r="G1637" s="4" t="str">
        <f t="shared" ref="G1637" si="3241">B1637&amp;"2-1"</f>
        <v>수호의 연주2-1</v>
      </c>
      <c r="H1637" s="2" t="str">
        <f t="shared" ref="H1637" si="3242">D1637</f>
        <v>끝나지 않는 수호</v>
      </c>
    </row>
    <row r="1638" spans="1:8" x14ac:dyDescent="0.3">
      <c r="A1638" s="1" t="s">
        <v>1066</v>
      </c>
      <c r="B1638" s="1" t="s">
        <v>1079</v>
      </c>
      <c r="C1638" s="2" t="str">
        <f t="shared" ref="C1638" si="3243">B1638&amp;D1638</f>
        <v>수호의 연주강력한 수호</v>
      </c>
      <c r="D1638" s="1" t="s">
        <v>472</v>
      </c>
      <c r="E1638" s="1">
        <v>5</v>
      </c>
      <c r="F1638" s="2">
        <f>ROW()</f>
        <v>1638</v>
      </c>
      <c r="G1638" s="4" t="str">
        <f t="shared" ref="G1638" si="3244">B1638&amp;"2-2"</f>
        <v>수호의 연주2-2</v>
      </c>
      <c r="H1638" s="2" t="str">
        <f t="shared" ref="H1638" si="3245">D1638</f>
        <v>강력한 수호</v>
      </c>
    </row>
    <row r="1639" spans="1:8" x14ac:dyDescent="0.3">
      <c r="A1639" s="1" t="s">
        <v>1066</v>
      </c>
      <c r="B1639" s="1" t="s">
        <v>1079</v>
      </c>
      <c r="C1639" s="2" t="str">
        <f t="shared" ref="C1639" si="3246">B1639&amp;D1639</f>
        <v>수호의 연주수호의 응징</v>
      </c>
      <c r="D1639" s="1" t="s">
        <v>2333</v>
      </c>
      <c r="E1639" s="1">
        <v>5</v>
      </c>
      <c r="F1639" s="2">
        <f>ROW()</f>
        <v>1639</v>
      </c>
      <c r="G1639" s="4" t="str">
        <f t="shared" ref="G1639" si="3247">B1639&amp;"2-3"</f>
        <v>수호의 연주2-3</v>
      </c>
      <c r="H1639" s="2" t="str">
        <f t="shared" ref="H1639" si="3248">D1639</f>
        <v>수호의 응징</v>
      </c>
    </row>
    <row r="1640" spans="1:8" x14ac:dyDescent="0.3">
      <c r="A1640" s="1" t="s">
        <v>556</v>
      </c>
      <c r="B1640" s="1" t="s">
        <v>1079</v>
      </c>
      <c r="C1640" s="2" t="str">
        <f t="shared" ref="C1640" si="3249">B1640&amp;D1640</f>
        <v>수호의 연주날렵한 수호</v>
      </c>
      <c r="D1640" s="1" t="s">
        <v>2334</v>
      </c>
      <c r="E1640" s="1">
        <v>1</v>
      </c>
      <c r="F1640" s="2">
        <f>ROW()</f>
        <v>1640</v>
      </c>
      <c r="G1640" s="4" t="str">
        <f t="shared" ref="G1640" si="3250">B1640&amp;"3-1"</f>
        <v>수호의 연주3-1</v>
      </c>
      <c r="H1640" s="2" t="str">
        <f t="shared" ref="H1640" si="3251">D1640</f>
        <v>날렵한 수호</v>
      </c>
    </row>
    <row r="1641" spans="1:8" x14ac:dyDescent="0.3">
      <c r="A1641" s="1" t="s">
        <v>1066</v>
      </c>
      <c r="B1641" s="1" t="s">
        <v>1079</v>
      </c>
      <c r="C1641" s="2" t="str">
        <f t="shared" ref="C1641" si="3252">B1641&amp;D1641</f>
        <v>수호의 연주수호의 바람</v>
      </c>
      <c r="D1641" s="1" t="s">
        <v>2335</v>
      </c>
      <c r="E1641" s="1">
        <v>1</v>
      </c>
      <c r="F1641" s="2">
        <f>ROW()</f>
        <v>1641</v>
      </c>
      <c r="G1641" s="4" t="str">
        <f t="shared" ref="G1641" si="3253">B1641&amp;"3-2"</f>
        <v>수호의 연주3-2</v>
      </c>
      <c r="H1641" s="2" t="str">
        <f t="shared" ref="H1641" si="3254">D1641</f>
        <v>수호의 바람</v>
      </c>
    </row>
    <row r="1642" spans="1:8" x14ac:dyDescent="0.3">
      <c r="A1642" s="1" t="s">
        <v>1066</v>
      </c>
      <c r="B1642" s="1" t="s">
        <v>1080</v>
      </c>
      <c r="C1642" s="2" t="str">
        <f t="shared" ref="C1642" si="3255">B1642&amp;D1642</f>
        <v>스티그마넓은 공격</v>
      </c>
      <c r="D1642" s="1" t="s">
        <v>92</v>
      </c>
      <c r="E1642" s="1">
        <v>1</v>
      </c>
      <c r="F1642" s="2">
        <f>ROW()</f>
        <v>1642</v>
      </c>
      <c r="G1642" s="4" t="str">
        <f t="shared" ref="G1642" si="3256">B1642&amp;"1-1"</f>
        <v>스티그마1-1</v>
      </c>
      <c r="H1642" s="2" t="str">
        <f t="shared" ref="H1642" si="3257">D1642</f>
        <v>넓은 공격</v>
      </c>
    </row>
    <row r="1643" spans="1:8" x14ac:dyDescent="0.3">
      <c r="A1643" s="1" t="s">
        <v>1066</v>
      </c>
      <c r="B1643" s="1" t="s">
        <v>1081</v>
      </c>
      <c r="C1643" s="2" t="str">
        <f t="shared" ref="C1643" si="3258">B1643&amp;D1643</f>
        <v>스티그마날렵한 시전</v>
      </c>
      <c r="D1643" s="1" t="s">
        <v>2336</v>
      </c>
      <c r="E1643" s="1">
        <v>5</v>
      </c>
      <c r="F1643" s="2">
        <f>ROW()</f>
        <v>1643</v>
      </c>
      <c r="G1643" s="4" t="str">
        <f t="shared" ref="G1643" si="3259">B1643&amp;"1-2"</f>
        <v>스티그마1-2</v>
      </c>
      <c r="H1643" s="2" t="str">
        <f t="shared" ref="H1643" si="3260">D1643</f>
        <v>날렵한 시전</v>
      </c>
    </row>
    <row r="1644" spans="1:8" x14ac:dyDescent="0.3">
      <c r="A1644" s="1" t="s">
        <v>556</v>
      </c>
      <c r="B1644" s="1" t="s">
        <v>1081</v>
      </c>
      <c r="C1644" s="2" t="str">
        <f t="shared" ref="C1644" si="3261">B1644&amp;D1644</f>
        <v>스티그마지속력 강화</v>
      </c>
      <c r="D1644" s="1" t="s">
        <v>2337</v>
      </c>
      <c r="E1644" s="1">
        <v>1</v>
      </c>
      <c r="F1644" s="2">
        <f>ROW()</f>
        <v>1644</v>
      </c>
      <c r="G1644" s="4" t="str">
        <f t="shared" ref="G1644" si="3262">B1644&amp;"1-3"</f>
        <v>스티그마1-3</v>
      </c>
      <c r="H1644" s="2" t="str">
        <f t="shared" ref="H1644" si="3263">D1644</f>
        <v>지속력 강화</v>
      </c>
    </row>
    <row r="1645" spans="1:8" x14ac:dyDescent="0.3">
      <c r="A1645" s="1" t="s">
        <v>1066</v>
      </c>
      <c r="B1645" s="1" t="s">
        <v>1081</v>
      </c>
      <c r="C1645" s="2" t="str">
        <f t="shared" ref="C1645" si="3264">B1645&amp;D1645</f>
        <v>스티그마얼어붙은 낙인</v>
      </c>
      <c r="D1645" s="1" t="s">
        <v>2338</v>
      </c>
      <c r="E1645" s="1">
        <v>5</v>
      </c>
      <c r="F1645" s="2">
        <f>ROW()</f>
        <v>1645</v>
      </c>
      <c r="G1645" s="4" t="str">
        <f t="shared" ref="G1645" si="3265">B1645&amp;"2-1"</f>
        <v>스티그마2-1</v>
      </c>
      <c r="H1645" s="2" t="str">
        <f t="shared" ref="H1645" si="3266">D1645</f>
        <v>얼어붙은 낙인</v>
      </c>
    </row>
    <row r="1646" spans="1:8" x14ac:dyDescent="0.3">
      <c r="A1646" s="1" t="s">
        <v>556</v>
      </c>
      <c r="B1646" s="1" t="s">
        <v>475</v>
      </c>
      <c r="C1646" s="2" t="str">
        <f t="shared" ref="C1646" si="3267">B1646&amp;D1646</f>
        <v>스티그마광휘의 낙인</v>
      </c>
      <c r="D1646" s="1" t="s">
        <v>2339</v>
      </c>
      <c r="E1646" s="1">
        <v>1</v>
      </c>
      <c r="F1646" s="2">
        <f>ROW()</f>
        <v>1646</v>
      </c>
      <c r="G1646" s="4" t="str">
        <f t="shared" ref="G1646" si="3268">B1646&amp;"2-2"</f>
        <v>스티그마2-2</v>
      </c>
      <c r="H1646" s="2" t="str">
        <f t="shared" ref="H1646" si="3269">D1646</f>
        <v>광휘의 낙인</v>
      </c>
    </row>
    <row r="1647" spans="1:8" x14ac:dyDescent="0.3">
      <c r="A1647" s="1" t="s">
        <v>1066</v>
      </c>
      <c r="B1647" s="1" t="s">
        <v>1081</v>
      </c>
      <c r="C1647" s="2" t="str">
        <f t="shared" ref="C1647" si="3270">B1647&amp;D1647</f>
        <v>스티그마폭풍의 낙인</v>
      </c>
      <c r="D1647" s="1" t="s">
        <v>2340</v>
      </c>
      <c r="E1647" s="1">
        <v>5</v>
      </c>
      <c r="F1647" s="2">
        <f>ROW()</f>
        <v>1647</v>
      </c>
      <c r="G1647" s="4" t="str">
        <f t="shared" ref="G1647" si="3271">B1647&amp;"2-3"</f>
        <v>스티그마2-3</v>
      </c>
      <c r="H1647" s="2" t="str">
        <f t="shared" ref="H1647" si="3272">D1647</f>
        <v>폭풍의 낙인</v>
      </c>
    </row>
    <row r="1648" spans="1:8" x14ac:dyDescent="0.3">
      <c r="A1648" s="1" t="s">
        <v>1066</v>
      </c>
      <c r="B1648" s="1" t="s">
        <v>1081</v>
      </c>
      <c r="C1648" s="2" t="str">
        <f t="shared" ref="C1648" si="3273">B1648&amp;D1648</f>
        <v>스티그마고통의 낙인</v>
      </c>
      <c r="D1648" s="1" t="s">
        <v>2341</v>
      </c>
      <c r="E1648" s="1">
        <v>5</v>
      </c>
      <c r="F1648" s="2">
        <f>ROW()</f>
        <v>1648</v>
      </c>
      <c r="G1648" s="4" t="str">
        <f t="shared" ref="G1648" si="3274">B1648&amp;"3-1"</f>
        <v>스티그마3-1</v>
      </c>
      <c r="H1648" s="2" t="str">
        <f t="shared" ref="H1648" si="3275">D1648</f>
        <v>고통의 낙인</v>
      </c>
    </row>
    <row r="1649" spans="1:8" x14ac:dyDescent="0.3">
      <c r="A1649" s="1" t="s">
        <v>1066</v>
      </c>
      <c r="B1649" s="1" t="s">
        <v>1081</v>
      </c>
      <c r="C1649" s="2" t="str">
        <f t="shared" ref="C1649" si="3276">B1649&amp;D1649</f>
        <v>스티그마선율 증가</v>
      </c>
      <c r="D1649" s="1" t="s">
        <v>2304</v>
      </c>
      <c r="E1649" s="1">
        <v>5</v>
      </c>
      <c r="F1649" s="2">
        <f>ROW()</f>
        <v>1649</v>
      </c>
      <c r="G1649" s="4" t="str">
        <f t="shared" ref="G1649" si="3277">B1649&amp;"3-2"</f>
        <v>스티그마3-2</v>
      </c>
      <c r="H1649" s="2" t="str">
        <f t="shared" ref="H1649" si="3278">D1649</f>
        <v>선율 증가</v>
      </c>
    </row>
    <row r="1650" spans="1:8" x14ac:dyDescent="0.3">
      <c r="A1650" s="1" t="s">
        <v>556</v>
      </c>
      <c r="B1650" s="1" t="s">
        <v>1082</v>
      </c>
      <c r="C1650" s="2" t="str">
        <f t="shared" ref="C1650" si="3279">B1650&amp;D1650</f>
        <v>윈드 오브 뮤직정신 강화</v>
      </c>
      <c r="D1650" s="1" t="s">
        <v>138</v>
      </c>
      <c r="E1650" s="1">
        <v>5</v>
      </c>
      <c r="F1650" s="2">
        <f>ROW()</f>
        <v>1650</v>
      </c>
      <c r="G1650" s="4" t="str">
        <f t="shared" ref="G1650" si="3280">B1650&amp;"1-1"</f>
        <v>윈드 오브 뮤직1-1</v>
      </c>
      <c r="H1650" s="2" t="str">
        <f t="shared" ref="H1650" si="3281">D1650</f>
        <v>정신 강화</v>
      </c>
    </row>
    <row r="1651" spans="1:8" x14ac:dyDescent="0.3">
      <c r="A1651" s="1" t="s">
        <v>556</v>
      </c>
      <c r="B1651" s="1" t="s">
        <v>1082</v>
      </c>
      <c r="C1651" s="2" t="str">
        <f t="shared" ref="C1651" si="3282">B1651&amp;D1651</f>
        <v>윈드 오브 뮤직빠른</v>
      </c>
      <c r="D1651" s="1" t="s">
        <v>2342</v>
      </c>
      <c r="E1651" s="1">
        <v>5</v>
      </c>
      <c r="F1651" s="2">
        <f>ROW()</f>
        <v>1651</v>
      </c>
      <c r="G1651" s="4" t="str">
        <f t="shared" ref="G1651" si="3283">B1651&amp;"1-2"</f>
        <v>윈드 오브 뮤직1-2</v>
      </c>
      <c r="H1651" s="2" t="str">
        <f t="shared" ref="H1651" si="3284">D1651</f>
        <v>빠른</v>
      </c>
    </row>
    <row r="1652" spans="1:8" x14ac:dyDescent="0.3">
      <c r="A1652" s="1" t="s">
        <v>1066</v>
      </c>
      <c r="B1652" s="1" t="s">
        <v>1082</v>
      </c>
      <c r="C1652" s="2" t="str">
        <f t="shared" ref="C1652" si="3285">B1652&amp;D1652</f>
        <v>윈드 오브 뮤직날렵한 시전</v>
      </c>
      <c r="D1652" s="1" t="s">
        <v>2336</v>
      </c>
      <c r="E1652" s="1">
        <v>5</v>
      </c>
      <c r="F1652" s="2">
        <f>ROW()</f>
        <v>1652</v>
      </c>
      <c r="G1652" s="4" t="str">
        <f t="shared" ref="G1652" si="3286">B1652&amp;"1-3"</f>
        <v>윈드 오브 뮤직1-3</v>
      </c>
      <c r="H1652" s="2" t="str">
        <f t="shared" ref="H1652" si="3287">D1652</f>
        <v>날렵한 시전</v>
      </c>
    </row>
    <row r="1653" spans="1:8" x14ac:dyDescent="0.3">
      <c r="A1653" s="1" t="s">
        <v>1066</v>
      </c>
      <c r="B1653" s="1" t="s">
        <v>458</v>
      </c>
      <c r="C1653" s="2" t="str">
        <f t="shared" ref="C1653" si="3288">B1653&amp;D1653</f>
        <v>윈드 오브 뮤직선율 증가</v>
      </c>
      <c r="D1653" s="1" t="s">
        <v>2304</v>
      </c>
      <c r="E1653" s="1">
        <v>5</v>
      </c>
      <c r="F1653" s="2">
        <f>ROW()</f>
        <v>1653</v>
      </c>
      <c r="G1653" s="4" t="str">
        <f t="shared" ref="G1653" si="3289">B1653&amp;"2-1"</f>
        <v>윈드 오브 뮤직2-1</v>
      </c>
      <c r="H1653" s="2" t="str">
        <f t="shared" ref="H1653" si="3290">D1653</f>
        <v>선율 증가</v>
      </c>
    </row>
    <row r="1654" spans="1:8" x14ac:dyDescent="0.3">
      <c r="A1654" s="1" t="s">
        <v>1066</v>
      </c>
      <c r="B1654" s="1" t="s">
        <v>1082</v>
      </c>
      <c r="C1654" s="2" t="str">
        <f t="shared" ref="C1654" si="3291">B1654&amp;D1654</f>
        <v>윈드 오브 뮤직강화된 시전</v>
      </c>
      <c r="D1654" s="1" t="s">
        <v>2343</v>
      </c>
      <c r="E1654" s="1">
        <v>5</v>
      </c>
      <c r="F1654" s="2">
        <f>ROW()</f>
        <v>1654</v>
      </c>
      <c r="G1654" s="4" t="str">
        <f t="shared" ref="G1654" si="3292">B1654&amp;"2-2"</f>
        <v>윈드 오브 뮤직2-2</v>
      </c>
      <c r="H1654" s="2" t="str">
        <f t="shared" ref="H1654" si="3293">D1654</f>
        <v>강화된 시전</v>
      </c>
    </row>
    <row r="1655" spans="1:8" x14ac:dyDescent="0.3">
      <c r="A1655" s="1" t="s">
        <v>1066</v>
      </c>
      <c r="B1655" s="1" t="s">
        <v>1082</v>
      </c>
      <c r="C1655" s="2" t="str">
        <f t="shared" ref="C1655" si="3294">B1655&amp;D1655</f>
        <v>윈드 오브 뮤직피해량 감소</v>
      </c>
      <c r="D1655" s="1" t="s">
        <v>477</v>
      </c>
      <c r="E1655" s="1">
        <v>5</v>
      </c>
      <c r="F1655" s="2">
        <f>ROW()</f>
        <v>1655</v>
      </c>
      <c r="G1655" s="4" t="str">
        <f t="shared" ref="G1655" si="3295">B1655&amp;"2-3"</f>
        <v>윈드 오브 뮤직2-3</v>
      </c>
      <c r="H1655" s="2" t="str">
        <f t="shared" ref="H1655" si="3296">D1655</f>
        <v>피해량 감소</v>
      </c>
    </row>
    <row r="1656" spans="1:8" x14ac:dyDescent="0.3">
      <c r="A1656" s="1" t="s">
        <v>1066</v>
      </c>
      <c r="B1656" s="1" t="s">
        <v>1082</v>
      </c>
      <c r="C1656" s="2" t="str">
        <f t="shared" ref="C1656" si="3297">B1656&amp;D1656</f>
        <v>윈드 오브 뮤직초고속 시전</v>
      </c>
      <c r="D1656" s="1" t="s">
        <v>2344</v>
      </c>
      <c r="E1656" s="1">
        <v>5</v>
      </c>
      <c r="F1656" s="2">
        <f>ROW()</f>
        <v>1656</v>
      </c>
      <c r="G1656" s="4" t="str">
        <f t="shared" ref="G1656" si="3298">B1656&amp;"3-1"</f>
        <v>윈드 오브 뮤직3-1</v>
      </c>
      <c r="H1656" s="2" t="str">
        <f t="shared" ref="H1656" si="3299">D1656</f>
        <v>초고속 시전</v>
      </c>
    </row>
    <row r="1657" spans="1:8" x14ac:dyDescent="0.3">
      <c r="A1657" s="1" t="s">
        <v>1066</v>
      </c>
      <c r="B1657" s="1" t="s">
        <v>1082</v>
      </c>
      <c r="C1657" s="2" t="str">
        <f t="shared" ref="C1657" si="3300">B1657&amp;D1657</f>
        <v>윈드 오브 뮤직수호의 바람</v>
      </c>
      <c r="D1657" s="1" t="s">
        <v>2345</v>
      </c>
      <c r="E1657" s="1">
        <v>5</v>
      </c>
      <c r="F1657" s="2">
        <f>ROW()</f>
        <v>1657</v>
      </c>
      <c r="G1657" s="4" t="str">
        <f t="shared" ref="G1657" si="3301">B1657&amp;"3-2"</f>
        <v>윈드 오브 뮤직3-2</v>
      </c>
      <c r="H1657" s="2" t="str">
        <f t="shared" ref="H1657" si="3302">D1657</f>
        <v>수호의 바람</v>
      </c>
    </row>
    <row r="1658" spans="1:8" x14ac:dyDescent="0.3">
      <c r="A1658" s="1" t="s">
        <v>1066</v>
      </c>
      <c r="B1658" s="1" t="s">
        <v>1083</v>
      </c>
      <c r="C1658" s="2" t="str">
        <f t="shared" ref="C1658" si="3303">B1658&amp;D1658</f>
        <v>율동의 하프소환의 의지</v>
      </c>
      <c r="D1658" s="1" t="s">
        <v>2346</v>
      </c>
      <c r="E1658" s="1">
        <v>5</v>
      </c>
      <c r="F1658" s="2">
        <f>ROW()</f>
        <v>1658</v>
      </c>
      <c r="G1658" s="4" t="str">
        <f t="shared" ref="G1658" si="3304">B1658&amp;"1-1"</f>
        <v>율동의 하프1-1</v>
      </c>
      <c r="H1658" s="2" t="str">
        <f t="shared" ref="H1658" si="3305">D1658</f>
        <v>소환의 의지</v>
      </c>
    </row>
    <row r="1659" spans="1:8" x14ac:dyDescent="0.3">
      <c r="A1659" s="1" t="s">
        <v>1066</v>
      </c>
      <c r="B1659" s="1" t="s">
        <v>1084</v>
      </c>
      <c r="C1659" s="2" t="str">
        <f t="shared" ref="C1659" si="3306">B1659&amp;D1659</f>
        <v>율동의 하프날렵한 시전</v>
      </c>
      <c r="D1659" s="1" t="s">
        <v>2306</v>
      </c>
      <c r="E1659" s="1">
        <v>5</v>
      </c>
      <c r="F1659" s="2">
        <f>ROW()</f>
        <v>1659</v>
      </c>
      <c r="G1659" s="4" t="str">
        <f t="shared" ref="G1659" si="3307">B1659&amp;"1-2"</f>
        <v>율동의 하프1-2</v>
      </c>
      <c r="H1659" s="2" t="str">
        <f t="shared" ref="H1659" si="3308">D1659</f>
        <v>날렵한 시전</v>
      </c>
    </row>
    <row r="1660" spans="1:8" x14ac:dyDescent="0.3">
      <c r="A1660" s="1" t="s">
        <v>556</v>
      </c>
      <c r="B1660" s="1" t="s">
        <v>1083</v>
      </c>
      <c r="C1660" s="2" t="str">
        <f t="shared" ref="C1660" si="3309">B1660&amp;D1660</f>
        <v>율동의 하프정신 강화</v>
      </c>
      <c r="D1660" s="1" t="s">
        <v>138</v>
      </c>
      <c r="E1660" s="1">
        <v>5</v>
      </c>
      <c r="F1660" s="2">
        <f>ROW()</f>
        <v>1660</v>
      </c>
      <c r="G1660" s="4" t="str">
        <f t="shared" ref="G1660" si="3310">B1660&amp;"1-3"</f>
        <v>율동의 하프1-3</v>
      </c>
      <c r="H1660" s="2" t="str">
        <f t="shared" ref="H1660" si="3311">D1660</f>
        <v>정신 강화</v>
      </c>
    </row>
    <row r="1661" spans="1:8" x14ac:dyDescent="0.3">
      <c r="A1661" s="1" t="s">
        <v>556</v>
      </c>
      <c r="B1661" s="1" t="s">
        <v>1084</v>
      </c>
      <c r="C1661" s="2" t="str">
        <f t="shared" ref="C1661" si="3312">B1661&amp;D1661</f>
        <v>율동의 하프날렵한 연사</v>
      </c>
      <c r="D1661" s="1" t="s">
        <v>2347</v>
      </c>
      <c r="E1661" s="1">
        <v>1</v>
      </c>
      <c r="F1661" s="2">
        <f>ROW()</f>
        <v>1661</v>
      </c>
      <c r="G1661" s="4" t="str">
        <f t="shared" ref="G1661" si="3313">B1661&amp;"2-1"</f>
        <v>율동의 하프2-1</v>
      </c>
      <c r="H1661" s="2" t="str">
        <f t="shared" ref="H1661" si="3314">D1661</f>
        <v>날렵한 연사</v>
      </c>
    </row>
    <row r="1662" spans="1:8" x14ac:dyDescent="0.3">
      <c r="A1662" s="1" t="s">
        <v>1066</v>
      </c>
      <c r="B1662" s="1" t="s">
        <v>1083</v>
      </c>
      <c r="C1662" s="2" t="str">
        <f t="shared" ref="C1662" si="3315">B1662&amp;D1662</f>
        <v>율동의 하프폭파</v>
      </c>
      <c r="D1662" s="1" t="s">
        <v>471</v>
      </c>
      <c r="E1662" s="1">
        <v>1</v>
      </c>
      <c r="F1662" s="2">
        <f>ROW()</f>
        <v>1662</v>
      </c>
      <c r="G1662" s="4" t="str">
        <f t="shared" ref="G1662" si="3316">B1662&amp;"2-2"</f>
        <v>율동의 하프2-2</v>
      </c>
      <c r="H1662" s="2" t="str">
        <f t="shared" ref="H1662" si="3317">D1662</f>
        <v>폭파</v>
      </c>
    </row>
    <row r="1663" spans="1:8" x14ac:dyDescent="0.3">
      <c r="A1663" s="1" t="s">
        <v>556</v>
      </c>
      <c r="B1663" s="1" t="s">
        <v>1084</v>
      </c>
      <c r="C1663" s="2" t="str">
        <f t="shared" ref="C1663" si="3318">B1663&amp;D1663</f>
        <v>율동의 하프선율 증가</v>
      </c>
      <c r="D1663" s="1" t="s">
        <v>2304</v>
      </c>
      <c r="E1663" s="1">
        <v>1</v>
      </c>
      <c r="F1663" s="2">
        <f>ROW()</f>
        <v>1663</v>
      </c>
      <c r="G1663" s="4" t="str">
        <f t="shared" ref="G1663" si="3319">B1663&amp;"2-3"</f>
        <v>율동의 하프2-3</v>
      </c>
      <c r="H1663" s="2" t="str">
        <f t="shared" ref="H1663" si="3320">D1663</f>
        <v>선율 증가</v>
      </c>
    </row>
    <row r="1664" spans="1:8" x14ac:dyDescent="0.3">
      <c r="A1664" s="1" t="s">
        <v>1066</v>
      </c>
      <c r="B1664" s="1" t="s">
        <v>1084</v>
      </c>
      <c r="C1664" s="2" t="str">
        <f t="shared" ref="C1664" si="3321">B1664&amp;D1664</f>
        <v>율동의 하프음표 낙인</v>
      </c>
      <c r="D1664" s="1" t="s">
        <v>2348</v>
      </c>
      <c r="E1664" s="1">
        <v>1</v>
      </c>
      <c r="F1664" s="2">
        <f>ROW()</f>
        <v>1664</v>
      </c>
      <c r="G1664" s="4" t="str">
        <f t="shared" ref="G1664" si="3322">B1664&amp;"3-1"</f>
        <v>율동의 하프3-1</v>
      </c>
      <c r="H1664" s="2" t="str">
        <f t="shared" ref="H1664" si="3323">D1664</f>
        <v>음표 낙인</v>
      </c>
    </row>
    <row r="1665" spans="1:8" x14ac:dyDescent="0.3">
      <c r="A1665" s="1" t="s">
        <v>556</v>
      </c>
      <c r="B1665" s="1" t="s">
        <v>1084</v>
      </c>
      <c r="C1665" s="2" t="str">
        <f t="shared" ref="C1665" si="3324">B1665&amp;D1665</f>
        <v>율동의 하프거대 하프</v>
      </c>
      <c r="D1665" s="1" t="s">
        <v>2349</v>
      </c>
      <c r="E1665" s="1">
        <v>5</v>
      </c>
      <c r="F1665" s="2">
        <f>ROW()</f>
        <v>1665</v>
      </c>
      <c r="G1665" s="4" t="str">
        <f t="shared" ref="G1665" si="3325">B1665&amp;"3-2"</f>
        <v>율동의 하프3-2</v>
      </c>
      <c r="H1665" s="2" t="str">
        <f t="shared" ref="H1665" si="3326">D1665</f>
        <v>거대 하프</v>
      </c>
    </row>
    <row r="1666" spans="1:8" x14ac:dyDescent="0.3">
      <c r="A1666" s="1" t="s">
        <v>1066</v>
      </c>
      <c r="B1666" s="1" t="s">
        <v>1085</v>
      </c>
      <c r="C1666" s="2" t="str">
        <f t="shared" ref="C1666" si="3327">B1666&amp;D1666</f>
        <v>음파 진동날렵한 시전</v>
      </c>
      <c r="D1666" s="1" t="s">
        <v>2336</v>
      </c>
      <c r="E1666" s="1">
        <v>1</v>
      </c>
      <c r="F1666" s="2">
        <f>ROW()</f>
        <v>1666</v>
      </c>
      <c r="G1666" s="4" t="str">
        <f t="shared" ref="G1666" si="3328">B1666&amp;"1-1"</f>
        <v>음파 진동1-1</v>
      </c>
      <c r="H1666" s="2" t="str">
        <f t="shared" ref="H1666" si="3329">D1666</f>
        <v>날렵한 시전</v>
      </c>
    </row>
    <row r="1667" spans="1:8" x14ac:dyDescent="0.3">
      <c r="A1667" s="1" t="s">
        <v>1066</v>
      </c>
      <c r="B1667" s="1" t="s">
        <v>1086</v>
      </c>
      <c r="C1667" s="2" t="str">
        <f t="shared" ref="C1667" si="3330">B1667&amp;D1667</f>
        <v>음파 진동수호의 진동</v>
      </c>
      <c r="D1667" s="1" t="s">
        <v>2350</v>
      </c>
      <c r="E1667" s="1">
        <v>5</v>
      </c>
      <c r="F1667" s="2">
        <f>ROW()</f>
        <v>1667</v>
      </c>
      <c r="G1667" s="4" t="str">
        <f t="shared" ref="G1667" si="3331">B1667&amp;"1-2"</f>
        <v>음파 진동1-2</v>
      </c>
      <c r="H1667" s="2" t="str">
        <f t="shared" ref="H1667" si="3332">D1667</f>
        <v>수호의 진동</v>
      </c>
    </row>
    <row r="1668" spans="1:8" x14ac:dyDescent="0.3">
      <c r="A1668" s="1" t="s">
        <v>1066</v>
      </c>
      <c r="B1668" s="1" t="s">
        <v>1086</v>
      </c>
      <c r="C1668" s="2" t="str">
        <f t="shared" ref="C1668" si="3333">B1668&amp;D1668</f>
        <v>음파 진동강인함</v>
      </c>
      <c r="D1668" s="1" t="s">
        <v>114</v>
      </c>
      <c r="E1668" s="1">
        <v>1</v>
      </c>
      <c r="F1668" s="2">
        <f>ROW()</f>
        <v>1668</v>
      </c>
      <c r="G1668" s="4" t="str">
        <f t="shared" ref="G1668" si="3334">B1668&amp;"1-3"</f>
        <v>음파 진동1-3</v>
      </c>
      <c r="H1668" s="2" t="str">
        <f t="shared" ref="H1668" si="3335">D1668</f>
        <v>강인함</v>
      </c>
    </row>
    <row r="1669" spans="1:8" x14ac:dyDescent="0.3">
      <c r="A1669" s="1" t="s">
        <v>556</v>
      </c>
      <c r="B1669" s="1" t="s">
        <v>1086</v>
      </c>
      <c r="C1669" s="2" t="str">
        <f t="shared" ref="C1669" si="3336">B1669&amp;D1669</f>
        <v>음파 진동얼어붙은 핵</v>
      </c>
      <c r="D1669" s="1" t="s">
        <v>2351</v>
      </c>
      <c r="E1669" s="1">
        <v>5</v>
      </c>
      <c r="F1669" s="2">
        <f>ROW()</f>
        <v>1669</v>
      </c>
      <c r="G1669" s="4" t="str">
        <f t="shared" ref="G1669" si="3337">B1669&amp;"2-1"</f>
        <v>음파 진동2-1</v>
      </c>
      <c r="H1669" s="2" t="str">
        <f t="shared" ref="H1669" si="3338">D1669</f>
        <v>얼어붙은 핵</v>
      </c>
    </row>
    <row r="1670" spans="1:8" x14ac:dyDescent="0.3">
      <c r="A1670" s="1" t="s">
        <v>556</v>
      </c>
      <c r="B1670" s="1" t="s">
        <v>1086</v>
      </c>
      <c r="C1670" s="2" t="str">
        <f t="shared" ref="C1670" si="3339">B1670&amp;D1670</f>
        <v>음파 진동광휘의 음파</v>
      </c>
      <c r="D1670" s="1" t="s">
        <v>2352</v>
      </c>
      <c r="E1670" s="1">
        <v>1</v>
      </c>
      <c r="F1670" s="2">
        <f>ROW()</f>
        <v>1670</v>
      </c>
      <c r="G1670" s="4" t="str">
        <f t="shared" ref="G1670" si="3340">B1670&amp;"2-2"</f>
        <v>음파 진동2-2</v>
      </c>
      <c r="H1670" s="2" t="str">
        <f t="shared" ref="H1670" si="3341">D1670</f>
        <v>광휘의 음파</v>
      </c>
    </row>
    <row r="1671" spans="1:8" x14ac:dyDescent="0.3">
      <c r="A1671" s="1" t="s">
        <v>1066</v>
      </c>
      <c r="B1671" s="1" t="s">
        <v>1085</v>
      </c>
      <c r="C1671" s="2" t="str">
        <f t="shared" ref="C1671" si="3342">B1671&amp;D1671</f>
        <v>음파 진동연쇄 진동</v>
      </c>
      <c r="D1671" s="1" t="s">
        <v>2353</v>
      </c>
      <c r="E1671" s="1">
        <v>5</v>
      </c>
      <c r="F1671" s="2">
        <f>ROW()</f>
        <v>1671</v>
      </c>
      <c r="G1671" s="4" t="str">
        <f t="shared" ref="G1671" si="3343">B1671&amp;"2-3"</f>
        <v>음파 진동2-3</v>
      </c>
      <c r="H1671" s="2" t="str">
        <f t="shared" ref="H1671" si="3344">D1671</f>
        <v>연쇄 진동</v>
      </c>
    </row>
    <row r="1672" spans="1:8" x14ac:dyDescent="0.3">
      <c r="A1672" s="1" t="s">
        <v>1066</v>
      </c>
      <c r="B1672" s="1" t="s">
        <v>1086</v>
      </c>
      <c r="C1672" s="2" t="str">
        <f t="shared" ref="C1672" si="3345">B1672&amp;D1672</f>
        <v>음파 진동넓은 공격</v>
      </c>
      <c r="D1672" s="1" t="s">
        <v>2311</v>
      </c>
      <c r="E1672" s="1">
        <v>1</v>
      </c>
      <c r="F1672" s="2">
        <f>ROW()</f>
        <v>1672</v>
      </c>
      <c r="G1672" s="4" t="str">
        <f t="shared" ref="G1672" si="3346">B1672&amp;"3-1"</f>
        <v>음파 진동3-1</v>
      </c>
      <c r="H1672" s="2" t="str">
        <f t="shared" ref="H1672" si="3347">D1672</f>
        <v>넓은 공격</v>
      </c>
    </row>
    <row r="1673" spans="1:8" x14ac:dyDescent="0.3">
      <c r="A1673" s="1" t="s">
        <v>1066</v>
      </c>
      <c r="B1673" s="1" t="s">
        <v>1085</v>
      </c>
      <c r="C1673" s="2" t="str">
        <f t="shared" ref="C1673" si="3348">B1673&amp;D1673</f>
        <v>음파 진동진동 확산</v>
      </c>
      <c r="D1673" s="1" t="s">
        <v>2354</v>
      </c>
      <c r="E1673" s="1">
        <v>5</v>
      </c>
      <c r="F1673" s="2">
        <f>ROW()</f>
        <v>1673</v>
      </c>
      <c r="G1673" s="4" t="str">
        <f t="shared" ref="G1673" si="3349">B1673&amp;"3-2"</f>
        <v>음파 진동3-2</v>
      </c>
      <c r="H1673" s="2" t="str">
        <f t="shared" ref="H1673" si="3350">D1673</f>
        <v>진동 확산</v>
      </c>
    </row>
    <row r="1674" spans="1:8" x14ac:dyDescent="0.3">
      <c r="A1674" s="1" t="s">
        <v>1066</v>
      </c>
      <c r="B1674" s="1" t="s">
        <v>1087</v>
      </c>
      <c r="C1674" s="2" t="str">
        <f t="shared" ref="C1674" si="3351">B1674&amp;D1674</f>
        <v>음표 뭉치굳건한 음표</v>
      </c>
      <c r="D1674" s="1" t="s">
        <v>2355</v>
      </c>
      <c r="E1674" s="1">
        <v>5</v>
      </c>
      <c r="F1674" s="2">
        <f>ROW()</f>
        <v>1674</v>
      </c>
      <c r="G1674" s="4" t="str">
        <f t="shared" ref="G1674" si="3352">B1674&amp;"1-1"</f>
        <v>음표 뭉치1-1</v>
      </c>
      <c r="H1674" s="2" t="str">
        <f t="shared" ref="H1674" si="3353">D1674</f>
        <v>굳건한 음표</v>
      </c>
    </row>
    <row r="1675" spans="1:8" x14ac:dyDescent="0.3">
      <c r="A1675" s="1" t="s">
        <v>1066</v>
      </c>
      <c r="B1675" s="1" t="s">
        <v>1087</v>
      </c>
      <c r="C1675" s="2" t="str">
        <f t="shared" ref="C1675" si="3354">B1675&amp;D1675</f>
        <v>음표 뭉치도돌이표</v>
      </c>
      <c r="D1675" s="1" t="s">
        <v>2356</v>
      </c>
      <c r="E1675" s="1">
        <v>5</v>
      </c>
      <c r="F1675" s="2">
        <f>ROW()</f>
        <v>1675</v>
      </c>
      <c r="G1675" s="4" t="str">
        <f t="shared" ref="G1675" si="3355">B1675&amp;"1-2"</f>
        <v>음표 뭉치1-2</v>
      </c>
      <c r="H1675" s="2" t="str">
        <f t="shared" ref="H1675" si="3356">D1675</f>
        <v>도돌이표</v>
      </c>
    </row>
    <row r="1676" spans="1:8" x14ac:dyDescent="0.3">
      <c r="A1676" s="1" t="s">
        <v>1066</v>
      </c>
      <c r="B1676" s="1" t="s">
        <v>1087</v>
      </c>
      <c r="C1676" s="2" t="str">
        <f t="shared" ref="C1676" si="3357">B1676&amp;D1676</f>
        <v>음표 뭉치음표 붕괴</v>
      </c>
      <c r="D1676" s="1" t="s">
        <v>2357</v>
      </c>
      <c r="E1676" s="1">
        <v>5</v>
      </c>
      <c r="F1676" s="2">
        <f>ROW()</f>
        <v>1676</v>
      </c>
      <c r="G1676" s="4" t="str">
        <f t="shared" ref="G1676" si="3358">B1676&amp;"1-3"</f>
        <v>음표 뭉치1-3</v>
      </c>
      <c r="H1676" s="2" t="str">
        <f t="shared" ref="H1676" si="3359">D1676</f>
        <v>음표 붕괴</v>
      </c>
    </row>
    <row r="1677" spans="1:8" x14ac:dyDescent="0.3">
      <c r="A1677" s="1" t="s">
        <v>1068</v>
      </c>
      <c r="B1677" s="1" t="s">
        <v>1088</v>
      </c>
      <c r="C1677" s="2" t="str">
        <f t="shared" ref="C1677" si="3360">B1677&amp;D1677</f>
        <v>음표 뭉치얼어붙은 음표</v>
      </c>
      <c r="D1677" s="1" t="s">
        <v>2358</v>
      </c>
      <c r="E1677" s="1">
        <v>1</v>
      </c>
      <c r="F1677" s="2">
        <f>ROW()</f>
        <v>1677</v>
      </c>
      <c r="G1677" s="4" t="str">
        <f t="shared" ref="G1677" si="3361">B1677&amp;"2-1"</f>
        <v>음표 뭉치2-1</v>
      </c>
      <c r="H1677" s="2" t="str">
        <f t="shared" ref="H1677" si="3362">D1677</f>
        <v>얼어붙은 음표</v>
      </c>
    </row>
    <row r="1678" spans="1:8" x14ac:dyDescent="0.3">
      <c r="A1678" s="1" t="s">
        <v>556</v>
      </c>
      <c r="B1678" s="1" t="s">
        <v>1087</v>
      </c>
      <c r="C1678" s="2" t="str">
        <f t="shared" ref="C1678" si="3363">B1678&amp;D1678</f>
        <v>음표 뭉치성스러운 음표</v>
      </c>
      <c r="D1678" s="1" t="s">
        <v>469</v>
      </c>
      <c r="E1678" s="1">
        <v>1</v>
      </c>
      <c r="F1678" s="2">
        <f>ROW()</f>
        <v>1678</v>
      </c>
      <c r="G1678" s="4" t="str">
        <f t="shared" ref="G1678" si="3364">B1678&amp;"2-2"</f>
        <v>음표 뭉치2-2</v>
      </c>
      <c r="H1678" s="2" t="str">
        <f t="shared" ref="H1678" si="3365">D1678</f>
        <v>성스러운 음표</v>
      </c>
    </row>
    <row r="1679" spans="1:8" x14ac:dyDescent="0.3">
      <c r="A1679" s="1" t="s">
        <v>1066</v>
      </c>
      <c r="B1679" s="1" t="s">
        <v>1087</v>
      </c>
      <c r="C1679" s="2" t="str">
        <f t="shared" ref="C1679" si="3366">B1679&amp;D1679</f>
        <v>음표 뭉치음표 해일</v>
      </c>
      <c r="D1679" s="1" t="s">
        <v>2359</v>
      </c>
      <c r="E1679" s="1">
        <v>5</v>
      </c>
      <c r="F1679" s="2">
        <f>ROW()</f>
        <v>1679</v>
      </c>
      <c r="G1679" s="4" t="str">
        <f t="shared" ref="G1679" si="3367">B1679&amp;"2-3"</f>
        <v>음표 뭉치2-3</v>
      </c>
      <c r="H1679" s="2" t="str">
        <f t="shared" ref="H1679" si="3368">D1679</f>
        <v>음표 해일</v>
      </c>
    </row>
    <row r="1680" spans="1:8" x14ac:dyDescent="0.3">
      <c r="A1680" s="1" t="s">
        <v>1066</v>
      </c>
      <c r="B1680" s="1" t="s">
        <v>1087</v>
      </c>
      <c r="C1680" s="2" t="str">
        <f t="shared" ref="C1680" si="3369">B1680&amp;D1680</f>
        <v>음표 뭉치무자비한 방출</v>
      </c>
      <c r="D1680" s="1" t="s">
        <v>2360</v>
      </c>
      <c r="E1680" s="1">
        <v>5</v>
      </c>
      <c r="F1680" s="2">
        <f>ROW()</f>
        <v>1680</v>
      </c>
      <c r="G1680" s="4" t="str">
        <f t="shared" ref="G1680" si="3370">B1680&amp;"3-1"</f>
        <v>음표 뭉치3-1</v>
      </c>
      <c r="H1680" s="2" t="str">
        <f t="shared" ref="H1680" si="3371">D1680</f>
        <v>무자비한 방출</v>
      </c>
    </row>
    <row r="1681" spans="1:8" x14ac:dyDescent="0.3">
      <c r="A1681" s="1" t="s">
        <v>1066</v>
      </c>
      <c r="B1681" s="1" t="s">
        <v>1087</v>
      </c>
      <c r="C1681" s="2" t="str">
        <f t="shared" ref="C1681" si="3372">B1681&amp;D1681</f>
        <v>음표 뭉치선율의 낙인</v>
      </c>
      <c r="D1681" s="1" t="s">
        <v>2361</v>
      </c>
      <c r="E1681" s="1">
        <v>1</v>
      </c>
      <c r="F1681" s="2">
        <f>ROW()</f>
        <v>1681</v>
      </c>
      <c r="G1681" s="4" t="str">
        <f t="shared" ref="G1681" si="3373">B1681&amp;"3-2"</f>
        <v>음표 뭉치3-2</v>
      </c>
      <c r="H1681" s="2" t="str">
        <f t="shared" ref="H1681" si="3374">D1681</f>
        <v>선율의 낙인</v>
      </c>
    </row>
    <row r="1682" spans="1:8" x14ac:dyDescent="0.3">
      <c r="A1682" s="1" t="s">
        <v>1066</v>
      </c>
      <c r="B1682" s="1" t="s">
        <v>1089</v>
      </c>
      <c r="C1682" s="2" t="str">
        <f t="shared" ref="C1682" si="3375">B1682&amp;D1682</f>
        <v>죽음의 전주곡열렬한 환호</v>
      </c>
      <c r="D1682" s="1" t="s">
        <v>2362</v>
      </c>
      <c r="E1682" s="1">
        <v>5</v>
      </c>
      <c r="F1682" s="2">
        <f>ROW()</f>
        <v>1682</v>
      </c>
      <c r="G1682" s="4" t="str">
        <f t="shared" ref="G1682" si="3376">B1682&amp;"1-1"</f>
        <v>죽음의 전주곡1-1</v>
      </c>
      <c r="H1682" s="2" t="str">
        <f t="shared" ref="H1682" si="3377">D1682</f>
        <v>열렬한 환호</v>
      </c>
    </row>
    <row r="1683" spans="1:8" x14ac:dyDescent="0.3">
      <c r="A1683" s="1" t="s">
        <v>1066</v>
      </c>
      <c r="B1683" s="1" t="s">
        <v>1090</v>
      </c>
      <c r="C1683" s="2" t="str">
        <f t="shared" ref="C1683" si="3378">B1683&amp;D1683</f>
        <v>죽음의 전주곡빠른 준비</v>
      </c>
      <c r="D1683" s="1" t="s">
        <v>80</v>
      </c>
      <c r="E1683" s="1">
        <v>5</v>
      </c>
      <c r="F1683" s="2">
        <f>ROW()</f>
        <v>1683</v>
      </c>
      <c r="G1683" s="4" t="str">
        <f t="shared" ref="G1683" si="3379">B1683&amp;"1-2"</f>
        <v>죽음의 전주곡1-2</v>
      </c>
      <c r="H1683" s="2" t="str">
        <f t="shared" ref="H1683" si="3380">D1683</f>
        <v>빠른 준비</v>
      </c>
    </row>
    <row r="1684" spans="1:8" x14ac:dyDescent="0.3">
      <c r="A1684" s="1" t="s">
        <v>1066</v>
      </c>
      <c r="B1684" s="1" t="s">
        <v>1089</v>
      </c>
      <c r="C1684" s="2" t="str">
        <f t="shared" ref="C1684" si="3381">B1684&amp;D1684</f>
        <v>죽음의 전주곡정신 강화</v>
      </c>
      <c r="D1684" s="1" t="s">
        <v>2309</v>
      </c>
      <c r="E1684" s="1">
        <v>5</v>
      </c>
      <c r="F1684" s="2">
        <f>ROW()</f>
        <v>1684</v>
      </c>
      <c r="G1684" s="4" t="str">
        <f t="shared" ref="G1684" si="3382">B1684&amp;"1-3"</f>
        <v>죽음의 전주곡1-3</v>
      </c>
      <c r="H1684" s="2" t="str">
        <f t="shared" ref="H1684" si="3383">D1684</f>
        <v>정신 강화</v>
      </c>
    </row>
    <row r="1685" spans="1:8" x14ac:dyDescent="0.3">
      <c r="A1685" s="1" t="s">
        <v>556</v>
      </c>
      <c r="B1685" s="1" t="s">
        <v>1089</v>
      </c>
      <c r="C1685" s="2" t="str">
        <f t="shared" ref="C1685" si="3384">B1685&amp;D1685</f>
        <v>죽음의 전주곡죽음의 증폭</v>
      </c>
      <c r="D1685" s="1" t="s">
        <v>2363</v>
      </c>
      <c r="E1685" s="1">
        <v>5</v>
      </c>
      <c r="F1685" s="2">
        <f>ROW()</f>
        <v>1685</v>
      </c>
      <c r="G1685" s="4" t="str">
        <f t="shared" ref="G1685" si="3385">B1685&amp;"2-1"</f>
        <v>죽음의 전주곡2-1</v>
      </c>
      <c r="H1685" s="2" t="str">
        <f t="shared" ref="H1685" si="3386">D1685</f>
        <v>죽음의 증폭</v>
      </c>
    </row>
    <row r="1686" spans="1:8" x14ac:dyDescent="0.3">
      <c r="A1686" s="1" t="s">
        <v>556</v>
      </c>
      <c r="B1686" s="1" t="s">
        <v>1089</v>
      </c>
      <c r="C1686" s="2" t="str">
        <f t="shared" ref="C1686" si="3387">B1686&amp;D1686</f>
        <v>죽음의 전주곡엄습한 죽음</v>
      </c>
      <c r="D1686" s="1" t="s">
        <v>2364</v>
      </c>
      <c r="E1686" s="1">
        <v>5</v>
      </c>
      <c r="F1686" s="2">
        <f>ROW()</f>
        <v>1686</v>
      </c>
      <c r="G1686" s="4" t="str">
        <f t="shared" ref="G1686" si="3388">B1686&amp;"2-2"</f>
        <v>죽음의 전주곡2-2</v>
      </c>
      <c r="H1686" s="2" t="str">
        <f t="shared" ref="H1686" si="3389">D1686</f>
        <v>엄습한 죽음</v>
      </c>
    </row>
    <row r="1687" spans="1:8" x14ac:dyDescent="0.3">
      <c r="A1687" s="1" t="s">
        <v>556</v>
      </c>
      <c r="B1687" s="1" t="s">
        <v>1089</v>
      </c>
      <c r="C1687" s="2" t="str">
        <f t="shared" ref="C1687" si="3390">B1687&amp;D1687</f>
        <v>죽음의 전주곡끝없는 연수</v>
      </c>
      <c r="D1687" s="1" t="s">
        <v>2365</v>
      </c>
      <c r="E1687" s="1">
        <v>1</v>
      </c>
      <c r="F1687" s="2">
        <f>ROW()</f>
        <v>1687</v>
      </c>
      <c r="G1687" s="4" t="str">
        <f t="shared" ref="G1687" si="3391">B1687&amp;"2-3"</f>
        <v>죽음의 전주곡2-3</v>
      </c>
      <c r="H1687" s="2" t="str">
        <f t="shared" ref="H1687" si="3392">D1687</f>
        <v>끝없는 연수</v>
      </c>
    </row>
    <row r="1688" spans="1:8" x14ac:dyDescent="0.3">
      <c r="A1688" s="1" t="s">
        <v>1066</v>
      </c>
      <c r="B1688" s="1" t="s">
        <v>1090</v>
      </c>
      <c r="C1688" s="2" t="str">
        <f t="shared" ref="C1688" si="3393">B1688&amp;D1688</f>
        <v>죽음의 전주곡죽음의 아리아</v>
      </c>
      <c r="D1688" s="1" t="s">
        <v>2366</v>
      </c>
      <c r="E1688" s="1">
        <v>5</v>
      </c>
      <c r="F1688" s="2">
        <f>ROW()</f>
        <v>1688</v>
      </c>
      <c r="G1688" s="4" t="str">
        <f t="shared" ref="G1688" si="3394">B1688&amp;"3-1"</f>
        <v>죽음의 전주곡3-1</v>
      </c>
      <c r="H1688" s="2" t="str">
        <f t="shared" ref="H1688" si="3395">D1688</f>
        <v>죽음의 아리아</v>
      </c>
    </row>
    <row r="1689" spans="1:8" x14ac:dyDescent="0.3">
      <c r="A1689" s="1" t="s">
        <v>556</v>
      </c>
      <c r="B1689" s="1" t="s">
        <v>1090</v>
      </c>
      <c r="C1689" s="2" t="str">
        <f t="shared" ref="C1689" si="3396">B1689&amp;D1689</f>
        <v>죽음의 전주곡고통의 울부짖음</v>
      </c>
      <c r="D1689" s="1" t="s">
        <v>2367</v>
      </c>
      <c r="E1689" s="1">
        <v>5</v>
      </c>
      <c r="F1689" s="2">
        <f>ROW()</f>
        <v>1689</v>
      </c>
      <c r="G1689" s="4" t="str">
        <f t="shared" ref="G1689" si="3397">B1689&amp;"3-2"</f>
        <v>죽음의 전주곡3-2</v>
      </c>
      <c r="H1689" s="2" t="str">
        <f t="shared" ref="H1689" si="3398">D1689</f>
        <v>고통의 울부짖음</v>
      </c>
    </row>
    <row r="1690" spans="1:8" x14ac:dyDescent="0.3">
      <c r="A1690" s="1" t="s">
        <v>1066</v>
      </c>
      <c r="B1690" s="1" t="s">
        <v>1091</v>
      </c>
      <c r="C1690" s="2" t="str">
        <f t="shared" ref="C1690" si="3399">B1690&amp;D1690</f>
        <v>천상의 연주빠른 준비</v>
      </c>
      <c r="D1690" s="1" t="s">
        <v>2368</v>
      </c>
      <c r="E1690" s="1">
        <v>5</v>
      </c>
      <c r="F1690" s="2">
        <f>ROW()</f>
        <v>1690</v>
      </c>
      <c r="G1690" s="4" t="str">
        <f t="shared" ref="G1690" si="3400">B1690&amp;"1-1"</f>
        <v>천상의 연주1-1</v>
      </c>
      <c r="H1690" s="2" t="str">
        <f t="shared" ref="H1690" si="3401">D1690</f>
        <v>빠른 준비</v>
      </c>
    </row>
    <row r="1691" spans="1:8" x14ac:dyDescent="0.3">
      <c r="A1691" s="1" t="s">
        <v>1066</v>
      </c>
      <c r="B1691" s="1" t="s">
        <v>1091</v>
      </c>
      <c r="C1691" s="2" t="str">
        <f t="shared" ref="C1691" si="3402">B1691&amp;D1691</f>
        <v>천상의 연주날렵한 시전</v>
      </c>
      <c r="D1691" s="1" t="s">
        <v>2369</v>
      </c>
      <c r="E1691" s="1">
        <v>5</v>
      </c>
      <c r="F1691" s="2">
        <f>ROW()</f>
        <v>1691</v>
      </c>
      <c r="G1691" s="4" t="str">
        <f t="shared" ref="G1691" si="3403">B1691&amp;"1-2"</f>
        <v>천상의 연주1-2</v>
      </c>
      <c r="H1691" s="2" t="str">
        <f t="shared" ref="H1691" si="3404">D1691</f>
        <v>날렵한 시전</v>
      </c>
    </row>
    <row r="1692" spans="1:8" x14ac:dyDescent="0.3">
      <c r="A1692" s="1" t="s">
        <v>556</v>
      </c>
      <c r="B1692" s="1" t="s">
        <v>1091</v>
      </c>
      <c r="C1692" s="2" t="str">
        <f t="shared" ref="C1692" si="3405">B1692&amp;D1692</f>
        <v>천상의 연주정신 강화</v>
      </c>
      <c r="D1692" s="1" t="s">
        <v>138</v>
      </c>
      <c r="E1692" s="1">
        <v>5</v>
      </c>
      <c r="F1692" s="2">
        <f>ROW()</f>
        <v>1692</v>
      </c>
      <c r="G1692" s="4" t="str">
        <f t="shared" ref="G1692" si="3406">B1692&amp;"1-3"</f>
        <v>천상의 연주1-3</v>
      </c>
      <c r="H1692" s="2" t="str">
        <f t="shared" ref="H1692" si="3407">D1692</f>
        <v>정신 강화</v>
      </c>
    </row>
    <row r="1693" spans="1:8" x14ac:dyDescent="0.3">
      <c r="A1693" s="1" t="s">
        <v>1066</v>
      </c>
      <c r="B1693" s="1" t="s">
        <v>1091</v>
      </c>
      <c r="C1693" s="2" t="str">
        <f t="shared" ref="C1693" si="3408">B1693&amp;D1693</f>
        <v>천상의 연주강인한 연주</v>
      </c>
      <c r="D1693" s="1" t="s">
        <v>478</v>
      </c>
      <c r="E1693" s="1">
        <v>1</v>
      </c>
      <c r="F1693" s="2">
        <f>ROW()</f>
        <v>1693</v>
      </c>
      <c r="G1693" s="4" t="str">
        <f t="shared" ref="G1693" si="3409">B1693&amp;"2-1"</f>
        <v>천상의 연주2-1</v>
      </c>
      <c r="H1693" s="2" t="str">
        <f t="shared" ref="H1693" si="3410">D1693</f>
        <v>강인한 연주</v>
      </c>
    </row>
    <row r="1694" spans="1:8" x14ac:dyDescent="0.3">
      <c r="A1694" s="1" t="s">
        <v>1066</v>
      </c>
      <c r="B1694" s="1" t="s">
        <v>1091</v>
      </c>
      <c r="C1694" s="2" t="str">
        <f t="shared" ref="C1694" si="3411">B1694&amp;D1694</f>
        <v>천상의 연주용맹의 연주</v>
      </c>
      <c r="D1694" s="1" t="s">
        <v>2370</v>
      </c>
      <c r="E1694" s="1">
        <v>5</v>
      </c>
      <c r="F1694" s="2">
        <f>ROW()</f>
        <v>1694</v>
      </c>
      <c r="G1694" s="4" t="str">
        <f t="shared" ref="G1694" si="3412">B1694&amp;"2-2"</f>
        <v>천상의 연주2-2</v>
      </c>
      <c r="H1694" s="2" t="str">
        <f t="shared" ref="H1694" si="3413">D1694</f>
        <v>용맹의 연주</v>
      </c>
    </row>
    <row r="1695" spans="1:8" x14ac:dyDescent="0.3">
      <c r="A1695" s="1" t="s">
        <v>1066</v>
      </c>
      <c r="B1695" s="1" t="s">
        <v>463</v>
      </c>
      <c r="C1695" s="2" t="str">
        <f t="shared" ref="C1695" si="3414">B1695&amp;D1695</f>
        <v>천상의 연주넓은 연주</v>
      </c>
      <c r="D1695" s="1" t="s">
        <v>2371</v>
      </c>
      <c r="E1695" s="1">
        <v>1</v>
      </c>
      <c r="F1695" s="2">
        <f>ROW()</f>
        <v>1695</v>
      </c>
      <c r="G1695" s="4" t="str">
        <f t="shared" ref="G1695" si="3415">B1695&amp;"2-3"</f>
        <v>천상의 연주2-3</v>
      </c>
      <c r="H1695" s="2" t="str">
        <f t="shared" ref="H1695" si="3416">D1695</f>
        <v>넓은 연주</v>
      </c>
    </row>
    <row r="1696" spans="1:8" x14ac:dyDescent="0.3">
      <c r="A1696" s="1" t="s">
        <v>556</v>
      </c>
      <c r="B1696" s="1" t="s">
        <v>1091</v>
      </c>
      <c r="C1696" s="2" t="str">
        <f t="shared" ref="C1696" si="3417">B1696&amp;D1696</f>
        <v>천상의 연주격렬한 연주</v>
      </c>
      <c r="D1696" s="1" t="s">
        <v>479</v>
      </c>
      <c r="E1696" s="1">
        <v>1</v>
      </c>
      <c r="F1696" s="2">
        <f>ROW()</f>
        <v>1696</v>
      </c>
      <c r="G1696" s="4" t="str">
        <f t="shared" ref="G1696" si="3418">B1696&amp;"3-1"</f>
        <v>천상의 연주3-1</v>
      </c>
      <c r="H1696" s="2" t="str">
        <f t="shared" ref="H1696" si="3419">D1696</f>
        <v>격렬한 연주</v>
      </c>
    </row>
    <row r="1697" spans="1:8" x14ac:dyDescent="0.3">
      <c r="A1697" s="1" t="s">
        <v>1068</v>
      </c>
      <c r="B1697" s="1" t="s">
        <v>1091</v>
      </c>
      <c r="C1697" s="2" t="str">
        <f t="shared" ref="C1697" si="3420">B1697&amp;D1697</f>
        <v>천상의 연주나를 위한 연주</v>
      </c>
      <c r="D1697" s="1" t="s">
        <v>2372</v>
      </c>
      <c r="E1697" s="1">
        <v>5</v>
      </c>
      <c r="F1697" s="2">
        <f>ROW()</f>
        <v>1697</v>
      </c>
      <c r="G1697" s="4" t="str">
        <f t="shared" ref="G1697" si="3421">B1697&amp;"3-2"</f>
        <v>천상의 연주3-2</v>
      </c>
      <c r="H1697" s="2" t="str">
        <f t="shared" ref="H1697" si="3422">D1697</f>
        <v>나를 위한 연주</v>
      </c>
    </row>
    <row r="1698" spans="1:8" x14ac:dyDescent="0.3">
      <c r="A1698" s="1" t="s">
        <v>1066</v>
      </c>
      <c r="B1698" s="1" t="s">
        <v>1092</v>
      </c>
      <c r="C1698" s="2" t="str">
        <f t="shared" ref="C1698" si="3423">B1698&amp;D1698</f>
        <v>컨빅션 코어코어 유지</v>
      </c>
      <c r="D1698" s="1" t="s">
        <v>2373</v>
      </c>
      <c r="E1698" s="1">
        <v>5</v>
      </c>
      <c r="F1698" s="2">
        <f>ROW()</f>
        <v>1698</v>
      </c>
      <c r="G1698" s="4" t="str">
        <f t="shared" ref="G1698" si="3424">B1698&amp;"1-1"</f>
        <v>컨빅션 코어1-1</v>
      </c>
      <c r="H1698" s="2" t="str">
        <f t="shared" ref="H1698" si="3425">D1698</f>
        <v>코어 유지</v>
      </c>
    </row>
    <row r="1699" spans="1:8" x14ac:dyDescent="0.3">
      <c r="A1699" s="1" t="s">
        <v>1066</v>
      </c>
      <c r="B1699" s="1" t="s">
        <v>1093</v>
      </c>
      <c r="C1699" s="2" t="str">
        <f t="shared" ref="C1699" si="3426">B1699&amp;D1699</f>
        <v>컨빅션 코어빠른 준비</v>
      </c>
      <c r="D1699" s="1" t="s">
        <v>2368</v>
      </c>
      <c r="E1699" s="1">
        <v>5</v>
      </c>
      <c r="F1699" s="2">
        <f>ROW()</f>
        <v>1699</v>
      </c>
      <c r="G1699" s="4" t="str">
        <f t="shared" ref="G1699" si="3427">B1699&amp;"1-2"</f>
        <v>컨빅션 코어1-2</v>
      </c>
      <c r="H1699" s="2" t="str">
        <f t="shared" ref="H1699" si="3428">D1699</f>
        <v>빠른 준비</v>
      </c>
    </row>
    <row r="1700" spans="1:8" x14ac:dyDescent="0.3">
      <c r="A1700" s="1" t="s">
        <v>556</v>
      </c>
      <c r="B1700" s="1" t="s">
        <v>1092</v>
      </c>
      <c r="C1700" s="2" t="str">
        <f t="shared" ref="C1700" si="3429">B1700&amp;D1700</f>
        <v>컨빅션 코어강화된 코어</v>
      </c>
      <c r="D1700" s="1" t="s">
        <v>2374</v>
      </c>
      <c r="E1700" s="1">
        <v>5</v>
      </c>
      <c r="F1700" s="2">
        <f>ROW()</f>
        <v>1700</v>
      </c>
      <c r="G1700" s="4" t="str">
        <f t="shared" ref="G1700" si="3430">B1700&amp;"1-3"</f>
        <v>컨빅션 코어1-3</v>
      </c>
      <c r="H1700" s="2" t="str">
        <f t="shared" ref="H1700" si="3431">D1700</f>
        <v>강화된 코어</v>
      </c>
    </row>
    <row r="1701" spans="1:8" x14ac:dyDescent="0.3">
      <c r="A1701" s="1" t="s">
        <v>1066</v>
      </c>
      <c r="B1701" s="1" t="s">
        <v>1092</v>
      </c>
      <c r="C1701" s="2" t="str">
        <f t="shared" ref="C1701" si="3432">B1701&amp;D1701</f>
        <v>컨빅션 코어냉기 코어</v>
      </c>
      <c r="D1701" s="1" t="s">
        <v>2375</v>
      </c>
      <c r="E1701" s="1">
        <v>5</v>
      </c>
      <c r="F1701" s="2">
        <f>ROW()</f>
        <v>1701</v>
      </c>
      <c r="G1701" s="4" t="str">
        <f t="shared" ref="G1701" si="3433">B1701&amp;"2-1"</f>
        <v>컨빅션 코어2-1</v>
      </c>
      <c r="H1701" s="2" t="str">
        <f t="shared" ref="H1701" si="3434">D1701</f>
        <v>냉기 코어</v>
      </c>
    </row>
    <row r="1702" spans="1:8" x14ac:dyDescent="0.3">
      <c r="A1702" s="1" t="s">
        <v>556</v>
      </c>
      <c r="B1702" s="1" t="s">
        <v>1093</v>
      </c>
      <c r="C1702" s="2" t="str">
        <f t="shared" ref="C1702" si="3435">B1702&amp;D1702</f>
        <v>컨빅션 코어결집 코어</v>
      </c>
      <c r="D1702" s="1" t="s">
        <v>2376</v>
      </c>
      <c r="E1702" s="1">
        <v>5</v>
      </c>
      <c r="F1702" s="2">
        <f>ROW()</f>
        <v>1702</v>
      </c>
      <c r="G1702" s="4" t="str">
        <f t="shared" ref="G1702" si="3436">B1702&amp;"2-2"</f>
        <v>컨빅션 코어2-2</v>
      </c>
      <c r="H1702" s="2" t="str">
        <f t="shared" ref="H1702" si="3437">D1702</f>
        <v>결집 코어</v>
      </c>
    </row>
    <row r="1703" spans="1:8" x14ac:dyDescent="0.3">
      <c r="A1703" s="1" t="s">
        <v>1066</v>
      </c>
      <c r="B1703" s="1" t="s">
        <v>1093</v>
      </c>
      <c r="C1703" s="2" t="str">
        <f t="shared" ref="C1703" si="3438">B1703&amp;D1703</f>
        <v>컨빅션 코어파행 효과</v>
      </c>
      <c r="D1703" s="1" t="s">
        <v>2377</v>
      </c>
      <c r="E1703" s="1">
        <v>5</v>
      </c>
      <c r="F1703" s="2">
        <f>ROW()</f>
        <v>1703</v>
      </c>
      <c r="G1703" s="4" t="str">
        <f t="shared" ref="G1703" si="3439">B1703&amp;"2-3"</f>
        <v>컨빅션 코어2-3</v>
      </c>
      <c r="H1703" s="2" t="str">
        <f t="shared" ref="H1703" si="3440">D1703</f>
        <v>파행 효과</v>
      </c>
    </row>
    <row r="1704" spans="1:8" x14ac:dyDescent="0.3">
      <c r="A1704" s="1" t="s">
        <v>556</v>
      </c>
      <c r="B1704" s="1" t="s">
        <v>1093</v>
      </c>
      <c r="C1704" s="2" t="str">
        <f t="shared" ref="C1704" si="3441">B1704&amp;D1704</f>
        <v>컨빅션 코어코어 폭발</v>
      </c>
      <c r="D1704" s="1" t="s">
        <v>2378</v>
      </c>
      <c r="E1704" s="1">
        <v>5</v>
      </c>
      <c r="F1704" s="2">
        <f>ROW()</f>
        <v>1704</v>
      </c>
      <c r="G1704" s="4" t="str">
        <f t="shared" ref="G1704" si="3442">B1704&amp;"3-1"</f>
        <v>컨빅션 코어3-1</v>
      </c>
      <c r="H1704" s="2" t="str">
        <f t="shared" ref="H1704" si="3443">D1704</f>
        <v>코어 폭발</v>
      </c>
    </row>
    <row r="1705" spans="1:8" x14ac:dyDescent="0.3">
      <c r="A1705" s="1" t="s">
        <v>1066</v>
      </c>
      <c r="B1705" s="1" t="s">
        <v>1092</v>
      </c>
      <c r="C1705" s="2" t="str">
        <f t="shared" ref="C1705" si="3444">B1705&amp;D1705</f>
        <v>컨빅션 코어코어 증가</v>
      </c>
      <c r="D1705" s="1" t="s">
        <v>2379</v>
      </c>
      <c r="E1705" s="1">
        <v>1</v>
      </c>
      <c r="F1705" s="2">
        <f>ROW()</f>
        <v>1705</v>
      </c>
      <c r="G1705" s="4" t="str">
        <f t="shared" ref="G1705" si="3445">B1705&amp;"3-2"</f>
        <v>컨빅션 코어3-2</v>
      </c>
      <c r="H1705" s="2" t="str">
        <f t="shared" ref="H1705" si="3446">D1705</f>
        <v>코어 증가</v>
      </c>
    </row>
    <row r="1706" spans="1:8" x14ac:dyDescent="0.3">
      <c r="A1706" s="1" t="s">
        <v>556</v>
      </c>
      <c r="B1706" s="1" t="s">
        <v>1094</v>
      </c>
      <c r="C1706" s="2" t="str">
        <f t="shared" ref="C1706" si="3447">B1706&amp;D1706</f>
        <v>폭풍의 서곡정신 집중</v>
      </c>
      <c r="D1706" s="1" t="s">
        <v>154</v>
      </c>
      <c r="E1706" s="1">
        <v>5</v>
      </c>
      <c r="F1706" s="2">
        <f>ROW()</f>
        <v>1706</v>
      </c>
      <c r="G1706" s="4" t="str">
        <f t="shared" ref="G1706" si="3448">B1706&amp;"1-1"</f>
        <v>폭풍의 서곡1-1</v>
      </c>
      <c r="H1706" s="2" t="str">
        <f t="shared" ref="H1706" si="3449">D1706</f>
        <v>정신 집중</v>
      </c>
    </row>
    <row r="1707" spans="1:8" x14ac:dyDescent="0.3">
      <c r="A1707" s="1" t="s">
        <v>1066</v>
      </c>
      <c r="B1707" s="1" t="s">
        <v>1095</v>
      </c>
      <c r="C1707" s="2" t="str">
        <f t="shared" ref="C1707" si="3450">B1707&amp;D1707</f>
        <v>폭풍의 서곡빠른 준비</v>
      </c>
      <c r="D1707" s="1" t="s">
        <v>80</v>
      </c>
      <c r="E1707" s="1">
        <v>5</v>
      </c>
      <c r="F1707" s="2">
        <f>ROW()</f>
        <v>1707</v>
      </c>
      <c r="G1707" s="4" t="str">
        <f t="shared" ref="G1707" si="3451">B1707&amp;"1-2"</f>
        <v>폭풍의 서곡1-2</v>
      </c>
      <c r="H1707" s="2" t="str">
        <f t="shared" ref="H1707" si="3452">D1707</f>
        <v>빠른 준비</v>
      </c>
    </row>
    <row r="1708" spans="1:8" x14ac:dyDescent="0.3">
      <c r="A1708" s="1" t="s">
        <v>556</v>
      </c>
      <c r="B1708" s="1" t="s">
        <v>1094</v>
      </c>
      <c r="C1708" s="2" t="str">
        <f t="shared" ref="C1708" si="3453">B1708&amp;D1708</f>
        <v>폭풍의 서곡약육 강식</v>
      </c>
      <c r="D1708" s="1" t="s">
        <v>500</v>
      </c>
      <c r="E1708" s="1">
        <v>5</v>
      </c>
      <c r="F1708" s="2">
        <f>ROW()</f>
        <v>1708</v>
      </c>
      <c r="G1708" s="4" t="str">
        <f t="shared" ref="G1708" si="3454">B1708&amp;"1-3"</f>
        <v>폭풍의 서곡1-3</v>
      </c>
      <c r="H1708" s="2" t="str">
        <f t="shared" ref="H1708" si="3455">D1708</f>
        <v>약육 강식</v>
      </c>
    </row>
    <row r="1709" spans="1:8" x14ac:dyDescent="0.3">
      <c r="A1709" s="1" t="s">
        <v>1066</v>
      </c>
      <c r="B1709" s="1" t="s">
        <v>1095</v>
      </c>
      <c r="C1709" s="2" t="str">
        <f t="shared" ref="C1709" si="3456">B1709&amp;D1709</f>
        <v>폭풍의 서곡넓은 공격</v>
      </c>
      <c r="D1709" s="1" t="s">
        <v>92</v>
      </c>
      <c r="E1709" s="1">
        <v>1</v>
      </c>
      <c r="F1709" s="2">
        <f>ROW()</f>
        <v>1709</v>
      </c>
      <c r="G1709" s="4" t="str">
        <f t="shared" ref="G1709" si="3457">B1709&amp;"2-1"</f>
        <v>폭풍의 서곡2-1</v>
      </c>
      <c r="H1709" s="2" t="str">
        <f t="shared" ref="H1709" si="3458">D1709</f>
        <v>넓은 공격</v>
      </c>
    </row>
    <row r="1710" spans="1:8" x14ac:dyDescent="0.3">
      <c r="A1710" s="1" t="s">
        <v>1066</v>
      </c>
      <c r="B1710" s="1" t="s">
        <v>1094</v>
      </c>
      <c r="C1710" s="2" t="str">
        <f t="shared" ref="C1710" si="3459">B1710&amp;D1710</f>
        <v>폭풍의 서곡선율 증가</v>
      </c>
      <c r="D1710" s="1" t="s">
        <v>2308</v>
      </c>
      <c r="E1710" s="1">
        <v>5</v>
      </c>
      <c r="F1710" s="2">
        <f>ROW()</f>
        <v>1710</v>
      </c>
      <c r="G1710" s="4" t="str">
        <f t="shared" ref="G1710" si="3460">B1710&amp;"2-2"</f>
        <v>폭풍의 서곡2-2</v>
      </c>
      <c r="H1710" s="2" t="str">
        <f t="shared" ref="H1710" si="3461">D1710</f>
        <v>선율 증가</v>
      </c>
    </row>
    <row r="1711" spans="1:8" x14ac:dyDescent="0.3">
      <c r="A1711" s="1" t="s">
        <v>1066</v>
      </c>
      <c r="B1711" s="1" t="s">
        <v>1095</v>
      </c>
      <c r="C1711" s="2" t="str">
        <f t="shared" ref="C1711" si="3462">B1711&amp;D1711</f>
        <v>폭풍의 서곡낙뢰 강화</v>
      </c>
      <c r="D1711" s="1" t="s">
        <v>2380</v>
      </c>
      <c r="E1711" s="1">
        <v>5</v>
      </c>
      <c r="F1711" s="2">
        <f>ROW()</f>
        <v>1711</v>
      </c>
      <c r="G1711" s="4" t="str">
        <f t="shared" ref="G1711" si="3463">B1711&amp;"2-3"</f>
        <v>폭풍의 서곡2-3</v>
      </c>
      <c r="H1711" s="2" t="str">
        <f t="shared" ref="H1711" si="3464">D1711</f>
        <v>낙뢰 강화</v>
      </c>
    </row>
    <row r="1712" spans="1:8" x14ac:dyDescent="0.3">
      <c r="A1712" s="1" t="s">
        <v>1066</v>
      </c>
      <c r="B1712" s="1" t="s">
        <v>1095</v>
      </c>
      <c r="C1712" s="2" t="str">
        <f t="shared" ref="C1712" si="3465">B1712&amp;D1712</f>
        <v>폭풍의 서곡강렬한 서곡</v>
      </c>
      <c r="D1712" s="1" t="s">
        <v>480</v>
      </c>
      <c r="E1712" s="1">
        <v>5</v>
      </c>
      <c r="F1712" s="2">
        <f>ROW()</f>
        <v>1712</v>
      </c>
      <c r="G1712" s="4" t="str">
        <f t="shared" ref="G1712" si="3466">B1712&amp;"3-1"</f>
        <v>폭풍의 서곡3-1</v>
      </c>
      <c r="H1712" s="2" t="str">
        <f t="shared" ref="H1712" si="3467">D1712</f>
        <v>강렬한 서곡</v>
      </c>
    </row>
    <row r="1713" spans="1:8" x14ac:dyDescent="0.3">
      <c r="A1713" s="1" t="s">
        <v>1066</v>
      </c>
      <c r="B1713" s="1" t="s">
        <v>1095</v>
      </c>
      <c r="C1713" s="2" t="str">
        <f t="shared" ref="C1713" si="3468">B1713&amp;D1713</f>
        <v>폭풍의 서곡낙뢰 집중</v>
      </c>
      <c r="D1713" s="1" t="s">
        <v>2381</v>
      </c>
      <c r="E1713" s="1">
        <v>5</v>
      </c>
      <c r="F1713" s="2">
        <f>ROW()</f>
        <v>1713</v>
      </c>
      <c r="G1713" s="4" t="str">
        <f t="shared" ref="G1713" si="3469">B1713&amp;"3-2"</f>
        <v>폭풍의 서곡3-2</v>
      </c>
      <c r="H1713" s="2" t="str">
        <f t="shared" ref="H1713" si="3470">D1713</f>
        <v>낙뢰 집중</v>
      </c>
    </row>
    <row r="1714" spans="1:8" x14ac:dyDescent="0.3">
      <c r="A1714" s="1" t="s">
        <v>556</v>
      </c>
      <c r="B1714" s="1" t="s">
        <v>1096</v>
      </c>
      <c r="C1714" s="2" t="str">
        <f t="shared" ref="C1714" si="3471">B1714&amp;D1714</f>
        <v>행진곡시간 감소</v>
      </c>
      <c r="D1714" s="1" t="s">
        <v>2382</v>
      </c>
      <c r="E1714" s="1">
        <v>5</v>
      </c>
      <c r="F1714" s="2">
        <f>ROW()</f>
        <v>1714</v>
      </c>
      <c r="G1714" s="4" t="str">
        <f t="shared" ref="G1714" si="3472">B1714&amp;"1-1"</f>
        <v>행진곡1-1</v>
      </c>
      <c r="H1714" s="2" t="str">
        <f t="shared" ref="H1714" si="3473">D1714</f>
        <v>시간 감소</v>
      </c>
    </row>
    <row r="1715" spans="1:8" x14ac:dyDescent="0.3">
      <c r="A1715" s="1" t="s">
        <v>1066</v>
      </c>
      <c r="B1715" s="1" t="s">
        <v>1096</v>
      </c>
      <c r="C1715" s="2" t="str">
        <f t="shared" ref="C1715" si="3474">B1715&amp;D1715</f>
        <v>행진곡정신 강화</v>
      </c>
      <c r="D1715" s="1" t="s">
        <v>138</v>
      </c>
      <c r="E1715" s="1">
        <v>5</v>
      </c>
      <c r="F1715" s="2">
        <f>ROW()</f>
        <v>1715</v>
      </c>
      <c r="G1715" s="4" t="str">
        <f t="shared" ref="G1715" si="3475">B1715&amp;"1-2"</f>
        <v>행진곡1-2</v>
      </c>
      <c r="H1715" s="2" t="str">
        <f t="shared" ref="H1715" si="3476">D1715</f>
        <v>정신 강화</v>
      </c>
    </row>
    <row r="1716" spans="1:8" x14ac:dyDescent="0.3">
      <c r="A1716" s="1" t="s">
        <v>1066</v>
      </c>
      <c r="B1716" s="1" t="s">
        <v>1096</v>
      </c>
      <c r="C1716" s="2" t="str">
        <f t="shared" ref="C1716" si="3477">B1716&amp;D1716</f>
        <v>행진곡경퇘한 행진곡</v>
      </c>
      <c r="D1716" s="1" t="s">
        <v>2383</v>
      </c>
      <c r="E1716" s="1">
        <v>5</v>
      </c>
      <c r="F1716" s="2">
        <f>ROW()</f>
        <v>1716</v>
      </c>
      <c r="G1716" s="4" t="str">
        <f t="shared" ref="G1716" si="3478">B1716&amp;"1-3"</f>
        <v>행진곡1-3</v>
      </c>
      <c r="H1716" s="2" t="str">
        <f t="shared" ref="H1716" si="3479">D1716</f>
        <v>경퇘한 행진곡</v>
      </c>
    </row>
    <row r="1717" spans="1:8" x14ac:dyDescent="0.3">
      <c r="A1717" s="1" t="s">
        <v>556</v>
      </c>
      <c r="B1717" s="1" t="s">
        <v>1097</v>
      </c>
      <c r="C1717" s="2" t="str">
        <f t="shared" ref="C1717" si="3480">B1717&amp;D1717</f>
        <v>행진곡넓은 공격</v>
      </c>
      <c r="D1717" s="1" t="s">
        <v>92</v>
      </c>
      <c r="E1717" s="1">
        <v>1</v>
      </c>
      <c r="F1717" s="2">
        <f>ROW()</f>
        <v>1717</v>
      </c>
      <c r="G1717" s="4" t="str">
        <f t="shared" ref="G1717" si="3481">B1717&amp;"2-1"</f>
        <v>행진곡2-1</v>
      </c>
      <c r="H1717" s="2" t="str">
        <f t="shared" ref="H1717" si="3482">D1717</f>
        <v>넓은 공격</v>
      </c>
    </row>
    <row r="1718" spans="1:8" x14ac:dyDescent="0.3">
      <c r="A1718" s="1" t="s">
        <v>556</v>
      </c>
      <c r="B1718" s="1" t="s">
        <v>1097</v>
      </c>
      <c r="C1718" s="2" t="str">
        <f t="shared" ref="C1718" si="3483">B1718&amp;D1718</f>
        <v>행진곡행진 강화</v>
      </c>
      <c r="D1718" s="1" t="s">
        <v>470</v>
      </c>
      <c r="E1718" s="1">
        <v>5</v>
      </c>
      <c r="F1718" s="2">
        <f>ROW()</f>
        <v>1718</v>
      </c>
      <c r="G1718" s="4" t="str">
        <f t="shared" ref="G1718" si="3484">B1718&amp;"2-2"</f>
        <v>행진곡2-2</v>
      </c>
      <c r="H1718" s="2" t="str">
        <f t="shared" ref="H1718" si="3485">D1718</f>
        <v>행진 강화</v>
      </c>
    </row>
    <row r="1719" spans="1:8" x14ac:dyDescent="0.3">
      <c r="A1719" s="1" t="s">
        <v>556</v>
      </c>
      <c r="B1719" s="1" t="s">
        <v>1097</v>
      </c>
      <c r="C1719" s="2" t="str">
        <f t="shared" ref="C1719" si="3486">B1719&amp;D1719</f>
        <v>행진곡기동성 약화</v>
      </c>
      <c r="D1719" s="1" t="s">
        <v>1460</v>
      </c>
      <c r="E1719" s="1">
        <v>1</v>
      </c>
      <c r="F1719" s="2">
        <f>ROW()</f>
        <v>1719</v>
      </c>
      <c r="G1719" s="4" t="str">
        <f t="shared" ref="G1719" si="3487">B1719&amp;"2-3"</f>
        <v>행진곡2-3</v>
      </c>
      <c r="H1719" s="2" t="str">
        <f t="shared" ref="H1719" si="3488">D1719</f>
        <v>기동성 약화</v>
      </c>
    </row>
    <row r="1720" spans="1:8" x14ac:dyDescent="0.3">
      <c r="A1720" s="1" t="s">
        <v>556</v>
      </c>
      <c r="B1720" s="1" t="s">
        <v>1097</v>
      </c>
      <c r="C1720" s="2" t="str">
        <f t="shared" ref="C1720" si="3489">B1720&amp;D1720</f>
        <v>행진곡위협적인 행진</v>
      </c>
      <c r="D1720" s="1" t="s">
        <v>2384</v>
      </c>
      <c r="E1720" s="1">
        <v>5</v>
      </c>
      <c r="F1720" s="2">
        <f>ROW()</f>
        <v>1720</v>
      </c>
      <c r="G1720" s="4" t="str">
        <f t="shared" ref="G1720" si="3490">B1720&amp;"3-1"</f>
        <v>행진곡3-1</v>
      </c>
      <c r="H1720" s="2" t="str">
        <f t="shared" ref="H1720" si="3491">D1720</f>
        <v>위협적인 행진</v>
      </c>
    </row>
    <row r="1721" spans="1:8" x14ac:dyDescent="0.3">
      <c r="A1721" s="1" t="s">
        <v>1066</v>
      </c>
      <c r="B1721" s="1" t="s">
        <v>1097</v>
      </c>
      <c r="C1721" s="2" t="str">
        <f t="shared" ref="C1721" si="3492">B1721&amp;D1721</f>
        <v>행진곡선율의 행진</v>
      </c>
      <c r="D1721" s="1" t="s">
        <v>2385</v>
      </c>
      <c r="E1721" s="1">
        <v>5</v>
      </c>
      <c r="F1721" s="2">
        <f>ROW()</f>
        <v>1721</v>
      </c>
      <c r="G1721" s="4" t="str">
        <f t="shared" ref="G1721" si="3493">B1721&amp;"3-2"</f>
        <v>행진곡3-2</v>
      </c>
      <c r="H1721" s="2" t="str">
        <f t="shared" ref="H1721" si="3494">D1721</f>
        <v>선율의 행진</v>
      </c>
    </row>
    <row r="1722" spans="1:8" x14ac:dyDescent="0.3">
      <c r="A1722" s="1" t="s">
        <v>1098</v>
      </c>
      <c r="B1722" s="1" t="s">
        <v>1100</v>
      </c>
      <c r="C1722" s="2" t="str">
        <f t="shared" ref="C1722" si="3495">B1722&amp;D1722</f>
        <v>돌진탁월한 기동성</v>
      </c>
      <c r="D1722" s="1" t="s">
        <v>100</v>
      </c>
      <c r="E1722" s="1">
        <v>5</v>
      </c>
      <c r="F1722" s="2">
        <f>ROW()</f>
        <v>1722</v>
      </c>
      <c r="G1722" s="4" t="str">
        <f t="shared" ref="G1722" si="3496">B1722&amp;"1-1"</f>
        <v>돌진1-1</v>
      </c>
      <c r="H1722" s="2" t="str">
        <f t="shared" ref="H1722" si="3497">D1722</f>
        <v>탁월한 기동성</v>
      </c>
    </row>
    <row r="1723" spans="1:8" x14ac:dyDescent="0.3">
      <c r="A1723" s="1" t="s">
        <v>1098</v>
      </c>
      <c r="B1723" s="1" t="s">
        <v>1100</v>
      </c>
      <c r="C1723" s="2" t="str">
        <f t="shared" ref="C1723" si="3498">B1723&amp;D1723</f>
        <v>돌진빠른 준비</v>
      </c>
      <c r="D1723" s="1" t="s">
        <v>80</v>
      </c>
      <c r="E1723" s="1">
        <v>5</v>
      </c>
      <c r="F1723" s="2">
        <f>ROW()</f>
        <v>1723</v>
      </c>
      <c r="G1723" s="4" t="str">
        <f t="shared" ref="G1723" si="3499">B1723&amp;"1-2"</f>
        <v>돌진1-2</v>
      </c>
      <c r="H1723" s="2" t="str">
        <f t="shared" ref="H1723" si="3500">D1723</f>
        <v>빠른 준비</v>
      </c>
    </row>
    <row r="1724" spans="1:8" x14ac:dyDescent="0.3">
      <c r="A1724" s="1" t="s">
        <v>1098</v>
      </c>
      <c r="B1724" s="1" t="s">
        <v>1100</v>
      </c>
      <c r="C1724" s="2" t="str">
        <f t="shared" ref="C1724" si="3501">B1724&amp;D1724</f>
        <v>돌진재빠른 손놀림</v>
      </c>
      <c r="D1724" s="1" t="s">
        <v>2386</v>
      </c>
      <c r="E1724" s="1">
        <v>1</v>
      </c>
      <c r="F1724" s="2">
        <f>ROW()</f>
        <v>1724</v>
      </c>
      <c r="G1724" s="4" t="str">
        <f t="shared" ref="G1724" si="3502">B1724&amp;"1-3"</f>
        <v>돌진1-3</v>
      </c>
      <c r="H1724" s="2" t="str">
        <f t="shared" ref="H1724" si="3503">D1724</f>
        <v>재빠른 손놀림</v>
      </c>
    </row>
    <row r="1725" spans="1:8" x14ac:dyDescent="0.3">
      <c r="A1725" s="1" t="s">
        <v>1098</v>
      </c>
      <c r="B1725" s="1" t="s">
        <v>1099</v>
      </c>
      <c r="C1725" s="2" t="str">
        <f t="shared" ref="C1725" si="3504">B1725&amp;D1725</f>
        <v>돌진강화된 일격</v>
      </c>
      <c r="D1725" s="1" t="s">
        <v>2387</v>
      </c>
      <c r="E1725" s="1">
        <v>5</v>
      </c>
      <c r="F1725" s="2">
        <f>ROW()</f>
        <v>1725</v>
      </c>
      <c r="G1725" s="4" t="str">
        <f t="shared" ref="G1725" si="3505">B1725&amp;"2-1"</f>
        <v>돌진2-1</v>
      </c>
      <c r="H1725" s="2" t="str">
        <f t="shared" ref="H1725" si="3506">D1725</f>
        <v>강화된 일격</v>
      </c>
    </row>
    <row r="1726" spans="1:8" x14ac:dyDescent="0.3">
      <c r="A1726" s="1" t="s">
        <v>546</v>
      </c>
      <c r="B1726" s="1" t="s">
        <v>1100</v>
      </c>
      <c r="C1726" s="2" t="str">
        <f t="shared" ref="C1726" si="3507">B1726&amp;D1726</f>
        <v>돌진날렵한 움직임</v>
      </c>
      <c r="D1726" s="1" t="s">
        <v>136</v>
      </c>
      <c r="E1726" s="1">
        <v>5</v>
      </c>
      <c r="F1726" s="2">
        <f>ROW()</f>
        <v>1726</v>
      </c>
      <c r="G1726" s="4" t="str">
        <f t="shared" ref="G1726" si="3508">B1726&amp;"2-2"</f>
        <v>돌진2-2</v>
      </c>
      <c r="H1726" s="2" t="str">
        <f t="shared" ref="H1726" si="3509">D1726</f>
        <v>날렵한 움직임</v>
      </c>
    </row>
    <row r="1727" spans="1:8" x14ac:dyDescent="0.3">
      <c r="A1727" s="1" t="s">
        <v>1101</v>
      </c>
      <c r="B1727" s="1" t="s">
        <v>1100</v>
      </c>
      <c r="C1727" s="2" t="str">
        <f t="shared" ref="C1727" si="3510">B1727&amp;D1727</f>
        <v>돌진빛의 보호</v>
      </c>
      <c r="D1727" s="1" t="s">
        <v>2315</v>
      </c>
      <c r="E1727" s="1">
        <v>5</v>
      </c>
      <c r="F1727" s="2">
        <f>ROW()</f>
        <v>1727</v>
      </c>
      <c r="G1727" s="4" t="str">
        <f t="shared" ref="G1727" si="3511">B1727&amp;"2-3"</f>
        <v>돌진2-3</v>
      </c>
      <c r="H1727" s="2" t="str">
        <f t="shared" ref="H1727" si="3512">D1727</f>
        <v>빛의 보호</v>
      </c>
    </row>
    <row r="1728" spans="1:8" x14ac:dyDescent="0.3">
      <c r="A1728" s="1" t="s">
        <v>1098</v>
      </c>
      <c r="B1728" s="1" t="s">
        <v>1099</v>
      </c>
      <c r="C1728" s="2" t="str">
        <f t="shared" ref="C1728" si="3513">B1728&amp;D1728</f>
        <v>돌진기습 공격</v>
      </c>
      <c r="D1728" s="1" t="s">
        <v>2388</v>
      </c>
      <c r="E1728" s="1">
        <v>5</v>
      </c>
      <c r="F1728" s="2">
        <f>ROW()</f>
        <v>1728</v>
      </c>
      <c r="G1728" s="4" t="str">
        <f t="shared" ref="G1728" si="3514">B1728&amp;"3-1"</f>
        <v>돌진3-1</v>
      </c>
      <c r="H1728" s="2" t="str">
        <f t="shared" ref="H1728" si="3515">D1728</f>
        <v>기습 공격</v>
      </c>
    </row>
    <row r="1729" spans="1:8" x14ac:dyDescent="0.3">
      <c r="A1729" s="1" t="s">
        <v>1098</v>
      </c>
      <c r="B1729" s="1" t="s">
        <v>1100</v>
      </c>
      <c r="C1729" s="2" t="str">
        <f t="shared" ref="C1729" si="3516">B1729&amp;D1729</f>
        <v>돌진약육 강식</v>
      </c>
      <c r="D1729" s="1" t="s">
        <v>500</v>
      </c>
      <c r="E1729" s="1">
        <v>5</v>
      </c>
      <c r="F1729" s="2">
        <f>ROW()</f>
        <v>1729</v>
      </c>
      <c r="G1729" s="4" t="str">
        <f t="shared" ref="G1729" si="3517">B1729&amp;"3-2"</f>
        <v>돌진3-2</v>
      </c>
      <c r="H1729" s="2" t="str">
        <f t="shared" ref="H1729" si="3518">D1729</f>
        <v>약육 강식</v>
      </c>
    </row>
    <row r="1730" spans="1:8" x14ac:dyDescent="0.3">
      <c r="A1730" s="1" t="s">
        <v>546</v>
      </c>
      <c r="B1730" s="1" t="s">
        <v>490</v>
      </c>
      <c r="C1730" s="2" t="str">
        <f t="shared" ref="C1730" si="3519">B1730&amp;D1730</f>
        <v>빛의 충격재빠른 손놀림</v>
      </c>
      <c r="D1730" s="1" t="s">
        <v>87</v>
      </c>
      <c r="E1730" s="1">
        <v>1</v>
      </c>
      <c r="F1730" s="2">
        <f>ROW()</f>
        <v>1730</v>
      </c>
      <c r="G1730" s="4" t="str">
        <f t="shared" ref="G1730" si="3520">B1730&amp;"1-1"</f>
        <v>빛의 충격1-1</v>
      </c>
      <c r="H1730" s="2" t="str">
        <f t="shared" ref="H1730" si="3521">D1730</f>
        <v>재빠른 손놀림</v>
      </c>
    </row>
    <row r="1731" spans="1:8" x14ac:dyDescent="0.3">
      <c r="A1731" s="1" t="s">
        <v>1098</v>
      </c>
      <c r="B1731" s="1" t="s">
        <v>490</v>
      </c>
      <c r="C1731" s="2" t="str">
        <f t="shared" ref="C1731" si="3522">B1731&amp;D1731</f>
        <v>빛의 충격연속된 움직임</v>
      </c>
      <c r="D1731" s="1" t="s">
        <v>2389</v>
      </c>
      <c r="E1731" s="1">
        <v>1</v>
      </c>
      <c r="F1731" s="2">
        <f>ROW()</f>
        <v>1731</v>
      </c>
      <c r="G1731" s="4" t="str">
        <f t="shared" ref="G1731" si="3523">B1731&amp;"1-2"</f>
        <v>빛의 충격1-2</v>
      </c>
      <c r="H1731" s="2" t="str">
        <f t="shared" ref="H1731" si="3524">D1731</f>
        <v>연속된 움직임</v>
      </c>
    </row>
    <row r="1732" spans="1:8" x14ac:dyDescent="0.3">
      <c r="A1732" s="1" t="s">
        <v>546</v>
      </c>
      <c r="B1732" s="1" t="s">
        <v>1102</v>
      </c>
      <c r="C1732" s="2" t="str">
        <f t="shared" ref="C1732" si="3525">B1732&amp;D1732</f>
        <v>빛의 충격넓은 타격</v>
      </c>
      <c r="D1732" s="1" t="s">
        <v>2390</v>
      </c>
      <c r="E1732" s="1">
        <v>1</v>
      </c>
      <c r="F1732" s="2">
        <f>ROW()</f>
        <v>1732</v>
      </c>
      <c r="G1732" s="4" t="str">
        <f t="shared" ref="G1732" si="3526">B1732&amp;"1-3"</f>
        <v>빛의 충격1-3</v>
      </c>
      <c r="H1732" s="2" t="str">
        <f t="shared" ref="H1732" si="3527">D1732</f>
        <v>넓은 타격</v>
      </c>
    </row>
    <row r="1733" spans="1:8" x14ac:dyDescent="0.3">
      <c r="A1733" s="1" t="s">
        <v>1098</v>
      </c>
      <c r="B1733" s="1" t="s">
        <v>1102</v>
      </c>
      <c r="C1733" s="2" t="str">
        <f t="shared" ref="C1733" si="3528">B1733&amp;D1733</f>
        <v>빛의 충격신앙심</v>
      </c>
      <c r="D1733" s="1" t="s">
        <v>2391</v>
      </c>
      <c r="E1733" s="1">
        <v>5</v>
      </c>
      <c r="F1733" s="2">
        <f>ROW()</f>
        <v>1733</v>
      </c>
      <c r="G1733" s="4" t="str">
        <f t="shared" ref="G1733" si="3529">B1733&amp;"2-1"</f>
        <v>빛의 충격2-1</v>
      </c>
      <c r="H1733" s="2" t="str">
        <f t="shared" ref="H1733" si="3530">D1733</f>
        <v>신앙심</v>
      </c>
    </row>
    <row r="1734" spans="1:8" x14ac:dyDescent="0.3">
      <c r="A1734" s="1" t="s">
        <v>546</v>
      </c>
      <c r="B1734" s="1" t="s">
        <v>1102</v>
      </c>
      <c r="C1734" s="2" t="str">
        <f t="shared" ref="C1734" si="3531">B1734&amp;D1734</f>
        <v>빛의 충격기동성 약화</v>
      </c>
      <c r="D1734" s="1" t="s">
        <v>1460</v>
      </c>
      <c r="E1734" s="1">
        <v>5</v>
      </c>
      <c r="F1734" s="2">
        <f>ROW()</f>
        <v>1734</v>
      </c>
      <c r="G1734" s="4" t="str">
        <f t="shared" ref="G1734" si="3532">B1734&amp;"2-2"</f>
        <v>빛의 충격2-2</v>
      </c>
      <c r="H1734" s="2" t="str">
        <f t="shared" ref="H1734" si="3533">D1734</f>
        <v>기동성 약화</v>
      </c>
    </row>
    <row r="1735" spans="1:8" x14ac:dyDescent="0.3">
      <c r="A1735" s="1" t="s">
        <v>546</v>
      </c>
      <c r="B1735" s="1" t="s">
        <v>490</v>
      </c>
      <c r="C1735" s="2" t="str">
        <f t="shared" ref="C1735" si="3534">B1735&amp;D1735</f>
        <v>빛의 충격빛의 흔적</v>
      </c>
      <c r="D1735" s="1" t="s">
        <v>2392</v>
      </c>
      <c r="E1735" s="1">
        <v>1</v>
      </c>
      <c r="F1735" s="2">
        <f>ROW()</f>
        <v>1735</v>
      </c>
      <c r="G1735" s="4" t="str">
        <f t="shared" ref="G1735" si="3535">B1735&amp;"2-3"</f>
        <v>빛의 충격2-3</v>
      </c>
      <c r="H1735" s="2" t="str">
        <f t="shared" ref="H1735" si="3536">D1735</f>
        <v>빛의 흔적</v>
      </c>
    </row>
    <row r="1736" spans="1:8" x14ac:dyDescent="0.3">
      <c r="A1736" s="1" t="s">
        <v>1098</v>
      </c>
      <c r="B1736" s="1" t="s">
        <v>1102</v>
      </c>
      <c r="C1736" s="2" t="str">
        <f t="shared" ref="C1736" si="3537">B1736&amp;D1736</f>
        <v>빛의 충격빛나는 구체</v>
      </c>
      <c r="D1736" s="1" t="s">
        <v>2393</v>
      </c>
      <c r="E1736" s="1">
        <v>5</v>
      </c>
      <c r="F1736" s="2">
        <f>ROW()</f>
        <v>1736</v>
      </c>
      <c r="G1736" s="4" t="str">
        <f t="shared" ref="G1736" si="3538">B1736&amp;"3-1"</f>
        <v>빛의 충격3-1</v>
      </c>
      <c r="H1736" s="2" t="str">
        <f t="shared" ref="H1736" si="3539">D1736</f>
        <v>빛나는 구체</v>
      </c>
    </row>
    <row r="1737" spans="1:8" x14ac:dyDescent="0.3">
      <c r="A1737" s="1" t="s">
        <v>546</v>
      </c>
      <c r="B1737" s="1" t="s">
        <v>1102</v>
      </c>
      <c r="C1737" s="2" t="str">
        <f t="shared" ref="C1737" si="3540">B1737&amp;D1737</f>
        <v>빛의 충격강력한 충격</v>
      </c>
      <c r="D1737" s="1" t="s">
        <v>2394</v>
      </c>
      <c r="E1737" s="1">
        <v>5</v>
      </c>
      <c r="F1737" s="2">
        <f>ROW()</f>
        <v>1737</v>
      </c>
      <c r="G1737" s="4" t="str">
        <f t="shared" ref="G1737" si="3541">B1737&amp;"3-2"</f>
        <v>빛의 충격3-2</v>
      </c>
      <c r="H1737" s="2" t="str">
        <f t="shared" ref="H1737" si="3542">D1737</f>
        <v>강력한 충격</v>
      </c>
    </row>
    <row r="1738" spans="1:8" x14ac:dyDescent="0.3">
      <c r="A1738" s="1" t="s">
        <v>1098</v>
      </c>
      <c r="B1738" s="1" t="s">
        <v>1103</v>
      </c>
      <c r="C1738" s="2" t="str">
        <f t="shared" ref="C1738" si="3543">B1738&amp;D1738</f>
        <v>섬광 베기단단한 갑옷</v>
      </c>
      <c r="D1738" s="1" t="s">
        <v>101</v>
      </c>
      <c r="E1738" s="1">
        <v>5</v>
      </c>
      <c r="F1738" s="2">
        <f>ROW()</f>
        <v>1738</v>
      </c>
      <c r="G1738" s="4" t="str">
        <f t="shared" ref="G1738" si="3544">B1738&amp;"1-1"</f>
        <v>섬광 베기1-1</v>
      </c>
      <c r="H1738" s="2" t="str">
        <f t="shared" ref="H1738" si="3545">D1738</f>
        <v>단단한 갑옷</v>
      </c>
    </row>
    <row r="1739" spans="1:8" x14ac:dyDescent="0.3">
      <c r="A1739" s="1" t="s">
        <v>1098</v>
      </c>
      <c r="B1739" s="1" t="s">
        <v>1104</v>
      </c>
      <c r="C1739" s="2" t="str">
        <f t="shared" ref="C1739" si="3546">B1739&amp;D1739</f>
        <v>섬광 베기급소 타격</v>
      </c>
      <c r="D1739" s="1" t="s">
        <v>2395</v>
      </c>
      <c r="E1739" s="1">
        <v>5</v>
      </c>
      <c r="F1739" s="2">
        <f>ROW()</f>
        <v>1739</v>
      </c>
      <c r="G1739" s="4" t="str">
        <f t="shared" ref="G1739" si="3547">B1739&amp;"1-2"</f>
        <v>섬광 베기1-2</v>
      </c>
      <c r="H1739" s="2" t="str">
        <f t="shared" ref="H1739" si="3548">D1739</f>
        <v>급소 타격</v>
      </c>
    </row>
    <row r="1740" spans="1:8" x14ac:dyDescent="0.3">
      <c r="A1740" s="1" t="s">
        <v>1098</v>
      </c>
      <c r="B1740" s="1" t="s">
        <v>1104</v>
      </c>
      <c r="C1740" s="2" t="str">
        <f t="shared" ref="C1740" si="3549">B1740&amp;D1740</f>
        <v>섬광 베기날렵한 움직임</v>
      </c>
      <c r="D1740" s="1" t="s">
        <v>136</v>
      </c>
      <c r="E1740" s="1">
        <v>5</v>
      </c>
      <c r="F1740" s="2">
        <f>ROW()</f>
        <v>1740</v>
      </c>
      <c r="G1740" s="4" t="str">
        <f t="shared" ref="G1740" si="3550">B1740&amp;"1-3"</f>
        <v>섬광 베기1-3</v>
      </c>
      <c r="H1740" s="2" t="str">
        <f t="shared" ref="H1740" si="3551">D1740</f>
        <v>날렵한 움직임</v>
      </c>
    </row>
    <row r="1741" spans="1:8" x14ac:dyDescent="0.3">
      <c r="A1741" s="1" t="s">
        <v>1098</v>
      </c>
      <c r="B1741" s="1" t="s">
        <v>1104</v>
      </c>
      <c r="C1741" s="2" t="str">
        <f t="shared" ref="C1741" si="3552">B1741&amp;D1741</f>
        <v>섬광 베기성장 공격</v>
      </c>
      <c r="D1741" s="1" t="s">
        <v>1769</v>
      </c>
      <c r="E1741" s="1">
        <v>5</v>
      </c>
      <c r="F1741" s="2">
        <f>ROW()</f>
        <v>1741</v>
      </c>
      <c r="G1741" s="4" t="str">
        <f t="shared" ref="G1741" si="3553">B1741&amp;"2-1"</f>
        <v>섬광 베기2-1</v>
      </c>
      <c r="H1741" s="2" t="str">
        <f t="shared" ref="H1741" si="3554">D1741</f>
        <v>성장 공격</v>
      </c>
    </row>
    <row r="1742" spans="1:8" x14ac:dyDescent="0.3">
      <c r="A1742" s="1" t="s">
        <v>546</v>
      </c>
      <c r="B1742" s="1" t="s">
        <v>1104</v>
      </c>
      <c r="C1742" s="2" t="str">
        <f t="shared" ref="C1742" si="3555">B1742&amp;D1742</f>
        <v>섬광 베기빠른 준비</v>
      </c>
      <c r="D1742" s="1" t="s">
        <v>2217</v>
      </c>
      <c r="E1742" s="1">
        <v>5</v>
      </c>
      <c r="F1742" s="2">
        <f>ROW()</f>
        <v>1742</v>
      </c>
      <c r="G1742" s="4" t="str">
        <f t="shared" ref="G1742" si="3556">B1742&amp;"2-2"</f>
        <v>섬광 베기2-2</v>
      </c>
      <c r="H1742" s="2" t="str">
        <f t="shared" ref="H1742" si="3557">D1742</f>
        <v>빠른 준비</v>
      </c>
    </row>
    <row r="1743" spans="1:8" x14ac:dyDescent="0.3">
      <c r="A1743" s="1" t="s">
        <v>1098</v>
      </c>
      <c r="B1743" s="1" t="s">
        <v>1104</v>
      </c>
      <c r="C1743" s="2" t="str">
        <f t="shared" ref="C1743" si="3558">B1743&amp;D1743</f>
        <v>섬광 베기힘의 방출</v>
      </c>
      <c r="D1743" s="1" t="s">
        <v>2396</v>
      </c>
      <c r="E1743" s="1">
        <v>5</v>
      </c>
      <c r="F1743" s="2">
        <f>ROW()</f>
        <v>1743</v>
      </c>
      <c r="G1743" s="4" t="str">
        <f t="shared" ref="G1743" si="3559">B1743&amp;"2-3"</f>
        <v>섬광 베기2-3</v>
      </c>
      <c r="H1743" s="2" t="str">
        <f t="shared" ref="H1743" si="3560">D1743</f>
        <v>힘의 방출</v>
      </c>
    </row>
    <row r="1744" spans="1:8" x14ac:dyDescent="0.3">
      <c r="A1744" s="1" t="s">
        <v>546</v>
      </c>
      <c r="B1744" s="1" t="s">
        <v>1104</v>
      </c>
      <c r="C1744" s="2" t="str">
        <f t="shared" ref="C1744" si="3561">B1744&amp;D1744</f>
        <v>섬광 베기재빠른 검술</v>
      </c>
      <c r="D1744" s="1" t="s">
        <v>2397</v>
      </c>
      <c r="E1744" s="1">
        <v>5</v>
      </c>
      <c r="F1744" s="2">
        <f>ROW()</f>
        <v>1744</v>
      </c>
      <c r="G1744" s="4" t="str">
        <f t="shared" ref="G1744" si="3562">B1744&amp;"3-1"</f>
        <v>섬광 베기3-1</v>
      </c>
      <c r="H1744" s="2" t="str">
        <f t="shared" ref="H1744" si="3563">D1744</f>
        <v>재빠른 검술</v>
      </c>
    </row>
    <row r="1745" spans="1:8" x14ac:dyDescent="0.3">
      <c r="A1745" s="1" t="s">
        <v>546</v>
      </c>
      <c r="B1745" s="1" t="s">
        <v>1104</v>
      </c>
      <c r="C1745" s="2" t="str">
        <f t="shared" ref="C1745" si="3564">B1745&amp;D1745</f>
        <v>섬광 베기변화된 검술</v>
      </c>
      <c r="D1745" s="1" t="s">
        <v>2398</v>
      </c>
      <c r="E1745" s="1">
        <v>5</v>
      </c>
      <c r="F1745" s="2">
        <f>ROW()</f>
        <v>1745</v>
      </c>
      <c r="G1745" s="4" t="str">
        <f t="shared" ref="G1745" si="3565">B1745&amp;"3-2"</f>
        <v>섬광 베기3-2</v>
      </c>
      <c r="H1745" s="2" t="str">
        <f t="shared" ref="H1745" si="3566">D1745</f>
        <v>변화된 검술</v>
      </c>
    </row>
    <row r="1746" spans="1:8" x14ac:dyDescent="0.3">
      <c r="A1746" s="1" t="s">
        <v>546</v>
      </c>
      <c r="B1746" s="1" t="s">
        <v>1105</v>
      </c>
      <c r="C1746" s="2" t="str">
        <f t="shared" ref="C1746" si="3567">B1746&amp;D1746</f>
        <v>섬광 찌르기탁월한 기동성</v>
      </c>
      <c r="D1746" s="1" t="s">
        <v>100</v>
      </c>
      <c r="E1746" s="1">
        <v>1</v>
      </c>
      <c r="F1746" s="2">
        <f>ROW()</f>
        <v>1746</v>
      </c>
      <c r="G1746" s="4" t="str">
        <f t="shared" ref="G1746" si="3568">B1746&amp;"1-1"</f>
        <v>섬광 찌르기1-1</v>
      </c>
      <c r="H1746" s="2" t="str">
        <f t="shared" ref="H1746" si="3569">D1746</f>
        <v>탁월한 기동성</v>
      </c>
    </row>
    <row r="1747" spans="1:8" x14ac:dyDescent="0.3">
      <c r="A1747" s="1" t="s">
        <v>546</v>
      </c>
      <c r="B1747" s="1" t="s">
        <v>1105</v>
      </c>
      <c r="C1747" s="2" t="str">
        <f t="shared" ref="C1747" si="3570">B1747&amp;D1747</f>
        <v>섬광 찌르기빠른 준비</v>
      </c>
      <c r="D1747" s="1" t="s">
        <v>2217</v>
      </c>
      <c r="E1747" s="1">
        <v>5</v>
      </c>
      <c r="F1747" s="2">
        <f>ROW()</f>
        <v>1747</v>
      </c>
      <c r="G1747" s="4" t="str">
        <f t="shared" ref="G1747" si="3571">B1747&amp;"1-2"</f>
        <v>섬광 찌르기1-2</v>
      </c>
      <c r="H1747" s="2" t="str">
        <f t="shared" ref="H1747" si="3572">D1747</f>
        <v>빠른 준비</v>
      </c>
    </row>
    <row r="1748" spans="1:8" x14ac:dyDescent="0.3">
      <c r="A1748" s="1" t="s">
        <v>546</v>
      </c>
      <c r="B1748" s="1" t="s">
        <v>1105</v>
      </c>
      <c r="C1748" s="2" t="str">
        <f t="shared" ref="C1748" si="3573">B1748&amp;D1748</f>
        <v>섬광 찌르기약육 강식</v>
      </c>
      <c r="D1748" s="1" t="s">
        <v>500</v>
      </c>
      <c r="E1748" s="1">
        <v>5</v>
      </c>
      <c r="F1748" s="2">
        <f>ROW()</f>
        <v>1748</v>
      </c>
      <c r="G1748" s="4" t="str">
        <f t="shared" ref="G1748" si="3574">B1748&amp;"1-3"</f>
        <v>섬광 찌르기1-3</v>
      </c>
      <c r="H1748" s="2" t="str">
        <f t="shared" ref="H1748" si="3575">D1748</f>
        <v>약육 강식</v>
      </c>
    </row>
    <row r="1749" spans="1:8" x14ac:dyDescent="0.3">
      <c r="A1749" s="1" t="s">
        <v>1098</v>
      </c>
      <c r="B1749" s="1" t="s">
        <v>1106</v>
      </c>
      <c r="C1749" s="2" t="str">
        <f t="shared" ref="C1749" si="3576">B1749&amp;D1749</f>
        <v>섬광 찌르기꿰뚫는 일격</v>
      </c>
      <c r="D1749" s="1" t="s">
        <v>2399</v>
      </c>
      <c r="E1749" s="1">
        <v>5</v>
      </c>
      <c r="F1749" s="2">
        <f>ROW()</f>
        <v>1749</v>
      </c>
      <c r="G1749" s="4" t="str">
        <f t="shared" ref="G1749" si="3577">B1749&amp;"2-1"</f>
        <v>섬광 찌르기2-1</v>
      </c>
      <c r="H1749" s="2" t="str">
        <f t="shared" ref="H1749" si="3578">D1749</f>
        <v>꿰뚫는 일격</v>
      </c>
    </row>
    <row r="1750" spans="1:8" x14ac:dyDescent="0.3">
      <c r="A1750" s="1" t="s">
        <v>1098</v>
      </c>
      <c r="B1750" s="1" t="s">
        <v>1106</v>
      </c>
      <c r="C1750" s="2" t="str">
        <f t="shared" ref="C1750" si="3579">B1750&amp;D1750</f>
        <v>섬광 찌르기정교한 검술</v>
      </c>
      <c r="D1750" s="1" t="s">
        <v>2400</v>
      </c>
      <c r="E1750" s="1">
        <v>5</v>
      </c>
      <c r="F1750" s="2">
        <f>ROW()</f>
        <v>1750</v>
      </c>
      <c r="G1750" s="4" t="str">
        <f t="shared" ref="G1750" si="3580">B1750&amp;"2-2"</f>
        <v>섬광 찌르기2-2</v>
      </c>
      <c r="H1750" s="2" t="str">
        <f t="shared" ref="H1750" si="3581">D1750</f>
        <v>정교한 검술</v>
      </c>
    </row>
    <row r="1751" spans="1:8" x14ac:dyDescent="0.3">
      <c r="A1751" s="1" t="s">
        <v>546</v>
      </c>
      <c r="B1751" s="1" t="s">
        <v>1106</v>
      </c>
      <c r="C1751" s="2" t="str">
        <f t="shared" ref="C1751" si="3582">B1751&amp;D1751</f>
        <v>섬광 찌르기연속 공격</v>
      </c>
      <c r="D1751" s="1" t="s">
        <v>143</v>
      </c>
      <c r="E1751" s="1">
        <v>5</v>
      </c>
      <c r="F1751" s="2">
        <f>ROW()</f>
        <v>1751</v>
      </c>
      <c r="G1751" s="4" t="str">
        <f t="shared" ref="G1751" si="3583">B1751&amp;"2-3"</f>
        <v>섬광 찌르기2-3</v>
      </c>
      <c r="H1751" s="2" t="str">
        <f t="shared" ref="H1751" si="3584">D1751</f>
        <v>연속 공격</v>
      </c>
    </row>
    <row r="1752" spans="1:8" x14ac:dyDescent="0.3">
      <c r="A1752" s="1" t="s">
        <v>1101</v>
      </c>
      <c r="B1752" s="1" t="s">
        <v>1106</v>
      </c>
      <c r="C1752" s="2" t="str">
        <f t="shared" ref="C1752" si="3585">B1752&amp;D1752</f>
        <v>섬광 찌르기섬광 강화</v>
      </c>
      <c r="D1752" s="1" t="s">
        <v>2401</v>
      </c>
      <c r="E1752" s="1">
        <v>5</v>
      </c>
      <c r="F1752" s="2">
        <f>ROW()</f>
        <v>1752</v>
      </c>
      <c r="G1752" s="4" t="str">
        <f t="shared" ref="G1752" si="3586">B1752&amp;"3-1"</f>
        <v>섬광 찌르기3-1</v>
      </c>
      <c r="H1752" s="2" t="str">
        <f t="shared" ref="H1752" si="3587">D1752</f>
        <v>섬광 강화</v>
      </c>
    </row>
    <row r="1753" spans="1:8" x14ac:dyDescent="0.3">
      <c r="A1753" s="1" t="s">
        <v>1098</v>
      </c>
      <c r="B1753" s="1" t="s">
        <v>1105</v>
      </c>
      <c r="C1753" s="2" t="str">
        <f t="shared" ref="C1753" si="3588">B1753&amp;D1753</f>
        <v>섬광 찌르기변화된 검술</v>
      </c>
      <c r="D1753" s="1" t="s">
        <v>2398</v>
      </c>
      <c r="E1753" s="1">
        <v>5</v>
      </c>
      <c r="F1753" s="2">
        <f>ROW()</f>
        <v>1753</v>
      </c>
      <c r="G1753" s="4" t="str">
        <f t="shared" ref="G1753" si="3589">B1753&amp;"3-2"</f>
        <v>섬광 찌르기3-2</v>
      </c>
      <c r="H1753" s="2" t="str">
        <f t="shared" ref="H1753" si="3590">D1753</f>
        <v>변화된 검술</v>
      </c>
    </row>
    <row r="1754" spans="1:8" x14ac:dyDescent="0.3">
      <c r="A1754" s="1" t="s">
        <v>1098</v>
      </c>
      <c r="B1754" s="1" t="s">
        <v>1107</v>
      </c>
      <c r="C1754" s="2" t="str">
        <f t="shared" ref="C1754" si="3591">B1754&amp;D1754</f>
        <v>신성 지역빠른 준비</v>
      </c>
      <c r="D1754" s="1" t="s">
        <v>80</v>
      </c>
      <c r="E1754" s="1">
        <v>5</v>
      </c>
      <c r="F1754" s="2">
        <f>ROW()</f>
        <v>1754</v>
      </c>
      <c r="G1754" s="4" t="str">
        <f t="shared" ref="G1754" si="3592">B1754&amp;"1-1"</f>
        <v>신성 지역1-1</v>
      </c>
      <c r="H1754" s="2" t="str">
        <f t="shared" ref="H1754" si="3593">D1754</f>
        <v>빠른 준비</v>
      </c>
    </row>
    <row r="1755" spans="1:8" x14ac:dyDescent="0.3">
      <c r="A1755" s="1" t="s">
        <v>1098</v>
      </c>
      <c r="B1755" s="1" t="s">
        <v>1107</v>
      </c>
      <c r="C1755" s="2" t="str">
        <f t="shared" ref="C1755" si="3594">B1755&amp;D1755</f>
        <v>신성 지역기동성 약화</v>
      </c>
      <c r="D1755" s="1" t="s">
        <v>2402</v>
      </c>
      <c r="E1755" s="1">
        <v>5</v>
      </c>
      <c r="F1755" s="2">
        <f>ROW()</f>
        <v>1755</v>
      </c>
      <c r="G1755" s="4" t="str">
        <f t="shared" ref="G1755" si="3595">B1755&amp;"1-2"</f>
        <v>신성 지역1-2</v>
      </c>
      <c r="H1755" s="2" t="str">
        <f t="shared" ref="H1755" si="3596">D1755</f>
        <v>기동성 약화</v>
      </c>
    </row>
    <row r="1756" spans="1:8" x14ac:dyDescent="0.3">
      <c r="A1756" s="1" t="s">
        <v>1098</v>
      </c>
      <c r="B1756" s="1" t="s">
        <v>1108</v>
      </c>
      <c r="C1756" s="2" t="str">
        <f t="shared" ref="C1756" si="3597">B1756&amp;D1756</f>
        <v>신성 지역우직함</v>
      </c>
      <c r="D1756" s="1" t="s">
        <v>1977</v>
      </c>
      <c r="E1756" s="1">
        <v>1</v>
      </c>
      <c r="F1756" s="2">
        <f>ROW()</f>
        <v>1756</v>
      </c>
      <c r="G1756" s="4" t="str">
        <f t="shared" ref="G1756" si="3598">B1756&amp;"1-3"</f>
        <v>신성 지역1-3</v>
      </c>
      <c r="H1756" s="2" t="str">
        <f t="shared" ref="H1756" si="3599">D1756</f>
        <v>우직함</v>
      </c>
    </row>
    <row r="1757" spans="1:8" x14ac:dyDescent="0.3">
      <c r="A1757" s="1" t="s">
        <v>1098</v>
      </c>
      <c r="B1757" s="1" t="s">
        <v>1107</v>
      </c>
      <c r="C1757" s="2" t="str">
        <f t="shared" ref="C1757" si="3600">B1757&amp;D1757</f>
        <v>신성 지역약육강식</v>
      </c>
      <c r="D1757" s="1" t="s">
        <v>216</v>
      </c>
      <c r="E1757" s="1">
        <v>5</v>
      </c>
      <c r="F1757" s="2">
        <f>ROW()</f>
        <v>1757</v>
      </c>
      <c r="G1757" s="4" t="str">
        <f t="shared" ref="G1757" si="3601">B1757&amp;"2-1"</f>
        <v>신성 지역2-1</v>
      </c>
      <c r="H1757" s="2" t="str">
        <f t="shared" ref="H1757" si="3602">D1757</f>
        <v>약육강식</v>
      </c>
    </row>
    <row r="1758" spans="1:8" x14ac:dyDescent="0.3">
      <c r="A1758" s="1" t="s">
        <v>1098</v>
      </c>
      <c r="B1758" s="1" t="s">
        <v>1107</v>
      </c>
      <c r="C1758" s="2" t="str">
        <f t="shared" ref="C1758" si="3603">B1758&amp;D1758</f>
        <v>신성 지역신성한 표식</v>
      </c>
      <c r="D1758" s="1" t="s">
        <v>2403</v>
      </c>
      <c r="E1758" s="1">
        <v>5</v>
      </c>
      <c r="F1758" s="2">
        <f>ROW()</f>
        <v>1758</v>
      </c>
      <c r="G1758" s="4" t="str">
        <f t="shared" ref="G1758" si="3604">B1758&amp;"2-2"</f>
        <v>신성 지역2-2</v>
      </c>
      <c r="H1758" s="2" t="str">
        <f t="shared" ref="H1758" si="3605">D1758</f>
        <v>신성한 표식</v>
      </c>
    </row>
    <row r="1759" spans="1:8" x14ac:dyDescent="0.3">
      <c r="A1759" s="1" t="s">
        <v>1098</v>
      </c>
      <c r="B1759" s="1" t="s">
        <v>1108</v>
      </c>
      <c r="C1759" s="2" t="str">
        <f t="shared" ref="C1759" si="3606">B1759&amp;D1759</f>
        <v>신성 지역가호</v>
      </c>
      <c r="D1759" s="1" t="s">
        <v>2405</v>
      </c>
      <c r="E1759" s="1">
        <v>5</v>
      </c>
      <c r="F1759" s="2">
        <f>ROW()</f>
        <v>1759</v>
      </c>
      <c r="G1759" s="4" t="str">
        <f t="shared" ref="G1759" si="3607">B1759&amp;"2-3"</f>
        <v>신성 지역2-3</v>
      </c>
      <c r="H1759" s="2" t="str">
        <f t="shared" ref="H1759" si="3608">D1759</f>
        <v>가호</v>
      </c>
    </row>
    <row r="1760" spans="1:8" x14ac:dyDescent="0.3">
      <c r="A1760" s="1" t="s">
        <v>1098</v>
      </c>
      <c r="B1760" s="1" t="s">
        <v>1107</v>
      </c>
      <c r="C1760" s="2" t="str">
        <f t="shared" ref="C1760" si="3609">B1760&amp;D1760</f>
        <v>신성 지역드넓은 은총</v>
      </c>
      <c r="D1760" s="1" t="s">
        <v>2406</v>
      </c>
      <c r="E1760" s="1">
        <v>5</v>
      </c>
      <c r="F1760" s="2">
        <f>ROW()</f>
        <v>1760</v>
      </c>
      <c r="G1760" s="4" t="str">
        <f t="shared" ref="G1760" si="3610">B1760&amp;"3-1"</f>
        <v>신성 지역3-1</v>
      </c>
      <c r="H1760" s="2" t="str">
        <f t="shared" ref="H1760" si="3611">D1760</f>
        <v>드넓은 은총</v>
      </c>
    </row>
    <row r="1761" spans="1:8" x14ac:dyDescent="0.3">
      <c r="A1761" s="1" t="s">
        <v>1098</v>
      </c>
      <c r="B1761" s="1" t="s">
        <v>1108</v>
      </c>
      <c r="C1761" s="2" t="str">
        <f t="shared" ref="C1761" si="3612">B1761&amp;D1761</f>
        <v>신성 지역빛의 결집</v>
      </c>
      <c r="D1761" s="1" t="s">
        <v>2407</v>
      </c>
      <c r="E1761" s="1">
        <v>5</v>
      </c>
      <c r="F1761" s="2">
        <f>ROW()</f>
        <v>1761</v>
      </c>
      <c r="G1761" s="4" t="str">
        <f t="shared" ref="G1761" si="3613">B1761&amp;"3-2"</f>
        <v>신성 지역3-2</v>
      </c>
      <c r="H1761" s="2" t="str">
        <f t="shared" ref="H1761" si="3614">D1761</f>
        <v>빛의 결집</v>
      </c>
    </row>
    <row r="1762" spans="1:8" x14ac:dyDescent="0.3">
      <c r="A1762" s="1" t="s">
        <v>1098</v>
      </c>
      <c r="B1762" s="1" t="s">
        <v>1109</v>
      </c>
      <c r="C1762" s="2" t="str">
        <f t="shared" ref="C1762" si="3615">B1762&amp;D1762</f>
        <v>신성 폭발단단한 갑옷</v>
      </c>
      <c r="D1762" s="1" t="s">
        <v>101</v>
      </c>
      <c r="E1762" s="1">
        <v>5</v>
      </c>
      <c r="F1762" s="2">
        <f>ROW()</f>
        <v>1762</v>
      </c>
      <c r="G1762" s="4" t="str">
        <f t="shared" ref="G1762" si="3616">B1762&amp;"1-1"</f>
        <v>신성 폭발1-1</v>
      </c>
      <c r="H1762" s="2" t="str">
        <f t="shared" ref="H1762" si="3617">D1762</f>
        <v>단단한 갑옷</v>
      </c>
    </row>
    <row r="1763" spans="1:8" x14ac:dyDescent="0.3">
      <c r="A1763" s="1" t="s">
        <v>546</v>
      </c>
      <c r="B1763" s="1" t="s">
        <v>497</v>
      </c>
      <c r="C1763" s="2" t="str">
        <f t="shared" ref="C1763" si="3618">B1763&amp;D1763</f>
        <v>신성 폭발강화된 일격</v>
      </c>
      <c r="D1763" s="1" t="s">
        <v>28</v>
      </c>
      <c r="E1763" s="1">
        <v>5</v>
      </c>
      <c r="F1763" s="2">
        <f>ROW()</f>
        <v>1763</v>
      </c>
      <c r="G1763" s="4" t="str">
        <f t="shared" ref="G1763" si="3619">B1763&amp;"1-2"</f>
        <v>신성 폭발1-2</v>
      </c>
      <c r="H1763" s="2" t="str">
        <f t="shared" ref="H1763" si="3620">D1763</f>
        <v>강화된 일격</v>
      </c>
    </row>
    <row r="1764" spans="1:8" x14ac:dyDescent="0.3">
      <c r="A1764" s="1" t="s">
        <v>1098</v>
      </c>
      <c r="B1764" s="1" t="s">
        <v>1109</v>
      </c>
      <c r="C1764" s="2" t="str">
        <f t="shared" ref="C1764" si="3621">B1764&amp;D1764</f>
        <v>신성 폭발재빠른 손놀림</v>
      </c>
      <c r="D1764" s="1" t="s">
        <v>2408</v>
      </c>
      <c r="E1764" s="1">
        <v>5</v>
      </c>
      <c r="F1764" s="2">
        <f>ROW()</f>
        <v>1764</v>
      </c>
      <c r="G1764" s="4" t="str">
        <f t="shared" ref="G1764" si="3622">B1764&amp;"1-3"</f>
        <v>신성 폭발1-3</v>
      </c>
      <c r="H1764" s="2" t="str">
        <f t="shared" ref="H1764" si="3623">D1764</f>
        <v>재빠른 손놀림</v>
      </c>
    </row>
    <row r="1765" spans="1:8" x14ac:dyDescent="0.3">
      <c r="A1765" s="1" t="s">
        <v>1098</v>
      </c>
      <c r="B1765" s="1" t="s">
        <v>497</v>
      </c>
      <c r="C1765" s="2" t="str">
        <f t="shared" ref="C1765" si="3624">B1765&amp;D1765</f>
        <v>신성 폭발빛의 흔적</v>
      </c>
      <c r="D1765" s="1" t="s">
        <v>2409</v>
      </c>
      <c r="E1765" s="1">
        <v>1</v>
      </c>
      <c r="F1765" s="2">
        <f>ROW()</f>
        <v>1765</v>
      </c>
      <c r="G1765" s="4" t="str">
        <f t="shared" ref="G1765" si="3625">B1765&amp;"2-1"</f>
        <v>신성 폭발2-1</v>
      </c>
      <c r="H1765" s="2" t="str">
        <f t="shared" ref="H1765" si="3626">D1765</f>
        <v>빛의 흔적</v>
      </c>
    </row>
    <row r="1766" spans="1:8" x14ac:dyDescent="0.3">
      <c r="A1766" s="1" t="s">
        <v>1098</v>
      </c>
      <c r="B1766" s="1" t="s">
        <v>1109</v>
      </c>
      <c r="C1766" s="2" t="str">
        <f t="shared" ref="C1766" si="3627">B1766&amp;D1766</f>
        <v>신성 폭발넓은 폭발</v>
      </c>
      <c r="D1766" s="1" t="s">
        <v>1818</v>
      </c>
      <c r="E1766" s="1">
        <v>1</v>
      </c>
      <c r="F1766" s="2">
        <f>ROW()</f>
        <v>1766</v>
      </c>
      <c r="G1766" s="4" t="str">
        <f t="shared" ref="G1766" si="3628">B1766&amp;"2-2"</f>
        <v>신성 폭발2-2</v>
      </c>
      <c r="H1766" s="2" t="str">
        <f t="shared" ref="H1766" si="3629">D1766</f>
        <v>넓은 폭발</v>
      </c>
    </row>
    <row r="1767" spans="1:8" x14ac:dyDescent="0.3">
      <c r="A1767" s="1" t="s">
        <v>546</v>
      </c>
      <c r="B1767" s="1" t="s">
        <v>497</v>
      </c>
      <c r="C1767" s="2" t="str">
        <f t="shared" ref="C1767" si="3630">B1767&amp;D1767</f>
        <v>신성 폭발폭발 강화</v>
      </c>
      <c r="D1767" s="1" t="s">
        <v>2410</v>
      </c>
      <c r="E1767" s="1">
        <v>5</v>
      </c>
      <c r="F1767" s="2">
        <f>ROW()</f>
        <v>1767</v>
      </c>
      <c r="G1767" s="4" t="str">
        <f t="shared" ref="G1767" si="3631">B1767&amp;"2-3"</f>
        <v>신성 폭발2-3</v>
      </c>
      <c r="H1767" s="2" t="str">
        <f t="shared" ref="H1767" si="3632">D1767</f>
        <v>폭발 강화</v>
      </c>
    </row>
    <row r="1768" spans="1:8" x14ac:dyDescent="0.3">
      <c r="A1768" s="1" t="s">
        <v>546</v>
      </c>
      <c r="B1768" s="1" t="s">
        <v>1109</v>
      </c>
      <c r="C1768" s="2" t="str">
        <f t="shared" ref="C1768" si="3633">B1768&amp;D1768</f>
        <v>신성 폭발준비된 폭발</v>
      </c>
      <c r="D1768" s="1" t="s">
        <v>2411</v>
      </c>
      <c r="E1768" s="1">
        <v>5</v>
      </c>
      <c r="F1768" s="2">
        <f>ROW()</f>
        <v>1768</v>
      </c>
      <c r="G1768" s="4" t="str">
        <f t="shared" ref="G1768" si="3634">B1768&amp;"3-1"</f>
        <v>신성 폭발3-1</v>
      </c>
      <c r="H1768" s="2" t="str">
        <f t="shared" ref="H1768" si="3635">D1768</f>
        <v>준비된 폭발</v>
      </c>
    </row>
    <row r="1769" spans="1:8" x14ac:dyDescent="0.3">
      <c r="A1769" s="1" t="s">
        <v>1098</v>
      </c>
      <c r="B1769" s="1" t="s">
        <v>497</v>
      </c>
      <c r="C1769" s="2" t="str">
        <f t="shared" ref="C1769" si="3636">B1769&amp;D1769</f>
        <v>신성 폭발폭발의 여파</v>
      </c>
      <c r="D1769" s="1" t="s">
        <v>2412</v>
      </c>
      <c r="E1769" s="1">
        <v>5</v>
      </c>
      <c r="F1769" s="2">
        <f>ROW()</f>
        <v>1769</v>
      </c>
      <c r="G1769" s="4" t="str">
        <f t="shared" ref="G1769" si="3637">B1769&amp;"3-2"</f>
        <v>신성 폭발3-2</v>
      </c>
      <c r="H1769" s="2" t="str">
        <f t="shared" ref="H1769" si="3638">D1769</f>
        <v>폭발의 여파</v>
      </c>
    </row>
    <row r="1770" spans="1:8" x14ac:dyDescent="0.3">
      <c r="A1770" s="1" t="s">
        <v>546</v>
      </c>
      <c r="B1770" s="1" t="s">
        <v>1111</v>
      </c>
      <c r="C1770" s="2" t="str">
        <f t="shared" ref="C1770" si="3639">B1770&amp;D1770</f>
        <v>신성검자세 잡기</v>
      </c>
      <c r="D1770" s="1" t="s">
        <v>2413</v>
      </c>
      <c r="E1770" s="1">
        <v>5</v>
      </c>
      <c r="F1770" s="2">
        <f>ROW()</f>
        <v>1770</v>
      </c>
      <c r="G1770" s="4" t="str">
        <f t="shared" ref="G1770" si="3640">B1770&amp;"1-1"</f>
        <v>신성검1-1</v>
      </c>
      <c r="H1770" s="2" t="str">
        <f t="shared" ref="H1770" si="3641">D1770</f>
        <v>자세 잡기</v>
      </c>
    </row>
    <row r="1771" spans="1:8" x14ac:dyDescent="0.3">
      <c r="A1771" s="1" t="s">
        <v>1098</v>
      </c>
      <c r="B1771" s="1" t="s">
        <v>1111</v>
      </c>
      <c r="C1771" s="2" t="str">
        <f t="shared" ref="C1771" si="3642">B1771&amp;D1771</f>
        <v>신성검성혼</v>
      </c>
      <c r="D1771" s="1" t="s">
        <v>503</v>
      </c>
      <c r="E1771" s="1">
        <v>5</v>
      </c>
      <c r="F1771" s="2">
        <f>ROW()</f>
        <v>1771</v>
      </c>
      <c r="G1771" s="4" t="str">
        <f t="shared" ref="G1771" si="3643">B1771&amp;"1-2"</f>
        <v>신성검1-2</v>
      </c>
      <c r="H1771" s="2" t="str">
        <f t="shared" ref="H1771" si="3644">D1771</f>
        <v>성혼</v>
      </c>
    </row>
    <row r="1772" spans="1:8" x14ac:dyDescent="0.3">
      <c r="A1772" s="1" t="s">
        <v>1098</v>
      </c>
      <c r="B1772" s="1" t="s">
        <v>1110</v>
      </c>
      <c r="C1772" s="2" t="str">
        <f t="shared" ref="C1772" si="3645">B1772&amp;D1772</f>
        <v>신성검추진력</v>
      </c>
      <c r="D1772" s="1" t="s">
        <v>2414</v>
      </c>
      <c r="E1772" s="1">
        <v>1</v>
      </c>
      <c r="F1772" s="2">
        <f>ROW()</f>
        <v>1772</v>
      </c>
      <c r="G1772" s="4" t="str">
        <f t="shared" ref="G1772" si="3646">B1772&amp;"1-3"</f>
        <v>신성검1-3</v>
      </c>
      <c r="H1772" s="2" t="str">
        <f t="shared" ref="H1772" si="3647">D1772</f>
        <v>추진력</v>
      </c>
    </row>
    <row r="1773" spans="1:8" x14ac:dyDescent="0.3">
      <c r="A1773" s="1" t="s">
        <v>546</v>
      </c>
      <c r="B1773" s="1" t="s">
        <v>1110</v>
      </c>
      <c r="C1773" s="2" t="str">
        <f t="shared" ref="C1773" si="3648">B1773&amp;D1773</f>
        <v>신성검빛의 분출</v>
      </c>
      <c r="D1773" s="1" t="s">
        <v>2415</v>
      </c>
      <c r="E1773" s="1">
        <v>5</v>
      </c>
      <c r="F1773" s="2">
        <f>ROW()</f>
        <v>1773</v>
      </c>
      <c r="G1773" s="4" t="str">
        <f t="shared" ref="G1773" si="3649">B1773&amp;"2-1"</f>
        <v>신성검2-1</v>
      </c>
      <c r="H1773" s="2" t="str">
        <f t="shared" ref="H1773" si="3650">D1773</f>
        <v>빛의 분출</v>
      </c>
    </row>
    <row r="1774" spans="1:8" x14ac:dyDescent="0.3">
      <c r="A1774" s="1" t="s">
        <v>1098</v>
      </c>
      <c r="B1774" s="1" t="s">
        <v>1111</v>
      </c>
      <c r="C1774" s="2" t="str">
        <f t="shared" ref="C1774" si="3651">B1774&amp;D1774</f>
        <v>신성검약점 포착</v>
      </c>
      <c r="D1774" s="1" t="s">
        <v>22</v>
      </c>
      <c r="E1774" s="1">
        <v>5</v>
      </c>
      <c r="F1774" s="2">
        <f>ROW()</f>
        <v>1774</v>
      </c>
      <c r="G1774" s="4" t="str">
        <f t="shared" ref="G1774" si="3652">B1774&amp;"2-2"</f>
        <v>신성검2-2</v>
      </c>
      <c r="H1774" s="2" t="str">
        <f t="shared" ref="H1774" si="3653">D1774</f>
        <v>약점 포착</v>
      </c>
    </row>
    <row r="1775" spans="1:8" x14ac:dyDescent="0.3">
      <c r="A1775" s="1" t="s">
        <v>1098</v>
      </c>
      <c r="B1775" s="1" t="s">
        <v>1111</v>
      </c>
      <c r="C1775" s="2" t="str">
        <f t="shared" ref="C1775" si="3654">B1775&amp;D1775</f>
        <v>신성검급소 타격</v>
      </c>
      <c r="D1775" s="1" t="s">
        <v>88</v>
      </c>
      <c r="E1775" s="1">
        <v>5</v>
      </c>
      <c r="F1775" s="2">
        <f>ROW()</f>
        <v>1775</v>
      </c>
      <c r="G1775" s="4" t="str">
        <f t="shared" ref="G1775" si="3655">B1775&amp;"2-3"</f>
        <v>신성검2-3</v>
      </c>
      <c r="H1775" s="2" t="str">
        <f t="shared" ref="H1775" si="3656">D1775</f>
        <v>급소 타격</v>
      </c>
    </row>
    <row r="1776" spans="1:8" x14ac:dyDescent="0.3">
      <c r="A1776" s="1" t="s">
        <v>546</v>
      </c>
      <c r="B1776" s="1" t="s">
        <v>1111</v>
      </c>
      <c r="C1776" s="2" t="str">
        <f t="shared" ref="C1776" si="3657">B1776&amp;D1776</f>
        <v>신성검응축된 기운</v>
      </c>
      <c r="D1776" s="1" t="s">
        <v>2416</v>
      </c>
      <c r="E1776" s="1">
        <v>5</v>
      </c>
      <c r="F1776" s="2">
        <f>ROW()</f>
        <v>1776</v>
      </c>
      <c r="G1776" s="4" t="str">
        <f t="shared" ref="G1776" si="3658">B1776&amp;"3-1"</f>
        <v>신성검3-1</v>
      </c>
      <c r="H1776" s="2" t="str">
        <f t="shared" ref="H1776" si="3659">D1776</f>
        <v>응축된 기운</v>
      </c>
    </row>
    <row r="1777" spans="1:8" x14ac:dyDescent="0.3">
      <c r="A1777" s="1" t="s">
        <v>546</v>
      </c>
      <c r="B1777" s="1" t="s">
        <v>1111</v>
      </c>
      <c r="C1777" s="2" t="str">
        <f t="shared" ref="C1777" si="3660">B1777&amp;D1777</f>
        <v>신성검빛의 해방</v>
      </c>
      <c r="D1777" s="1" t="s">
        <v>2417</v>
      </c>
      <c r="E1777" s="1">
        <v>5</v>
      </c>
      <c r="F1777" s="2">
        <f>ROW()</f>
        <v>1777</v>
      </c>
      <c r="G1777" s="4" t="str">
        <f t="shared" ref="G1777" si="3661">B1777&amp;"3-2"</f>
        <v>신성검3-2</v>
      </c>
      <c r="H1777" s="2" t="str">
        <f t="shared" ref="H1777" si="3662">D1777</f>
        <v>빛의 해방</v>
      </c>
    </row>
    <row r="1778" spans="1:8" x14ac:dyDescent="0.3">
      <c r="A1778" s="1" t="s">
        <v>1098</v>
      </c>
      <c r="B1778" s="1" t="s">
        <v>496</v>
      </c>
      <c r="C1778" s="2" t="str">
        <f t="shared" ref="C1778" si="3663">B1778&amp;D1778</f>
        <v>신성한 보호마력 조절</v>
      </c>
      <c r="D1778" s="1" t="s">
        <v>2418</v>
      </c>
      <c r="E1778" s="1">
        <v>5</v>
      </c>
      <c r="F1778" s="2">
        <f>ROW()</f>
        <v>1778</v>
      </c>
      <c r="G1778" s="4" t="str">
        <f t="shared" ref="G1778" si="3664">B1778&amp;"1-1"</f>
        <v>신성한 보호1-1</v>
      </c>
      <c r="H1778" s="2" t="str">
        <f t="shared" ref="H1778" si="3665">D1778</f>
        <v>마력 조절</v>
      </c>
    </row>
    <row r="1779" spans="1:8" x14ac:dyDescent="0.3">
      <c r="A1779" s="1" t="s">
        <v>1098</v>
      </c>
      <c r="B1779" s="1" t="s">
        <v>1112</v>
      </c>
      <c r="C1779" s="2" t="str">
        <f t="shared" ref="C1779" si="3666">B1779&amp;D1779</f>
        <v>신성한 보호재빠른 손놀림</v>
      </c>
      <c r="D1779" s="1" t="s">
        <v>87</v>
      </c>
      <c r="E1779" s="1">
        <v>5</v>
      </c>
      <c r="F1779" s="2">
        <f>ROW()</f>
        <v>1779</v>
      </c>
      <c r="G1779" s="4" t="str">
        <f t="shared" ref="G1779" si="3667">B1779&amp;"1-2"</f>
        <v>신성한 보호1-2</v>
      </c>
      <c r="H1779" s="2" t="str">
        <f t="shared" ref="H1779" si="3668">D1779</f>
        <v>재빠른 손놀림</v>
      </c>
    </row>
    <row r="1780" spans="1:8" x14ac:dyDescent="0.3">
      <c r="A1780" s="1" t="s">
        <v>546</v>
      </c>
      <c r="B1780" s="1" t="s">
        <v>1112</v>
      </c>
      <c r="C1780" s="2" t="str">
        <f t="shared" ref="C1780" si="3669">B1780&amp;D1780</f>
        <v>신성한 보호가벼운 발걸음</v>
      </c>
      <c r="D1780" s="1" t="s">
        <v>2419</v>
      </c>
      <c r="E1780" s="1">
        <v>5</v>
      </c>
      <c r="F1780" s="2">
        <f>ROW()</f>
        <v>1780</v>
      </c>
      <c r="G1780" s="4" t="str">
        <f t="shared" ref="G1780" si="3670">B1780&amp;"1-3"</f>
        <v>신성한 보호1-3</v>
      </c>
      <c r="H1780" s="2" t="str">
        <f t="shared" ref="H1780" si="3671">D1780</f>
        <v>가벼운 발걸음</v>
      </c>
    </row>
    <row r="1781" spans="1:8" x14ac:dyDescent="0.3">
      <c r="A1781" s="1" t="s">
        <v>546</v>
      </c>
      <c r="B1781" s="1" t="s">
        <v>1112</v>
      </c>
      <c r="C1781" s="2" t="str">
        <f t="shared" ref="C1781" si="3672">B1781&amp;D1781</f>
        <v>신성한 보호정화</v>
      </c>
      <c r="D1781" s="1" t="s">
        <v>2420</v>
      </c>
      <c r="E1781" s="1">
        <v>1</v>
      </c>
      <c r="F1781" s="2">
        <f>ROW()</f>
        <v>1781</v>
      </c>
      <c r="G1781" s="4" t="str">
        <f t="shared" ref="G1781" si="3673">B1781&amp;"2-1"</f>
        <v>신성한 보호2-1</v>
      </c>
      <c r="H1781" s="2" t="str">
        <f t="shared" ref="H1781" si="3674">D1781</f>
        <v>정화</v>
      </c>
    </row>
    <row r="1782" spans="1:8" x14ac:dyDescent="0.3">
      <c r="A1782" s="1" t="s">
        <v>1098</v>
      </c>
      <c r="B1782" s="1" t="s">
        <v>1112</v>
      </c>
      <c r="C1782" s="2" t="str">
        <f t="shared" ref="C1782" si="3675">B1782&amp;D1782</f>
        <v>신성한 보호효과 유지</v>
      </c>
      <c r="D1782" s="1" t="s">
        <v>210</v>
      </c>
      <c r="E1782" s="1">
        <v>5</v>
      </c>
      <c r="F1782" s="2">
        <f>ROW()</f>
        <v>1782</v>
      </c>
      <c r="G1782" s="4" t="str">
        <f t="shared" ref="G1782" si="3676">B1782&amp;"2-2"</f>
        <v>신성한 보호2-2</v>
      </c>
      <c r="H1782" s="2" t="str">
        <f t="shared" ref="H1782" si="3677">D1782</f>
        <v>효과 유지</v>
      </c>
    </row>
    <row r="1783" spans="1:8" x14ac:dyDescent="0.3">
      <c r="A1783" s="1" t="s">
        <v>1098</v>
      </c>
      <c r="B1783" s="1" t="s">
        <v>1112</v>
      </c>
      <c r="C1783" s="2" t="str">
        <f t="shared" ref="C1783" si="3678">B1783&amp;D1783</f>
        <v>신성한 보호보호 강화</v>
      </c>
      <c r="D1783" s="1" t="s">
        <v>2421</v>
      </c>
      <c r="E1783" s="1">
        <v>5</v>
      </c>
      <c r="F1783" s="2">
        <f>ROW()</f>
        <v>1783</v>
      </c>
      <c r="G1783" s="4" t="str">
        <f t="shared" ref="G1783" si="3679">B1783&amp;"2-3"</f>
        <v>신성한 보호2-3</v>
      </c>
      <c r="H1783" s="2" t="str">
        <f t="shared" ref="H1783" si="3680">D1783</f>
        <v>보호 강화</v>
      </c>
    </row>
    <row r="1784" spans="1:8" x14ac:dyDescent="0.3">
      <c r="A1784" s="1" t="s">
        <v>1101</v>
      </c>
      <c r="B1784" s="1" t="s">
        <v>1113</v>
      </c>
      <c r="C1784" s="2" t="str">
        <f t="shared" ref="C1784" si="3681">B1784&amp;D1784</f>
        <v>신성한 보호천둥의 보호</v>
      </c>
      <c r="D1784" s="1" t="s">
        <v>2422</v>
      </c>
      <c r="E1784" s="1">
        <v>5</v>
      </c>
      <c r="F1784" s="2">
        <f>ROW()</f>
        <v>1784</v>
      </c>
      <c r="G1784" s="4" t="str">
        <f t="shared" ref="G1784" si="3682">B1784&amp;"3-1"</f>
        <v>신성한 보호3-1</v>
      </c>
      <c r="H1784" s="2" t="str">
        <f t="shared" ref="H1784" si="3683">D1784</f>
        <v>천둥의 보호</v>
      </c>
    </row>
    <row r="1785" spans="1:8" x14ac:dyDescent="0.3">
      <c r="A1785" s="1" t="s">
        <v>546</v>
      </c>
      <c r="B1785" s="1" t="s">
        <v>1112</v>
      </c>
      <c r="C1785" s="2" t="str">
        <f t="shared" ref="C1785" si="3684">B1785&amp;D1785</f>
        <v>신성한 보호빛의 서약</v>
      </c>
      <c r="D1785" s="1" t="s">
        <v>2423</v>
      </c>
      <c r="E1785" s="1">
        <v>1</v>
      </c>
      <c r="F1785" s="2">
        <f>ROW()</f>
        <v>1785</v>
      </c>
      <c r="G1785" s="4" t="str">
        <f t="shared" ref="G1785" si="3685">B1785&amp;"3-2"</f>
        <v>신성한 보호3-2</v>
      </c>
      <c r="H1785" s="2" t="str">
        <f t="shared" ref="H1785" si="3686">D1785</f>
        <v>빛의 서약</v>
      </c>
    </row>
    <row r="1786" spans="1:8" x14ac:dyDescent="0.3">
      <c r="A1786" s="1" t="s">
        <v>1098</v>
      </c>
      <c r="B1786" s="1" t="s">
        <v>494</v>
      </c>
      <c r="C1786" s="2" t="str">
        <f t="shared" ref="C1786" si="3687">B1786&amp;D1786</f>
        <v>신의 분노약육 강식</v>
      </c>
      <c r="D1786" s="1" t="s">
        <v>500</v>
      </c>
      <c r="E1786" s="1">
        <v>5</v>
      </c>
      <c r="F1786" s="2">
        <f>ROW()</f>
        <v>1786</v>
      </c>
      <c r="G1786" s="4" t="str">
        <f t="shared" ref="G1786" si="3688">B1786&amp;"1-1"</f>
        <v>신의 분노1-1</v>
      </c>
      <c r="H1786" s="2" t="str">
        <f t="shared" ref="H1786" si="3689">D1786</f>
        <v>약육 강식</v>
      </c>
    </row>
    <row r="1787" spans="1:8" x14ac:dyDescent="0.3">
      <c r="A1787" s="1" t="s">
        <v>1101</v>
      </c>
      <c r="B1787" s="1" t="s">
        <v>494</v>
      </c>
      <c r="C1787" s="2" t="str">
        <f t="shared" ref="C1787" si="3690">B1787&amp;D1787</f>
        <v>신의 분노날카로운 일격</v>
      </c>
      <c r="D1787" s="1" t="s">
        <v>2424</v>
      </c>
      <c r="E1787" s="1">
        <v>5</v>
      </c>
      <c r="F1787" s="2">
        <f>ROW()</f>
        <v>1787</v>
      </c>
      <c r="G1787" s="4" t="str">
        <f t="shared" ref="G1787" si="3691">B1787&amp;"1-2"</f>
        <v>신의 분노1-2</v>
      </c>
      <c r="H1787" s="2" t="str">
        <f t="shared" ref="H1787" si="3692">D1787</f>
        <v>날카로운 일격</v>
      </c>
    </row>
    <row r="1788" spans="1:8" x14ac:dyDescent="0.3">
      <c r="A1788" s="1" t="s">
        <v>1098</v>
      </c>
      <c r="B1788" s="1" t="s">
        <v>1114</v>
      </c>
      <c r="C1788" s="2" t="str">
        <f t="shared" ref="C1788" si="3693">B1788&amp;D1788</f>
        <v>신의 분노넓은 낙뢰</v>
      </c>
      <c r="D1788" s="1" t="s">
        <v>2425</v>
      </c>
      <c r="E1788" s="1">
        <v>1</v>
      </c>
      <c r="F1788" s="2">
        <f>ROW()</f>
        <v>1788</v>
      </c>
      <c r="G1788" s="4" t="str">
        <f t="shared" ref="G1788" si="3694">B1788&amp;"1-3"</f>
        <v>신의 분노1-3</v>
      </c>
      <c r="H1788" s="2" t="str">
        <f t="shared" ref="H1788" si="3695">D1788</f>
        <v>넓은 낙뢰</v>
      </c>
    </row>
    <row r="1789" spans="1:8" x14ac:dyDescent="0.3">
      <c r="A1789" s="1" t="s">
        <v>1098</v>
      </c>
      <c r="B1789" s="1" t="s">
        <v>1114</v>
      </c>
      <c r="C1789" s="2" t="str">
        <f t="shared" ref="C1789" si="3696">B1789&amp;D1789</f>
        <v>신의 분노강인함</v>
      </c>
      <c r="D1789" s="1" t="s">
        <v>2295</v>
      </c>
      <c r="E1789" s="1">
        <v>1</v>
      </c>
      <c r="F1789" s="2">
        <f>ROW()</f>
        <v>1789</v>
      </c>
      <c r="G1789" s="4" t="str">
        <f t="shared" ref="G1789" si="3697">B1789&amp;"2-1"</f>
        <v>신의 분노2-1</v>
      </c>
      <c r="H1789" s="2" t="str">
        <f t="shared" ref="H1789" si="3698">D1789</f>
        <v>강인함</v>
      </c>
    </row>
    <row r="1790" spans="1:8" x14ac:dyDescent="0.3">
      <c r="A1790" s="1" t="s">
        <v>1098</v>
      </c>
      <c r="B1790" s="1" t="s">
        <v>1114</v>
      </c>
      <c r="C1790" s="2" t="str">
        <f t="shared" ref="C1790" si="3699">B1790&amp;D1790</f>
        <v>신의 분노신앙심</v>
      </c>
      <c r="D1790" s="1" t="s">
        <v>2391</v>
      </c>
      <c r="E1790" s="1">
        <v>5</v>
      </c>
      <c r="F1790" s="2">
        <f>ROW()</f>
        <v>1790</v>
      </c>
      <c r="G1790" s="4" t="str">
        <f t="shared" ref="G1790" si="3700">B1790&amp;"2-2"</f>
        <v>신의 분노2-2</v>
      </c>
      <c r="H1790" s="2" t="str">
        <f t="shared" ref="H1790" si="3701">D1790</f>
        <v>신앙심</v>
      </c>
    </row>
    <row r="1791" spans="1:8" x14ac:dyDescent="0.3">
      <c r="A1791" s="1" t="s">
        <v>546</v>
      </c>
      <c r="B1791" s="1" t="s">
        <v>1114</v>
      </c>
      <c r="C1791" s="2" t="str">
        <f t="shared" ref="C1791" si="3702">B1791&amp;D1791</f>
        <v>신의 분노천둥</v>
      </c>
      <c r="D1791" s="1" t="s">
        <v>501</v>
      </c>
      <c r="E1791" s="1">
        <v>5</v>
      </c>
      <c r="F1791" s="2">
        <f>ROW()</f>
        <v>1791</v>
      </c>
      <c r="G1791" s="4" t="str">
        <f t="shared" ref="G1791" si="3703">B1791&amp;"2-3"</f>
        <v>신의 분노2-3</v>
      </c>
      <c r="H1791" s="2" t="str">
        <f t="shared" ref="H1791" si="3704">D1791</f>
        <v>천둥</v>
      </c>
    </row>
    <row r="1792" spans="1:8" x14ac:dyDescent="0.3">
      <c r="A1792" s="1" t="s">
        <v>1098</v>
      </c>
      <c r="B1792" s="1" t="s">
        <v>1114</v>
      </c>
      <c r="C1792" s="2" t="str">
        <f t="shared" ref="C1792" si="3705">B1792&amp;D1792</f>
        <v>신의 분노빛의 수호자</v>
      </c>
      <c r="D1792" s="1" t="s">
        <v>2426</v>
      </c>
      <c r="E1792" s="1">
        <v>5</v>
      </c>
      <c r="F1792" s="2">
        <f>ROW()</f>
        <v>1792</v>
      </c>
      <c r="G1792" s="4" t="str">
        <f t="shared" ref="G1792" si="3706">B1792&amp;"3-1"</f>
        <v>신의 분노3-1</v>
      </c>
      <c r="H1792" s="2" t="str">
        <f t="shared" ref="H1792" si="3707">D1792</f>
        <v>빛의 수호자</v>
      </c>
    </row>
    <row r="1793" spans="1:8" x14ac:dyDescent="0.3">
      <c r="A1793" s="1" t="s">
        <v>546</v>
      </c>
      <c r="B1793" s="1" t="s">
        <v>1114</v>
      </c>
      <c r="C1793" s="2" t="str">
        <f t="shared" ref="C1793" si="3708">B1793&amp;D1793</f>
        <v>신의 분노분노 표출</v>
      </c>
      <c r="D1793" s="1" t="s">
        <v>451</v>
      </c>
      <c r="E1793" s="1">
        <v>1</v>
      </c>
      <c r="F1793" s="2">
        <f>ROW()</f>
        <v>1793</v>
      </c>
      <c r="G1793" s="4" t="str">
        <f t="shared" ref="G1793" si="3709">B1793&amp;"3-2"</f>
        <v>신의 분노3-2</v>
      </c>
      <c r="H1793" s="2" t="str">
        <f t="shared" ref="H1793" si="3710">D1793</f>
        <v>분노 표출</v>
      </c>
    </row>
    <row r="1794" spans="1:8" x14ac:dyDescent="0.3">
      <c r="A1794" s="1" t="s">
        <v>1098</v>
      </c>
      <c r="B1794" s="1" t="s">
        <v>1116</v>
      </c>
      <c r="C1794" s="2" t="str">
        <f t="shared" ref="C1794" si="3711">B1794&amp;D1794</f>
        <v>신의 율법보호막</v>
      </c>
      <c r="D1794" s="1" t="s">
        <v>212</v>
      </c>
      <c r="E1794" s="1">
        <v>5</v>
      </c>
      <c r="F1794" s="2">
        <f>ROW()</f>
        <v>1794</v>
      </c>
      <c r="G1794" s="4" t="str">
        <f t="shared" ref="G1794" si="3712">B1794&amp;"1-1"</f>
        <v>신의 율법1-1</v>
      </c>
      <c r="H1794" s="2" t="str">
        <f t="shared" ref="H1794" si="3713">D1794</f>
        <v>보호막</v>
      </c>
    </row>
    <row r="1795" spans="1:8" x14ac:dyDescent="0.3">
      <c r="A1795" s="1" t="s">
        <v>1098</v>
      </c>
      <c r="B1795" s="1" t="s">
        <v>1116</v>
      </c>
      <c r="C1795" s="2" t="str">
        <f t="shared" ref="C1795" si="3714">B1795&amp;D1795</f>
        <v>신의 율법숙련된 지혜</v>
      </c>
      <c r="D1795" s="1" t="s">
        <v>2427</v>
      </c>
      <c r="E1795" s="1">
        <v>5</v>
      </c>
      <c r="F1795" s="2">
        <f>ROW()</f>
        <v>1795</v>
      </c>
      <c r="G1795" s="4" t="str">
        <f t="shared" ref="G1795" si="3715">B1795&amp;"1-2"</f>
        <v>신의 율법1-2</v>
      </c>
      <c r="H1795" s="2" t="str">
        <f t="shared" ref="H1795" si="3716">D1795</f>
        <v>숙련된 지혜</v>
      </c>
    </row>
    <row r="1796" spans="1:8" x14ac:dyDescent="0.3">
      <c r="A1796" s="1" t="s">
        <v>1098</v>
      </c>
      <c r="B1796" s="1" t="s">
        <v>1116</v>
      </c>
      <c r="C1796" s="2" t="str">
        <f t="shared" ref="C1796" si="3717">B1796&amp;D1796</f>
        <v>신의 율법율법 강화</v>
      </c>
      <c r="D1796" s="1" t="s">
        <v>2428</v>
      </c>
      <c r="E1796" s="1">
        <v>5</v>
      </c>
      <c r="F1796" s="2">
        <f>ROW()</f>
        <v>1796</v>
      </c>
      <c r="G1796" s="4" t="str">
        <f t="shared" ref="G1796" si="3718">B1796&amp;"1-3"</f>
        <v>신의 율법1-3</v>
      </c>
      <c r="H1796" s="2" t="str">
        <f t="shared" ref="H1796" si="3719">D1796</f>
        <v>율법 강화</v>
      </c>
    </row>
    <row r="1797" spans="1:8" x14ac:dyDescent="0.3">
      <c r="A1797" s="1" t="s">
        <v>1098</v>
      </c>
      <c r="B1797" s="1" t="s">
        <v>1115</v>
      </c>
      <c r="C1797" s="2" t="str">
        <f t="shared" ref="C1797" si="3720">B1797&amp;D1797</f>
        <v>신의 율법넓은 공격</v>
      </c>
      <c r="D1797" s="1" t="s">
        <v>2311</v>
      </c>
      <c r="E1797" s="1">
        <v>1</v>
      </c>
      <c r="F1797" s="2">
        <f>ROW()</f>
        <v>1797</v>
      </c>
      <c r="G1797" s="4" t="str">
        <f t="shared" ref="G1797" si="3721">B1797&amp;"2-1"</f>
        <v>신의 율법2-1</v>
      </c>
      <c r="H1797" s="2" t="str">
        <f t="shared" ref="H1797" si="3722">D1797</f>
        <v>넓은 공격</v>
      </c>
    </row>
    <row r="1798" spans="1:8" x14ac:dyDescent="0.3">
      <c r="A1798" s="1" t="s">
        <v>1098</v>
      </c>
      <c r="B1798" s="1" t="s">
        <v>1116</v>
      </c>
      <c r="C1798" s="2" t="str">
        <f t="shared" ref="C1798" si="3723">B1798&amp;D1798</f>
        <v>신의 율법광휘의 율법</v>
      </c>
      <c r="D1798" s="1" t="s">
        <v>2429</v>
      </c>
      <c r="E1798" s="1">
        <v>1</v>
      </c>
      <c r="F1798" s="2">
        <f>ROW()</f>
        <v>1798</v>
      </c>
      <c r="G1798" s="4" t="str">
        <f t="shared" ref="G1798" si="3724">B1798&amp;"2-2"</f>
        <v>신의 율법2-2</v>
      </c>
      <c r="H1798" s="2" t="str">
        <f t="shared" ref="H1798" si="3725">D1798</f>
        <v>광휘의 율법</v>
      </c>
    </row>
    <row r="1799" spans="1:8" x14ac:dyDescent="0.3">
      <c r="A1799" s="1" t="s">
        <v>546</v>
      </c>
      <c r="B1799" s="1" t="s">
        <v>1116</v>
      </c>
      <c r="C1799" s="2" t="str">
        <f t="shared" ref="C1799" si="3726">B1799&amp;D1799</f>
        <v>신의 율법벼락</v>
      </c>
      <c r="D1799" s="1" t="s">
        <v>2430</v>
      </c>
      <c r="E1799" s="1">
        <v>5</v>
      </c>
      <c r="F1799" s="2">
        <f>ROW()</f>
        <v>1799</v>
      </c>
      <c r="G1799" s="4" t="str">
        <f t="shared" ref="G1799" si="3727">B1799&amp;"2-3"</f>
        <v>신의 율법2-3</v>
      </c>
      <c r="H1799" s="2" t="str">
        <f t="shared" ref="H1799" si="3728">D1799</f>
        <v>벼락</v>
      </c>
    </row>
    <row r="1800" spans="1:8" x14ac:dyDescent="0.3">
      <c r="A1800" s="1" t="s">
        <v>1098</v>
      </c>
      <c r="B1800" s="1" t="s">
        <v>1116</v>
      </c>
      <c r="C1800" s="2" t="str">
        <f t="shared" ref="C1800" si="3729">B1800&amp;D1800</f>
        <v>신의 율법가호</v>
      </c>
      <c r="D1800" s="1" t="s">
        <v>2404</v>
      </c>
      <c r="E1800" s="1">
        <v>1</v>
      </c>
      <c r="F1800" s="2">
        <f>ROW()</f>
        <v>1800</v>
      </c>
      <c r="G1800" s="4" t="str">
        <f t="shared" ref="G1800" si="3730">B1800&amp;"3-1"</f>
        <v>신의 율법3-1</v>
      </c>
      <c r="H1800" s="2" t="str">
        <f t="shared" ref="H1800" si="3731">D1800</f>
        <v>가호</v>
      </c>
    </row>
    <row r="1801" spans="1:8" x14ac:dyDescent="0.3">
      <c r="A1801" s="1" t="s">
        <v>1101</v>
      </c>
      <c r="B1801" s="1" t="s">
        <v>1116</v>
      </c>
      <c r="C1801" s="2" t="str">
        <f t="shared" ref="C1801" si="3732">B1801&amp;D1801</f>
        <v>신의 율법빛의 수호자</v>
      </c>
      <c r="D1801" s="1" t="s">
        <v>2426</v>
      </c>
      <c r="E1801" s="1">
        <v>5</v>
      </c>
      <c r="F1801" s="2">
        <f>ROW()</f>
        <v>1801</v>
      </c>
      <c r="G1801" s="4" t="str">
        <f t="shared" ref="G1801" si="3733">B1801&amp;"3-2"</f>
        <v>신의 율법3-2</v>
      </c>
      <c r="H1801" s="2" t="str">
        <f t="shared" ref="H1801" si="3734">D1801</f>
        <v>빛의 수호자</v>
      </c>
    </row>
    <row r="1802" spans="1:8" x14ac:dyDescent="0.3">
      <c r="A1802" s="1" t="s">
        <v>546</v>
      </c>
      <c r="B1802" s="1" t="s">
        <v>1118</v>
      </c>
      <c r="C1802" s="2" t="str">
        <f t="shared" ref="C1802" si="3735">B1802&amp;D1802</f>
        <v>심판의 빛재빠른 손놀림</v>
      </c>
      <c r="D1802" s="1" t="s">
        <v>2386</v>
      </c>
      <c r="E1802" s="1">
        <v>1</v>
      </c>
      <c r="F1802" s="2">
        <f>ROW()</f>
        <v>1802</v>
      </c>
      <c r="G1802" s="4" t="str">
        <f t="shared" ref="G1802" si="3736">B1802&amp;"1-1"</f>
        <v>심판의 빛1-1</v>
      </c>
      <c r="H1802" s="2" t="str">
        <f t="shared" ref="H1802" si="3737">D1802</f>
        <v>재빠른 손놀림</v>
      </c>
    </row>
    <row r="1803" spans="1:8" x14ac:dyDescent="0.3">
      <c r="A1803" s="1" t="s">
        <v>1098</v>
      </c>
      <c r="B1803" s="1" t="s">
        <v>1117</v>
      </c>
      <c r="C1803" s="2" t="str">
        <f t="shared" ref="C1803" si="3738">B1803&amp;D1803</f>
        <v>심판의 빛강화된 일격</v>
      </c>
      <c r="D1803" s="1" t="s">
        <v>28</v>
      </c>
      <c r="E1803" s="1">
        <v>5</v>
      </c>
      <c r="F1803" s="2">
        <f>ROW()</f>
        <v>1803</v>
      </c>
      <c r="G1803" s="4" t="str">
        <f t="shared" ref="G1803" si="3739">B1803&amp;"1-2"</f>
        <v>심판의 빛1-2</v>
      </c>
      <c r="H1803" s="2" t="str">
        <f t="shared" ref="H1803" si="3740">D1803</f>
        <v>강화된 일격</v>
      </c>
    </row>
    <row r="1804" spans="1:8" x14ac:dyDescent="0.3">
      <c r="A1804" s="1" t="s">
        <v>1098</v>
      </c>
      <c r="B1804" s="1" t="s">
        <v>1119</v>
      </c>
      <c r="C1804" s="2" t="str">
        <f t="shared" ref="C1804" si="3741">B1804&amp;D1804</f>
        <v>심판의 빛마력 조절</v>
      </c>
      <c r="D1804" s="1" t="s">
        <v>26</v>
      </c>
      <c r="E1804" s="1">
        <v>5</v>
      </c>
      <c r="F1804" s="2">
        <f>ROW()</f>
        <v>1804</v>
      </c>
      <c r="G1804" s="4" t="str">
        <f t="shared" ref="G1804" si="3742">B1804&amp;"1-3"</f>
        <v>심판의 빛1-3</v>
      </c>
      <c r="H1804" s="2" t="str">
        <f t="shared" ref="H1804" si="3743">D1804</f>
        <v>마력 조절</v>
      </c>
    </row>
    <row r="1805" spans="1:8" x14ac:dyDescent="0.3">
      <c r="A1805" s="1" t="s">
        <v>1098</v>
      </c>
      <c r="B1805" s="1" t="s">
        <v>1118</v>
      </c>
      <c r="C1805" s="2" t="str">
        <f t="shared" ref="C1805" si="3744">B1805&amp;D1805</f>
        <v>심판의 빛넓은 타격</v>
      </c>
      <c r="D1805" s="1" t="s">
        <v>174</v>
      </c>
      <c r="E1805" s="1">
        <v>1</v>
      </c>
      <c r="F1805" s="2">
        <f>ROW()</f>
        <v>1805</v>
      </c>
      <c r="G1805" s="4" t="str">
        <f t="shared" ref="G1805" si="3745">B1805&amp;"2-1"</f>
        <v>심판의 빛2-1</v>
      </c>
      <c r="H1805" s="2" t="str">
        <f t="shared" ref="H1805" si="3746">D1805</f>
        <v>넓은 타격</v>
      </c>
    </row>
    <row r="1806" spans="1:8" x14ac:dyDescent="0.3">
      <c r="A1806" s="1" t="s">
        <v>546</v>
      </c>
      <c r="B1806" s="1" t="s">
        <v>1118</v>
      </c>
      <c r="C1806" s="2" t="str">
        <f t="shared" ref="C1806" si="3747">B1806&amp;D1806</f>
        <v>심판의 빛신앙심</v>
      </c>
      <c r="D1806" s="1" t="s">
        <v>2431</v>
      </c>
      <c r="E1806" s="1">
        <v>5</v>
      </c>
      <c r="F1806" s="2">
        <f>ROW()</f>
        <v>1806</v>
      </c>
      <c r="G1806" s="4" t="str">
        <f t="shared" ref="G1806" si="3748">B1806&amp;"2-2"</f>
        <v>심판의 빛2-2</v>
      </c>
      <c r="H1806" s="2" t="str">
        <f t="shared" ref="H1806" si="3749">D1806</f>
        <v>신앙심</v>
      </c>
    </row>
    <row r="1807" spans="1:8" x14ac:dyDescent="0.3">
      <c r="A1807" s="1" t="s">
        <v>1098</v>
      </c>
      <c r="B1807" s="1" t="s">
        <v>1117</v>
      </c>
      <c r="C1807" s="2" t="str">
        <f t="shared" ref="C1807" si="3750">B1807&amp;D1807</f>
        <v>심판의 빛약점 포착</v>
      </c>
      <c r="D1807" s="1" t="s">
        <v>22</v>
      </c>
      <c r="E1807" s="1">
        <v>5</v>
      </c>
      <c r="F1807" s="2">
        <f>ROW()</f>
        <v>1807</v>
      </c>
      <c r="G1807" s="4" t="str">
        <f t="shared" ref="G1807" si="3751">B1807&amp;"2-3"</f>
        <v>심판의 빛2-3</v>
      </c>
      <c r="H1807" s="2" t="str">
        <f t="shared" ref="H1807" si="3752">D1807</f>
        <v>약점 포착</v>
      </c>
    </row>
    <row r="1808" spans="1:8" x14ac:dyDescent="0.3">
      <c r="A1808" s="1" t="s">
        <v>546</v>
      </c>
      <c r="B1808" s="1" t="s">
        <v>1118</v>
      </c>
      <c r="C1808" s="2" t="str">
        <f t="shared" ref="C1808" si="3753">B1808&amp;D1808</f>
        <v>심판의 빛지속력 강화</v>
      </c>
      <c r="D1808" s="1" t="s">
        <v>2337</v>
      </c>
      <c r="E1808" s="1">
        <v>5</v>
      </c>
      <c r="F1808" s="2">
        <f>ROW()</f>
        <v>1808</v>
      </c>
      <c r="G1808" s="4" t="str">
        <f t="shared" ref="G1808" si="3754">B1808&amp;"3-1"</f>
        <v>심판의 빛3-1</v>
      </c>
      <c r="H1808" s="2" t="str">
        <f t="shared" ref="H1808" si="3755">D1808</f>
        <v>지속력 강화</v>
      </c>
    </row>
    <row r="1809" spans="1:8" x14ac:dyDescent="0.3">
      <c r="A1809" s="1" t="s">
        <v>546</v>
      </c>
      <c r="B1809" s="1" t="s">
        <v>1117</v>
      </c>
      <c r="C1809" s="2" t="str">
        <f t="shared" ref="C1809" si="3756">B1809&amp;D1809</f>
        <v>심판의 빛정의의 빛</v>
      </c>
      <c r="D1809" s="1" t="s">
        <v>504</v>
      </c>
      <c r="E1809" s="1">
        <v>5</v>
      </c>
      <c r="F1809" s="2">
        <f>ROW()</f>
        <v>1809</v>
      </c>
      <c r="G1809" s="4" t="str">
        <f t="shared" ref="G1809" si="3757">B1809&amp;"3-2"</f>
        <v>심판의 빛3-2</v>
      </c>
      <c r="H1809" s="2" t="str">
        <f t="shared" ref="H1809" si="3758">D1809</f>
        <v>정의의 빛</v>
      </c>
    </row>
    <row r="1810" spans="1:8" x14ac:dyDescent="0.3">
      <c r="A1810" s="1" t="s">
        <v>1098</v>
      </c>
      <c r="B1810" s="1" t="s">
        <v>1120</v>
      </c>
      <c r="C1810" s="2" t="str">
        <f t="shared" ref="C1810" si="3759">B1810&amp;D1810</f>
        <v>정의 집행수호 방벽</v>
      </c>
      <c r="D1810" s="1" t="s">
        <v>2432</v>
      </c>
      <c r="E1810" s="1">
        <v>5</v>
      </c>
      <c r="F1810" s="2">
        <f>ROW()</f>
        <v>1810</v>
      </c>
      <c r="G1810" s="4" t="str">
        <f t="shared" ref="G1810" si="3760">B1810&amp;"1-1"</f>
        <v>정의 집행1-1</v>
      </c>
      <c r="H1810" s="2" t="str">
        <f t="shared" ref="H1810" si="3761">D1810</f>
        <v>수호 방벽</v>
      </c>
    </row>
    <row r="1811" spans="1:8" x14ac:dyDescent="0.3">
      <c r="A1811" s="1" t="s">
        <v>1098</v>
      </c>
      <c r="B1811" s="1" t="s">
        <v>1121</v>
      </c>
      <c r="C1811" s="2" t="str">
        <f t="shared" ref="C1811" si="3762">B1811&amp;D1811</f>
        <v>정의 집행룬 감옥</v>
      </c>
      <c r="D1811" s="1" t="s">
        <v>2433</v>
      </c>
      <c r="E1811" s="1">
        <v>1</v>
      </c>
      <c r="F1811" s="2">
        <f>ROW()</f>
        <v>1811</v>
      </c>
      <c r="G1811" s="4" t="str">
        <f t="shared" ref="G1811" si="3763">B1811&amp;"1-2"</f>
        <v>정의 집행1-2</v>
      </c>
      <c r="H1811" s="2" t="str">
        <f t="shared" ref="H1811" si="3764">D1811</f>
        <v>룬 감옥</v>
      </c>
    </row>
    <row r="1812" spans="1:8" x14ac:dyDescent="0.3">
      <c r="A1812" s="1" t="s">
        <v>1098</v>
      </c>
      <c r="B1812" s="1" t="s">
        <v>1121</v>
      </c>
      <c r="C1812" s="2" t="str">
        <f t="shared" ref="C1812" si="3765">B1812&amp;D1812</f>
        <v>정의 집행전진 공격</v>
      </c>
      <c r="D1812" s="1" t="s">
        <v>2434</v>
      </c>
      <c r="E1812" s="1">
        <v>1</v>
      </c>
      <c r="F1812" s="2">
        <f>ROW()</f>
        <v>1812</v>
      </c>
      <c r="G1812" s="4" t="str">
        <f t="shared" ref="G1812" si="3766">B1812&amp;"1-3"</f>
        <v>정의 집행1-3</v>
      </c>
      <c r="H1812" s="2" t="str">
        <f t="shared" ref="H1812" si="3767">D1812</f>
        <v>전진 공격</v>
      </c>
    </row>
    <row r="1813" spans="1:8" x14ac:dyDescent="0.3">
      <c r="A1813" s="1" t="s">
        <v>546</v>
      </c>
      <c r="B1813" s="1" t="s">
        <v>1120</v>
      </c>
      <c r="C1813" s="2" t="str">
        <f t="shared" ref="C1813" si="3768">B1813&amp;D1813</f>
        <v>정의 집행완벽한 타격</v>
      </c>
      <c r="D1813" s="1" t="s">
        <v>2435</v>
      </c>
      <c r="E1813" s="1">
        <v>5</v>
      </c>
      <c r="F1813" s="2">
        <f>ROW()</f>
        <v>1813</v>
      </c>
      <c r="G1813" s="4" t="str">
        <f t="shared" ref="G1813" si="3769">B1813&amp;"2-1"</f>
        <v>정의 집행2-1</v>
      </c>
      <c r="H1813" s="2" t="str">
        <f t="shared" ref="H1813" si="3770">D1813</f>
        <v>완벽한 타격</v>
      </c>
    </row>
    <row r="1814" spans="1:8" x14ac:dyDescent="0.3">
      <c r="A1814" s="1" t="s">
        <v>1098</v>
      </c>
      <c r="B1814" s="1" t="s">
        <v>1121</v>
      </c>
      <c r="C1814" s="2" t="str">
        <f t="shared" ref="C1814" si="3771">B1814&amp;D1814</f>
        <v>정의 집행힘의 방출</v>
      </c>
      <c r="D1814" s="1" t="s">
        <v>2396</v>
      </c>
      <c r="E1814" s="1">
        <v>5</v>
      </c>
      <c r="F1814" s="2">
        <f>ROW()</f>
        <v>1814</v>
      </c>
      <c r="G1814" s="4" t="str">
        <f t="shared" ref="G1814" si="3772">B1814&amp;"2-2"</f>
        <v>정의 집행2-2</v>
      </c>
      <c r="H1814" s="2" t="str">
        <f t="shared" ref="H1814" si="3773">D1814</f>
        <v>힘의 방출</v>
      </c>
    </row>
    <row r="1815" spans="1:8" x14ac:dyDescent="0.3">
      <c r="A1815" s="1" t="s">
        <v>1098</v>
      </c>
      <c r="B1815" s="1" t="s">
        <v>1120</v>
      </c>
      <c r="C1815" s="2" t="str">
        <f t="shared" ref="C1815" si="3774">B1815&amp;D1815</f>
        <v>정의 집행날카로운 일격</v>
      </c>
      <c r="D1815" s="1" t="s">
        <v>2424</v>
      </c>
      <c r="E1815" s="1">
        <v>5</v>
      </c>
      <c r="F1815" s="2">
        <f>ROW()</f>
        <v>1815</v>
      </c>
      <c r="G1815" s="4" t="str">
        <f t="shared" ref="G1815" si="3775">B1815&amp;"2-3"</f>
        <v>정의 집행2-3</v>
      </c>
      <c r="H1815" s="2" t="str">
        <f t="shared" ref="H1815" si="3776">D1815</f>
        <v>날카로운 일격</v>
      </c>
    </row>
    <row r="1816" spans="1:8" x14ac:dyDescent="0.3">
      <c r="A1816" s="1" t="s">
        <v>1098</v>
      </c>
      <c r="B1816" s="1" t="s">
        <v>1120</v>
      </c>
      <c r="C1816" s="2" t="str">
        <f t="shared" ref="C1816" si="3777">B1816&amp;D1816</f>
        <v>정의 집행분노 표출</v>
      </c>
      <c r="D1816" s="1" t="s">
        <v>451</v>
      </c>
      <c r="E1816" s="1">
        <v>5</v>
      </c>
      <c r="F1816" s="2">
        <f>ROW()</f>
        <v>1816</v>
      </c>
      <c r="G1816" s="4" t="str">
        <f t="shared" ref="G1816" si="3778">B1816&amp;"3-1"</f>
        <v>정의 집행3-1</v>
      </c>
      <c r="H1816" s="2" t="str">
        <f t="shared" ref="H1816" si="3779">D1816</f>
        <v>분노 표출</v>
      </c>
    </row>
    <row r="1817" spans="1:8" x14ac:dyDescent="0.3">
      <c r="A1817" s="1" t="s">
        <v>1098</v>
      </c>
      <c r="B1817" s="1" t="s">
        <v>1120</v>
      </c>
      <c r="C1817" s="2" t="str">
        <f t="shared" ref="C1817" si="3780">B1817&amp;D1817</f>
        <v>정의 집행빛의 폭발</v>
      </c>
      <c r="D1817" s="1" t="s">
        <v>2436</v>
      </c>
      <c r="E1817" s="1">
        <v>5</v>
      </c>
      <c r="F1817" s="2">
        <f>ROW()</f>
        <v>1817</v>
      </c>
      <c r="G1817" s="4" t="str">
        <f t="shared" ref="G1817" si="3781">B1817&amp;"3-2"</f>
        <v>정의 집행3-2</v>
      </c>
      <c r="H1817" s="2" t="str">
        <f t="shared" ref="H1817" si="3782">D1817</f>
        <v>빛의 폭발</v>
      </c>
    </row>
    <row r="1818" spans="1:8" x14ac:dyDescent="0.3">
      <c r="A1818" s="1" t="s">
        <v>1098</v>
      </c>
      <c r="B1818" s="1" t="s">
        <v>1123</v>
      </c>
      <c r="C1818" s="2" t="str">
        <f t="shared" ref="C1818" si="3783">B1818&amp;D1818</f>
        <v>정의의 검통찰력</v>
      </c>
      <c r="D1818" s="1" t="s">
        <v>2437</v>
      </c>
      <c r="E1818" s="1">
        <v>5</v>
      </c>
      <c r="F1818" s="2">
        <f>ROW()</f>
        <v>1818</v>
      </c>
      <c r="G1818" s="4" t="str">
        <f t="shared" ref="G1818" si="3784">B1818&amp;"1-1"</f>
        <v>정의의 검1-1</v>
      </c>
      <c r="H1818" s="2" t="str">
        <f t="shared" ref="H1818" si="3785">D1818</f>
        <v>통찰력</v>
      </c>
    </row>
    <row r="1819" spans="1:8" x14ac:dyDescent="0.3">
      <c r="A1819" s="1" t="s">
        <v>1098</v>
      </c>
      <c r="B1819" s="1" t="s">
        <v>1122</v>
      </c>
      <c r="C1819" s="2" t="str">
        <f t="shared" ref="C1819" si="3786">B1819&amp;D1819</f>
        <v>정의의 검빛의 길</v>
      </c>
      <c r="D1819" s="1" t="s">
        <v>2438</v>
      </c>
      <c r="E1819" s="1">
        <v>5</v>
      </c>
      <c r="F1819" s="2">
        <f>ROW()</f>
        <v>1819</v>
      </c>
      <c r="G1819" s="4" t="str">
        <f t="shared" ref="G1819" si="3787">B1819&amp;"1-2"</f>
        <v>정의의 검1-2</v>
      </c>
      <c r="H1819" s="2" t="str">
        <f t="shared" ref="H1819" si="3788">D1819</f>
        <v>빛의 길</v>
      </c>
    </row>
    <row r="1820" spans="1:8" x14ac:dyDescent="0.3">
      <c r="A1820" s="1" t="s">
        <v>1098</v>
      </c>
      <c r="B1820" s="1" t="s">
        <v>1123</v>
      </c>
      <c r="C1820" s="2" t="str">
        <f t="shared" ref="C1820" si="3789">B1820&amp;D1820</f>
        <v>정의의 검강화된 일격</v>
      </c>
      <c r="D1820" s="1" t="s">
        <v>2248</v>
      </c>
      <c r="E1820" s="1">
        <v>5</v>
      </c>
      <c r="F1820" s="2">
        <f>ROW()</f>
        <v>1820</v>
      </c>
      <c r="G1820" s="4" t="str">
        <f t="shared" ref="G1820" si="3790">B1820&amp;"1-3"</f>
        <v>정의의 검1-3</v>
      </c>
      <c r="H1820" s="2" t="str">
        <f t="shared" ref="H1820" si="3791">D1820</f>
        <v>강화된 일격</v>
      </c>
    </row>
    <row r="1821" spans="1:8" x14ac:dyDescent="0.3">
      <c r="A1821" s="1" t="s">
        <v>1098</v>
      </c>
      <c r="B1821" s="1" t="s">
        <v>1122</v>
      </c>
      <c r="C1821" s="2" t="str">
        <f t="shared" ref="C1821" si="3792">B1821&amp;D1821</f>
        <v>정의의 검성검 소환</v>
      </c>
      <c r="D1821" s="1" t="s">
        <v>2439</v>
      </c>
      <c r="E1821" s="1">
        <v>1</v>
      </c>
      <c r="F1821" s="2">
        <f>ROW()</f>
        <v>1821</v>
      </c>
      <c r="G1821" s="4" t="str">
        <f t="shared" ref="G1821" si="3793">B1821&amp;"2-1"</f>
        <v>정의의 검2-1</v>
      </c>
      <c r="H1821" s="2" t="str">
        <f t="shared" ref="H1821" si="3794">D1821</f>
        <v>성검 소환</v>
      </c>
    </row>
    <row r="1822" spans="1:8" x14ac:dyDescent="0.3">
      <c r="A1822" s="1" t="s">
        <v>1098</v>
      </c>
      <c r="B1822" s="1" t="s">
        <v>1122</v>
      </c>
      <c r="C1822" s="2" t="str">
        <f t="shared" ref="C1822" si="3795">B1822&amp;D1822</f>
        <v>정의의 검뇌검 소환</v>
      </c>
      <c r="D1822" s="1" t="s">
        <v>505</v>
      </c>
      <c r="E1822" s="1">
        <v>5</v>
      </c>
      <c r="F1822" s="2">
        <f>ROW()</f>
        <v>1822</v>
      </c>
      <c r="G1822" s="4" t="str">
        <f t="shared" ref="G1822" si="3796">B1822&amp;"2-2"</f>
        <v>정의의 검2-2</v>
      </c>
      <c r="H1822" s="2" t="str">
        <f t="shared" ref="H1822" si="3797">D1822</f>
        <v>뇌검 소환</v>
      </c>
    </row>
    <row r="1823" spans="1:8" x14ac:dyDescent="0.3">
      <c r="A1823" s="1" t="s">
        <v>1098</v>
      </c>
      <c r="B1823" s="1" t="s">
        <v>1122</v>
      </c>
      <c r="C1823" s="2" t="str">
        <f t="shared" ref="C1823" si="3798">B1823&amp;D1823</f>
        <v>정의의 검폭발의 검</v>
      </c>
      <c r="D1823" s="1" t="s">
        <v>2440</v>
      </c>
      <c r="E1823" s="1">
        <v>5</v>
      </c>
      <c r="F1823" s="2">
        <f>ROW()</f>
        <v>1823</v>
      </c>
      <c r="G1823" s="4" t="str">
        <f t="shared" ref="G1823" si="3799">B1823&amp;"2-3"</f>
        <v>정의의 검2-3</v>
      </c>
      <c r="H1823" s="2" t="str">
        <f t="shared" ref="H1823" si="3800">D1823</f>
        <v>폭발의 검</v>
      </c>
    </row>
    <row r="1824" spans="1:8" x14ac:dyDescent="0.3">
      <c r="A1824" s="1" t="s">
        <v>546</v>
      </c>
      <c r="B1824" s="1" t="s">
        <v>1123</v>
      </c>
      <c r="C1824" s="2" t="str">
        <f t="shared" ref="C1824" si="3801">B1824&amp;D1824</f>
        <v>정의의 검눈부신 빛의 검</v>
      </c>
      <c r="D1824" s="1" t="s">
        <v>2441</v>
      </c>
      <c r="E1824" s="1">
        <v>5</v>
      </c>
      <c r="F1824" s="2">
        <f>ROW()</f>
        <v>1824</v>
      </c>
      <c r="G1824" s="4" t="str">
        <f t="shared" ref="G1824" si="3802">B1824&amp;"3-1"</f>
        <v>정의의 검3-1</v>
      </c>
      <c r="H1824" s="2" t="str">
        <f t="shared" ref="H1824" si="3803">D1824</f>
        <v>눈부신 빛의 검</v>
      </c>
    </row>
    <row r="1825" spans="1:8" x14ac:dyDescent="0.3">
      <c r="A1825" s="1" t="s">
        <v>546</v>
      </c>
      <c r="B1825" s="1" t="s">
        <v>1123</v>
      </c>
      <c r="C1825" s="2" t="str">
        <f t="shared" ref="C1825" si="3804">B1825&amp;D1825</f>
        <v>정의의 검거대한 빛의 검</v>
      </c>
      <c r="D1825" s="1" t="s">
        <v>2442</v>
      </c>
      <c r="E1825" s="1">
        <v>5</v>
      </c>
      <c r="F1825" s="2">
        <f>ROW()</f>
        <v>1825</v>
      </c>
      <c r="G1825" s="4" t="str">
        <f t="shared" ref="G1825" si="3805">B1825&amp;"3-2"</f>
        <v>정의의 검3-2</v>
      </c>
      <c r="H1825" s="2" t="str">
        <f t="shared" ref="H1825" si="3806">D1825</f>
        <v>거대한 빛의 검</v>
      </c>
    </row>
    <row r="1826" spans="1:8" x14ac:dyDescent="0.3">
      <c r="A1826" s="1" t="s">
        <v>546</v>
      </c>
      <c r="B1826" s="1" t="s">
        <v>1125</v>
      </c>
      <c r="C1826" s="2" t="str">
        <f t="shared" ref="C1826" si="3807">B1826&amp;D1826</f>
        <v>질주 베기단단한 갑옷</v>
      </c>
      <c r="D1826" s="1" t="s">
        <v>2443</v>
      </c>
      <c r="E1826" s="1">
        <v>5</v>
      </c>
      <c r="F1826" s="2">
        <f>ROW()</f>
        <v>1826</v>
      </c>
      <c r="G1826" s="4" t="str">
        <f t="shared" ref="G1826" si="3808">B1826&amp;"1-1"</f>
        <v>질주 베기1-1</v>
      </c>
      <c r="H1826" s="2" t="str">
        <f t="shared" ref="H1826" si="3809">D1826</f>
        <v>단단한 갑옷</v>
      </c>
    </row>
    <row r="1827" spans="1:8" x14ac:dyDescent="0.3">
      <c r="A1827" s="1" t="s">
        <v>1098</v>
      </c>
      <c r="B1827" s="1" t="s">
        <v>1125</v>
      </c>
      <c r="C1827" s="2" t="str">
        <f t="shared" ref="C1827" si="3810">B1827&amp;D1827</f>
        <v>질주 베기가벼운 발걸음</v>
      </c>
      <c r="D1827" s="1" t="s">
        <v>141</v>
      </c>
      <c r="E1827" s="1">
        <v>5</v>
      </c>
      <c r="F1827" s="2">
        <f>ROW()</f>
        <v>1827</v>
      </c>
      <c r="G1827" s="4" t="str">
        <f t="shared" ref="G1827" si="3811">B1827&amp;"1-2"</f>
        <v>질주 베기1-2</v>
      </c>
      <c r="H1827" s="2" t="str">
        <f t="shared" ref="H1827" si="3812">D1827</f>
        <v>가벼운 발걸음</v>
      </c>
    </row>
    <row r="1828" spans="1:8" x14ac:dyDescent="0.3">
      <c r="A1828" s="1" t="s">
        <v>1098</v>
      </c>
      <c r="B1828" s="1" t="s">
        <v>1124</v>
      </c>
      <c r="C1828" s="2" t="str">
        <f t="shared" ref="C1828" si="3813">B1828&amp;D1828</f>
        <v>질주 베기빠른 준비</v>
      </c>
      <c r="D1828" s="1" t="s">
        <v>80</v>
      </c>
      <c r="E1828" s="1">
        <v>5</v>
      </c>
      <c r="F1828" s="2">
        <f>ROW()</f>
        <v>1828</v>
      </c>
      <c r="G1828" s="4" t="str">
        <f t="shared" ref="G1828" si="3814">B1828&amp;"1-3"</f>
        <v>질주 베기1-3</v>
      </c>
      <c r="H1828" s="2" t="str">
        <f t="shared" ref="H1828" si="3815">D1828</f>
        <v>빠른 준비</v>
      </c>
    </row>
    <row r="1829" spans="1:8" x14ac:dyDescent="0.3">
      <c r="A1829" s="1" t="s">
        <v>1098</v>
      </c>
      <c r="B1829" s="1" t="s">
        <v>1126</v>
      </c>
      <c r="C1829" s="2" t="str">
        <f t="shared" ref="C1829" si="3816">B1829&amp;D1829</f>
        <v>질주 베기강력한 일격</v>
      </c>
      <c r="D1829" s="1" t="s">
        <v>2444</v>
      </c>
      <c r="E1829" s="1">
        <v>5</v>
      </c>
      <c r="F1829" s="2">
        <f>ROW()</f>
        <v>1829</v>
      </c>
      <c r="G1829" s="4" t="str">
        <f t="shared" ref="G1829" si="3817">B1829&amp;"2-1"</f>
        <v>질주 베기2-1</v>
      </c>
      <c r="H1829" s="2" t="str">
        <f t="shared" ref="H1829" si="3818">D1829</f>
        <v>강력한 일격</v>
      </c>
    </row>
    <row r="1830" spans="1:8" x14ac:dyDescent="0.3">
      <c r="A1830" s="1" t="s">
        <v>1098</v>
      </c>
      <c r="B1830" s="1" t="s">
        <v>1125</v>
      </c>
      <c r="C1830" s="2" t="str">
        <f t="shared" ref="C1830" si="3819">B1830&amp;D1830</f>
        <v>질주 베기지속력 강화</v>
      </c>
      <c r="D1830" s="1" t="s">
        <v>1434</v>
      </c>
      <c r="E1830" s="1">
        <v>1</v>
      </c>
      <c r="F1830" s="2">
        <f>ROW()</f>
        <v>1830</v>
      </c>
      <c r="G1830" s="4" t="str">
        <f t="shared" ref="G1830" si="3820">B1830&amp;"2-2"</f>
        <v>질주 베기2-2</v>
      </c>
      <c r="H1830" s="2" t="str">
        <f t="shared" ref="H1830" si="3821">D1830</f>
        <v>지속력 강화</v>
      </c>
    </row>
    <row r="1831" spans="1:8" x14ac:dyDescent="0.3">
      <c r="A1831" s="1" t="s">
        <v>546</v>
      </c>
      <c r="B1831" s="1" t="s">
        <v>1125</v>
      </c>
      <c r="C1831" s="2" t="str">
        <f t="shared" ref="C1831" si="3822">B1831&amp;D1831</f>
        <v>질주 베기번개 베기</v>
      </c>
      <c r="D1831" s="1" t="s">
        <v>2445</v>
      </c>
      <c r="E1831" s="1">
        <v>5</v>
      </c>
      <c r="F1831" s="2">
        <f>ROW()</f>
        <v>1831</v>
      </c>
      <c r="G1831" s="4" t="str">
        <f t="shared" ref="G1831" si="3823">B1831&amp;"2-3"</f>
        <v>질주 베기2-3</v>
      </c>
      <c r="H1831" s="2" t="str">
        <f t="shared" ref="H1831" si="3824">D1831</f>
        <v>번개 베기</v>
      </c>
    </row>
    <row r="1832" spans="1:8" x14ac:dyDescent="0.3">
      <c r="A1832" s="1" t="s">
        <v>1098</v>
      </c>
      <c r="B1832" s="1" t="s">
        <v>1125</v>
      </c>
      <c r="C1832" s="2" t="str">
        <f t="shared" ref="C1832" si="3825">B1832&amp;D1832</f>
        <v>질주 베기무자비한 질주</v>
      </c>
      <c r="D1832" s="1" t="s">
        <v>506</v>
      </c>
      <c r="E1832" s="1">
        <v>5</v>
      </c>
      <c r="F1832" s="2">
        <f>ROW()</f>
        <v>1832</v>
      </c>
      <c r="G1832" s="4" t="str">
        <f t="shared" ref="G1832" si="3826">B1832&amp;"3-1"</f>
        <v>질주 베기3-1</v>
      </c>
      <c r="H1832" s="2" t="str">
        <f t="shared" ref="H1832" si="3827">D1832</f>
        <v>무자비한 질주</v>
      </c>
    </row>
    <row r="1833" spans="1:8" x14ac:dyDescent="0.3">
      <c r="A1833" s="1" t="s">
        <v>1098</v>
      </c>
      <c r="B1833" s="1" t="s">
        <v>1125</v>
      </c>
      <c r="C1833" s="2" t="str">
        <f t="shared" ref="C1833" si="3828">B1833&amp;D1833</f>
        <v>질주 베기마무리 일격</v>
      </c>
      <c r="D1833" s="1" t="s">
        <v>2050</v>
      </c>
      <c r="E1833" s="1">
        <v>5</v>
      </c>
      <c r="F1833" s="2">
        <f>ROW()</f>
        <v>1833</v>
      </c>
      <c r="G1833" s="4" t="str">
        <f t="shared" ref="G1833" si="3829">B1833&amp;"3-2"</f>
        <v>질주 베기3-2</v>
      </c>
      <c r="H1833" s="2" t="str">
        <f t="shared" ref="H1833" si="3830">D1833</f>
        <v>마무리 일격</v>
      </c>
    </row>
    <row r="1834" spans="1:8" x14ac:dyDescent="0.3">
      <c r="A1834" s="1" t="s">
        <v>546</v>
      </c>
      <c r="B1834" s="1" t="s">
        <v>1127</v>
      </c>
      <c r="C1834" s="2" t="str">
        <f t="shared" ref="C1834" si="3831">B1834&amp;D1834</f>
        <v>집행자의 검가벼운 발걸음</v>
      </c>
      <c r="D1834" s="1" t="s">
        <v>141</v>
      </c>
      <c r="E1834" s="1">
        <v>5</v>
      </c>
      <c r="F1834" s="2">
        <f>ROW()</f>
        <v>1834</v>
      </c>
      <c r="G1834" s="4" t="str">
        <f t="shared" ref="G1834" si="3832">B1834&amp;"1-1"</f>
        <v>집행자의 검1-1</v>
      </c>
      <c r="H1834" s="2" t="str">
        <f t="shared" ref="H1834" si="3833">D1834</f>
        <v>가벼운 발걸음</v>
      </c>
    </row>
    <row r="1835" spans="1:8" x14ac:dyDescent="0.3">
      <c r="A1835" s="1" t="s">
        <v>1098</v>
      </c>
      <c r="B1835" s="1" t="s">
        <v>487</v>
      </c>
      <c r="C1835" s="2" t="str">
        <f t="shared" ref="C1835" si="3834">B1835&amp;D1835</f>
        <v>집행자의 검성흔</v>
      </c>
      <c r="D1835" s="1" t="s">
        <v>2446</v>
      </c>
      <c r="E1835" s="1">
        <v>5</v>
      </c>
      <c r="F1835" s="2">
        <f>ROW()</f>
        <v>1835</v>
      </c>
      <c r="G1835" s="4" t="str">
        <f t="shared" ref="G1835" si="3835">B1835&amp;"1-2"</f>
        <v>집행자의 검1-2</v>
      </c>
      <c r="H1835" s="2" t="str">
        <f t="shared" ref="H1835" si="3836">D1835</f>
        <v>성흔</v>
      </c>
    </row>
    <row r="1836" spans="1:8" x14ac:dyDescent="0.3">
      <c r="A1836" s="1" t="s">
        <v>1098</v>
      </c>
      <c r="B1836" s="1" t="s">
        <v>1127</v>
      </c>
      <c r="C1836" s="2" t="str">
        <f t="shared" ref="C1836" si="3837">B1836&amp;D1836</f>
        <v>집행자의 검탁월</v>
      </c>
      <c r="D1836" s="1" t="s">
        <v>507</v>
      </c>
      <c r="E1836" s="1">
        <v>1</v>
      </c>
      <c r="F1836" s="2">
        <f>ROW()</f>
        <v>1836</v>
      </c>
      <c r="G1836" s="4" t="str">
        <f t="shared" ref="G1836" si="3838">B1836&amp;"1-3"</f>
        <v>집행자의 검1-3</v>
      </c>
      <c r="H1836" s="2" t="str">
        <f t="shared" ref="H1836" si="3839">D1836</f>
        <v>탁월</v>
      </c>
    </row>
    <row r="1837" spans="1:8" x14ac:dyDescent="0.3">
      <c r="A1837" s="1" t="s">
        <v>546</v>
      </c>
      <c r="B1837" s="1" t="s">
        <v>487</v>
      </c>
      <c r="C1837" s="2" t="str">
        <f t="shared" ref="C1837" si="3840">B1837&amp;D1837</f>
        <v>집행자의 검부위파괴 강화</v>
      </c>
      <c r="D1837" s="1" t="s">
        <v>82</v>
      </c>
      <c r="E1837" s="1">
        <v>1</v>
      </c>
      <c r="F1837" s="2">
        <f>ROW()</f>
        <v>1837</v>
      </c>
      <c r="G1837" s="4" t="str">
        <f t="shared" ref="G1837" si="3841">B1837&amp;"2-1"</f>
        <v>집행자의 검2-1</v>
      </c>
      <c r="H1837" s="2" t="str">
        <f t="shared" ref="H1837" si="3842">D1837</f>
        <v>부위파괴 강화</v>
      </c>
    </row>
    <row r="1838" spans="1:8" x14ac:dyDescent="0.3">
      <c r="A1838" s="1" t="s">
        <v>546</v>
      </c>
      <c r="B1838" s="1" t="s">
        <v>1127</v>
      </c>
      <c r="C1838" s="2" t="str">
        <f t="shared" ref="C1838" si="3843">B1838&amp;D1838</f>
        <v>집행자의 검도전자의 의지</v>
      </c>
      <c r="D1838" s="1" t="s">
        <v>2447</v>
      </c>
      <c r="E1838" s="1">
        <v>5</v>
      </c>
      <c r="F1838" s="2">
        <f>ROW()</f>
        <v>1838</v>
      </c>
      <c r="G1838" s="4" t="str">
        <f t="shared" ref="G1838" si="3844">B1838&amp;"2-2"</f>
        <v>집행자의 검2-2</v>
      </c>
      <c r="H1838" s="2" t="str">
        <f t="shared" ref="H1838" si="3845">D1838</f>
        <v>도전자의 의지</v>
      </c>
    </row>
    <row r="1839" spans="1:8" x14ac:dyDescent="0.3">
      <c r="A1839" s="1" t="s">
        <v>1098</v>
      </c>
      <c r="B1839" s="1" t="s">
        <v>487</v>
      </c>
      <c r="C1839" s="2" t="str">
        <f t="shared" ref="C1839" si="3846">B1839&amp;D1839</f>
        <v>집행자의 검호흡 조절</v>
      </c>
      <c r="D1839" s="1" t="s">
        <v>2448</v>
      </c>
      <c r="E1839" s="1">
        <v>1</v>
      </c>
      <c r="F1839" s="2">
        <f>ROW()</f>
        <v>1839</v>
      </c>
      <c r="G1839" s="4" t="str">
        <f t="shared" ref="G1839" si="3847">B1839&amp;"2-3"</f>
        <v>집행자의 검2-3</v>
      </c>
      <c r="H1839" s="2" t="str">
        <f t="shared" ref="H1839" si="3848">D1839</f>
        <v>호흡 조절</v>
      </c>
    </row>
    <row r="1840" spans="1:8" x14ac:dyDescent="0.3">
      <c r="A1840" s="1" t="s">
        <v>546</v>
      </c>
      <c r="B1840" s="1" t="s">
        <v>1127</v>
      </c>
      <c r="C1840" s="2" t="str">
        <f t="shared" ref="C1840" si="3849">B1840&amp;D1840</f>
        <v>집행자의 검넓게 베기</v>
      </c>
      <c r="D1840" s="1" t="s">
        <v>2449</v>
      </c>
      <c r="E1840" s="1">
        <v>5</v>
      </c>
      <c r="F1840" s="2">
        <f>ROW()</f>
        <v>1840</v>
      </c>
      <c r="G1840" s="4" t="str">
        <f t="shared" ref="G1840" si="3850">B1840&amp;"3-1"</f>
        <v>집행자의 검3-1</v>
      </c>
      <c r="H1840" s="2" t="str">
        <f t="shared" ref="H1840" si="3851">D1840</f>
        <v>넓게 베기</v>
      </c>
    </row>
    <row r="1841" spans="1:8" x14ac:dyDescent="0.3">
      <c r="A1841" s="1" t="s">
        <v>546</v>
      </c>
      <c r="B1841" s="1" t="s">
        <v>1127</v>
      </c>
      <c r="C1841" s="2" t="str">
        <f t="shared" ref="C1841" si="3852">B1841&amp;D1841</f>
        <v>집행자의 검집행자의 일격</v>
      </c>
      <c r="D1841" s="1" t="s">
        <v>2450</v>
      </c>
      <c r="E1841" s="1">
        <v>5</v>
      </c>
      <c r="F1841" s="2">
        <f>ROW()</f>
        <v>1841</v>
      </c>
      <c r="G1841" s="4" t="str">
        <f t="shared" ref="G1841" si="3853">B1841&amp;"3-2"</f>
        <v>집행자의 검3-2</v>
      </c>
      <c r="H1841" s="2" t="str">
        <f t="shared" ref="H1841" si="3854">D1841</f>
        <v>집행자의 일격</v>
      </c>
    </row>
    <row r="1842" spans="1:8" x14ac:dyDescent="0.3">
      <c r="A1842" s="1" t="s">
        <v>1098</v>
      </c>
      <c r="B1842" s="1" t="s">
        <v>1128</v>
      </c>
      <c r="C1842" s="2" t="str">
        <f t="shared" ref="C1842" si="3855">B1842&amp;D1842</f>
        <v>처단재빠른 손놀림</v>
      </c>
      <c r="D1842" s="1" t="s">
        <v>87</v>
      </c>
      <c r="E1842" s="1">
        <v>5</v>
      </c>
      <c r="F1842" s="2">
        <f>ROW()</f>
        <v>1842</v>
      </c>
      <c r="G1842" s="4" t="str">
        <f t="shared" ref="G1842" si="3856">B1842&amp;"1-1"</f>
        <v>처단1-1</v>
      </c>
      <c r="H1842" s="2" t="str">
        <f t="shared" ref="H1842" si="3857">D1842</f>
        <v>재빠른 손놀림</v>
      </c>
    </row>
    <row r="1843" spans="1:8" x14ac:dyDescent="0.3">
      <c r="A1843" s="1" t="s">
        <v>1098</v>
      </c>
      <c r="B1843" s="1" t="s">
        <v>1128</v>
      </c>
      <c r="C1843" s="2" t="str">
        <f t="shared" ref="C1843" si="3858">B1843&amp;D1843</f>
        <v>처단뇌진탕</v>
      </c>
      <c r="D1843" s="1" t="s">
        <v>41</v>
      </c>
      <c r="E1843" s="1">
        <v>1</v>
      </c>
      <c r="F1843" s="2">
        <f>ROW()</f>
        <v>1843</v>
      </c>
      <c r="G1843" s="4" t="str">
        <f t="shared" ref="G1843" si="3859">B1843&amp;"1-2"</f>
        <v>처단1-2</v>
      </c>
      <c r="H1843" s="2" t="str">
        <f t="shared" ref="H1843" si="3860">D1843</f>
        <v>뇌진탕</v>
      </c>
    </row>
    <row r="1844" spans="1:8" x14ac:dyDescent="0.3">
      <c r="A1844" s="1" t="s">
        <v>546</v>
      </c>
      <c r="B1844" s="1" t="s">
        <v>485</v>
      </c>
      <c r="C1844" s="2" t="str">
        <f t="shared" ref="C1844" si="3861">B1844&amp;D1844</f>
        <v>처단마력 조절</v>
      </c>
      <c r="D1844" s="1" t="s">
        <v>2418</v>
      </c>
      <c r="E1844" s="1">
        <v>5</v>
      </c>
      <c r="F1844" s="2">
        <f>ROW()</f>
        <v>1844</v>
      </c>
      <c r="G1844" s="4" t="str">
        <f t="shared" ref="G1844" si="3862">B1844&amp;"1-3"</f>
        <v>처단1-3</v>
      </c>
      <c r="H1844" s="2" t="str">
        <f t="shared" ref="H1844" si="3863">D1844</f>
        <v>마력 조절</v>
      </c>
    </row>
    <row r="1845" spans="1:8" x14ac:dyDescent="0.3">
      <c r="A1845" s="1" t="s">
        <v>546</v>
      </c>
      <c r="B1845" s="1" t="s">
        <v>1128</v>
      </c>
      <c r="C1845" s="2" t="str">
        <f t="shared" ref="C1845" si="3864">B1845&amp;D1845</f>
        <v>처단신성한 처벌</v>
      </c>
      <c r="D1845" s="1" t="s">
        <v>2451</v>
      </c>
      <c r="E1845" s="1">
        <v>5</v>
      </c>
      <c r="F1845" s="2">
        <f>ROW()</f>
        <v>1845</v>
      </c>
      <c r="G1845" s="4" t="str">
        <f t="shared" ref="G1845" si="3865">B1845&amp;"2-1"</f>
        <v>처단2-1</v>
      </c>
      <c r="H1845" s="2" t="str">
        <f t="shared" ref="H1845" si="3866">D1845</f>
        <v>신성한 처벌</v>
      </c>
    </row>
    <row r="1846" spans="1:8" x14ac:dyDescent="0.3">
      <c r="A1846" s="1" t="s">
        <v>1098</v>
      </c>
      <c r="B1846" s="1" t="s">
        <v>1128</v>
      </c>
      <c r="C1846" s="2" t="str">
        <f t="shared" ref="C1846" si="3867">B1846&amp;D1846</f>
        <v>처단관통하는 검</v>
      </c>
      <c r="D1846" s="1" t="s">
        <v>2452</v>
      </c>
      <c r="E1846" s="1">
        <v>5</v>
      </c>
      <c r="F1846" s="2">
        <f>ROW()</f>
        <v>1846</v>
      </c>
      <c r="G1846" s="4" t="str">
        <f t="shared" ref="G1846" si="3868">B1846&amp;"2-2"</f>
        <v>처단2-2</v>
      </c>
      <c r="H1846" s="2" t="str">
        <f t="shared" ref="H1846" si="3869">D1846</f>
        <v>관통하는 검</v>
      </c>
    </row>
    <row r="1847" spans="1:8" x14ac:dyDescent="0.3">
      <c r="A1847" s="1" t="s">
        <v>546</v>
      </c>
      <c r="B1847" s="1" t="s">
        <v>1128</v>
      </c>
      <c r="C1847" s="2" t="str">
        <f t="shared" ref="C1847" si="3870">B1847&amp;D1847</f>
        <v>처단약육강식</v>
      </c>
      <c r="D1847" s="1" t="s">
        <v>2302</v>
      </c>
      <c r="E1847" s="1">
        <v>5</v>
      </c>
      <c r="F1847" s="2">
        <f>ROW()</f>
        <v>1847</v>
      </c>
      <c r="G1847" s="4" t="str">
        <f t="shared" ref="G1847" si="3871">B1847&amp;"2-3"</f>
        <v>처단2-3</v>
      </c>
      <c r="H1847" s="2" t="str">
        <f t="shared" ref="H1847" si="3872">D1847</f>
        <v>약육강식</v>
      </c>
    </row>
    <row r="1848" spans="1:8" x14ac:dyDescent="0.3">
      <c r="A1848" s="1" t="s">
        <v>1098</v>
      </c>
      <c r="B1848" s="1" t="s">
        <v>485</v>
      </c>
      <c r="C1848" s="2" t="str">
        <f t="shared" ref="C1848" si="3873">B1848&amp;D1848</f>
        <v>처단이중 강타</v>
      </c>
      <c r="D1848" s="1" t="s">
        <v>2453</v>
      </c>
      <c r="E1848" s="1">
        <v>1</v>
      </c>
      <c r="F1848" s="2">
        <f>ROW()</f>
        <v>1848</v>
      </c>
      <c r="G1848" s="4" t="str">
        <f t="shared" ref="G1848" si="3874">B1848&amp;"3-1"</f>
        <v>처단3-1</v>
      </c>
      <c r="H1848" s="2" t="str">
        <f t="shared" ref="H1848" si="3875">D1848</f>
        <v>이중 강타</v>
      </c>
    </row>
    <row r="1849" spans="1:8" x14ac:dyDescent="0.3">
      <c r="A1849" s="1" t="s">
        <v>546</v>
      </c>
      <c r="B1849" s="1" t="s">
        <v>485</v>
      </c>
      <c r="C1849" s="2" t="str">
        <f t="shared" ref="C1849" si="3876">B1849&amp;D1849</f>
        <v>처단도약 공격</v>
      </c>
      <c r="D1849" s="1" t="s">
        <v>23</v>
      </c>
      <c r="E1849" s="1">
        <v>5</v>
      </c>
      <c r="F1849" s="2">
        <f>ROW()</f>
        <v>1849</v>
      </c>
      <c r="G1849" s="4" t="str">
        <f t="shared" ref="G1849" si="3877">B1849&amp;"3-2"</f>
        <v>처단3-2</v>
      </c>
      <c r="H1849" s="2" t="str">
        <f t="shared" ref="H1849" si="3878">D1849</f>
        <v>도약 공격</v>
      </c>
    </row>
    <row r="1850" spans="1:8" x14ac:dyDescent="0.3">
      <c r="A1850" s="1" t="s">
        <v>1098</v>
      </c>
      <c r="B1850" s="1" t="s">
        <v>1129</v>
      </c>
      <c r="C1850" s="2" t="str">
        <f t="shared" ref="C1850" si="3879">B1850&amp;D1850</f>
        <v>천상의 축복젇신 강화</v>
      </c>
      <c r="D1850" s="1" t="s">
        <v>2454</v>
      </c>
      <c r="E1850" s="1">
        <v>5</v>
      </c>
      <c r="F1850" s="2">
        <f>ROW()</f>
        <v>1850</v>
      </c>
      <c r="G1850" s="4" t="str">
        <f t="shared" ref="G1850" si="3880">B1850&amp;"1-1"</f>
        <v>천상의 축복1-1</v>
      </c>
      <c r="H1850" s="2" t="str">
        <f t="shared" ref="H1850" si="3881">D1850</f>
        <v>젇신 강화</v>
      </c>
    </row>
    <row r="1851" spans="1:8" x14ac:dyDescent="0.3">
      <c r="A1851" s="1" t="s">
        <v>1098</v>
      </c>
      <c r="B1851" s="1" t="s">
        <v>1129</v>
      </c>
      <c r="C1851" s="2" t="str">
        <f t="shared" ref="C1851" si="3882">B1851&amp;D1851</f>
        <v>천상의 축복날렵한 시전</v>
      </c>
      <c r="D1851" s="1" t="s">
        <v>2306</v>
      </c>
      <c r="E1851" s="1">
        <v>5</v>
      </c>
      <c r="F1851" s="2">
        <f>ROW()</f>
        <v>1851</v>
      </c>
      <c r="G1851" s="4" t="str">
        <f t="shared" ref="G1851" si="3883">B1851&amp;"1-2"</f>
        <v>천상의 축복1-2</v>
      </c>
      <c r="H1851" s="2" t="str">
        <f t="shared" ref="H1851" si="3884">D1851</f>
        <v>날렵한 시전</v>
      </c>
    </row>
    <row r="1852" spans="1:8" x14ac:dyDescent="0.3">
      <c r="A1852" s="1" t="s">
        <v>1098</v>
      </c>
      <c r="B1852" s="1" t="s">
        <v>1129</v>
      </c>
      <c r="C1852" s="2" t="str">
        <f t="shared" ref="C1852" si="3885">B1852&amp;D1852</f>
        <v>천상의 축복신앙심</v>
      </c>
      <c r="D1852" s="1" t="s">
        <v>2391</v>
      </c>
      <c r="E1852" s="1">
        <v>5</v>
      </c>
      <c r="F1852" s="2">
        <f>ROW()</f>
        <v>1852</v>
      </c>
      <c r="G1852" s="4" t="str">
        <f t="shared" ref="G1852" si="3886">B1852&amp;"1-3"</f>
        <v>천상의 축복1-3</v>
      </c>
      <c r="H1852" s="2" t="str">
        <f t="shared" ref="H1852" si="3887">D1852</f>
        <v>신앙심</v>
      </c>
    </row>
    <row r="1853" spans="1:8" x14ac:dyDescent="0.3">
      <c r="A1853" s="1" t="s">
        <v>1098</v>
      </c>
      <c r="B1853" s="1" t="s">
        <v>1129</v>
      </c>
      <c r="C1853" s="2" t="str">
        <f t="shared" ref="C1853" si="3888">B1853&amp;D1853</f>
        <v>천상의 축복인내심</v>
      </c>
      <c r="D1853" s="1" t="s">
        <v>2455</v>
      </c>
      <c r="E1853" s="1">
        <v>5</v>
      </c>
      <c r="F1853" s="2">
        <f>ROW()</f>
        <v>1853</v>
      </c>
      <c r="G1853" s="4" t="str">
        <f t="shared" ref="G1853" si="3889">B1853&amp;"2-1"</f>
        <v>천상의 축복2-1</v>
      </c>
      <c r="H1853" s="2" t="str">
        <f t="shared" ref="H1853" si="3890">D1853</f>
        <v>인내심</v>
      </c>
    </row>
    <row r="1854" spans="1:8" x14ac:dyDescent="0.3">
      <c r="A1854" s="1" t="s">
        <v>546</v>
      </c>
      <c r="B1854" s="1" t="s">
        <v>1130</v>
      </c>
      <c r="C1854" s="2" t="str">
        <f t="shared" ref="C1854" si="3891">B1854&amp;D1854</f>
        <v>천상의 축복가벼움</v>
      </c>
      <c r="D1854" s="1" t="s">
        <v>502</v>
      </c>
      <c r="E1854" s="1">
        <v>5</v>
      </c>
      <c r="F1854" s="2">
        <f>ROW()</f>
        <v>1854</v>
      </c>
      <c r="G1854" s="4" t="str">
        <f t="shared" ref="G1854" si="3892">B1854&amp;"2-2"</f>
        <v>천상의 축복2-2</v>
      </c>
      <c r="H1854" s="2" t="str">
        <f t="shared" ref="H1854" si="3893">D1854</f>
        <v>가벼움</v>
      </c>
    </row>
    <row r="1855" spans="1:8" x14ac:dyDescent="0.3">
      <c r="A1855" s="1" t="s">
        <v>546</v>
      </c>
      <c r="B1855" s="1" t="s">
        <v>1129</v>
      </c>
      <c r="C1855" s="2" t="str">
        <f t="shared" ref="C1855" si="3894">B1855&amp;D1855</f>
        <v>천상의 축복용맹</v>
      </c>
      <c r="D1855" s="1" t="s">
        <v>2456</v>
      </c>
      <c r="E1855" s="1">
        <v>1</v>
      </c>
      <c r="F1855" s="2">
        <f>ROW()</f>
        <v>1855</v>
      </c>
      <c r="G1855" s="4" t="str">
        <f t="shared" ref="G1855" si="3895">B1855&amp;"2-3"</f>
        <v>천상의 축복2-3</v>
      </c>
      <c r="H1855" s="2" t="str">
        <f t="shared" ref="H1855" si="3896">D1855</f>
        <v>용맹</v>
      </c>
    </row>
    <row r="1856" spans="1:8" x14ac:dyDescent="0.3">
      <c r="A1856" s="1" t="s">
        <v>1098</v>
      </c>
      <c r="B1856" s="1" t="s">
        <v>1129</v>
      </c>
      <c r="C1856" s="2" t="str">
        <f t="shared" ref="C1856" si="3897">B1856&amp;D1856</f>
        <v>천상의 축복완전한 축복</v>
      </c>
      <c r="D1856" s="1" t="s">
        <v>2457</v>
      </c>
      <c r="E1856" s="1">
        <v>5</v>
      </c>
      <c r="F1856" s="2">
        <f>ROW()</f>
        <v>1856</v>
      </c>
      <c r="G1856" s="4" t="str">
        <f t="shared" ref="G1856" si="3898">B1856&amp;"3-1"</f>
        <v>천상의 축복3-1</v>
      </c>
      <c r="H1856" s="2" t="str">
        <f t="shared" ref="H1856" si="3899">D1856</f>
        <v>완전한 축복</v>
      </c>
    </row>
    <row r="1857" spans="1:8" x14ac:dyDescent="0.3">
      <c r="A1857" s="1" t="s">
        <v>1098</v>
      </c>
      <c r="B1857" s="1" t="s">
        <v>1130</v>
      </c>
      <c r="C1857" s="2" t="str">
        <f t="shared" ref="C1857" si="3900">B1857&amp;D1857</f>
        <v>천상의 축복천상의 진혼곡</v>
      </c>
      <c r="D1857" s="1" t="s">
        <v>2458</v>
      </c>
      <c r="E1857" s="1">
        <v>5</v>
      </c>
      <c r="F1857" s="2">
        <f>ROW()</f>
        <v>1857</v>
      </c>
      <c r="G1857" s="4" t="str">
        <f t="shared" ref="G1857" si="3901">B1857&amp;"3-2"</f>
        <v>천상의 축복3-2</v>
      </c>
      <c r="H1857" s="2" t="str">
        <f t="shared" ref="H1857" si="3902">D1857</f>
        <v>천상의 진혼곡</v>
      </c>
    </row>
    <row r="1858" spans="1:8" x14ac:dyDescent="0.3">
      <c r="A1858" s="1" t="s">
        <v>1098</v>
      </c>
      <c r="B1858" s="1" t="s">
        <v>1132</v>
      </c>
      <c r="C1858" s="2" t="str">
        <f t="shared" ref="C1858" si="3903">B1858&amp;D1858</f>
        <v>회전 베기유연한 검술</v>
      </c>
      <c r="D1858" s="1" t="s">
        <v>2459</v>
      </c>
      <c r="E1858" s="1">
        <v>1</v>
      </c>
      <c r="F1858" s="2">
        <f>ROW()</f>
        <v>1858</v>
      </c>
      <c r="G1858" s="4" t="str">
        <f t="shared" ref="G1858" si="3904">B1858&amp;"1-1"</f>
        <v>회전 베기1-1</v>
      </c>
      <c r="H1858" s="2" t="str">
        <f t="shared" ref="H1858" si="3905">D1858</f>
        <v>유연한 검술</v>
      </c>
    </row>
    <row r="1859" spans="1:8" x14ac:dyDescent="0.3">
      <c r="A1859" s="1" t="s">
        <v>546</v>
      </c>
      <c r="B1859" s="1" t="s">
        <v>1132</v>
      </c>
      <c r="C1859" s="2" t="str">
        <f t="shared" ref="C1859" si="3906">B1859&amp;D1859</f>
        <v>회전 베기급소 타격</v>
      </c>
      <c r="D1859" s="1" t="s">
        <v>2460</v>
      </c>
      <c r="E1859" s="1">
        <v>5</v>
      </c>
      <c r="F1859" s="2">
        <f>ROW()</f>
        <v>1859</v>
      </c>
      <c r="G1859" s="4" t="str">
        <f t="shared" ref="G1859" si="3907">B1859&amp;"1-2"</f>
        <v>회전 베기1-2</v>
      </c>
      <c r="H1859" s="2" t="str">
        <f t="shared" ref="H1859" si="3908">D1859</f>
        <v>급소 타격</v>
      </c>
    </row>
    <row r="1860" spans="1:8" x14ac:dyDescent="0.3">
      <c r="A1860" s="1" t="s">
        <v>546</v>
      </c>
      <c r="B1860" s="1" t="s">
        <v>1131</v>
      </c>
      <c r="C1860" s="2" t="str">
        <f t="shared" ref="C1860" si="3909">B1860&amp;D1860</f>
        <v>회전 베기혼신의 일격</v>
      </c>
      <c r="D1860" s="1" t="s">
        <v>2461</v>
      </c>
      <c r="E1860" s="1">
        <v>5</v>
      </c>
      <c r="F1860" s="2">
        <f>ROW()</f>
        <v>1860</v>
      </c>
      <c r="G1860" s="4" t="str">
        <f t="shared" ref="G1860" si="3910">B1860&amp;"1-3"</f>
        <v>회전 베기1-3</v>
      </c>
      <c r="H1860" s="2" t="str">
        <f t="shared" ref="H1860" si="3911">D1860</f>
        <v>혼신의 일격</v>
      </c>
    </row>
    <row r="1861" spans="1:8" x14ac:dyDescent="0.3">
      <c r="A1861" s="1" t="s">
        <v>546</v>
      </c>
      <c r="B1861" s="1" t="s">
        <v>1131</v>
      </c>
      <c r="C1861" s="2" t="str">
        <f t="shared" ref="C1861" si="3912">B1861&amp;D1861</f>
        <v>회전 베기약육 강식</v>
      </c>
      <c r="D1861" s="1" t="s">
        <v>500</v>
      </c>
      <c r="E1861" s="1">
        <v>5</v>
      </c>
      <c r="F1861" s="2">
        <f>ROW()</f>
        <v>1861</v>
      </c>
      <c r="G1861" s="4" t="str">
        <f t="shared" ref="G1861" si="3913">B1861&amp;"2-1"</f>
        <v>회전 베기2-1</v>
      </c>
      <c r="H1861" s="2" t="str">
        <f t="shared" ref="H1861" si="3914">D1861</f>
        <v>약육 강식</v>
      </c>
    </row>
    <row r="1862" spans="1:8" x14ac:dyDescent="0.3">
      <c r="A1862" s="1" t="s">
        <v>546</v>
      </c>
      <c r="B1862" s="1" t="s">
        <v>1132</v>
      </c>
      <c r="C1862" s="2" t="str">
        <f t="shared" ref="C1862" si="3915">B1862&amp;D1862</f>
        <v>회전 베기힘의 방출</v>
      </c>
      <c r="D1862" s="1" t="s">
        <v>2396</v>
      </c>
      <c r="E1862" s="1">
        <v>5</v>
      </c>
      <c r="F1862" s="2">
        <f>ROW()</f>
        <v>1862</v>
      </c>
      <c r="G1862" s="4" t="str">
        <f t="shared" ref="G1862" si="3916">B1862&amp;"2-2"</f>
        <v>회전 베기2-2</v>
      </c>
      <c r="H1862" s="2" t="str">
        <f t="shared" ref="H1862" si="3917">D1862</f>
        <v>힘의 방출</v>
      </c>
    </row>
    <row r="1863" spans="1:8" x14ac:dyDescent="0.3">
      <c r="A1863" s="1" t="s">
        <v>1098</v>
      </c>
      <c r="B1863" s="1" t="s">
        <v>1132</v>
      </c>
      <c r="C1863" s="2" t="str">
        <f t="shared" ref="C1863" si="3918">B1863&amp;D1863</f>
        <v>회전 베기탁월한 기동성</v>
      </c>
      <c r="D1863" s="1" t="s">
        <v>2462</v>
      </c>
      <c r="E1863" s="1">
        <v>5</v>
      </c>
      <c r="F1863" s="2">
        <f>ROW()</f>
        <v>1863</v>
      </c>
      <c r="G1863" s="4" t="str">
        <f t="shared" ref="G1863" si="3919">B1863&amp;"2-3"</f>
        <v>회전 베기2-3</v>
      </c>
      <c r="H1863" s="2" t="str">
        <f t="shared" ref="H1863" si="3920">D1863</f>
        <v>탁월한 기동성</v>
      </c>
    </row>
    <row r="1864" spans="1:8" x14ac:dyDescent="0.3">
      <c r="A1864" s="1" t="s">
        <v>1098</v>
      </c>
      <c r="B1864" s="1" t="s">
        <v>1131</v>
      </c>
      <c r="C1864" s="2" t="str">
        <f t="shared" ref="C1864" si="3921">B1864&amp;D1864</f>
        <v>회전 베기연속 공격</v>
      </c>
      <c r="D1864" s="1" t="s">
        <v>143</v>
      </c>
      <c r="E1864" s="1">
        <v>5</v>
      </c>
      <c r="F1864" s="2">
        <f>ROW()</f>
        <v>1864</v>
      </c>
      <c r="G1864" s="4" t="str">
        <f t="shared" ref="G1864" si="3922">B1864&amp;"3-1"</f>
        <v>회전 베기3-1</v>
      </c>
      <c r="H1864" s="2" t="str">
        <f t="shared" ref="H1864" si="3923">D1864</f>
        <v>연속 공격</v>
      </c>
    </row>
    <row r="1865" spans="1:8" x14ac:dyDescent="0.3">
      <c r="A1865" s="1" t="s">
        <v>1098</v>
      </c>
      <c r="B1865" s="1" t="s">
        <v>1133</v>
      </c>
      <c r="C1865" s="2" t="str">
        <f t="shared" ref="C1865" si="3924">B1865&amp;D1865</f>
        <v>회전 베기검의 흔적</v>
      </c>
      <c r="D1865" s="1" t="s">
        <v>2463</v>
      </c>
      <c r="E1865" s="1">
        <v>5</v>
      </c>
      <c r="F1865" s="2">
        <f>ROW()</f>
        <v>1865</v>
      </c>
      <c r="G1865" s="4" t="str">
        <f t="shared" ref="G1865" si="3925">B1865&amp;"3-2"</f>
        <v>회전 베기3-2</v>
      </c>
      <c r="H1865" s="2" t="str">
        <f t="shared" ref="H1865" si="3926">D1865</f>
        <v>검의 흔적</v>
      </c>
    </row>
    <row r="1866" spans="1:8" x14ac:dyDescent="0.3">
      <c r="A1866" s="1" t="s">
        <v>1134</v>
      </c>
      <c r="B1866" s="1" t="s">
        <v>515</v>
      </c>
      <c r="C1866" s="2" t="str">
        <f t="shared" ref="C1866" si="3927">B1866&amp;D1866</f>
        <v>묵법 : 난치기동글 방울</v>
      </c>
      <c r="D1866" s="1" t="s">
        <v>526</v>
      </c>
      <c r="E1866" s="1">
        <v>1</v>
      </c>
      <c r="F1866" s="2">
        <f>ROW()</f>
        <v>1866</v>
      </c>
      <c r="G1866" s="4" t="str">
        <f t="shared" ref="G1866" si="3928">B1866&amp;"1-1"</f>
        <v>묵법 : 난치기1-1</v>
      </c>
      <c r="H1866" s="2" t="str">
        <f t="shared" ref="H1866" si="3929">D1866</f>
        <v>동글 방울</v>
      </c>
    </row>
    <row r="1867" spans="1:8" x14ac:dyDescent="0.3">
      <c r="A1867" s="1" t="s">
        <v>1134</v>
      </c>
      <c r="B1867" s="1" t="s">
        <v>1135</v>
      </c>
      <c r="C1867" s="2" t="str">
        <f t="shared" ref="C1867" si="3930">B1867&amp;D1867</f>
        <v>묵법 : 난치기정신 강화</v>
      </c>
      <c r="D1867" s="1" t="s">
        <v>138</v>
      </c>
      <c r="E1867" s="1">
        <v>5</v>
      </c>
      <c r="F1867" s="2">
        <f>ROW()</f>
        <v>1867</v>
      </c>
      <c r="G1867" s="4" t="str">
        <f t="shared" ref="G1867" si="3931">B1867&amp;"1-2"</f>
        <v>묵법 : 난치기1-2</v>
      </c>
      <c r="H1867" s="2" t="str">
        <f t="shared" ref="H1867" si="3932">D1867</f>
        <v>정신 강화</v>
      </c>
    </row>
    <row r="1868" spans="1:8" x14ac:dyDescent="0.3">
      <c r="A1868" s="1" t="s">
        <v>1134</v>
      </c>
      <c r="B1868" s="1" t="s">
        <v>1135</v>
      </c>
      <c r="C1868" s="2" t="str">
        <f t="shared" ref="C1868" si="3933">B1868&amp;D1868</f>
        <v>묵법 : 난치기날렵한 필력</v>
      </c>
      <c r="D1868" s="1" t="s">
        <v>2464</v>
      </c>
      <c r="E1868" s="1">
        <v>1</v>
      </c>
      <c r="F1868" s="2">
        <f>ROW()</f>
        <v>1868</v>
      </c>
      <c r="G1868" s="4" t="str">
        <f t="shared" ref="G1868" si="3934">B1868&amp;"1-3"</f>
        <v>묵법 : 난치기1-3</v>
      </c>
      <c r="H1868" s="2" t="str">
        <f t="shared" ref="H1868" si="3935">D1868</f>
        <v>날렵한 필력</v>
      </c>
    </row>
    <row r="1869" spans="1:8" x14ac:dyDescent="0.3">
      <c r="A1869" s="1" t="s">
        <v>1134</v>
      </c>
      <c r="B1869" s="1" t="s">
        <v>515</v>
      </c>
      <c r="C1869" s="2" t="str">
        <f t="shared" ref="C1869" si="3936">B1869&amp;D1869</f>
        <v>묵법 : 난치기도화지 강화</v>
      </c>
      <c r="D1869" s="1" t="s">
        <v>2465</v>
      </c>
      <c r="E1869" s="1">
        <v>5</v>
      </c>
      <c r="F1869" s="2">
        <f>ROW()</f>
        <v>1869</v>
      </c>
      <c r="G1869" s="4" t="str">
        <f t="shared" ref="G1869" si="3937">B1869&amp;"2-1"</f>
        <v>묵법 : 난치기2-1</v>
      </c>
      <c r="H1869" s="2" t="str">
        <f t="shared" ref="H1869" si="3938">D1869</f>
        <v>도화지 강화</v>
      </c>
    </row>
    <row r="1870" spans="1:8" x14ac:dyDescent="0.3">
      <c r="A1870" s="1" t="s">
        <v>1134</v>
      </c>
      <c r="B1870" s="1" t="s">
        <v>1135</v>
      </c>
      <c r="C1870" s="2" t="str">
        <f t="shared" ref="C1870" si="3939">B1870&amp;D1870</f>
        <v>묵법 : 난치기빠른 준비</v>
      </c>
      <c r="D1870" s="1" t="s">
        <v>80</v>
      </c>
      <c r="E1870" s="1">
        <v>5</v>
      </c>
      <c r="F1870" s="2">
        <f>ROW()</f>
        <v>1870</v>
      </c>
      <c r="G1870" s="4" t="str">
        <f t="shared" ref="G1870" si="3940">B1870&amp;"2-2"</f>
        <v>묵법 : 난치기2-2</v>
      </c>
      <c r="H1870" s="2" t="str">
        <f t="shared" ref="H1870" si="3941">D1870</f>
        <v>빠른 준비</v>
      </c>
    </row>
    <row r="1871" spans="1:8" x14ac:dyDescent="0.3">
      <c r="A1871" s="1" t="s">
        <v>1134</v>
      </c>
      <c r="B1871" s="1" t="s">
        <v>1135</v>
      </c>
      <c r="C1871" s="2" t="str">
        <f t="shared" ref="C1871" si="3942">B1871&amp;D1871</f>
        <v>묵법 : 난치기먹물 낙인</v>
      </c>
      <c r="D1871" s="1" t="s">
        <v>527</v>
      </c>
      <c r="E1871" s="1">
        <v>1</v>
      </c>
      <c r="F1871" s="2">
        <f>ROW()</f>
        <v>1871</v>
      </c>
      <c r="G1871" s="4" t="str">
        <f t="shared" ref="G1871" si="3943">B1871&amp;"2-3"</f>
        <v>묵법 : 난치기2-3</v>
      </c>
      <c r="H1871" s="2" t="str">
        <f t="shared" ref="H1871" si="3944">D1871</f>
        <v>먹물 낙인</v>
      </c>
    </row>
    <row r="1872" spans="1:8" x14ac:dyDescent="0.3">
      <c r="A1872" s="1" t="s">
        <v>1136</v>
      </c>
      <c r="B1872" s="1" t="s">
        <v>1135</v>
      </c>
      <c r="C1872" s="2" t="str">
        <f t="shared" ref="C1872" si="3945">B1872&amp;D1872</f>
        <v>묵법 : 난치기꽃길만 걷자</v>
      </c>
      <c r="D1872" s="1" t="s">
        <v>2466</v>
      </c>
      <c r="E1872" s="1">
        <v>1</v>
      </c>
      <c r="F1872" s="2">
        <f>ROW()</f>
        <v>1872</v>
      </c>
      <c r="G1872" s="4" t="str">
        <f t="shared" ref="G1872" si="3946">B1872&amp;"3-1"</f>
        <v>묵법 : 난치기3-1</v>
      </c>
      <c r="H1872" s="2" t="str">
        <f t="shared" ref="H1872" si="3947">D1872</f>
        <v>꽃길만 걷자</v>
      </c>
    </row>
    <row r="1873" spans="1:8" x14ac:dyDescent="0.3">
      <c r="A1873" s="1" t="s">
        <v>1134</v>
      </c>
      <c r="B1873" s="1" t="s">
        <v>515</v>
      </c>
      <c r="C1873" s="2" t="str">
        <f t="shared" ref="C1873" si="3948">B1873&amp;D1873</f>
        <v>묵법 : 난치기먼길 떠나는</v>
      </c>
      <c r="D1873" s="1" t="s">
        <v>528</v>
      </c>
      <c r="E1873" s="1">
        <v>1</v>
      </c>
      <c r="F1873" s="2">
        <f>ROW()</f>
        <v>1873</v>
      </c>
      <c r="G1873" s="4" t="str">
        <f t="shared" ref="G1873" si="3949">B1873&amp;"3-2"</f>
        <v>묵법 : 난치기3-2</v>
      </c>
      <c r="H1873" s="2" t="str">
        <f t="shared" ref="H1873" si="3950">D1873</f>
        <v>먼길 떠나는</v>
      </c>
    </row>
    <row r="1874" spans="1:8" x14ac:dyDescent="0.3">
      <c r="A1874" s="1" t="s">
        <v>1134</v>
      </c>
      <c r="B1874" s="1" t="s">
        <v>1137</v>
      </c>
      <c r="C1874" s="2" t="str">
        <f t="shared" ref="C1874" si="3951">B1874&amp;D1874</f>
        <v>묵법 : 달그리기단단한 갑옷</v>
      </c>
      <c r="D1874" s="1" t="s">
        <v>2443</v>
      </c>
      <c r="E1874" s="1">
        <v>5</v>
      </c>
      <c r="F1874" s="2">
        <f>ROW()</f>
        <v>1874</v>
      </c>
      <c r="G1874" s="4" t="str">
        <f t="shared" ref="G1874" si="3952">B1874&amp;"1-1"</f>
        <v>묵법 : 달그리기1-1</v>
      </c>
      <c r="H1874" s="2" t="str">
        <f t="shared" ref="H1874" si="3953">D1874</f>
        <v>단단한 갑옷</v>
      </c>
    </row>
    <row r="1875" spans="1:8" x14ac:dyDescent="0.3">
      <c r="A1875" s="1" t="s">
        <v>524</v>
      </c>
      <c r="B1875" s="1" t="s">
        <v>1138</v>
      </c>
      <c r="C1875" s="2" t="str">
        <f t="shared" ref="C1875" si="3954">B1875&amp;D1875</f>
        <v>묵법 : 달그리기마나 충전</v>
      </c>
      <c r="D1875" s="1" t="s">
        <v>529</v>
      </c>
      <c r="E1875" s="1">
        <v>5</v>
      </c>
      <c r="F1875" s="2">
        <f>ROW()</f>
        <v>1875</v>
      </c>
      <c r="G1875" s="4" t="str">
        <f t="shared" ref="G1875" si="3955">B1875&amp;"1-2"</f>
        <v>묵법 : 달그리기1-2</v>
      </c>
      <c r="H1875" s="2" t="str">
        <f t="shared" ref="H1875" si="3956">D1875</f>
        <v>마나 충전</v>
      </c>
    </row>
    <row r="1876" spans="1:8" x14ac:dyDescent="0.3">
      <c r="A1876" s="1" t="s">
        <v>1134</v>
      </c>
      <c r="B1876" s="1" t="s">
        <v>1138</v>
      </c>
      <c r="C1876" s="2" t="str">
        <f t="shared" ref="C1876" si="3957">B1876&amp;D1876</f>
        <v>묵법 : 달그리기재빠른 손놀림</v>
      </c>
      <c r="D1876" s="1" t="s">
        <v>87</v>
      </c>
      <c r="E1876" s="1">
        <v>5</v>
      </c>
      <c r="F1876" s="2">
        <f>ROW()</f>
        <v>1876</v>
      </c>
      <c r="G1876" s="4" t="str">
        <f t="shared" ref="G1876" si="3958">B1876&amp;"1-3"</f>
        <v>묵법 : 달그리기1-3</v>
      </c>
      <c r="H1876" s="2" t="str">
        <f t="shared" ref="H1876" si="3959">D1876</f>
        <v>재빠른 손놀림</v>
      </c>
    </row>
    <row r="1877" spans="1:8" x14ac:dyDescent="0.3">
      <c r="A1877" s="1" t="s">
        <v>1134</v>
      </c>
      <c r="B1877" s="1" t="s">
        <v>1137</v>
      </c>
      <c r="C1877" s="2" t="str">
        <f t="shared" ref="C1877" si="3960">B1877&amp;D1877</f>
        <v>묵법 : 달그리기별 그리기</v>
      </c>
      <c r="D1877" s="1" t="s">
        <v>2467</v>
      </c>
      <c r="E1877" s="1">
        <v>5</v>
      </c>
      <c r="F1877" s="2">
        <f>ROW()</f>
        <v>1877</v>
      </c>
      <c r="G1877" s="4" t="str">
        <f t="shared" ref="G1877" si="3961">B1877&amp;"2-1"</f>
        <v>묵법 : 달그리기2-1</v>
      </c>
      <c r="H1877" s="2" t="str">
        <f t="shared" ref="H1877" si="3962">D1877</f>
        <v>별 그리기</v>
      </c>
    </row>
    <row r="1878" spans="1:8" x14ac:dyDescent="0.3">
      <c r="A1878" s="1" t="s">
        <v>1134</v>
      </c>
      <c r="B1878" s="1" t="s">
        <v>1137</v>
      </c>
      <c r="C1878" s="2" t="str">
        <f t="shared" ref="C1878" si="3963">B1878&amp;D1878</f>
        <v>묵법 : 달그리기먹물 세례</v>
      </c>
      <c r="D1878" s="1" t="s">
        <v>2468</v>
      </c>
      <c r="E1878" s="1">
        <v>5</v>
      </c>
      <c r="F1878" s="2">
        <f>ROW()</f>
        <v>1878</v>
      </c>
      <c r="G1878" s="4" t="str">
        <f t="shared" ref="G1878" si="3964">B1878&amp;"2-2"</f>
        <v>묵법 : 달그리기2-2</v>
      </c>
      <c r="H1878" s="2" t="str">
        <f t="shared" ref="H1878" si="3965">D1878</f>
        <v>먹물 세례</v>
      </c>
    </row>
    <row r="1879" spans="1:8" x14ac:dyDescent="0.3">
      <c r="A1879" s="1" t="s">
        <v>1134</v>
      </c>
      <c r="B1879" s="1" t="s">
        <v>1137</v>
      </c>
      <c r="C1879" s="2" t="str">
        <f t="shared" ref="C1879" si="3966">B1879&amp;D1879</f>
        <v>묵법 : 달그리기검은 달</v>
      </c>
      <c r="D1879" s="1" t="s">
        <v>2469</v>
      </c>
      <c r="E1879" s="1">
        <v>5</v>
      </c>
      <c r="F1879" s="2">
        <f>ROW()</f>
        <v>1879</v>
      </c>
      <c r="G1879" s="4" t="str">
        <f t="shared" ref="G1879" si="3967">B1879&amp;"2-3"</f>
        <v>묵법 : 달그리기2-3</v>
      </c>
      <c r="H1879" s="2" t="str">
        <f t="shared" ref="H1879" si="3968">D1879</f>
        <v>검은 달</v>
      </c>
    </row>
    <row r="1880" spans="1:8" x14ac:dyDescent="0.3">
      <c r="A1880" s="1" t="s">
        <v>1134</v>
      </c>
      <c r="B1880" s="1" t="s">
        <v>1138</v>
      </c>
      <c r="C1880" s="2" t="str">
        <f t="shared" ref="C1880" si="3969">B1880&amp;D1880</f>
        <v>묵법 : 달그리기넓은 폭발</v>
      </c>
      <c r="D1880" s="1" t="s">
        <v>1818</v>
      </c>
      <c r="E1880" s="1">
        <v>1</v>
      </c>
      <c r="F1880" s="2">
        <f>ROW()</f>
        <v>1880</v>
      </c>
      <c r="G1880" s="4" t="str">
        <f t="shared" ref="G1880" si="3970">B1880&amp;"3-1"</f>
        <v>묵법 : 달그리기3-1</v>
      </c>
      <c r="H1880" s="2" t="str">
        <f t="shared" ref="H1880" si="3971">D1880</f>
        <v>넓은 폭발</v>
      </c>
    </row>
    <row r="1881" spans="1:8" x14ac:dyDescent="0.3">
      <c r="A1881" s="1" t="s">
        <v>1134</v>
      </c>
      <c r="B1881" s="1" t="s">
        <v>1137</v>
      </c>
      <c r="C1881" s="2" t="str">
        <f t="shared" ref="C1881" si="3972">B1881&amp;D1881</f>
        <v>묵법 : 달그리기붉은 달</v>
      </c>
      <c r="D1881" s="1" t="s">
        <v>2470</v>
      </c>
      <c r="E1881" s="1">
        <v>5</v>
      </c>
      <c r="F1881" s="2">
        <f>ROW()</f>
        <v>1881</v>
      </c>
      <c r="G1881" s="4" t="str">
        <f t="shared" ref="G1881" si="3973">B1881&amp;"3-2"</f>
        <v>묵법 : 달그리기3-2</v>
      </c>
      <c r="H1881" s="2" t="str">
        <f t="shared" ref="H1881" si="3974">D1881</f>
        <v>붉은 달</v>
      </c>
    </row>
    <row r="1882" spans="1:8" x14ac:dyDescent="0.3">
      <c r="A1882" s="1" t="s">
        <v>1134</v>
      </c>
      <c r="B1882" s="1" t="s">
        <v>1139</v>
      </c>
      <c r="C1882" s="2" t="str">
        <f t="shared" ref="C1882" si="3975">B1882&amp;D1882</f>
        <v>묵법 : 두루미나래재빠른 손놀림</v>
      </c>
      <c r="D1882" s="1" t="s">
        <v>87</v>
      </c>
      <c r="E1882" s="1">
        <v>5</v>
      </c>
      <c r="F1882" s="2">
        <f>ROW()</f>
        <v>1882</v>
      </c>
      <c r="G1882" s="4" t="str">
        <f t="shared" ref="G1882" si="3976">B1882&amp;"1-1"</f>
        <v>묵법 : 두루미나래1-1</v>
      </c>
      <c r="H1882" s="2" t="str">
        <f t="shared" ref="H1882" si="3977">D1882</f>
        <v>재빠른 손놀림</v>
      </c>
    </row>
    <row r="1883" spans="1:8" x14ac:dyDescent="0.3">
      <c r="A1883" s="1" t="s">
        <v>1134</v>
      </c>
      <c r="B1883" s="1" t="s">
        <v>522</v>
      </c>
      <c r="C1883" s="2" t="str">
        <f t="shared" ref="C1883" si="3978">B1883&amp;D1883</f>
        <v>묵법 : 두루미나래무력화 강화</v>
      </c>
      <c r="D1883" s="1" t="s">
        <v>2471</v>
      </c>
      <c r="E1883" s="1">
        <v>1</v>
      </c>
      <c r="F1883" s="2">
        <f>ROW()</f>
        <v>1883</v>
      </c>
      <c r="G1883" s="4" t="str">
        <f t="shared" ref="G1883" si="3979">B1883&amp;"1-2"</f>
        <v>묵법 : 두루미나래1-2</v>
      </c>
      <c r="H1883" s="2" t="str">
        <f t="shared" ref="H1883" si="3980">D1883</f>
        <v>무력화 강화</v>
      </c>
    </row>
    <row r="1884" spans="1:8" x14ac:dyDescent="0.3">
      <c r="A1884" s="1" t="s">
        <v>1134</v>
      </c>
      <c r="B1884" s="1" t="s">
        <v>1140</v>
      </c>
      <c r="C1884" s="2" t="str">
        <f t="shared" ref="C1884" si="3981">B1884&amp;D1884</f>
        <v>묵법 : 두루미나래정신 강화</v>
      </c>
      <c r="D1884" s="1" t="s">
        <v>138</v>
      </c>
      <c r="E1884" s="1">
        <v>5</v>
      </c>
      <c r="F1884" s="2">
        <f>ROW()</f>
        <v>1884</v>
      </c>
      <c r="G1884" s="4" t="str">
        <f t="shared" ref="G1884" si="3982">B1884&amp;"1-3"</f>
        <v>묵법 : 두루미나래1-3</v>
      </c>
      <c r="H1884" s="2" t="str">
        <f t="shared" ref="H1884" si="3983">D1884</f>
        <v>정신 강화</v>
      </c>
    </row>
    <row r="1885" spans="1:8" x14ac:dyDescent="0.3">
      <c r="A1885" s="1" t="s">
        <v>1134</v>
      </c>
      <c r="B1885" s="1" t="s">
        <v>1139</v>
      </c>
      <c r="C1885" s="2" t="str">
        <f t="shared" ref="C1885" si="3984">B1885&amp;D1885</f>
        <v>묵법 : 두루미나래신선 날개</v>
      </c>
      <c r="D1885" s="1" t="s">
        <v>2472</v>
      </c>
      <c r="E1885" s="1">
        <v>5</v>
      </c>
      <c r="F1885" s="2">
        <f>ROW()</f>
        <v>1885</v>
      </c>
      <c r="G1885" s="4" t="str">
        <f t="shared" ref="G1885" si="3985">B1885&amp;"2-1"</f>
        <v>묵법 : 두루미나래2-1</v>
      </c>
      <c r="H1885" s="2" t="str">
        <f t="shared" ref="H1885" si="3986">D1885</f>
        <v>신선 날개</v>
      </c>
    </row>
    <row r="1886" spans="1:8" x14ac:dyDescent="0.3">
      <c r="A1886" s="1" t="s">
        <v>1134</v>
      </c>
      <c r="B1886" s="1" t="s">
        <v>522</v>
      </c>
      <c r="C1886" s="2" t="str">
        <f t="shared" ref="C1886" si="3987">B1886&amp;D1886</f>
        <v>묵법 : 두루미나래치명적인 일격</v>
      </c>
      <c r="D1886" s="1" t="s">
        <v>2473</v>
      </c>
      <c r="E1886" s="1">
        <v>5</v>
      </c>
      <c r="F1886" s="2">
        <f>ROW()</f>
        <v>1886</v>
      </c>
      <c r="G1886" s="4" t="str">
        <f t="shared" ref="G1886" si="3988">B1886&amp;"2-2"</f>
        <v>묵법 : 두루미나래2-2</v>
      </c>
      <c r="H1886" s="2" t="str">
        <f t="shared" ref="H1886" si="3989">D1886</f>
        <v>치명적인 일격</v>
      </c>
    </row>
    <row r="1887" spans="1:8" x14ac:dyDescent="0.3">
      <c r="A1887" s="1" t="s">
        <v>524</v>
      </c>
      <c r="B1887" s="1" t="s">
        <v>522</v>
      </c>
      <c r="C1887" s="2" t="str">
        <f t="shared" ref="C1887" si="3990">B1887&amp;D1887</f>
        <v>묵법 : 두루미나래신속한 준비</v>
      </c>
      <c r="D1887" s="1" t="s">
        <v>2474</v>
      </c>
      <c r="E1887" s="1">
        <v>5</v>
      </c>
      <c r="F1887" s="2">
        <f>ROW()</f>
        <v>1887</v>
      </c>
      <c r="G1887" s="4" t="str">
        <f t="shared" ref="G1887" si="3991">B1887&amp;"2-3"</f>
        <v>묵법 : 두루미나래2-3</v>
      </c>
      <c r="H1887" s="2" t="str">
        <f t="shared" ref="H1887" si="3992">D1887</f>
        <v>신속한 준비</v>
      </c>
    </row>
    <row r="1888" spans="1:8" x14ac:dyDescent="0.3">
      <c r="A1888" s="1" t="s">
        <v>1134</v>
      </c>
      <c r="B1888" s="1" t="s">
        <v>1139</v>
      </c>
      <c r="C1888" s="2" t="str">
        <f t="shared" ref="C1888:C1951" si="3993">B1888&amp;D1888</f>
        <v>묵법 : 두루미나래학익진</v>
      </c>
      <c r="D1888" s="1" t="s">
        <v>2475</v>
      </c>
      <c r="E1888" s="1">
        <v>5</v>
      </c>
      <c r="F1888" s="2">
        <f>ROW()</f>
        <v>1888</v>
      </c>
      <c r="G1888" s="4" t="str">
        <f t="shared" ref="G1888" si="3994">B1888&amp;"3-1"</f>
        <v>묵법 : 두루미나래3-1</v>
      </c>
      <c r="H1888" s="2" t="str">
        <f t="shared" ref="H1888:H1951" si="3995">D1888</f>
        <v>학익진</v>
      </c>
    </row>
    <row r="1889" spans="1:8" x14ac:dyDescent="0.3">
      <c r="A1889" s="1" t="s">
        <v>524</v>
      </c>
      <c r="B1889" s="1" t="s">
        <v>522</v>
      </c>
      <c r="C1889" s="2" t="str">
        <f t="shared" si="3993"/>
        <v>묵법 : 두루미나래두루미 폭격</v>
      </c>
      <c r="D1889" s="1" t="s">
        <v>2476</v>
      </c>
      <c r="E1889" s="1">
        <v>5</v>
      </c>
      <c r="F1889" s="2">
        <f>ROW()</f>
        <v>1889</v>
      </c>
      <c r="G1889" s="4" t="str">
        <f t="shared" ref="G1889" si="3996">B1889&amp;"3-2"</f>
        <v>묵법 : 두루미나래3-2</v>
      </c>
      <c r="H1889" s="2" t="str">
        <f t="shared" si="3995"/>
        <v>두루미 폭격</v>
      </c>
    </row>
    <row r="1890" spans="1:8" x14ac:dyDescent="0.3">
      <c r="A1890" s="1" t="s">
        <v>1134</v>
      </c>
      <c r="B1890" s="1" t="s">
        <v>1142</v>
      </c>
      <c r="C1890" s="2" t="str">
        <f t="shared" si="3993"/>
        <v>묵법 : 먹오름마나 회복</v>
      </c>
      <c r="D1890" s="1" t="s">
        <v>2477</v>
      </c>
      <c r="E1890" s="1">
        <v>5</v>
      </c>
      <c r="F1890" s="2">
        <f>ROW()</f>
        <v>1890</v>
      </c>
      <c r="G1890" s="4" t="str">
        <f t="shared" ref="G1890" si="3997">B1890&amp;"1-1"</f>
        <v>묵법 : 먹오름1-1</v>
      </c>
      <c r="H1890" s="2" t="str">
        <f t="shared" si="3995"/>
        <v>마나 회복</v>
      </c>
    </row>
    <row r="1891" spans="1:8" x14ac:dyDescent="0.3">
      <c r="A1891" s="1" t="s">
        <v>1134</v>
      </c>
      <c r="B1891" s="1" t="s">
        <v>1142</v>
      </c>
      <c r="C1891" s="2" t="str">
        <f t="shared" si="3993"/>
        <v>묵법 : 먹오름치명적인 일격</v>
      </c>
      <c r="D1891" s="1" t="s">
        <v>1952</v>
      </c>
      <c r="E1891" s="1">
        <v>5</v>
      </c>
      <c r="F1891" s="2">
        <f>ROW()</f>
        <v>1891</v>
      </c>
      <c r="G1891" s="4" t="str">
        <f t="shared" ref="G1891" si="3998">B1891&amp;"1-2"</f>
        <v>묵법 : 먹오름1-2</v>
      </c>
      <c r="H1891" s="2" t="str">
        <f t="shared" si="3995"/>
        <v>치명적인 일격</v>
      </c>
    </row>
    <row r="1892" spans="1:8" x14ac:dyDescent="0.3">
      <c r="A1892" s="1" t="s">
        <v>1134</v>
      </c>
      <c r="B1892" s="1" t="s">
        <v>1142</v>
      </c>
      <c r="C1892" s="2" t="str">
        <f t="shared" si="3993"/>
        <v>묵법 : 먹오름원거리 공격</v>
      </c>
      <c r="D1892" s="1" t="s">
        <v>302</v>
      </c>
      <c r="E1892" s="1">
        <v>1</v>
      </c>
      <c r="F1892" s="2">
        <f>ROW()</f>
        <v>1892</v>
      </c>
      <c r="G1892" s="4" t="str">
        <f t="shared" ref="G1892" si="3999">B1892&amp;"1-3"</f>
        <v>묵법 : 먹오름1-3</v>
      </c>
      <c r="H1892" s="2" t="str">
        <f t="shared" si="3995"/>
        <v>원거리 공격</v>
      </c>
    </row>
    <row r="1893" spans="1:8" x14ac:dyDescent="0.3">
      <c r="A1893" s="1" t="s">
        <v>1134</v>
      </c>
      <c r="B1893" s="1" t="s">
        <v>1141</v>
      </c>
      <c r="C1893" s="2" t="str">
        <f t="shared" si="3993"/>
        <v>묵법 : 먹오름넓은 공격</v>
      </c>
      <c r="D1893" s="1" t="s">
        <v>92</v>
      </c>
      <c r="E1893" s="1">
        <v>1</v>
      </c>
      <c r="F1893" s="2">
        <f>ROW()</f>
        <v>1893</v>
      </c>
      <c r="G1893" s="4" t="str">
        <f t="shared" ref="G1893" si="4000">B1893&amp;"2-1"</f>
        <v>묵법 : 먹오름2-1</v>
      </c>
      <c r="H1893" s="2" t="str">
        <f t="shared" si="3995"/>
        <v>넓은 공격</v>
      </c>
    </row>
    <row r="1894" spans="1:8" x14ac:dyDescent="0.3">
      <c r="A1894" s="1" t="s">
        <v>524</v>
      </c>
      <c r="B1894" s="1" t="s">
        <v>1142</v>
      </c>
      <c r="C1894" s="2" t="str">
        <f t="shared" si="3993"/>
        <v>묵법 : 먹오름늪의 공포</v>
      </c>
      <c r="D1894" s="1" t="s">
        <v>2478</v>
      </c>
      <c r="E1894" s="1">
        <v>5</v>
      </c>
      <c r="F1894" s="2">
        <f>ROW()</f>
        <v>1894</v>
      </c>
      <c r="G1894" s="4" t="str">
        <f t="shared" ref="G1894" si="4001">B1894&amp;"2-2"</f>
        <v>묵법 : 먹오름2-2</v>
      </c>
      <c r="H1894" s="2" t="str">
        <f t="shared" si="3995"/>
        <v>늪의 공포</v>
      </c>
    </row>
    <row r="1895" spans="1:8" x14ac:dyDescent="0.3">
      <c r="A1895" s="1" t="s">
        <v>1136</v>
      </c>
      <c r="B1895" s="1" t="s">
        <v>1142</v>
      </c>
      <c r="C1895" s="2" t="str">
        <f t="shared" si="3993"/>
        <v>묵법 : 먹오름방랑자</v>
      </c>
      <c r="D1895" s="1" t="s">
        <v>2479</v>
      </c>
      <c r="E1895" s="1">
        <v>5</v>
      </c>
      <c r="F1895" s="2">
        <f>ROW()</f>
        <v>1895</v>
      </c>
      <c r="G1895" s="4" t="str">
        <f t="shared" ref="G1895" si="4002">B1895&amp;"2-3"</f>
        <v>묵법 : 먹오름2-3</v>
      </c>
      <c r="H1895" s="2" t="str">
        <f t="shared" si="3995"/>
        <v>방랑자</v>
      </c>
    </row>
    <row r="1896" spans="1:8" x14ac:dyDescent="0.3">
      <c r="A1896" s="1" t="s">
        <v>1134</v>
      </c>
      <c r="B1896" s="1" t="s">
        <v>1141</v>
      </c>
      <c r="C1896" s="2" t="str">
        <f t="shared" si="3993"/>
        <v>묵법 : 먹오름헤어날 수 없는 늪</v>
      </c>
      <c r="D1896" s="1" t="s">
        <v>2480</v>
      </c>
      <c r="E1896" s="1">
        <v>5</v>
      </c>
      <c r="F1896" s="2">
        <f>ROW()</f>
        <v>1896</v>
      </c>
      <c r="G1896" s="4" t="str">
        <f t="shared" ref="G1896" si="4003">B1896&amp;"3-1"</f>
        <v>묵법 : 먹오름3-1</v>
      </c>
      <c r="H1896" s="2" t="str">
        <f t="shared" si="3995"/>
        <v>헤어날 수 없는 늪</v>
      </c>
    </row>
    <row r="1897" spans="1:8" x14ac:dyDescent="0.3">
      <c r="A1897" s="1" t="s">
        <v>1134</v>
      </c>
      <c r="B1897" s="1" t="s">
        <v>1142</v>
      </c>
      <c r="C1897" s="2" t="str">
        <f t="shared" si="3993"/>
        <v>묵법 : 먹오름먹물 점정</v>
      </c>
      <c r="D1897" s="1" t="s">
        <v>2481</v>
      </c>
      <c r="E1897" s="1">
        <v>5</v>
      </c>
      <c r="F1897" s="2">
        <f>ROW()</f>
        <v>1897</v>
      </c>
      <c r="G1897" s="4" t="str">
        <f t="shared" ref="G1897" si="4004">B1897&amp;"3-2"</f>
        <v>묵법 : 먹오름3-2</v>
      </c>
      <c r="H1897" s="2" t="str">
        <f t="shared" si="3995"/>
        <v>먹물 점정</v>
      </c>
    </row>
    <row r="1898" spans="1:8" x14ac:dyDescent="0.3">
      <c r="A1898" s="1" t="s">
        <v>524</v>
      </c>
      <c r="B1898" s="1" t="s">
        <v>1143</v>
      </c>
      <c r="C1898" s="2" t="str">
        <f t="shared" si="3993"/>
        <v>묵법 : 미리내단단한 갑옷</v>
      </c>
      <c r="D1898" s="1" t="s">
        <v>2443</v>
      </c>
      <c r="E1898" s="1">
        <v>5</v>
      </c>
      <c r="F1898" s="2">
        <f>ROW()</f>
        <v>1898</v>
      </c>
      <c r="G1898" s="4" t="str">
        <f t="shared" ref="G1898" si="4005">B1898&amp;"1-1"</f>
        <v>묵법 : 미리내1-1</v>
      </c>
      <c r="H1898" s="2" t="str">
        <f t="shared" si="3995"/>
        <v>단단한 갑옷</v>
      </c>
    </row>
    <row r="1899" spans="1:8" x14ac:dyDescent="0.3">
      <c r="A1899" s="1" t="s">
        <v>1134</v>
      </c>
      <c r="B1899" s="1" t="s">
        <v>1143</v>
      </c>
      <c r="C1899" s="2" t="str">
        <f t="shared" si="3993"/>
        <v>묵법 : 미리내넓은 공격</v>
      </c>
      <c r="D1899" s="1" t="s">
        <v>92</v>
      </c>
      <c r="E1899" s="1">
        <v>1</v>
      </c>
      <c r="F1899" s="2">
        <f>ROW()</f>
        <v>1899</v>
      </c>
      <c r="G1899" s="4" t="str">
        <f t="shared" ref="G1899" si="4006">B1899&amp;"1-2"</f>
        <v>묵법 : 미리내1-2</v>
      </c>
      <c r="H1899" s="2" t="str">
        <f t="shared" si="3995"/>
        <v>넓은 공격</v>
      </c>
    </row>
    <row r="1900" spans="1:8" x14ac:dyDescent="0.3">
      <c r="A1900" s="1" t="s">
        <v>1134</v>
      </c>
      <c r="B1900" s="1" t="s">
        <v>1143</v>
      </c>
      <c r="C1900" s="2" t="str">
        <f t="shared" si="3993"/>
        <v>묵법 : 미리내재빠른 손놀림</v>
      </c>
      <c r="D1900" s="1" t="s">
        <v>87</v>
      </c>
      <c r="E1900" s="1">
        <v>5</v>
      </c>
      <c r="F1900" s="2">
        <f>ROW()</f>
        <v>1900</v>
      </c>
      <c r="G1900" s="4" t="str">
        <f t="shared" ref="G1900" si="4007">B1900&amp;"1-3"</f>
        <v>묵법 : 미리내1-3</v>
      </c>
      <c r="H1900" s="2" t="str">
        <f t="shared" si="3995"/>
        <v>재빠른 손놀림</v>
      </c>
    </row>
    <row r="1901" spans="1:8" x14ac:dyDescent="0.3">
      <c r="A1901" s="1" t="s">
        <v>1134</v>
      </c>
      <c r="B1901" s="1" t="s">
        <v>1143</v>
      </c>
      <c r="C1901" s="2" t="str">
        <f t="shared" si="3993"/>
        <v>묵법 : 미리내강인함</v>
      </c>
      <c r="D1901" s="1" t="s">
        <v>114</v>
      </c>
      <c r="E1901" s="1">
        <v>1</v>
      </c>
      <c r="F1901" s="2">
        <f>ROW()</f>
        <v>1901</v>
      </c>
      <c r="G1901" s="4" t="str">
        <f t="shared" ref="G1901" si="4008">B1901&amp;"2-1"</f>
        <v>묵법 : 미리내2-1</v>
      </c>
      <c r="H1901" s="2" t="str">
        <f t="shared" si="3995"/>
        <v>강인함</v>
      </c>
    </row>
    <row r="1902" spans="1:8" x14ac:dyDescent="0.3">
      <c r="A1902" s="1" t="s">
        <v>524</v>
      </c>
      <c r="B1902" s="1" t="s">
        <v>1144</v>
      </c>
      <c r="C1902" s="2" t="str">
        <f t="shared" si="3993"/>
        <v>묵법 : 미리내방랑자</v>
      </c>
      <c r="D1902" s="1" t="s">
        <v>531</v>
      </c>
      <c r="E1902" s="1">
        <v>5</v>
      </c>
      <c r="F1902" s="2">
        <f>ROW()</f>
        <v>1902</v>
      </c>
      <c r="G1902" s="4" t="str">
        <f t="shared" ref="G1902" si="4009">B1902&amp;"2-2"</f>
        <v>묵법 : 미리내2-2</v>
      </c>
      <c r="H1902" s="2" t="str">
        <f t="shared" si="3995"/>
        <v>방랑자</v>
      </c>
    </row>
    <row r="1903" spans="1:8" x14ac:dyDescent="0.3">
      <c r="A1903" s="1" t="s">
        <v>1134</v>
      </c>
      <c r="B1903" s="1" t="s">
        <v>1143</v>
      </c>
      <c r="C1903" s="2" t="str">
        <f t="shared" si="3993"/>
        <v>묵법 : 미리내빠른</v>
      </c>
      <c r="D1903" s="1" t="s">
        <v>2482</v>
      </c>
      <c r="E1903" s="1">
        <v>5</v>
      </c>
      <c r="F1903" s="2">
        <f>ROW()</f>
        <v>1903</v>
      </c>
      <c r="G1903" s="4" t="str">
        <f t="shared" ref="G1903" si="4010">B1903&amp;"2-3"</f>
        <v>묵법 : 미리내2-3</v>
      </c>
      <c r="H1903" s="2" t="str">
        <f t="shared" si="3995"/>
        <v>빠른</v>
      </c>
    </row>
    <row r="1904" spans="1:8" x14ac:dyDescent="0.3">
      <c r="A1904" s="1" t="s">
        <v>1134</v>
      </c>
      <c r="B1904" s="1" t="s">
        <v>1143</v>
      </c>
      <c r="C1904" s="2" t="str">
        <f t="shared" si="3993"/>
        <v>묵법 : 미리내푸른 별빛</v>
      </c>
      <c r="D1904" s="1" t="s">
        <v>532</v>
      </c>
      <c r="E1904" s="1">
        <v>5</v>
      </c>
      <c r="F1904" s="2">
        <f>ROW()</f>
        <v>1904</v>
      </c>
      <c r="G1904" s="4" t="str">
        <f t="shared" ref="G1904" si="4011">B1904&amp;"3-1"</f>
        <v>묵법 : 미리내3-1</v>
      </c>
      <c r="H1904" s="2" t="str">
        <f t="shared" si="3995"/>
        <v>푸른 별빛</v>
      </c>
    </row>
    <row r="1905" spans="1:8" x14ac:dyDescent="0.3">
      <c r="A1905" s="1" t="s">
        <v>524</v>
      </c>
      <c r="B1905" s="1" t="s">
        <v>1145</v>
      </c>
      <c r="C1905" s="2" t="str">
        <f t="shared" si="3993"/>
        <v>묵법 : 미리내움직이는 별빛</v>
      </c>
      <c r="D1905" s="1" t="s">
        <v>2483</v>
      </c>
      <c r="E1905" s="1">
        <v>5</v>
      </c>
      <c r="F1905" s="2">
        <f>ROW()</f>
        <v>1905</v>
      </c>
      <c r="G1905" s="4" t="str">
        <f t="shared" ref="G1905" si="4012">B1905&amp;"3-2"</f>
        <v>묵법 : 미리내3-2</v>
      </c>
      <c r="H1905" s="2" t="str">
        <f t="shared" si="3995"/>
        <v>움직이는 별빛</v>
      </c>
    </row>
    <row r="1906" spans="1:8" x14ac:dyDescent="0.3">
      <c r="A1906" s="1" t="s">
        <v>1136</v>
      </c>
      <c r="B1906" s="1" t="s">
        <v>1146</v>
      </c>
      <c r="C1906" s="2" t="str">
        <f t="shared" si="3993"/>
        <v>묵법 : 범가르기비호</v>
      </c>
      <c r="D1906" s="1" t="s">
        <v>2484</v>
      </c>
      <c r="E1906" s="1">
        <v>5</v>
      </c>
      <c r="F1906" s="2">
        <f>ROW()</f>
        <v>1906</v>
      </c>
      <c r="G1906" s="4" t="str">
        <f t="shared" ref="G1906" si="4013">B1906&amp;"1-1"</f>
        <v>묵법 : 범가르기1-1</v>
      </c>
      <c r="H1906" s="2" t="str">
        <f t="shared" si="3995"/>
        <v>비호</v>
      </c>
    </row>
    <row r="1907" spans="1:8" x14ac:dyDescent="0.3">
      <c r="A1907" s="1" t="s">
        <v>1134</v>
      </c>
      <c r="B1907" s="1" t="s">
        <v>1146</v>
      </c>
      <c r="C1907" s="2" t="str">
        <f t="shared" si="3993"/>
        <v>묵법 : 범가르기빠른 준비</v>
      </c>
      <c r="D1907" s="1" t="s">
        <v>80</v>
      </c>
      <c r="E1907" s="1">
        <v>5</v>
      </c>
      <c r="F1907" s="2">
        <f>ROW()</f>
        <v>1907</v>
      </c>
      <c r="G1907" s="4" t="str">
        <f t="shared" ref="G1907" si="4014">B1907&amp;"1-2"</f>
        <v>묵법 : 범가르기1-2</v>
      </c>
      <c r="H1907" s="2" t="str">
        <f t="shared" si="3995"/>
        <v>빠른 준비</v>
      </c>
    </row>
    <row r="1908" spans="1:8" x14ac:dyDescent="0.3">
      <c r="A1908" s="1" t="s">
        <v>524</v>
      </c>
      <c r="B1908" s="1" t="s">
        <v>1146</v>
      </c>
      <c r="C1908" s="2" t="str">
        <f t="shared" si="3993"/>
        <v>묵법 : 범가르기검은 먹물</v>
      </c>
      <c r="D1908" s="1" t="s">
        <v>2485</v>
      </c>
      <c r="E1908" s="1">
        <v>5</v>
      </c>
      <c r="F1908" s="2">
        <f>ROW()</f>
        <v>1908</v>
      </c>
      <c r="G1908" s="4" t="str">
        <f t="shared" ref="G1908" si="4015">B1908&amp;"1-3"</f>
        <v>묵법 : 범가르기1-3</v>
      </c>
      <c r="H1908" s="2" t="str">
        <f t="shared" si="3995"/>
        <v>검은 먹물</v>
      </c>
    </row>
    <row r="1909" spans="1:8" x14ac:dyDescent="0.3">
      <c r="A1909" s="1" t="s">
        <v>1134</v>
      </c>
      <c r="B1909" s="1" t="s">
        <v>1146</v>
      </c>
      <c r="C1909" s="2" t="str">
        <f t="shared" si="3993"/>
        <v>묵법 : 범가르기꿰뚫는 일격</v>
      </c>
      <c r="D1909" s="1" t="s">
        <v>137</v>
      </c>
      <c r="E1909" s="1">
        <v>5</v>
      </c>
      <c r="F1909" s="2">
        <f>ROW()</f>
        <v>1909</v>
      </c>
      <c r="G1909" s="4" t="str">
        <f t="shared" ref="G1909" si="4016">B1909&amp;"2-1"</f>
        <v>묵법 : 범가르기2-1</v>
      </c>
      <c r="H1909" s="2" t="str">
        <f t="shared" si="3995"/>
        <v>꿰뚫는 일격</v>
      </c>
    </row>
    <row r="1910" spans="1:8" x14ac:dyDescent="0.3">
      <c r="A1910" s="1" t="s">
        <v>1134</v>
      </c>
      <c r="B1910" s="1" t="s">
        <v>1146</v>
      </c>
      <c r="C1910" s="2" t="str">
        <f t="shared" si="3993"/>
        <v>묵법 : 범가르기무력화 강화</v>
      </c>
      <c r="D1910" s="1" t="s">
        <v>2486</v>
      </c>
      <c r="E1910" s="1">
        <v>5</v>
      </c>
      <c r="F1910" s="2">
        <f>ROW()</f>
        <v>1910</v>
      </c>
      <c r="G1910" s="4" t="str">
        <f t="shared" ref="G1910" si="4017">B1910&amp;"2-2"</f>
        <v>묵법 : 범가르기2-2</v>
      </c>
      <c r="H1910" s="2" t="str">
        <f t="shared" si="3995"/>
        <v>무력화 강화</v>
      </c>
    </row>
    <row r="1911" spans="1:8" x14ac:dyDescent="0.3">
      <c r="A1911" s="1" t="s">
        <v>1134</v>
      </c>
      <c r="B1911" s="1" t="s">
        <v>1147</v>
      </c>
      <c r="C1911" s="2" t="str">
        <f t="shared" si="3993"/>
        <v>묵법 : 범가르기어둠의 기운</v>
      </c>
      <c r="D1911" s="1" t="s">
        <v>446</v>
      </c>
      <c r="E1911" s="1">
        <v>5</v>
      </c>
      <c r="F1911" s="2">
        <f>ROW()</f>
        <v>1911</v>
      </c>
      <c r="G1911" s="4" t="str">
        <f t="shared" ref="G1911" si="4018">B1911&amp;"2-3"</f>
        <v>묵법 : 범가르기2-3</v>
      </c>
      <c r="H1911" s="2" t="str">
        <f t="shared" si="3995"/>
        <v>어둠의 기운</v>
      </c>
    </row>
    <row r="1912" spans="1:8" x14ac:dyDescent="0.3">
      <c r="A1912" s="1" t="s">
        <v>1134</v>
      </c>
      <c r="B1912" s="1" t="s">
        <v>1147</v>
      </c>
      <c r="C1912" s="2" t="str">
        <f t="shared" si="3993"/>
        <v>묵법 : 범가르기두 마리의 호랑이</v>
      </c>
      <c r="D1912" s="1" t="s">
        <v>2487</v>
      </c>
      <c r="E1912" s="1">
        <v>5</v>
      </c>
      <c r="F1912" s="2">
        <f>ROW()</f>
        <v>1912</v>
      </c>
      <c r="G1912" s="4" t="str">
        <f t="shared" ref="G1912" si="4019">B1912&amp;"3-1"</f>
        <v>묵법 : 범가르기3-1</v>
      </c>
      <c r="H1912" s="2" t="str">
        <f t="shared" si="3995"/>
        <v>두 마리의 호랑이</v>
      </c>
    </row>
    <row r="1913" spans="1:8" x14ac:dyDescent="0.3">
      <c r="A1913" s="1" t="s">
        <v>1134</v>
      </c>
      <c r="B1913" s="1" t="s">
        <v>1146</v>
      </c>
      <c r="C1913" s="2" t="str">
        <f t="shared" si="3993"/>
        <v>묵법 : 범가르기강화된 일격</v>
      </c>
      <c r="D1913" s="1" t="s">
        <v>2248</v>
      </c>
      <c r="E1913" s="1">
        <v>5</v>
      </c>
      <c r="F1913" s="2">
        <f>ROW()</f>
        <v>1913</v>
      </c>
      <c r="G1913" s="4" t="str">
        <f t="shared" ref="G1913" si="4020">B1913&amp;"3-2"</f>
        <v>묵법 : 범가르기3-2</v>
      </c>
      <c r="H1913" s="2" t="str">
        <f t="shared" si="3995"/>
        <v>강화된 일격</v>
      </c>
    </row>
    <row r="1914" spans="1:8" x14ac:dyDescent="0.3">
      <c r="A1914" s="1" t="s">
        <v>524</v>
      </c>
      <c r="B1914" s="1" t="s">
        <v>1148</v>
      </c>
      <c r="C1914" s="2" t="str">
        <f t="shared" si="3993"/>
        <v>묵법 : 옹달샘무력화 강화</v>
      </c>
      <c r="D1914" s="1" t="s">
        <v>2488</v>
      </c>
      <c r="E1914" s="1">
        <v>1</v>
      </c>
      <c r="F1914" s="2">
        <f>ROW()</f>
        <v>1914</v>
      </c>
      <c r="G1914" s="4" t="str">
        <f t="shared" ref="G1914" si="4021">B1914&amp;"1-1"</f>
        <v>묵법 : 옹달샘1-1</v>
      </c>
      <c r="H1914" s="2" t="str">
        <f t="shared" si="3995"/>
        <v>무력화 강화</v>
      </c>
    </row>
    <row r="1915" spans="1:8" x14ac:dyDescent="0.3">
      <c r="A1915" s="1" t="s">
        <v>1134</v>
      </c>
      <c r="B1915" s="1" t="s">
        <v>1149</v>
      </c>
      <c r="C1915" s="2" t="str">
        <f t="shared" si="3993"/>
        <v>묵법 : 옹달샘기운 강화</v>
      </c>
      <c r="D1915" s="1" t="s">
        <v>2489</v>
      </c>
      <c r="E1915" s="1">
        <v>5</v>
      </c>
      <c r="F1915" s="2">
        <f>ROW()</f>
        <v>1915</v>
      </c>
      <c r="G1915" s="4" t="str">
        <f t="shared" ref="G1915" si="4022">B1915&amp;"1-2"</f>
        <v>묵법 : 옹달샘1-2</v>
      </c>
      <c r="H1915" s="2" t="str">
        <f t="shared" si="3995"/>
        <v>기운 강화</v>
      </c>
    </row>
    <row r="1916" spans="1:8" x14ac:dyDescent="0.3">
      <c r="A1916" s="1" t="s">
        <v>1134</v>
      </c>
      <c r="B1916" s="1" t="s">
        <v>1148</v>
      </c>
      <c r="C1916" s="2" t="str">
        <f t="shared" si="3993"/>
        <v>묵법 : 옹달샘급소타격</v>
      </c>
      <c r="D1916" s="1" t="s">
        <v>225</v>
      </c>
      <c r="E1916" s="1">
        <v>5</v>
      </c>
      <c r="F1916" s="2">
        <f>ROW()</f>
        <v>1916</v>
      </c>
      <c r="G1916" s="4" t="str">
        <f t="shared" ref="G1916" si="4023">B1916&amp;"1-3"</f>
        <v>묵법 : 옹달샘1-3</v>
      </c>
      <c r="H1916" s="2" t="str">
        <f t="shared" si="3995"/>
        <v>급소타격</v>
      </c>
    </row>
    <row r="1917" spans="1:8" x14ac:dyDescent="0.3">
      <c r="A1917" s="1" t="s">
        <v>1134</v>
      </c>
      <c r="B1917" s="1" t="s">
        <v>1148</v>
      </c>
      <c r="C1917" s="2" t="str">
        <f t="shared" si="3993"/>
        <v>묵법 : 옹달샘강화된 일격</v>
      </c>
      <c r="D1917" s="1" t="s">
        <v>28</v>
      </c>
      <c r="E1917" s="1">
        <v>5</v>
      </c>
      <c r="F1917" s="2">
        <f>ROW()</f>
        <v>1917</v>
      </c>
      <c r="G1917" s="4" t="str">
        <f t="shared" ref="G1917" si="4024">B1917&amp;"2-1"</f>
        <v>묵법 : 옹달샘2-1</v>
      </c>
      <c r="H1917" s="2" t="str">
        <f t="shared" si="3995"/>
        <v>강화된 일격</v>
      </c>
    </row>
    <row r="1918" spans="1:8" x14ac:dyDescent="0.3">
      <c r="A1918" s="1" t="s">
        <v>1134</v>
      </c>
      <c r="B1918" s="1" t="s">
        <v>1149</v>
      </c>
      <c r="C1918" s="2" t="str">
        <f t="shared" si="3993"/>
        <v>묵법 : 옹달샘신속한 준비</v>
      </c>
      <c r="D1918" s="1" t="s">
        <v>2474</v>
      </c>
      <c r="E1918" s="1">
        <v>5</v>
      </c>
      <c r="F1918" s="2">
        <f>ROW()</f>
        <v>1918</v>
      </c>
      <c r="G1918" s="4" t="str">
        <f t="shared" ref="G1918" si="4025">B1918&amp;"2-2"</f>
        <v>묵법 : 옹달샘2-2</v>
      </c>
      <c r="H1918" s="2" t="str">
        <f t="shared" si="3995"/>
        <v>신속한 준비</v>
      </c>
    </row>
    <row r="1919" spans="1:8" x14ac:dyDescent="0.3">
      <c r="A1919" s="1" t="s">
        <v>1134</v>
      </c>
      <c r="B1919" s="1" t="s">
        <v>1149</v>
      </c>
      <c r="C1919" s="2" t="str">
        <f t="shared" si="3993"/>
        <v>묵법 : 옹달샘넓은 공격</v>
      </c>
      <c r="D1919" s="1" t="s">
        <v>2311</v>
      </c>
      <c r="E1919" s="1">
        <v>5</v>
      </c>
      <c r="F1919" s="2">
        <f>ROW()</f>
        <v>1919</v>
      </c>
      <c r="G1919" s="4" t="str">
        <f t="shared" ref="G1919" si="4026">B1919&amp;"2-3"</f>
        <v>묵법 : 옹달샘2-3</v>
      </c>
      <c r="H1919" s="2" t="str">
        <f t="shared" si="3995"/>
        <v>넓은 공격</v>
      </c>
    </row>
    <row r="1920" spans="1:8" x14ac:dyDescent="0.3">
      <c r="A1920" s="1" t="s">
        <v>1134</v>
      </c>
      <c r="B1920" s="1" t="s">
        <v>1149</v>
      </c>
      <c r="C1920" s="2" t="str">
        <f t="shared" si="3993"/>
        <v>묵법 : 옹달샘잉어 봉인해제!</v>
      </c>
      <c r="D1920" s="1" t="s">
        <v>2490</v>
      </c>
      <c r="E1920" s="1">
        <v>5</v>
      </c>
      <c r="F1920" s="2">
        <f>ROW()</f>
        <v>1920</v>
      </c>
      <c r="G1920" s="4" t="str">
        <f t="shared" ref="G1920" si="4027">B1920&amp;"3-1"</f>
        <v>묵법 : 옹달샘3-1</v>
      </c>
      <c r="H1920" s="2" t="str">
        <f t="shared" si="3995"/>
        <v>잉어 봉인해제!</v>
      </c>
    </row>
    <row r="1921" spans="1:8" x14ac:dyDescent="0.3">
      <c r="A1921" s="1" t="s">
        <v>1134</v>
      </c>
      <c r="B1921" s="1" t="s">
        <v>1149</v>
      </c>
      <c r="C1921" s="2" t="str">
        <f t="shared" si="3993"/>
        <v>묵법 : 옹달샘(잉)어왕출현</v>
      </c>
      <c r="D1921" s="1" t="s">
        <v>2491</v>
      </c>
      <c r="E1921" s="1">
        <v>5</v>
      </c>
      <c r="F1921" s="2">
        <f>ROW()</f>
        <v>1921</v>
      </c>
      <c r="G1921" s="4" t="str">
        <f t="shared" ref="G1921" si="4028">B1921&amp;"3-2"</f>
        <v>묵법 : 옹달샘3-2</v>
      </c>
      <c r="H1921" s="2" t="str">
        <f t="shared" si="3995"/>
        <v>(잉)어왕출현</v>
      </c>
    </row>
    <row r="1922" spans="1:8" x14ac:dyDescent="0.3">
      <c r="A1922" s="1" t="s">
        <v>1134</v>
      </c>
      <c r="B1922" s="1" t="s">
        <v>1150</v>
      </c>
      <c r="C1922" s="2" t="str">
        <f t="shared" si="3993"/>
        <v>묵법 : 해그리기강인함</v>
      </c>
      <c r="D1922" s="1" t="s">
        <v>2295</v>
      </c>
      <c r="E1922" s="1">
        <v>1</v>
      </c>
      <c r="F1922" s="2">
        <f>ROW()</f>
        <v>1922</v>
      </c>
      <c r="G1922" s="4" t="str">
        <f t="shared" ref="G1922" si="4029">B1922&amp;"1-1"</f>
        <v>묵법 : 해그리기1-1</v>
      </c>
      <c r="H1922" s="2" t="str">
        <f t="shared" si="3995"/>
        <v>강인함</v>
      </c>
    </row>
    <row r="1923" spans="1:8" x14ac:dyDescent="0.3">
      <c r="A1923" s="1" t="s">
        <v>1134</v>
      </c>
      <c r="B1923" s="1" t="s">
        <v>1150</v>
      </c>
      <c r="C1923" s="2" t="str">
        <f t="shared" si="3993"/>
        <v>묵법 : 해그리기재빠른 손놀림</v>
      </c>
      <c r="D1923" s="1" t="s">
        <v>87</v>
      </c>
      <c r="E1923" s="1">
        <v>5</v>
      </c>
      <c r="F1923" s="2">
        <f>ROW()</f>
        <v>1923</v>
      </c>
      <c r="G1923" s="4" t="str">
        <f t="shared" ref="G1923" si="4030">B1923&amp;"1-2"</f>
        <v>묵법 : 해그리기1-2</v>
      </c>
      <c r="H1923" s="2" t="str">
        <f t="shared" si="3995"/>
        <v>재빠른 손놀림</v>
      </c>
    </row>
    <row r="1924" spans="1:8" x14ac:dyDescent="0.3">
      <c r="A1924" s="1" t="s">
        <v>1134</v>
      </c>
      <c r="B1924" s="1" t="s">
        <v>523</v>
      </c>
      <c r="C1924" s="2" t="str">
        <f t="shared" si="3993"/>
        <v>묵법 : 해그리기기운 강화</v>
      </c>
      <c r="D1924" s="1" t="s">
        <v>2492</v>
      </c>
      <c r="E1924" s="1">
        <v>5</v>
      </c>
      <c r="F1924" s="2">
        <f>ROW()</f>
        <v>1924</v>
      </c>
      <c r="G1924" s="4" t="str">
        <f t="shared" ref="G1924" si="4031">B1924&amp;"1-3"</f>
        <v>묵법 : 해그리기1-3</v>
      </c>
      <c r="H1924" s="2" t="str">
        <f t="shared" si="3995"/>
        <v>기운 강화</v>
      </c>
    </row>
    <row r="1925" spans="1:8" x14ac:dyDescent="0.3">
      <c r="A1925" s="1" t="s">
        <v>1134</v>
      </c>
      <c r="B1925" s="1" t="s">
        <v>1150</v>
      </c>
      <c r="C1925" s="2" t="str">
        <f t="shared" si="3993"/>
        <v>묵법 : 해그리기날렵한 필력</v>
      </c>
      <c r="D1925" s="1" t="s">
        <v>2493</v>
      </c>
      <c r="E1925" s="1">
        <v>1</v>
      </c>
      <c r="F1925" s="2">
        <f>ROW()</f>
        <v>1925</v>
      </c>
      <c r="G1925" s="4" t="str">
        <f t="shared" ref="G1925" si="4032">B1925&amp;"2-1"</f>
        <v>묵법 : 해그리기2-1</v>
      </c>
      <c r="H1925" s="2" t="str">
        <f t="shared" si="3995"/>
        <v>날렵한 필력</v>
      </c>
    </row>
    <row r="1926" spans="1:8" x14ac:dyDescent="0.3">
      <c r="A1926" s="1" t="s">
        <v>1134</v>
      </c>
      <c r="B1926" s="1" t="s">
        <v>1150</v>
      </c>
      <c r="C1926" s="2" t="str">
        <f t="shared" si="3993"/>
        <v>묵법 : 해그리기보호 강화</v>
      </c>
      <c r="D1926" s="1" t="s">
        <v>2494</v>
      </c>
      <c r="E1926" s="1">
        <v>5</v>
      </c>
      <c r="F1926" s="2">
        <f>ROW()</f>
        <v>1926</v>
      </c>
      <c r="G1926" s="4" t="str">
        <f t="shared" ref="G1926" si="4033">B1926&amp;"2-2"</f>
        <v>묵법 : 해그리기2-2</v>
      </c>
      <c r="H1926" s="2" t="str">
        <f t="shared" si="3995"/>
        <v>보호 강화</v>
      </c>
    </row>
    <row r="1927" spans="1:8" x14ac:dyDescent="0.3">
      <c r="A1927" s="1" t="s">
        <v>524</v>
      </c>
      <c r="B1927" s="1" t="s">
        <v>1150</v>
      </c>
      <c r="C1927" s="2" t="str">
        <f t="shared" si="3993"/>
        <v>묵법 : 해그리기음의 기운 발산</v>
      </c>
      <c r="D1927" s="1" t="s">
        <v>2495</v>
      </c>
      <c r="E1927" s="1">
        <v>5</v>
      </c>
      <c r="F1927" s="2">
        <f>ROW()</f>
        <v>1927</v>
      </c>
      <c r="G1927" s="4" t="str">
        <f t="shared" ref="G1927" si="4034">B1927&amp;"2-3"</f>
        <v>묵법 : 해그리기2-3</v>
      </c>
      <c r="H1927" s="2" t="str">
        <f t="shared" si="3995"/>
        <v>음의 기운 발산</v>
      </c>
    </row>
    <row r="1928" spans="1:8" x14ac:dyDescent="0.3">
      <c r="A1928" s="1" t="s">
        <v>524</v>
      </c>
      <c r="B1928" s="1" t="s">
        <v>1150</v>
      </c>
      <c r="C1928" s="2" t="str">
        <f t="shared" si="3993"/>
        <v>묵법 : 해그리기공격 강화</v>
      </c>
      <c r="D1928" s="1" t="s">
        <v>636</v>
      </c>
      <c r="E1928" s="1">
        <v>1</v>
      </c>
      <c r="F1928" s="2">
        <f>ROW()</f>
        <v>1928</v>
      </c>
      <c r="G1928" s="4" t="str">
        <f t="shared" ref="G1928" si="4035">B1928&amp;"3-1"</f>
        <v>묵법 : 해그리기3-1</v>
      </c>
      <c r="H1928" s="2" t="str">
        <f t="shared" si="3995"/>
        <v>공격 강화</v>
      </c>
    </row>
    <row r="1929" spans="1:8" x14ac:dyDescent="0.3">
      <c r="A1929" s="1" t="s">
        <v>1134</v>
      </c>
      <c r="B1929" s="1" t="s">
        <v>1150</v>
      </c>
      <c r="C1929" s="2" t="str">
        <f t="shared" si="3993"/>
        <v>묵법 : 해그리기나만의 권능</v>
      </c>
      <c r="D1929" s="1" t="s">
        <v>2496</v>
      </c>
      <c r="E1929" s="1">
        <v>5</v>
      </c>
      <c r="F1929" s="2">
        <f>ROW()</f>
        <v>1929</v>
      </c>
      <c r="G1929" s="4" t="str">
        <f t="shared" ref="G1929" si="4036">B1929&amp;"3-2"</f>
        <v>묵법 : 해그리기3-2</v>
      </c>
      <c r="H1929" s="2" t="str">
        <f t="shared" si="3995"/>
        <v>나만의 권능</v>
      </c>
    </row>
    <row r="1930" spans="1:8" x14ac:dyDescent="0.3">
      <c r="A1930" s="1" t="s">
        <v>524</v>
      </c>
      <c r="B1930" s="1" t="s">
        <v>1151</v>
      </c>
      <c r="C1930" s="2" t="str">
        <f t="shared" si="3993"/>
        <v>묵법 : 해우물빠른 준비</v>
      </c>
      <c r="D1930" s="1" t="s">
        <v>80</v>
      </c>
      <c r="E1930" s="1">
        <v>5</v>
      </c>
      <c r="F1930" s="2">
        <f>ROW()</f>
        <v>1930</v>
      </c>
      <c r="G1930" s="4" t="str">
        <f t="shared" ref="G1930" si="4037">B1930&amp;"1-1"</f>
        <v>묵법 : 해우물1-1</v>
      </c>
      <c r="H1930" s="2" t="str">
        <f t="shared" si="3995"/>
        <v>빠른 준비</v>
      </c>
    </row>
    <row r="1931" spans="1:8" x14ac:dyDescent="0.3">
      <c r="A1931" s="1" t="s">
        <v>1134</v>
      </c>
      <c r="B1931" s="1" t="s">
        <v>1151</v>
      </c>
      <c r="C1931" s="2" t="str">
        <f t="shared" si="3993"/>
        <v>묵법 : 해우물재빠른 손놀림</v>
      </c>
      <c r="D1931" s="1" t="s">
        <v>87</v>
      </c>
      <c r="E1931" s="1">
        <v>5</v>
      </c>
      <c r="F1931" s="2">
        <f>ROW()</f>
        <v>1931</v>
      </c>
      <c r="G1931" s="4" t="str">
        <f t="shared" ref="G1931" si="4038">B1931&amp;"1-2"</f>
        <v>묵법 : 해우물1-2</v>
      </c>
      <c r="H1931" s="2" t="str">
        <f t="shared" si="3995"/>
        <v>재빠른 손놀림</v>
      </c>
    </row>
    <row r="1932" spans="1:8" x14ac:dyDescent="0.3">
      <c r="A1932" s="1" t="s">
        <v>1134</v>
      </c>
      <c r="B1932" s="1" t="s">
        <v>1152</v>
      </c>
      <c r="C1932" s="2" t="str">
        <f t="shared" si="3993"/>
        <v>묵법 : 해우물기운 강화</v>
      </c>
      <c r="D1932" s="1" t="s">
        <v>2492</v>
      </c>
      <c r="E1932" s="1">
        <v>5</v>
      </c>
      <c r="F1932" s="2">
        <f>ROW()</f>
        <v>1932</v>
      </c>
      <c r="G1932" s="4" t="str">
        <f t="shared" ref="G1932" si="4039">B1932&amp;"1-3"</f>
        <v>묵법 : 해우물1-3</v>
      </c>
      <c r="H1932" s="2" t="str">
        <f t="shared" si="3995"/>
        <v>기운 강화</v>
      </c>
    </row>
    <row r="1933" spans="1:8" x14ac:dyDescent="0.3">
      <c r="A1933" s="1" t="s">
        <v>1134</v>
      </c>
      <c r="B1933" s="1" t="s">
        <v>1151</v>
      </c>
      <c r="C1933" s="2" t="str">
        <f t="shared" si="3993"/>
        <v>묵법 : 해우물마나 회복</v>
      </c>
      <c r="D1933" s="1" t="s">
        <v>2117</v>
      </c>
      <c r="E1933" s="1">
        <v>1</v>
      </c>
      <c r="F1933" s="2">
        <f>ROW()</f>
        <v>1933</v>
      </c>
      <c r="G1933" s="4" t="str">
        <f t="shared" ref="G1933" si="4040">B1933&amp;"2-1"</f>
        <v>묵법 : 해우물2-1</v>
      </c>
      <c r="H1933" s="2" t="str">
        <f t="shared" si="3995"/>
        <v>마나 회복</v>
      </c>
    </row>
    <row r="1934" spans="1:8" x14ac:dyDescent="0.3">
      <c r="A1934" s="1" t="s">
        <v>524</v>
      </c>
      <c r="B1934" s="1" t="s">
        <v>1151</v>
      </c>
      <c r="C1934" s="2" t="str">
        <f t="shared" si="3993"/>
        <v>묵법 : 해우물먹의 비호</v>
      </c>
      <c r="D1934" s="1" t="s">
        <v>2497</v>
      </c>
      <c r="E1934" s="1">
        <v>5</v>
      </c>
      <c r="F1934" s="2">
        <f>ROW()</f>
        <v>1934</v>
      </c>
      <c r="G1934" s="4" t="str">
        <f t="shared" ref="G1934" si="4041">B1934&amp;"2-2"</f>
        <v>묵법 : 해우물2-2</v>
      </c>
      <c r="H1934" s="2" t="str">
        <f t="shared" si="3995"/>
        <v>먹의 비호</v>
      </c>
    </row>
    <row r="1935" spans="1:8" x14ac:dyDescent="0.3">
      <c r="A1935" s="1" t="s">
        <v>1134</v>
      </c>
      <c r="B1935" s="1" t="s">
        <v>1151</v>
      </c>
      <c r="C1935" s="2" t="str">
        <f t="shared" si="3993"/>
        <v>묵법 : 해우물마무리 공격</v>
      </c>
      <c r="D1935" s="1" t="s">
        <v>2498</v>
      </c>
      <c r="E1935" s="1">
        <v>5</v>
      </c>
      <c r="F1935" s="2">
        <f>ROW()</f>
        <v>1935</v>
      </c>
      <c r="G1935" s="4" t="str">
        <f t="shared" ref="G1935" si="4042">B1935&amp;"2-3"</f>
        <v>묵법 : 해우물2-3</v>
      </c>
      <c r="H1935" s="2" t="str">
        <f t="shared" si="3995"/>
        <v>마무리 공격</v>
      </c>
    </row>
    <row r="1936" spans="1:8" x14ac:dyDescent="0.3">
      <c r="A1936" s="1" t="s">
        <v>1136</v>
      </c>
      <c r="B1936" s="1" t="s">
        <v>1151</v>
      </c>
      <c r="C1936" s="2" t="str">
        <f t="shared" si="3993"/>
        <v>묵법 : 해우물발산</v>
      </c>
      <c r="D1936" s="1" t="s">
        <v>2499</v>
      </c>
      <c r="E1936" s="1">
        <v>1</v>
      </c>
      <c r="F1936" s="2">
        <f>ROW()</f>
        <v>1936</v>
      </c>
      <c r="G1936" s="4" t="str">
        <f t="shared" ref="G1936" si="4043">B1936&amp;"3-1"</f>
        <v>묵법 : 해우물3-1</v>
      </c>
      <c r="H1936" s="2" t="str">
        <f t="shared" si="3995"/>
        <v>발산</v>
      </c>
    </row>
    <row r="1937" spans="1:8" x14ac:dyDescent="0.3">
      <c r="A1937" s="1" t="s">
        <v>524</v>
      </c>
      <c r="B1937" s="1" t="s">
        <v>1151</v>
      </c>
      <c r="C1937" s="2" t="str">
        <f t="shared" si="3993"/>
        <v>묵법 : 해우물나만의 우물</v>
      </c>
      <c r="D1937" s="1" t="s">
        <v>2500</v>
      </c>
      <c r="E1937" s="1">
        <v>5</v>
      </c>
      <c r="F1937" s="2">
        <f>ROW()</f>
        <v>1937</v>
      </c>
      <c r="G1937" s="4" t="str">
        <f t="shared" ref="G1937" si="4044">B1937&amp;"3-2"</f>
        <v>묵법 : 해우물3-2</v>
      </c>
      <c r="H1937" s="2" t="str">
        <f t="shared" si="3995"/>
        <v>나만의 우물</v>
      </c>
    </row>
    <row r="1938" spans="1:8" x14ac:dyDescent="0.3">
      <c r="A1938" s="1" t="s">
        <v>1136</v>
      </c>
      <c r="B1938" s="1" t="s">
        <v>1153</v>
      </c>
      <c r="C1938" s="2" t="str">
        <f t="shared" si="3993"/>
        <v>묵법 : 호접몽동글 방울</v>
      </c>
      <c r="D1938" s="1" t="s">
        <v>526</v>
      </c>
      <c r="E1938" s="1">
        <v>1</v>
      </c>
      <c r="F1938" s="2">
        <f>ROW()</f>
        <v>1938</v>
      </c>
      <c r="G1938" s="4" t="str">
        <f t="shared" ref="G1938" si="4045">B1938&amp;"1-1"</f>
        <v>묵법 : 호접몽1-1</v>
      </c>
      <c r="H1938" s="2" t="str">
        <f t="shared" si="3995"/>
        <v>동글 방울</v>
      </c>
    </row>
    <row r="1939" spans="1:8" x14ac:dyDescent="0.3">
      <c r="A1939" s="1" t="s">
        <v>1134</v>
      </c>
      <c r="B1939" s="1" t="s">
        <v>1153</v>
      </c>
      <c r="C1939" s="2" t="str">
        <f t="shared" si="3993"/>
        <v>묵법 : 호접몽정신 강화</v>
      </c>
      <c r="D1939" s="1" t="s">
        <v>138</v>
      </c>
      <c r="E1939" s="1">
        <v>5</v>
      </c>
      <c r="F1939" s="2">
        <f>ROW()</f>
        <v>1939</v>
      </c>
      <c r="G1939" s="4" t="str">
        <f t="shared" ref="G1939" si="4046">B1939&amp;"1-2"</f>
        <v>묵법 : 호접몽1-2</v>
      </c>
      <c r="H1939" s="2" t="str">
        <f t="shared" si="3995"/>
        <v>정신 강화</v>
      </c>
    </row>
    <row r="1940" spans="1:8" x14ac:dyDescent="0.3">
      <c r="A1940" s="1" t="s">
        <v>1134</v>
      </c>
      <c r="B1940" s="1" t="s">
        <v>1153</v>
      </c>
      <c r="C1940" s="2" t="str">
        <f t="shared" si="3993"/>
        <v>묵법 : 호접몽재빠른 손놀림</v>
      </c>
      <c r="D1940" s="1" t="s">
        <v>2386</v>
      </c>
      <c r="E1940" s="1">
        <v>5</v>
      </c>
      <c r="F1940" s="2">
        <f>ROW()</f>
        <v>1940</v>
      </c>
      <c r="G1940" s="4" t="str">
        <f t="shared" ref="G1940" si="4047">B1940&amp;"1-3"</f>
        <v>묵법 : 호접몽1-3</v>
      </c>
      <c r="H1940" s="2" t="str">
        <f t="shared" si="3995"/>
        <v>재빠른 손놀림</v>
      </c>
    </row>
    <row r="1941" spans="1:8" x14ac:dyDescent="0.3">
      <c r="A1941" s="1" t="s">
        <v>1134</v>
      </c>
      <c r="B1941" s="1" t="s">
        <v>514</v>
      </c>
      <c r="C1941" s="2" t="str">
        <f t="shared" si="3993"/>
        <v>묵법 : 호접몽신속한 준비</v>
      </c>
      <c r="D1941" s="1" t="s">
        <v>2474</v>
      </c>
      <c r="E1941" s="1">
        <v>5</v>
      </c>
      <c r="F1941" s="2">
        <f>ROW()</f>
        <v>1941</v>
      </c>
      <c r="G1941" s="4" t="str">
        <f t="shared" ref="G1941" si="4048">B1941&amp;"2-1"</f>
        <v>묵법 : 호접몽2-1</v>
      </c>
      <c r="H1941" s="2" t="str">
        <f t="shared" si="3995"/>
        <v>신속한 준비</v>
      </c>
    </row>
    <row r="1942" spans="1:8" x14ac:dyDescent="0.3">
      <c r="A1942" s="1" t="s">
        <v>524</v>
      </c>
      <c r="B1942" s="1" t="s">
        <v>1153</v>
      </c>
      <c r="C1942" s="2" t="str">
        <f t="shared" si="3993"/>
        <v>묵법 : 호접몽먹물 낙인</v>
      </c>
      <c r="D1942" s="1" t="s">
        <v>527</v>
      </c>
      <c r="E1942" s="1">
        <v>1</v>
      </c>
      <c r="F1942" s="2">
        <f>ROW()</f>
        <v>1942</v>
      </c>
      <c r="G1942" s="4" t="str">
        <f t="shared" ref="G1942" si="4049">B1942&amp;"2-2"</f>
        <v>묵법 : 호접몽2-2</v>
      </c>
      <c r="H1942" s="2" t="str">
        <f t="shared" si="3995"/>
        <v>먹물 낙인</v>
      </c>
    </row>
    <row r="1943" spans="1:8" x14ac:dyDescent="0.3">
      <c r="A1943" s="1" t="s">
        <v>1134</v>
      </c>
      <c r="B1943" s="1" t="s">
        <v>1153</v>
      </c>
      <c r="C1943" s="2" t="str">
        <f t="shared" si="3993"/>
        <v>묵법 : 호접몽꿈의 안식처</v>
      </c>
      <c r="D1943" s="1" t="s">
        <v>2501</v>
      </c>
      <c r="E1943" s="1">
        <v>5</v>
      </c>
      <c r="F1943" s="2">
        <f>ROW()</f>
        <v>1943</v>
      </c>
      <c r="G1943" s="4" t="str">
        <f t="shared" ref="G1943" si="4050">B1943&amp;"2-3"</f>
        <v>묵법 : 호접몽2-3</v>
      </c>
      <c r="H1943" s="2" t="str">
        <f t="shared" si="3995"/>
        <v>꿈의 안식처</v>
      </c>
    </row>
    <row r="1944" spans="1:8" x14ac:dyDescent="0.3">
      <c r="A1944" s="1" t="s">
        <v>1134</v>
      </c>
      <c r="B1944" s="1" t="s">
        <v>514</v>
      </c>
      <c r="C1944" s="2" t="str">
        <f t="shared" si="3993"/>
        <v>묵법 : 호접몽봄의 정원</v>
      </c>
      <c r="D1944" s="1" t="s">
        <v>2502</v>
      </c>
      <c r="E1944" s="1">
        <v>1</v>
      </c>
      <c r="F1944" s="2">
        <f>ROW()</f>
        <v>1944</v>
      </c>
      <c r="G1944" s="4" t="str">
        <f t="shared" ref="G1944" si="4051">B1944&amp;"3-1"</f>
        <v>묵법 : 호접몽3-1</v>
      </c>
      <c r="H1944" s="2" t="str">
        <f t="shared" si="3995"/>
        <v>봄의 정원</v>
      </c>
    </row>
    <row r="1945" spans="1:8" x14ac:dyDescent="0.3">
      <c r="A1945" s="1" t="s">
        <v>1136</v>
      </c>
      <c r="B1945" s="1" t="s">
        <v>1154</v>
      </c>
      <c r="C1945" s="2" t="str">
        <f t="shared" si="3993"/>
        <v>묵법 : 호접몽나비 무리</v>
      </c>
      <c r="D1945" s="1" t="s">
        <v>2503</v>
      </c>
      <c r="E1945" s="1">
        <v>5</v>
      </c>
      <c r="F1945" s="2">
        <f>ROW()</f>
        <v>1945</v>
      </c>
      <c r="G1945" s="4" t="str">
        <f t="shared" ref="G1945" si="4052">B1945&amp;"3-2"</f>
        <v>묵법 : 호접몽3-2</v>
      </c>
      <c r="H1945" s="2" t="str">
        <f t="shared" si="3995"/>
        <v>나비 무리</v>
      </c>
    </row>
    <row r="1946" spans="1:8" x14ac:dyDescent="0.3">
      <c r="A1946" s="1" t="s">
        <v>1134</v>
      </c>
      <c r="B1946" s="1" t="s">
        <v>1155</v>
      </c>
      <c r="C1946" s="2" t="str">
        <f t="shared" si="3993"/>
        <v>묵법 : 환영의문재빠른 손놀림</v>
      </c>
      <c r="D1946" s="1" t="s">
        <v>87</v>
      </c>
      <c r="E1946" s="1">
        <v>5</v>
      </c>
      <c r="F1946" s="2">
        <f>ROW()</f>
        <v>1946</v>
      </c>
      <c r="G1946" s="4" t="str">
        <f t="shared" ref="G1946" si="4053">B1946&amp;"1-1"</f>
        <v>묵법 : 환영의문1-1</v>
      </c>
      <c r="H1946" s="2" t="str">
        <f t="shared" si="3995"/>
        <v>재빠른 손놀림</v>
      </c>
    </row>
    <row r="1947" spans="1:8" x14ac:dyDescent="0.3">
      <c r="A1947" s="1" t="s">
        <v>1134</v>
      </c>
      <c r="B1947" s="1" t="s">
        <v>1155</v>
      </c>
      <c r="C1947" s="2" t="str">
        <f t="shared" si="3993"/>
        <v>묵법 : 환영의문정신 강화</v>
      </c>
      <c r="D1947" s="1" t="s">
        <v>3135</v>
      </c>
      <c r="E1947" s="1">
        <v>5</v>
      </c>
      <c r="F1947" s="2">
        <f>ROW()</f>
        <v>1947</v>
      </c>
      <c r="G1947" s="4" t="str">
        <f t="shared" ref="G1947" si="4054">B1947&amp;"1-2"</f>
        <v>묵법 : 환영의문1-2</v>
      </c>
      <c r="H1947" s="2" t="str">
        <f t="shared" si="3995"/>
        <v>정신 강화</v>
      </c>
    </row>
    <row r="1948" spans="1:8" x14ac:dyDescent="0.3">
      <c r="A1948" s="1" t="s">
        <v>1134</v>
      </c>
      <c r="B1948" s="1" t="s">
        <v>1156</v>
      </c>
      <c r="C1948" s="2" t="str">
        <f t="shared" si="3993"/>
        <v>묵법 : 환영의문우직함</v>
      </c>
      <c r="D1948" s="1" t="s">
        <v>1977</v>
      </c>
      <c r="E1948" s="1">
        <v>1</v>
      </c>
      <c r="F1948" s="2">
        <f>ROW()</f>
        <v>1948</v>
      </c>
      <c r="G1948" s="4" t="str">
        <f t="shared" ref="G1948" si="4055">B1948&amp;"1-3"</f>
        <v>묵법 : 환영의문1-3</v>
      </c>
      <c r="H1948" s="2" t="str">
        <f t="shared" si="3995"/>
        <v>우직함</v>
      </c>
    </row>
    <row r="1949" spans="1:8" x14ac:dyDescent="0.3">
      <c r="A1949" s="1" t="s">
        <v>524</v>
      </c>
      <c r="B1949" s="1" t="s">
        <v>1156</v>
      </c>
      <c r="C1949" s="2" t="str">
        <f t="shared" si="3993"/>
        <v>묵법 : 환영의문거리 증가</v>
      </c>
      <c r="D1949" s="1" t="s">
        <v>2504</v>
      </c>
      <c r="E1949" s="1">
        <v>1</v>
      </c>
      <c r="F1949" s="2">
        <f>ROW()</f>
        <v>1949</v>
      </c>
      <c r="G1949" s="4" t="str">
        <f t="shared" ref="G1949" si="4056">B1949&amp;"2-1"</f>
        <v>묵법 : 환영의문2-1</v>
      </c>
      <c r="H1949" s="2" t="str">
        <f t="shared" si="3995"/>
        <v>거리 증가</v>
      </c>
    </row>
    <row r="1950" spans="1:8" x14ac:dyDescent="0.3">
      <c r="A1950" s="1" t="s">
        <v>1134</v>
      </c>
      <c r="B1950" s="1" t="s">
        <v>1155</v>
      </c>
      <c r="C1950" s="2" t="str">
        <f t="shared" si="3993"/>
        <v>묵법 : 환영의문정화</v>
      </c>
      <c r="D1950" s="1" t="s">
        <v>2505</v>
      </c>
      <c r="E1950" s="1">
        <v>1</v>
      </c>
      <c r="F1950" s="2">
        <f>ROW()</f>
        <v>1950</v>
      </c>
      <c r="G1950" s="4" t="str">
        <f t="shared" ref="G1950" si="4057">B1950&amp;"2-2"</f>
        <v>묵법 : 환영의문2-2</v>
      </c>
      <c r="H1950" s="2" t="str">
        <f t="shared" si="3995"/>
        <v>정화</v>
      </c>
    </row>
    <row r="1951" spans="1:8" x14ac:dyDescent="0.3">
      <c r="A1951" s="1" t="s">
        <v>1134</v>
      </c>
      <c r="B1951" s="1" t="s">
        <v>1155</v>
      </c>
      <c r="C1951" s="2" t="str">
        <f t="shared" si="3993"/>
        <v>묵법 : 환영의문바람돌이</v>
      </c>
      <c r="D1951" s="1" t="s">
        <v>2506</v>
      </c>
      <c r="E1951" s="1">
        <v>1</v>
      </c>
      <c r="F1951" s="2">
        <f>ROW()</f>
        <v>1951</v>
      </c>
      <c r="G1951" s="4" t="str">
        <f t="shared" ref="G1951" si="4058">B1951&amp;"2-3"</f>
        <v>묵법 : 환영의문2-3</v>
      </c>
      <c r="H1951" s="2" t="str">
        <f t="shared" si="3995"/>
        <v>바람돌이</v>
      </c>
    </row>
    <row r="1952" spans="1:8" x14ac:dyDescent="0.3">
      <c r="A1952" s="1" t="s">
        <v>524</v>
      </c>
      <c r="B1952" s="1" t="s">
        <v>1155</v>
      </c>
      <c r="C1952" s="2" t="str">
        <f t="shared" ref="C1952:C2015" si="4059">B1952&amp;D1952</f>
        <v>묵법 : 환영의문강인함 부여</v>
      </c>
      <c r="D1952" s="1" t="s">
        <v>2507</v>
      </c>
      <c r="E1952" s="1">
        <v>1</v>
      </c>
      <c r="F1952" s="2">
        <f>ROW()</f>
        <v>1952</v>
      </c>
      <c r="G1952" s="4" t="str">
        <f t="shared" ref="G1952" si="4060">B1952&amp;"3-1"</f>
        <v>묵법 : 환영의문3-1</v>
      </c>
      <c r="H1952" s="2" t="str">
        <f t="shared" ref="H1952:H2015" si="4061">D1952</f>
        <v>강인함 부여</v>
      </c>
    </row>
    <row r="1953" spans="1:8" x14ac:dyDescent="0.3">
      <c r="A1953" s="1" t="s">
        <v>524</v>
      </c>
      <c r="B1953" s="1" t="s">
        <v>1155</v>
      </c>
      <c r="C1953" s="2" t="str">
        <f t="shared" si="4059"/>
        <v>묵법 : 환영의문공간 중첩</v>
      </c>
      <c r="D1953" s="1" t="s">
        <v>2508</v>
      </c>
      <c r="E1953" s="1">
        <v>1</v>
      </c>
      <c r="F1953" s="2">
        <f>ROW()</f>
        <v>1953</v>
      </c>
      <c r="G1953" s="4" t="str">
        <f t="shared" ref="G1953" si="4062">B1953&amp;"3-2"</f>
        <v>묵법 : 환영의문3-2</v>
      </c>
      <c r="H1953" s="2" t="str">
        <f t="shared" si="4061"/>
        <v>공간 중첩</v>
      </c>
    </row>
    <row r="1954" spans="1:8" x14ac:dyDescent="0.3">
      <c r="A1954" s="1" t="s">
        <v>1134</v>
      </c>
      <c r="B1954" s="1" t="s">
        <v>1157</v>
      </c>
      <c r="C1954" s="2" t="str">
        <f t="shared" si="4059"/>
        <v>필법 : 먹물세례동글 방울</v>
      </c>
      <c r="D1954" s="1" t="s">
        <v>526</v>
      </c>
      <c r="E1954" s="1">
        <v>1</v>
      </c>
      <c r="F1954" s="2">
        <f>ROW()</f>
        <v>1954</v>
      </c>
      <c r="G1954" s="4" t="str">
        <f t="shared" ref="G1954" si="4063">B1954&amp;"1-1"</f>
        <v>필법 : 먹물세례1-1</v>
      </c>
      <c r="H1954" s="2" t="str">
        <f t="shared" si="4061"/>
        <v>동글 방울</v>
      </c>
    </row>
    <row r="1955" spans="1:8" x14ac:dyDescent="0.3">
      <c r="A1955" s="1" t="s">
        <v>524</v>
      </c>
      <c r="B1955" s="1" t="s">
        <v>1157</v>
      </c>
      <c r="C1955" s="2" t="str">
        <f t="shared" si="4059"/>
        <v>필법 : 먹물세례기운 강화</v>
      </c>
      <c r="D1955" s="1" t="s">
        <v>2492</v>
      </c>
      <c r="E1955" s="1">
        <v>5</v>
      </c>
      <c r="F1955" s="2">
        <f>ROW()</f>
        <v>1955</v>
      </c>
      <c r="G1955" s="4" t="str">
        <f t="shared" ref="G1955" si="4064">B1955&amp;"1-2"</f>
        <v>필법 : 먹물세례1-2</v>
      </c>
      <c r="H1955" s="2" t="str">
        <f t="shared" si="4061"/>
        <v>기운 강화</v>
      </c>
    </row>
    <row r="1956" spans="1:8" x14ac:dyDescent="0.3">
      <c r="A1956" s="1" t="s">
        <v>524</v>
      </c>
      <c r="B1956" s="1" t="s">
        <v>1157</v>
      </c>
      <c r="C1956" s="2" t="str">
        <f t="shared" si="4059"/>
        <v>필법 : 먹물세례재빠른 손놀림</v>
      </c>
      <c r="D1956" s="1" t="s">
        <v>87</v>
      </c>
      <c r="E1956" s="1">
        <v>5</v>
      </c>
      <c r="F1956" s="2">
        <f>ROW()</f>
        <v>1956</v>
      </c>
      <c r="G1956" s="4" t="str">
        <f t="shared" ref="G1956" si="4065">B1956&amp;"1-3"</f>
        <v>필법 : 먹물세례1-3</v>
      </c>
      <c r="H1956" s="2" t="str">
        <f t="shared" si="4061"/>
        <v>재빠른 손놀림</v>
      </c>
    </row>
    <row r="1957" spans="1:8" x14ac:dyDescent="0.3">
      <c r="A1957" s="1" t="s">
        <v>1134</v>
      </c>
      <c r="B1957" s="1" t="s">
        <v>1158</v>
      </c>
      <c r="C1957" s="2" t="str">
        <f t="shared" si="4059"/>
        <v>필법 : 먹물세례먹물 낙인</v>
      </c>
      <c r="D1957" s="1" t="s">
        <v>527</v>
      </c>
      <c r="E1957" s="1">
        <v>1</v>
      </c>
      <c r="F1957" s="2">
        <f>ROW()</f>
        <v>1957</v>
      </c>
      <c r="G1957" s="4" t="str">
        <f t="shared" ref="G1957" si="4066">B1957&amp;"2-1"</f>
        <v>필법 : 먹물세례2-1</v>
      </c>
      <c r="H1957" s="2" t="str">
        <f t="shared" si="4061"/>
        <v>먹물 낙인</v>
      </c>
    </row>
    <row r="1958" spans="1:8" x14ac:dyDescent="0.3">
      <c r="A1958" s="1" t="s">
        <v>1134</v>
      </c>
      <c r="B1958" s="1" t="s">
        <v>1158</v>
      </c>
      <c r="C1958" s="2" t="str">
        <f t="shared" si="4059"/>
        <v>필법 : 먹물세례강화된 먹물</v>
      </c>
      <c r="D1958" s="1" t="s">
        <v>2509</v>
      </c>
      <c r="E1958" s="1">
        <v>5</v>
      </c>
      <c r="F1958" s="2">
        <f>ROW()</f>
        <v>1958</v>
      </c>
      <c r="G1958" s="4" t="str">
        <f t="shared" ref="G1958" si="4067">B1958&amp;"2-2"</f>
        <v>필법 : 먹물세례2-2</v>
      </c>
      <c r="H1958" s="2" t="str">
        <f t="shared" si="4061"/>
        <v>강화된 먹물</v>
      </c>
    </row>
    <row r="1959" spans="1:8" x14ac:dyDescent="0.3">
      <c r="A1959" s="1" t="s">
        <v>524</v>
      </c>
      <c r="B1959" s="1" t="s">
        <v>1158</v>
      </c>
      <c r="C1959" s="2" t="str">
        <f t="shared" si="4059"/>
        <v>필법 : 먹물세례끈적한 먹물</v>
      </c>
      <c r="D1959" s="1" t="s">
        <v>2510</v>
      </c>
      <c r="E1959" s="1">
        <v>5</v>
      </c>
      <c r="F1959" s="2">
        <f>ROW()</f>
        <v>1959</v>
      </c>
      <c r="G1959" s="4" t="str">
        <f t="shared" ref="G1959" si="4068">B1959&amp;"2-3"</f>
        <v>필법 : 먹물세례2-3</v>
      </c>
      <c r="H1959" s="2" t="str">
        <f t="shared" si="4061"/>
        <v>끈적한 먹물</v>
      </c>
    </row>
    <row r="1960" spans="1:8" x14ac:dyDescent="0.3">
      <c r="A1960" s="1" t="s">
        <v>1136</v>
      </c>
      <c r="B1960" s="1" t="s">
        <v>1158</v>
      </c>
      <c r="C1960" s="2" t="str">
        <f t="shared" si="4059"/>
        <v>필법 : 먹물세례적묵법</v>
      </c>
      <c r="D1960" s="1" t="s">
        <v>2511</v>
      </c>
      <c r="E1960" s="1">
        <v>5</v>
      </c>
      <c r="F1960" s="2">
        <f>ROW()</f>
        <v>1960</v>
      </c>
      <c r="G1960" s="4" t="str">
        <f t="shared" ref="G1960" si="4069">B1960&amp;"3-1"</f>
        <v>필법 : 먹물세례3-1</v>
      </c>
      <c r="H1960" s="2" t="str">
        <f t="shared" si="4061"/>
        <v>적묵법</v>
      </c>
    </row>
    <row r="1961" spans="1:8" x14ac:dyDescent="0.3">
      <c r="A1961" s="1" t="s">
        <v>1134</v>
      </c>
      <c r="B1961" s="1" t="s">
        <v>1157</v>
      </c>
      <c r="C1961" s="2" t="str">
        <f t="shared" si="4059"/>
        <v>필법 : 먹물세례먹물 저장</v>
      </c>
      <c r="D1961" s="1" t="s">
        <v>530</v>
      </c>
      <c r="E1961" s="1">
        <v>1</v>
      </c>
      <c r="F1961" s="2">
        <f>ROW()</f>
        <v>1961</v>
      </c>
      <c r="G1961" s="4" t="str">
        <f t="shared" ref="G1961" si="4070">B1961&amp;"3-2"</f>
        <v>필법 : 먹물세례3-2</v>
      </c>
      <c r="H1961" s="2" t="str">
        <f t="shared" si="4061"/>
        <v>먹물 저장</v>
      </c>
    </row>
    <row r="1962" spans="1:8" x14ac:dyDescent="0.3">
      <c r="A1962" s="1" t="s">
        <v>1134</v>
      </c>
      <c r="B1962" s="1" t="s">
        <v>1159</v>
      </c>
      <c r="C1962" s="2" t="str">
        <f t="shared" si="4059"/>
        <v>필법 : 올려치기동글 방울</v>
      </c>
      <c r="D1962" s="1" t="s">
        <v>2512</v>
      </c>
      <c r="E1962" s="1">
        <v>1</v>
      </c>
      <c r="F1962" s="2">
        <f>ROW()</f>
        <v>1962</v>
      </c>
      <c r="G1962" s="4" t="str">
        <f t="shared" ref="G1962" si="4071">B1962&amp;"1-1"</f>
        <v>필법 : 올려치기1-1</v>
      </c>
      <c r="H1962" s="2" t="str">
        <f t="shared" si="4061"/>
        <v>동글 방울</v>
      </c>
    </row>
    <row r="1963" spans="1:8" x14ac:dyDescent="0.3">
      <c r="A1963" s="1" t="s">
        <v>1134</v>
      </c>
      <c r="B1963" s="1" t="s">
        <v>1159</v>
      </c>
      <c r="C1963" s="2" t="str">
        <f t="shared" si="4059"/>
        <v>필법 : 올려치기기운 강화</v>
      </c>
      <c r="D1963" s="1" t="s">
        <v>2489</v>
      </c>
      <c r="E1963" s="1">
        <v>5</v>
      </c>
      <c r="F1963" s="2">
        <f>ROW()</f>
        <v>1963</v>
      </c>
      <c r="G1963" s="4" t="str">
        <f t="shared" ref="G1963" si="4072">B1963&amp;"1-2"</f>
        <v>필법 : 올려치기1-2</v>
      </c>
      <c r="H1963" s="2" t="str">
        <f t="shared" si="4061"/>
        <v>기운 강화</v>
      </c>
    </row>
    <row r="1964" spans="1:8" x14ac:dyDescent="0.3">
      <c r="A1964" s="1" t="s">
        <v>524</v>
      </c>
      <c r="B1964" s="1" t="s">
        <v>1159</v>
      </c>
      <c r="C1964" s="2" t="str">
        <f t="shared" si="4059"/>
        <v>필법 : 올려치기정신 강화</v>
      </c>
      <c r="D1964" s="1" t="s">
        <v>138</v>
      </c>
      <c r="E1964" s="1">
        <v>5</v>
      </c>
      <c r="F1964" s="2">
        <f>ROW()</f>
        <v>1964</v>
      </c>
      <c r="G1964" s="4" t="str">
        <f t="shared" ref="G1964" si="4073">B1964&amp;"1-3"</f>
        <v>필법 : 올려치기1-3</v>
      </c>
      <c r="H1964" s="2" t="str">
        <f t="shared" si="4061"/>
        <v>정신 강화</v>
      </c>
    </row>
    <row r="1965" spans="1:8" x14ac:dyDescent="0.3">
      <c r="A1965" s="1" t="s">
        <v>524</v>
      </c>
      <c r="B1965" s="1" t="s">
        <v>1159</v>
      </c>
      <c r="C1965" s="2" t="str">
        <f t="shared" si="4059"/>
        <v>필법 : 올려치기빙글빙글</v>
      </c>
      <c r="D1965" s="1" t="s">
        <v>2513</v>
      </c>
      <c r="E1965" s="1">
        <v>5</v>
      </c>
      <c r="F1965" s="2">
        <f>ROW()</f>
        <v>1965</v>
      </c>
      <c r="G1965" s="4" t="str">
        <f t="shared" ref="G1965" si="4074">B1965&amp;"2-1"</f>
        <v>필법 : 올려치기2-1</v>
      </c>
      <c r="H1965" s="2" t="str">
        <f t="shared" si="4061"/>
        <v>빙글빙글</v>
      </c>
    </row>
    <row r="1966" spans="1:8" x14ac:dyDescent="0.3">
      <c r="A1966" s="1" t="s">
        <v>524</v>
      </c>
      <c r="B1966" s="1" t="s">
        <v>1159</v>
      </c>
      <c r="C1966" s="2" t="str">
        <f t="shared" si="4059"/>
        <v>필법 : 올려치기공중 회전</v>
      </c>
      <c r="D1966" s="1" t="s">
        <v>2514</v>
      </c>
      <c r="E1966" s="1">
        <v>5</v>
      </c>
      <c r="F1966" s="2">
        <f>ROW()</f>
        <v>1966</v>
      </c>
      <c r="G1966" s="4" t="str">
        <f t="shared" ref="G1966" si="4075">B1966&amp;"2-2"</f>
        <v>필법 : 올려치기2-2</v>
      </c>
      <c r="H1966" s="2" t="str">
        <f t="shared" si="4061"/>
        <v>공중 회전</v>
      </c>
    </row>
    <row r="1967" spans="1:8" x14ac:dyDescent="0.3">
      <c r="A1967" s="1" t="s">
        <v>1134</v>
      </c>
      <c r="B1967" s="1" t="s">
        <v>512</v>
      </c>
      <c r="C1967" s="2" t="str">
        <f t="shared" si="4059"/>
        <v>필법 : 올려치기강인함</v>
      </c>
      <c r="D1967" s="1" t="s">
        <v>114</v>
      </c>
      <c r="E1967" s="1">
        <v>1</v>
      </c>
      <c r="F1967" s="2">
        <f>ROW()</f>
        <v>1967</v>
      </c>
      <c r="G1967" s="4" t="str">
        <f t="shared" ref="G1967" si="4076">B1967&amp;"2-3"</f>
        <v>필법 : 올려치기2-3</v>
      </c>
      <c r="H1967" s="2" t="str">
        <f t="shared" si="4061"/>
        <v>강인함</v>
      </c>
    </row>
    <row r="1968" spans="1:8" x14ac:dyDescent="0.3">
      <c r="A1968" s="1" t="s">
        <v>524</v>
      </c>
      <c r="B1968" s="1" t="s">
        <v>1159</v>
      </c>
      <c r="C1968" s="2" t="str">
        <f t="shared" si="4059"/>
        <v>필법 : 올려치기치명적인 일격</v>
      </c>
      <c r="D1968" s="1" t="s">
        <v>1952</v>
      </c>
      <c r="E1968" s="1">
        <v>5</v>
      </c>
      <c r="F1968" s="2">
        <f>ROW()</f>
        <v>1968</v>
      </c>
      <c r="G1968" s="4" t="str">
        <f t="shared" ref="G1968" si="4077">B1968&amp;"3-1"</f>
        <v>필법 : 올려치기3-1</v>
      </c>
      <c r="H1968" s="2" t="str">
        <f t="shared" si="4061"/>
        <v>치명적인 일격</v>
      </c>
    </row>
    <row r="1969" spans="1:8" x14ac:dyDescent="0.3">
      <c r="A1969" s="1" t="s">
        <v>524</v>
      </c>
      <c r="B1969" s="1" t="s">
        <v>512</v>
      </c>
      <c r="C1969" s="2" t="str">
        <f t="shared" si="4059"/>
        <v>필법 : 올려치기강화된 일격</v>
      </c>
      <c r="D1969" s="1" t="s">
        <v>2248</v>
      </c>
      <c r="E1969" s="1">
        <v>5</v>
      </c>
      <c r="F1969" s="2">
        <f>ROW()</f>
        <v>1969</v>
      </c>
      <c r="G1969" s="4" t="str">
        <f t="shared" ref="G1969" si="4078">B1969&amp;"3-2"</f>
        <v>필법 : 올려치기3-2</v>
      </c>
      <c r="H1969" s="2" t="str">
        <f t="shared" si="4061"/>
        <v>강화된 일격</v>
      </c>
    </row>
    <row r="1970" spans="1:8" x14ac:dyDescent="0.3">
      <c r="A1970" s="1" t="s">
        <v>1134</v>
      </c>
      <c r="B1970" s="1" t="s">
        <v>1161</v>
      </c>
      <c r="C1970" s="2" t="str">
        <f t="shared" si="4059"/>
        <v>필법 : 콩콩이기운 강화</v>
      </c>
      <c r="D1970" s="1" t="s">
        <v>2489</v>
      </c>
      <c r="E1970" s="1">
        <v>5</v>
      </c>
      <c r="F1970" s="2">
        <f>ROW()</f>
        <v>1970</v>
      </c>
      <c r="G1970" s="4" t="str">
        <f t="shared" ref="G1970" si="4079">B1970&amp;"1-1"</f>
        <v>필법 : 콩콩이1-1</v>
      </c>
      <c r="H1970" s="2" t="str">
        <f t="shared" si="4061"/>
        <v>기운 강화</v>
      </c>
    </row>
    <row r="1971" spans="1:8" x14ac:dyDescent="0.3">
      <c r="A1971" s="1" t="s">
        <v>1134</v>
      </c>
      <c r="B1971" s="1" t="s">
        <v>1161</v>
      </c>
      <c r="C1971" s="2" t="str">
        <f t="shared" si="4059"/>
        <v>필법 : 콩콩이단단한 갑옷</v>
      </c>
      <c r="D1971" s="1" t="s">
        <v>101</v>
      </c>
      <c r="E1971" s="1">
        <v>5</v>
      </c>
      <c r="F1971" s="2">
        <f>ROW()</f>
        <v>1971</v>
      </c>
      <c r="G1971" s="4" t="str">
        <f t="shared" ref="G1971" si="4080">B1971&amp;"1-2"</f>
        <v>필법 : 콩콩이1-2</v>
      </c>
      <c r="H1971" s="2" t="str">
        <f t="shared" si="4061"/>
        <v>단단한 갑옷</v>
      </c>
    </row>
    <row r="1972" spans="1:8" x14ac:dyDescent="0.3">
      <c r="A1972" s="1" t="s">
        <v>524</v>
      </c>
      <c r="B1972" s="1" t="s">
        <v>1160</v>
      </c>
      <c r="C1972" s="2" t="str">
        <f t="shared" si="4059"/>
        <v>필법 : 콩콩이범위 증가</v>
      </c>
      <c r="D1972" s="1" t="s">
        <v>2515</v>
      </c>
      <c r="E1972" s="1">
        <v>1</v>
      </c>
      <c r="F1972" s="2">
        <f>ROW()</f>
        <v>1972</v>
      </c>
      <c r="G1972" s="4" t="str">
        <f t="shared" ref="G1972" si="4081">B1972&amp;"1-3"</f>
        <v>필법 : 콩콩이1-3</v>
      </c>
      <c r="H1972" s="2" t="str">
        <f t="shared" si="4061"/>
        <v>범위 증가</v>
      </c>
    </row>
    <row r="1973" spans="1:8" x14ac:dyDescent="0.3">
      <c r="A1973" s="1" t="s">
        <v>524</v>
      </c>
      <c r="B1973" s="1" t="s">
        <v>1161</v>
      </c>
      <c r="C1973" s="2" t="str">
        <f t="shared" si="4059"/>
        <v>필법 : 콩콩이노란색 먹물</v>
      </c>
      <c r="D1973" s="1" t="s">
        <v>2516</v>
      </c>
      <c r="E1973" s="1">
        <v>5</v>
      </c>
      <c r="F1973" s="2">
        <f>ROW()</f>
        <v>1973</v>
      </c>
      <c r="G1973" s="4" t="str">
        <f t="shared" ref="G1973" si="4082">B1973&amp;"2-1"</f>
        <v>필법 : 콩콩이2-1</v>
      </c>
      <c r="H1973" s="2" t="str">
        <f t="shared" si="4061"/>
        <v>노란색 먹물</v>
      </c>
    </row>
    <row r="1974" spans="1:8" x14ac:dyDescent="0.3">
      <c r="A1974" s="1" t="s">
        <v>1134</v>
      </c>
      <c r="B1974" s="1" t="s">
        <v>1161</v>
      </c>
      <c r="C1974" s="2" t="str">
        <f t="shared" si="4059"/>
        <v>필법 : 콩콩이검정색 먹물</v>
      </c>
      <c r="D1974" s="1" t="s">
        <v>2517</v>
      </c>
      <c r="E1974" s="1">
        <v>5</v>
      </c>
      <c r="F1974" s="2">
        <f>ROW()</f>
        <v>1974</v>
      </c>
      <c r="G1974" s="4" t="str">
        <f t="shared" ref="G1974" si="4083">B1974&amp;"2-2"</f>
        <v>필법 : 콩콩이2-2</v>
      </c>
      <c r="H1974" s="2" t="str">
        <f t="shared" si="4061"/>
        <v>검정색 먹물</v>
      </c>
    </row>
    <row r="1975" spans="1:8" x14ac:dyDescent="0.3">
      <c r="A1975" s="1" t="s">
        <v>1134</v>
      </c>
      <c r="B1975" s="1" t="s">
        <v>1160</v>
      </c>
      <c r="C1975" s="2" t="str">
        <f t="shared" si="4059"/>
        <v>필법 : 콩콩이보라색 먹물</v>
      </c>
      <c r="D1975" s="1" t="s">
        <v>533</v>
      </c>
      <c r="E1975" s="1">
        <v>5</v>
      </c>
      <c r="F1975" s="2">
        <f>ROW()</f>
        <v>1975</v>
      </c>
      <c r="G1975" s="4" t="str">
        <f t="shared" ref="G1975" si="4084">B1975&amp;"2-3"</f>
        <v>필법 : 콩콩이2-3</v>
      </c>
      <c r="H1975" s="2" t="str">
        <f t="shared" si="4061"/>
        <v>보라색 먹물</v>
      </c>
    </row>
    <row r="1976" spans="1:8" x14ac:dyDescent="0.3">
      <c r="A1976" s="1" t="s">
        <v>1134</v>
      </c>
      <c r="B1976" s="1" t="s">
        <v>1160</v>
      </c>
      <c r="C1976" s="2" t="str">
        <f t="shared" si="4059"/>
        <v>필법 : 콩콩이먹물 강화</v>
      </c>
      <c r="D1976" s="1" t="s">
        <v>2518</v>
      </c>
      <c r="E1976" s="1">
        <v>1</v>
      </c>
      <c r="F1976" s="2">
        <f>ROW()</f>
        <v>1976</v>
      </c>
      <c r="G1976" s="4" t="str">
        <f t="shared" ref="G1976" si="4085">B1976&amp;"3-1"</f>
        <v>필법 : 콩콩이3-1</v>
      </c>
      <c r="H1976" s="2" t="str">
        <f t="shared" si="4061"/>
        <v>먹물 강화</v>
      </c>
    </row>
    <row r="1977" spans="1:8" x14ac:dyDescent="0.3">
      <c r="A1977" s="1" t="s">
        <v>1134</v>
      </c>
      <c r="B1977" s="1" t="s">
        <v>1161</v>
      </c>
      <c r="C1977" s="2" t="str">
        <f t="shared" si="4059"/>
        <v>필법 : 콩콩이일점 타격</v>
      </c>
      <c r="D1977" s="1" t="s">
        <v>534</v>
      </c>
      <c r="E1977" s="1">
        <v>5</v>
      </c>
      <c r="F1977" s="2">
        <f>ROW()</f>
        <v>1977</v>
      </c>
      <c r="G1977" s="4" t="str">
        <f t="shared" ref="G1977" si="4086">B1977&amp;"3-2"</f>
        <v>필법 : 콩콩이3-2</v>
      </c>
      <c r="H1977" s="2" t="str">
        <f t="shared" si="4061"/>
        <v>일점 타격</v>
      </c>
    </row>
    <row r="1978" spans="1:8" x14ac:dyDescent="0.3">
      <c r="A1978" s="1" t="s">
        <v>524</v>
      </c>
      <c r="B1978" s="1" t="s">
        <v>1162</v>
      </c>
      <c r="C1978" s="2" t="str">
        <f t="shared" si="4059"/>
        <v>필법 : 한획긋기끈적한 먹물</v>
      </c>
      <c r="D1978" s="1" t="s">
        <v>2519</v>
      </c>
      <c r="E1978" s="1">
        <v>5</v>
      </c>
      <c r="F1978" s="2">
        <f>ROW()</f>
        <v>1978</v>
      </c>
      <c r="G1978" s="4" t="str">
        <f t="shared" ref="G1978" si="4087">B1978&amp;"1-1"</f>
        <v>필법 : 한획긋기1-1</v>
      </c>
      <c r="H1978" s="2" t="str">
        <f t="shared" si="4061"/>
        <v>끈적한 먹물</v>
      </c>
    </row>
    <row r="1979" spans="1:8" x14ac:dyDescent="0.3">
      <c r="A1979" s="1" t="s">
        <v>524</v>
      </c>
      <c r="B1979" s="1" t="s">
        <v>1162</v>
      </c>
      <c r="C1979" s="2" t="str">
        <f t="shared" si="4059"/>
        <v>필법 : 한획긋기재빠른 손놀림</v>
      </c>
      <c r="D1979" s="1" t="s">
        <v>2386</v>
      </c>
      <c r="E1979" s="1">
        <v>5</v>
      </c>
      <c r="F1979" s="2">
        <f>ROW()</f>
        <v>1979</v>
      </c>
      <c r="G1979" s="4" t="str">
        <f t="shared" ref="G1979" si="4088">B1979&amp;"1-2"</f>
        <v>필법 : 한획긋기1-2</v>
      </c>
      <c r="H1979" s="2" t="str">
        <f t="shared" si="4061"/>
        <v>재빠른 손놀림</v>
      </c>
    </row>
    <row r="1980" spans="1:8" x14ac:dyDescent="0.3">
      <c r="A1980" s="1" t="s">
        <v>524</v>
      </c>
      <c r="B1980" s="1" t="s">
        <v>1163</v>
      </c>
      <c r="C1980" s="2" t="str">
        <f t="shared" si="4059"/>
        <v>필법 : 한획긋기기운 강화</v>
      </c>
      <c r="D1980" s="1" t="s">
        <v>2489</v>
      </c>
      <c r="E1980" s="1">
        <v>5</v>
      </c>
      <c r="F1980" s="2">
        <f>ROW()</f>
        <v>1980</v>
      </c>
      <c r="G1980" s="4" t="str">
        <f t="shared" ref="G1980" si="4089">B1980&amp;"1-3"</f>
        <v>필법 : 한획긋기1-3</v>
      </c>
      <c r="H1980" s="2" t="str">
        <f t="shared" si="4061"/>
        <v>기운 강화</v>
      </c>
    </row>
    <row r="1981" spans="1:8" x14ac:dyDescent="0.3">
      <c r="A1981" s="1" t="s">
        <v>1134</v>
      </c>
      <c r="B1981" s="1" t="s">
        <v>1163</v>
      </c>
      <c r="C1981" s="2" t="str">
        <f t="shared" si="4059"/>
        <v>필법 : 한획긋기급소 타격</v>
      </c>
      <c r="D1981" s="1" t="s">
        <v>88</v>
      </c>
      <c r="E1981" s="1">
        <v>5</v>
      </c>
      <c r="F1981" s="2">
        <f>ROW()</f>
        <v>1981</v>
      </c>
      <c r="G1981" s="4" t="str">
        <f t="shared" ref="G1981" si="4090">B1981&amp;"2-1"</f>
        <v>필법 : 한획긋기2-1</v>
      </c>
      <c r="H1981" s="2" t="str">
        <f t="shared" si="4061"/>
        <v>급소 타격</v>
      </c>
    </row>
    <row r="1982" spans="1:8" x14ac:dyDescent="0.3">
      <c r="A1982" s="1" t="s">
        <v>1134</v>
      </c>
      <c r="B1982" s="1" t="s">
        <v>1162</v>
      </c>
      <c r="C1982" s="2" t="str">
        <f t="shared" si="4059"/>
        <v>필법 : 한획긋기연속 긋기</v>
      </c>
      <c r="D1982" s="1" t="s">
        <v>2520</v>
      </c>
      <c r="E1982" s="1">
        <v>5</v>
      </c>
      <c r="F1982" s="2">
        <f>ROW()</f>
        <v>1982</v>
      </c>
      <c r="G1982" s="4" t="str">
        <f t="shared" ref="G1982" si="4091">B1982&amp;"2-2"</f>
        <v>필법 : 한획긋기2-2</v>
      </c>
      <c r="H1982" s="2" t="str">
        <f t="shared" si="4061"/>
        <v>연속 긋기</v>
      </c>
    </row>
    <row r="1983" spans="1:8" x14ac:dyDescent="0.3">
      <c r="A1983" s="1" t="s">
        <v>1134</v>
      </c>
      <c r="B1983" s="1" t="s">
        <v>1164</v>
      </c>
      <c r="C1983" s="2" t="str">
        <f t="shared" si="4059"/>
        <v>필법 : 한획긋기거대한 붓</v>
      </c>
      <c r="D1983" s="1" t="s">
        <v>2521</v>
      </c>
      <c r="E1983" s="1">
        <v>5</v>
      </c>
      <c r="F1983" s="2">
        <f>ROW()</f>
        <v>1983</v>
      </c>
      <c r="G1983" s="4" t="str">
        <f t="shared" ref="G1983" si="4092">B1983&amp;"2-3"</f>
        <v>필법 : 한획긋기2-3</v>
      </c>
      <c r="H1983" s="2" t="str">
        <f t="shared" si="4061"/>
        <v>거대한 붓</v>
      </c>
    </row>
    <row r="1984" spans="1:8" x14ac:dyDescent="0.3">
      <c r="A1984" s="1" t="s">
        <v>1134</v>
      </c>
      <c r="B1984" s="1" t="s">
        <v>1163</v>
      </c>
      <c r="C1984" s="2" t="str">
        <f t="shared" si="4059"/>
        <v>필법 : 한획긋기강화된 일격</v>
      </c>
      <c r="D1984" s="1" t="s">
        <v>28</v>
      </c>
      <c r="E1984" s="1">
        <v>5</v>
      </c>
      <c r="F1984" s="2">
        <f>ROW()</f>
        <v>1984</v>
      </c>
      <c r="G1984" s="4" t="str">
        <f t="shared" ref="G1984" si="4093">B1984&amp;"3-1"</f>
        <v>필법 : 한획긋기3-1</v>
      </c>
      <c r="H1984" s="2" t="str">
        <f t="shared" si="4061"/>
        <v>강화된 일격</v>
      </c>
    </row>
    <row r="1985" spans="1:8" x14ac:dyDescent="0.3">
      <c r="A1985" s="1" t="s">
        <v>524</v>
      </c>
      <c r="B1985" s="1" t="s">
        <v>1163</v>
      </c>
      <c r="C1985" s="2" t="str">
        <f t="shared" si="4059"/>
        <v>필법 : 한획긋기도화지 생성</v>
      </c>
      <c r="D1985" s="1" t="s">
        <v>2522</v>
      </c>
      <c r="E1985" s="1">
        <v>5</v>
      </c>
      <c r="F1985" s="2">
        <f>ROW()</f>
        <v>1985</v>
      </c>
      <c r="G1985" s="4" t="str">
        <f t="shared" ref="G1985" si="4094">B1985&amp;"3-2"</f>
        <v>필법 : 한획긋기3-2</v>
      </c>
      <c r="H1985" s="2" t="str">
        <f t="shared" si="4061"/>
        <v>도화지 생성</v>
      </c>
    </row>
    <row r="1986" spans="1:8" x14ac:dyDescent="0.3">
      <c r="A1986" s="1" t="s">
        <v>1134</v>
      </c>
      <c r="B1986" s="1" t="s">
        <v>1165</v>
      </c>
      <c r="C1986" s="2" t="str">
        <f t="shared" si="4059"/>
        <v>필법 : 흩뿌리기동글 방울</v>
      </c>
      <c r="D1986" s="1" t="s">
        <v>526</v>
      </c>
      <c r="E1986" s="1">
        <v>1</v>
      </c>
      <c r="F1986" s="2">
        <f>ROW()</f>
        <v>1986</v>
      </c>
      <c r="G1986" s="4" t="str">
        <f t="shared" ref="G1986" si="4095">B1986&amp;"1-1"</f>
        <v>필법 : 흩뿌리기1-1</v>
      </c>
      <c r="H1986" s="2" t="str">
        <f t="shared" si="4061"/>
        <v>동글 방울</v>
      </c>
    </row>
    <row r="1987" spans="1:8" x14ac:dyDescent="0.3">
      <c r="A1987" s="1" t="s">
        <v>1134</v>
      </c>
      <c r="B1987" s="1" t="s">
        <v>510</v>
      </c>
      <c r="C1987" s="2" t="str">
        <f t="shared" si="4059"/>
        <v>필법 : 흩뿌리기정신 강화</v>
      </c>
      <c r="D1987" s="1" t="s">
        <v>138</v>
      </c>
      <c r="E1987" s="1">
        <v>5</v>
      </c>
      <c r="F1987" s="2">
        <f>ROW()</f>
        <v>1987</v>
      </c>
      <c r="G1987" s="4" t="str">
        <f t="shared" ref="G1987" si="4096">B1987&amp;"1-2"</f>
        <v>필법 : 흩뿌리기1-2</v>
      </c>
      <c r="H1987" s="2" t="str">
        <f t="shared" si="4061"/>
        <v>정신 강화</v>
      </c>
    </row>
    <row r="1988" spans="1:8" x14ac:dyDescent="0.3">
      <c r="A1988" s="1" t="s">
        <v>1134</v>
      </c>
      <c r="B1988" s="1" t="s">
        <v>510</v>
      </c>
      <c r="C1988" s="2" t="str">
        <f t="shared" si="4059"/>
        <v>필법 : 흩뿌리기넓은 공격</v>
      </c>
      <c r="D1988" s="1" t="s">
        <v>92</v>
      </c>
      <c r="E1988" s="1">
        <v>1</v>
      </c>
      <c r="F1988" s="2">
        <f>ROW()</f>
        <v>1988</v>
      </c>
      <c r="G1988" s="4" t="str">
        <f t="shared" ref="G1988" si="4097">B1988&amp;"1-3"</f>
        <v>필법 : 흩뿌리기1-3</v>
      </c>
      <c r="H1988" s="2" t="str">
        <f t="shared" si="4061"/>
        <v>넓은 공격</v>
      </c>
    </row>
    <row r="1989" spans="1:8" x14ac:dyDescent="0.3">
      <c r="A1989" s="1" t="s">
        <v>1134</v>
      </c>
      <c r="B1989" s="1" t="s">
        <v>510</v>
      </c>
      <c r="C1989" s="2" t="str">
        <f t="shared" si="4059"/>
        <v>필법 : 흩뿌리기직선 긋기</v>
      </c>
      <c r="D1989" s="1" t="s">
        <v>2523</v>
      </c>
      <c r="E1989" s="1">
        <v>5</v>
      </c>
      <c r="F1989" s="2">
        <f>ROW()</f>
        <v>1989</v>
      </c>
      <c r="G1989" s="4" t="str">
        <f t="shared" ref="G1989" si="4098">B1989&amp;"2-1"</f>
        <v>필법 : 흩뿌리기2-1</v>
      </c>
      <c r="H1989" s="2" t="str">
        <f t="shared" si="4061"/>
        <v>직선 긋기</v>
      </c>
    </row>
    <row r="1990" spans="1:8" x14ac:dyDescent="0.3">
      <c r="A1990" s="1" t="s">
        <v>1134</v>
      </c>
      <c r="B1990" s="1" t="s">
        <v>1165</v>
      </c>
      <c r="C1990" s="2" t="str">
        <f t="shared" si="4059"/>
        <v>필법 : 흩뿌리기마침표 뿌리기</v>
      </c>
      <c r="D1990" s="1" t="s">
        <v>2524</v>
      </c>
      <c r="E1990" s="1">
        <v>5</v>
      </c>
      <c r="F1990" s="2">
        <f>ROW()</f>
        <v>1990</v>
      </c>
      <c r="G1990" s="4" t="str">
        <f t="shared" ref="G1990" si="4099">B1990&amp;"2-2"</f>
        <v>필법 : 흩뿌리기2-2</v>
      </c>
      <c r="H1990" s="2" t="str">
        <f t="shared" si="4061"/>
        <v>마침표 뿌리기</v>
      </c>
    </row>
    <row r="1991" spans="1:8" x14ac:dyDescent="0.3">
      <c r="A1991" s="1" t="s">
        <v>524</v>
      </c>
      <c r="B1991" s="1" t="s">
        <v>510</v>
      </c>
      <c r="C1991" s="2" t="str">
        <f t="shared" si="4059"/>
        <v>필법 : 흩뿌리기검은 먹물</v>
      </c>
      <c r="D1991" s="1" t="s">
        <v>535</v>
      </c>
      <c r="E1991" s="1">
        <v>5</v>
      </c>
      <c r="F1991" s="2">
        <f>ROW()</f>
        <v>1991</v>
      </c>
      <c r="G1991" s="4" t="str">
        <f t="shared" ref="G1991" si="4100">B1991&amp;"2-3"</f>
        <v>필법 : 흩뿌리기2-3</v>
      </c>
      <c r="H1991" s="2" t="str">
        <f t="shared" si="4061"/>
        <v>검은 먹물</v>
      </c>
    </row>
    <row r="1992" spans="1:8" x14ac:dyDescent="0.3">
      <c r="A1992" s="1" t="s">
        <v>524</v>
      </c>
      <c r="B1992" s="1" t="s">
        <v>1165</v>
      </c>
      <c r="C1992" s="2" t="str">
        <f t="shared" si="4059"/>
        <v>필법 : 흩뿌리기방랑자</v>
      </c>
      <c r="D1992" s="1" t="s">
        <v>531</v>
      </c>
      <c r="E1992" s="1">
        <v>5</v>
      </c>
      <c r="F1992" s="2">
        <f>ROW()</f>
        <v>1992</v>
      </c>
      <c r="G1992" s="4" t="str">
        <f t="shared" ref="G1992" si="4101">B1992&amp;"3-1"</f>
        <v>필법 : 흩뿌리기3-1</v>
      </c>
      <c r="H1992" s="2" t="str">
        <f t="shared" si="4061"/>
        <v>방랑자</v>
      </c>
    </row>
    <row r="1993" spans="1:8" x14ac:dyDescent="0.3">
      <c r="A1993" s="1" t="s">
        <v>1134</v>
      </c>
      <c r="B1993" s="1" t="s">
        <v>510</v>
      </c>
      <c r="C1993" s="2" t="str">
        <f t="shared" si="4059"/>
        <v>필법 : 흩뿌리기먹의 비호</v>
      </c>
      <c r="D1993" s="1" t="s">
        <v>2497</v>
      </c>
      <c r="E1993" s="1">
        <v>5</v>
      </c>
      <c r="F1993" s="2">
        <f>ROW()</f>
        <v>1993</v>
      </c>
      <c r="G1993" s="4" t="str">
        <f t="shared" ref="G1993" si="4102">B1993&amp;"3-2"</f>
        <v>필법 : 흩뿌리기3-2</v>
      </c>
      <c r="H1993" s="2" t="str">
        <f t="shared" si="4061"/>
        <v>먹의 비호</v>
      </c>
    </row>
    <row r="1994" spans="1:8" x14ac:dyDescent="0.3">
      <c r="A1994" s="1" t="s">
        <v>547</v>
      </c>
      <c r="B1994" s="1" t="s">
        <v>1166</v>
      </c>
      <c r="C1994" s="2" t="str">
        <f t="shared" si="4059"/>
        <v>공명의 사슬빠른 준비</v>
      </c>
      <c r="D1994" s="1" t="s">
        <v>80</v>
      </c>
      <c r="E1994" s="1">
        <v>5</v>
      </c>
      <c r="F1994" s="2">
        <f>ROW()</f>
        <v>1994</v>
      </c>
      <c r="G1994" s="4" t="str">
        <f t="shared" ref="G1994" si="4103">B1994&amp;"1-1"</f>
        <v>공명의 사슬1-1</v>
      </c>
      <c r="H1994" s="2" t="str">
        <f t="shared" si="4061"/>
        <v>빠른 준비</v>
      </c>
    </row>
    <row r="1995" spans="1:8" x14ac:dyDescent="0.3">
      <c r="A1995" s="1" t="s">
        <v>1167</v>
      </c>
      <c r="B1995" s="1" t="s">
        <v>1168</v>
      </c>
      <c r="C1995" s="2" t="str">
        <f t="shared" si="4059"/>
        <v>공명의 사슬집중 표착</v>
      </c>
      <c r="D1995" s="1" t="s">
        <v>586</v>
      </c>
      <c r="E1995" s="1">
        <v>5</v>
      </c>
      <c r="F1995" s="2">
        <f>ROW()</f>
        <v>1995</v>
      </c>
      <c r="G1995" s="4" t="str">
        <f t="shared" ref="G1995" si="4104">B1995&amp;"1-2"</f>
        <v>공명의 사슬1-2</v>
      </c>
      <c r="H1995" s="2" t="str">
        <f t="shared" si="4061"/>
        <v>집중 표착</v>
      </c>
    </row>
    <row r="1996" spans="1:8" x14ac:dyDescent="0.3">
      <c r="A1996" s="1" t="s">
        <v>1167</v>
      </c>
      <c r="B1996" s="1" t="s">
        <v>1168</v>
      </c>
      <c r="C1996" s="2" t="str">
        <f t="shared" si="4059"/>
        <v>공명의 사슬재빠른</v>
      </c>
      <c r="D1996" s="1" t="s">
        <v>2525</v>
      </c>
      <c r="E1996" s="1">
        <v>5</v>
      </c>
      <c r="F1996" s="2">
        <f>ROW()</f>
        <v>1996</v>
      </c>
      <c r="G1996" s="4" t="str">
        <f t="shared" ref="G1996" si="4105">B1996&amp;"1-3"</f>
        <v>공명의 사슬1-3</v>
      </c>
      <c r="H1996" s="2" t="str">
        <f t="shared" si="4061"/>
        <v>재빠른</v>
      </c>
    </row>
    <row r="1997" spans="1:8" x14ac:dyDescent="0.3">
      <c r="A1997" s="1" t="s">
        <v>1167</v>
      </c>
      <c r="B1997" s="1" t="s">
        <v>1168</v>
      </c>
      <c r="C1997" s="2" t="str">
        <f t="shared" si="4059"/>
        <v>공명의 사슬강화된 일격</v>
      </c>
      <c r="D1997" s="1" t="s">
        <v>28</v>
      </c>
      <c r="E1997" s="1">
        <v>5</v>
      </c>
      <c r="F1997" s="2">
        <f>ROW()</f>
        <v>1997</v>
      </c>
      <c r="G1997" s="4" t="str">
        <f t="shared" ref="G1997" si="4106">B1997&amp;"2-1"</f>
        <v>공명의 사슬2-1</v>
      </c>
      <c r="H1997" s="2" t="str">
        <f t="shared" si="4061"/>
        <v>강화된 일격</v>
      </c>
    </row>
    <row r="1998" spans="1:8" x14ac:dyDescent="0.3">
      <c r="A1998" s="1" t="s">
        <v>1167</v>
      </c>
      <c r="B1998" s="1" t="s">
        <v>1166</v>
      </c>
      <c r="C1998" s="2" t="str">
        <f t="shared" si="4059"/>
        <v>공명의 사슬거친 사슬</v>
      </c>
      <c r="D1998" s="1" t="s">
        <v>2526</v>
      </c>
      <c r="E1998" s="1">
        <v>5</v>
      </c>
      <c r="F1998" s="2">
        <f>ROW()</f>
        <v>1998</v>
      </c>
      <c r="G1998" s="4" t="str">
        <f t="shared" ref="G1998" si="4107">B1998&amp;"2-2"</f>
        <v>공명의 사슬2-2</v>
      </c>
      <c r="H1998" s="2" t="str">
        <f t="shared" si="4061"/>
        <v>거친 사슬</v>
      </c>
    </row>
    <row r="1999" spans="1:8" x14ac:dyDescent="0.3">
      <c r="A1999" s="1" t="s">
        <v>1167</v>
      </c>
      <c r="B1999" s="1" t="s">
        <v>1168</v>
      </c>
      <c r="C1999" s="2" t="str">
        <f t="shared" si="4059"/>
        <v>공명의 사슬꿰뚫는 일격</v>
      </c>
      <c r="D1999" s="1" t="s">
        <v>137</v>
      </c>
      <c r="E1999" s="1">
        <v>5</v>
      </c>
      <c r="F1999" s="2">
        <f>ROW()</f>
        <v>1999</v>
      </c>
      <c r="G1999" s="4" t="str">
        <f t="shared" ref="G1999" si="4108">B1999&amp;"2-3"</f>
        <v>공명의 사슬2-3</v>
      </c>
      <c r="H1999" s="2" t="str">
        <f t="shared" si="4061"/>
        <v>꿰뚫는 일격</v>
      </c>
    </row>
    <row r="2000" spans="1:8" x14ac:dyDescent="0.3">
      <c r="A2000" s="1" t="s">
        <v>1167</v>
      </c>
      <c r="B2000" s="1" t="s">
        <v>1168</v>
      </c>
      <c r="C2000" s="2" t="str">
        <f t="shared" si="4059"/>
        <v>공명의 사슬요동치는 공명</v>
      </c>
      <c r="D2000" s="1" t="s">
        <v>590</v>
      </c>
      <c r="E2000" s="1">
        <v>1</v>
      </c>
      <c r="F2000" s="2">
        <f>ROW()</f>
        <v>2000</v>
      </c>
      <c r="G2000" s="4" t="str">
        <f t="shared" ref="G2000" si="4109">B2000&amp;"3-1"</f>
        <v>공명의 사슬3-1</v>
      </c>
      <c r="H2000" s="2" t="str">
        <f t="shared" si="4061"/>
        <v>요동치는 공명</v>
      </c>
    </row>
    <row r="2001" spans="1:8" x14ac:dyDescent="0.3">
      <c r="A2001" s="1" t="s">
        <v>547</v>
      </c>
      <c r="B2001" s="1" t="s">
        <v>1168</v>
      </c>
      <c r="C2001" s="2" t="str">
        <f t="shared" si="4059"/>
        <v>공명의 사슬공명 강타</v>
      </c>
      <c r="D2001" s="1" t="s">
        <v>2527</v>
      </c>
      <c r="E2001" s="1">
        <v>1</v>
      </c>
      <c r="F2001" s="2">
        <f>ROW()</f>
        <v>2001</v>
      </c>
      <c r="G2001" s="4" t="str">
        <f t="shared" ref="G2001" si="4110">B2001&amp;"3-2"</f>
        <v>공명의 사슬3-2</v>
      </c>
      <c r="H2001" s="2" t="str">
        <f t="shared" si="4061"/>
        <v>공명 강타</v>
      </c>
    </row>
    <row r="2002" spans="1:8" x14ac:dyDescent="0.3">
      <c r="A2002" s="1" t="s">
        <v>1167</v>
      </c>
      <c r="B2002" s="1" t="s">
        <v>1169</v>
      </c>
      <c r="C2002" s="2" t="str">
        <f t="shared" si="4059"/>
        <v>난타연권빈틈포착</v>
      </c>
      <c r="D2002" s="1" t="s">
        <v>2528</v>
      </c>
      <c r="E2002" s="1">
        <v>5</v>
      </c>
      <c r="F2002" s="2">
        <f>ROW()</f>
        <v>2002</v>
      </c>
      <c r="G2002" s="4" t="str">
        <f t="shared" ref="G2002" si="4111">B2002&amp;"1-1"</f>
        <v>난타연권1-1</v>
      </c>
      <c r="H2002" s="2" t="str">
        <f t="shared" si="4061"/>
        <v>빈틈포착</v>
      </c>
    </row>
    <row r="2003" spans="1:8" x14ac:dyDescent="0.3">
      <c r="A2003" s="1" t="s">
        <v>1167</v>
      </c>
      <c r="B2003" s="1" t="s">
        <v>1169</v>
      </c>
      <c r="C2003" s="2" t="str">
        <f t="shared" si="4059"/>
        <v>난타연권정의로운 약탈</v>
      </c>
      <c r="D2003" s="1" t="s">
        <v>2529</v>
      </c>
      <c r="E2003" s="1">
        <v>5</v>
      </c>
      <c r="F2003" s="2">
        <f>ROW()</f>
        <v>2003</v>
      </c>
      <c r="G2003" s="4" t="str">
        <f t="shared" ref="G2003" si="4112">B2003&amp;"1-2"</f>
        <v>난타연권1-2</v>
      </c>
      <c r="H2003" s="2" t="str">
        <f t="shared" si="4061"/>
        <v>정의로운 약탈</v>
      </c>
    </row>
    <row r="2004" spans="1:8" x14ac:dyDescent="0.3">
      <c r="A2004" s="1" t="s">
        <v>1167</v>
      </c>
      <c r="B2004" s="1" t="s">
        <v>1169</v>
      </c>
      <c r="C2004" s="2" t="str">
        <f t="shared" si="4059"/>
        <v>난타연권탁월한 기동성</v>
      </c>
      <c r="D2004" s="1" t="s">
        <v>100</v>
      </c>
      <c r="E2004" s="1">
        <v>1</v>
      </c>
      <c r="F2004" s="2">
        <f>ROW()</f>
        <v>2004</v>
      </c>
      <c r="G2004" s="4" t="str">
        <f t="shared" ref="G2004" si="4113">B2004&amp;"1-3"</f>
        <v>난타연권1-3</v>
      </c>
      <c r="H2004" s="2" t="str">
        <f t="shared" si="4061"/>
        <v>탁월한 기동성</v>
      </c>
    </row>
    <row r="2005" spans="1:8" x14ac:dyDescent="0.3">
      <c r="A2005" s="1" t="s">
        <v>1167</v>
      </c>
      <c r="B2005" s="1" t="s">
        <v>1169</v>
      </c>
      <c r="C2005" s="2" t="str">
        <f t="shared" si="4059"/>
        <v>난타연권무서운 의지</v>
      </c>
      <c r="D2005" s="1" t="s">
        <v>2530</v>
      </c>
      <c r="E2005" s="1">
        <v>1</v>
      </c>
      <c r="F2005" s="2">
        <f>ROW()</f>
        <v>2005</v>
      </c>
      <c r="G2005" s="4" t="str">
        <f t="shared" ref="G2005" si="4114">B2005&amp;"2-1"</f>
        <v>난타연권2-1</v>
      </c>
      <c r="H2005" s="2" t="str">
        <f t="shared" si="4061"/>
        <v>무서운 의지</v>
      </c>
    </row>
    <row r="2006" spans="1:8" x14ac:dyDescent="0.3">
      <c r="A2006" s="1" t="s">
        <v>1167</v>
      </c>
      <c r="B2006" s="1" t="s">
        <v>572</v>
      </c>
      <c r="C2006" s="2" t="str">
        <f t="shared" si="4059"/>
        <v>난타연권붉은 폭발</v>
      </c>
      <c r="D2006" s="1" t="s">
        <v>2531</v>
      </c>
      <c r="E2006" s="1">
        <v>5</v>
      </c>
      <c r="F2006" s="2">
        <f>ROW()</f>
        <v>2006</v>
      </c>
      <c r="G2006" s="4" t="str">
        <f t="shared" ref="G2006" si="4115">B2006&amp;"2-2"</f>
        <v>난타연권2-2</v>
      </c>
      <c r="H2006" s="2" t="str">
        <f t="shared" si="4061"/>
        <v>붉은 폭발</v>
      </c>
    </row>
    <row r="2007" spans="1:8" x14ac:dyDescent="0.3">
      <c r="A2007" s="1" t="s">
        <v>547</v>
      </c>
      <c r="B2007" s="1" t="s">
        <v>1169</v>
      </c>
      <c r="C2007" s="2" t="str">
        <f t="shared" si="4059"/>
        <v>난타연권단일 타격</v>
      </c>
      <c r="D2007" s="1" t="s">
        <v>1780</v>
      </c>
      <c r="E2007" s="1">
        <v>5</v>
      </c>
      <c r="F2007" s="2">
        <f>ROW()</f>
        <v>2007</v>
      </c>
      <c r="G2007" s="4" t="str">
        <f t="shared" ref="G2007" si="4116">B2007&amp;"2-3"</f>
        <v>난타연권2-3</v>
      </c>
      <c r="H2007" s="2" t="str">
        <f t="shared" si="4061"/>
        <v>단일 타격</v>
      </c>
    </row>
    <row r="2008" spans="1:8" x14ac:dyDescent="0.3">
      <c r="A2008" s="1" t="s">
        <v>1167</v>
      </c>
      <c r="B2008" s="1" t="s">
        <v>1169</v>
      </c>
      <c r="C2008" s="2" t="str">
        <f t="shared" si="4059"/>
        <v>난타연권광폭화</v>
      </c>
      <c r="D2008" s="1" t="s">
        <v>2532</v>
      </c>
      <c r="E2008" s="1">
        <v>5</v>
      </c>
      <c r="F2008" s="2">
        <f>ROW()</f>
        <v>2008</v>
      </c>
      <c r="G2008" s="4" t="str">
        <f t="shared" ref="G2008" si="4117">B2008&amp;"3-1"</f>
        <v>난타연권3-1</v>
      </c>
      <c r="H2008" s="2" t="str">
        <f t="shared" si="4061"/>
        <v>광폭화</v>
      </c>
    </row>
    <row r="2009" spans="1:8" x14ac:dyDescent="0.3">
      <c r="A2009" s="1" t="s">
        <v>1167</v>
      </c>
      <c r="B2009" s="1" t="s">
        <v>572</v>
      </c>
      <c r="C2009" s="2" t="str">
        <f t="shared" si="4059"/>
        <v>난타연권역회전 타격</v>
      </c>
      <c r="D2009" s="1" t="s">
        <v>2533</v>
      </c>
      <c r="E2009" s="1">
        <v>5</v>
      </c>
      <c r="F2009" s="2">
        <f>ROW()</f>
        <v>2009</v>
      </c>
      <c r="G2009" s="4" t="str">
        <f t="shared" ref="G2009" si="4118">B2009&amp;"3-2"</f>
        <v>난타연권3-2</v>
      </c>
      <c r="H2009" s="2" t="str">
        <f t="shared" si="4061"/>
        <v>역회전 타격</v>
      </c>
    </row>
    <row r="2010" spans="1:8" x14ac:dyDescent="0.3">
      <c r="A2010" s="1" t="s">
        <v>1170</v>
      </c>
      <c r="B2010" s="1" t="s">
        <v>1171</v>
      </c>
      <c r="C2010" s="2" t="str">
        <f t="shared" si="4059"/>
        <v>맹호격넓은 타격</v>
      </c>
      <c r="D2010" s="1" t="s">
        <v>2390</v>
      </c>
      <c r="E2010" s="1">
        <v>1</v>
      </c>
      <c r="F2010" s="2">
        <f>ROW()</f>
        <v>2010</v>
      </c>
      <c r="G2010" s="4" t="str">
        <f t="shared" ref="G2010" si="4119">B2010&amp;"1-1"</f>
        <v>맹호격1-1</v>
      </c>
      <c r="H2010" s="2" t="str">
        <f t="shared" si="4061"/>
        <v>넓은 타격</v>
      </c>
    </row>
    <row r="2011" spans="1:8" x14ac:dyDescent="0.3">
      <c r="A2011" s="1" t="s">
        <v>1167</v>
      </c>
      <c r="B2011" s="1" t="s">
        <v>1172</v>
      </c>
      <c r="C2011" s="2" t="str">
        <f t="shared" si="4059"/>
        <v>맹호격피해 증폭</v>
      </c>
      <c r="D2011" s="1" t="s">
        <v>592</v>
      </c>
      <c r="E2011" s="1">
        <v>1</v>
      </c>
      <c r="F2011" s="2">
        <f>ROW()</f>
        <v>2011</v>
      </c>
      <c r="G2011" s="4" t="str">
        <f t="shared" ref="G2011" si="4120">B2011&amp;"1-2"</f>
        <v>맹호격1-2</v>
      </c>
      <c r="H2011" s="2" t="str">
        <f t="shared" si="4061"/>
        <v>피해 증폭</v>
      </c>
    </row>
    <row r="2012" spans="1:8" x14ac:dyDescent="0.3">
      <c r="A2012" s="1" t="s">
        <v>1167</v>
      </c>
      <c r="B2012" s="1" t="s">
        <v>568</v>
      </c>
      <c r="C2012" s="2" t="str">
        <f t="shared" si="4059"/>
        <v>맹호격복식 강화</v>
      </c>
      <c r="D2012" s="1" t="s">
        <v>593</v>
      </c>
      <c r="E2012" s="1">
        <v>5</v>
      </c>
      <c r="F2012" s="2">
        <f>ROW()</f>
        <v>2012</v>
      </c>
      <c r="G2012" s="4" t="str">
        <f t="shared" ref="G2012" si="4121">B2012&amp;"1-3"</f>
        <v>맹호격1-3</v>
      </c>
      <c r="H2012" s="2" t="str">
        <f t="shared" si="4061"/>
        <v>복식 강화</v>
      </c>
    </row>
    <row r="2013" spans="1:8" x14ac:dyDescent="0.3">
      <c r="A2013" s="1" t="s">
        <v>1167</v>
      </c>
      <c r="B2013" s="1" t="s">
        <v>1172</v>
      </c>
      <c r="C2013" s="2" t="str">
        <f t="shared" si="4059"/>
        <v>맹호격파고들기</v>
      </c>
      <c r="D2013" s="1" t="s">
        <v>2534</v>
      </c>
      <c r="E2013" s="1">
        <v>1</v>
      </c>
      <c r="F2013" s="2">
        <f>ROW()</f>
        <v>2013</v>
      </c>
      <c r="G2013" s="4" t="str">
        <f t="shared" ref="G2013" si="4122">B2013&amp;"2-1"</f>
        <v>맹호격2-1</v>
      </c>
      <c r="H2013" s="2" t="str">
        <f t="shared" si="4061"/>
        <v>파고들기</v>
      </c>
    </row>
    <row r="2014" spans="1:8" x14ac:dyDescent="0.3">
      <c r="A2014" s="1" t="s">
        <v>1167</v>
      </c>
      <c r="B2014" s="1" t="s">
        <v>1172</v>
      </c>
      <c r="C2014" s="2" t="str">
        <f t="shared" si="4059"/>
        <v>맹호격약점 포착</v>
      </c>
      <c r="D2014" s="1" t="s">
        <v>22</v>
      </c>
      <c r="E2014" s="1">
        <v>5</v>
      </c>
      <c r="F2014" s="2">
        <f>ROW()</f>
        <v>2014</v>
      </c>
      <c r="G2014" s="4" t="str">
        <f t="shared" ref="G2014" si="4123">B2014&amp;"2-2"</f>
        <v>맹호격2-2</v>
      </c>
      <c r="H2014" s="2" t="str">
        <f t="shared" si="4061"/>
        <v>약점 포착</v>
      </c>
    </row>
    <row r="2015" spans="1:8" x14ac:dyDescent="0.3">
      <c r="A2015" s="1" t="s">
        <v>1167</v>
      </c>
      <c r="B2015" s="1" t="s">
        <v>1172</v>
      </c>
      <c r="C2015" s="2" t="str">
        <f t="shared" si="4059"/>
        <v>맹호격집중</v>
      </c>
      <c r="D2015" s="1" t="s">
        <v>2535</v>
      </c>
      <c r="E2015" s="1">
        <v>5</v>
      </c>
      <c r="F2015" s="2">
        <f>ROW()</f>
        <v>2015</v>
      </c>
      <c r="G2015" s="4" t="str">
        <f t="shared" ref="G2015" si="4124">B2015&amp;"2-3"</f>
        <v>맹호격2-3</v>
      </c>
      <c r="H2015" s="2" t="str">
        <f t="shared" si="4061"/>
        <v>집중</v>
      </c>
    </row>
    <row r="2016" spans="1:8" x14ac:dyDescent="0.3">
      <c r="A2016" s="1" t="s">
        <v>547</v>
      </c>
      <c r="B2016" s="1" t="s">
        <v>1172</v>
      </c>
      <c r="C2016" s="2" t="str">
        <f t="shared" ref="C2016:C2079" si="4125">B2016&amp;D2016</f>
        <v>맹호격거친 분쇄</v>
      </c>
      <c r="D2016" s="1" t="s">
        <v>2536</v>
      </c>
      <c r="E2016" s="1">
        <v>5</v>
      </c>
      <c r="F2016" s="2">
        <f>ROW()</f>
        <v>2016</v>
      </c>
      <c r="G2016" s="4" t="str">
        <f t="shared" ref="G2016" si="4126">B2016&amp;"3-1"</f>
        <v>맹호격3-1</v>
      </c>
      <c r="H2016" s="2" t="str">
        <f t="shared" ref="H2016:H2079" si="4127">D2016</f>
        <v>거친 분쇄</v>
      </c>
    </row>
    <row r="2017" spans="1:8" x14ac:dyDescent="0.3">
      <c r="A2017" s="1" t="s">
        <v>547</v>
      </c>
      <c r="B2017" s="1" t="s">
        <v>1172</v>
      </c>
      <c r="C2017" s="2" t="str">
        <f t="shared" si="4125"/>
        <v>맹호격광란한 폭격</v>
      </c>
      <c r="D2017" s="1" t="s">
        <v>2537</v>
      </c>
      <c r="E2017" s="1">
        <v>5</v>
      </c>
      <c r="F2017" s="2">
        <f>ROW()</f>
        <v>2017</v>
      </c>
      <c r="G2017" s="4" t="str">
        <f t="shared" ref="G2017" si="4128">B2017&amp;"3-2"</f>
        <v>맹호격3-2</v>
      </c>
      <c r="H2017" s="2" t="str">
        <f t="shared" si="4127"/>
        <v>광란한 폭격</v>
      </c>
    </row>
    <row r="2018" spans="1:8" x14ac:dyDescent="0.3">
      <c r="A2018" s="1" t="s">
        <v>1167</v>
      </c>
      <c r="B2018" s="1" t="s">
        <v>1173</v>
      </c>
      <c r="C2018" s="2" t="str">
        <f t="shared" si="4125"/>
        <v>밀고 나가기급소타격</v>
      </c>
      <c r="D2018" s="1" t="s">
        <v>2538</v>
      </c>
      <c r="E2018" s="1">
        <v>5</v>
      </c>
      <c r="F2018" s="2">
        <f>ROW()</f>
        <v>2018</v>
      </c>
      <c r="G2018" s="4" t="str">
        <f t="shared" ref="G2018" si="4129">B2018&amp;"1-1"</f>
        <v>밀고 나가기1-1</v>
      </c>
      <c r="H2018" s="2" t="str">
        <f t="shared" si="4127"/>
        <v>급소타격</v>
      </c>
    </row>
    <row r="2019" spans="1:8" x14ac:dyDescent="0.3">
      <c r="A2019" s="1" t="s">
        <v>547</v>
      </c>
      <c r="B2019" s="1" t="s">
        <v>1174</v>
      </c>
      <c r="C2019" s="2" t="str">
        <f t="shared" si="4125"/>
        <v>밀고 나가기인내의 주먹</v>
      </c>
      <c r="D2019" s="1" t="s">
        <v>2539</v>
      </c>
      <c r="E2019" s="1">
        <v>5</v>
      </c>
      <c r="F2019" s="2">
        <f>ROW()</f>
        <v>2019</v>
      </c>
      <c r="G2019" s="4" t="str">
        <f t="shared" ref="G2019" si="4130">B2019&amp;"1-2"</f>
        <v>밀고 나가기1-2</v>
      </c>
      <c r="H2019" s="2" t="str">
        <f t="shared" si="4127"/>
        <v>인내의 주먹</v>
      </c>
    </row>
    <row r="2020" spans="1:8" x14ac:dyDescent="0.3">
      <c r="A2020" s="1" t="s">
        <v>547</v>
      </c>
      <c r="B2020" s="1" t="s">
        <v>1174</v>
      </c>
      <c r="C2020" s="2" t="str">
        <f t="shared" si="4125"/>
        <v>밀고 나가기신속한 충전</v>
      </c>
      <c r="D2020" s="1" t="s">
        <v>2540</v>
      </c>
      <c r="E2020" s="1">
        <v>1</v>
      </c>
      <c r="F2020" s="2">
        <f>ROW()</f>
        <v>2020</v>
      </c>
      <c r="G2020" s="4" t="str">
        <f t="shared" ref="G2020" si="4131">B2020&amp;"1-3"</f>
        <v>밀고 나가기1-3</v>
      </c>
      <c r="H2020" s="2" t="str">
        <f t="shared" si="4127"/>
        <v>신속한 충전</v>
      </c>
    </row>
    <row r="2021" spans="1:8" x14ac:dyDescent="0.3">
      <c r="A2021" s="1" t="s">
        <v>547</v>
      </c>
      <c r="B2021" s="1" t="s">
        <v>1174</v>
      </c>
      <c r="C2021" s="2" t="str">
        <f t="shared" si="4125"/>
        <v>밀고 나가기분노 표출</v>
      </c>
      <c r="D2021" s="1" t="s">
        <v>451</v>
      </c>
      <c r="E2021" s="1">
        <v>5</v>
      </c>
      <c r="F2021" s="2">
        <f>ROW()</f>
        <v>2021</v>
      </c>
      <c r="G2021" s="4" t="str">
        <f t="shared" ref="G2021" si="4132">B2021&amp;"2-1"</f>
        <v>밀고 나가기2-1</v>
      </c>
      <c r="H2021" s="2" t="str">
        <f t="shared" si="4127"/>
        <v>분노 표출</v>
      </c>
    </row>
    <row r="2022" spans="1:8" x14ac:dyDescent="0.3">
      <c r="A2022" s="1" t="s">
        <v>547</v>
      </c>
      <c r="B2022" s="1" t="s">
        <v>1174</v>
      </c>
      <c r="C2022" s="2" t="str">
        <f t="shared" si="4125"/>
        <v>밀고 나가기순간포착</v>
      </c>
      <c r="D2022" s="1" t="s">
        <v>2541</v>
      </c>
      <c r="E2022" s="1">
        <v>5</v>
      </c>
      <c r="F2022" s="2">
        <f>ROW()</f>
        <v>2022</v>
      </c>
      <c r="G2022" s="4" t="str">
        <f t="shared" ref="G2022" si="4133">B2022&amp;"2-2"</f>
        <v>밀고 나가기2-2</v>
      </c>
      <c r="H2022" s="2" t="str">
        <f t="shared" si="4127"/>
        <v>순간포착</v>
      </c>
    </row>
    <row r="2023" spans="1:8" x14ac:dyDescent="0.3">
      <c r="A2023" s="1" t="s">
        <v>1167</v>
      </c>
      <c r="B2023" s="1" t="s">
        <v>1174</v>
      </c>
      <c r="C2023" s="2" t="str">
        <f t="shared" si="4125"/>
        <v>밀고 나가기꿰뚫는 일격</v>
      </c>
      <c r="D2023" s="1" t="s">
        <v>137</v>
      </c>
      <c r="E2023" s="1">
        <v>5</v>
      </c>
      <c r="F2023" s="2">
        <f>ROW()</f>
        <v>2023</v>
      </c>
      <c r="G2023" s="4" t="str">
        <f t="shared" ref="G2023" si="4134">B2023&amp;"2-3"</f>
        <v>밀고 나가기2-3</v>
      </c>
      <c r="H2023" s="2" t="str">
        <f t="shared" si="4127"/>
        <v>꿰뚫는 일격</v>
      </c>
    </row>
    <row r="2024" spans="1:8" x14ac:dyDescent="0.3">
      <c r="A2024" s="1" t="s">
        <v>1167</v>
      </c>
      <c r="B2024" s="1" t="s">
        <v>1174</v>
      </c>
      <c r="C2024" s="2" t="str">
        <f t="shared" si="4125"/>
        <v>밀고 나가기죽음의 문턱</v>
      </c>
      <c r="D2024" s="1" t="s">
        <v>2542</v>
      </c>
      <c r="E2024" s="1">
        <v>5</v>
      </c>
      <c r="F2024" s="2">
        <f>ROW()</f>
        <v>2024</v>
      </c>
      <c r="G2024" s="4" t="str">
        <f t="shared" ref="G2024" si="4135">B2024&amp;"3-1"</f>
        <v>밀고 나가기3-1</v>
      </c>
      <c r="H2024" s="2" t="str">
        <f t="shared" si="4127"/>
        <v>죽음의 문턱</v>
      </c>
    </row>
    <row r="2025" spans="1:8" x14ac:dyDescent="0.3">
      <c r="A2025" s="1" t="s">
        <v>1170</v>
      </c>
      <c r="B2025" s="1" t="s">
        <v>1175</v>
      </c>
      <c r="C2025" s="2" t="str">
        <f t="shared" si="4125"/>
        <v>밀고 나가기난폭한 전진</v>
      </c>
      <c r="D2025" s="1" t="s">
        <v>594</v>
      </c>
      <c r="E2025" s="1">
        <v>5</v>
      </c>
      <c r="F2025" s="2">
        <f>ROW()</f>
        <v>2025</v>
      </c>
      <c r="G2025" s="4" t="str">
        <f t="shared" ref="G2025" si="4136">B2025&amp;"3-2"</f>
        <v>밀고 나가기3-2</v>
      </c>
      <c r="H2025" s="2" t="str">
        <f t="shared" si="4127"/>
        <v>난폭한 전진</v>
      </c>
    </row>
    <row r="2026" spans="1:8" x14ac:dyDescent="0.3">
      <c r="A2026" s="1" t="s">
        <v>547</v>
      </c>
      <c r="B2026" s="1" t="s">
        <v>1176</v>
      </c>
      <c r="C2026" s="2" t="str">
        <f t="shared" si="4125"/>
        <v>순간 타격넓은 타격</v>
      </c>
      <c r="D2026" s="1" t="s">
        <v>174</v>
      </c>
      <c r="E2026" s="1">
        <v>1</v>
      </c>
      <c r="F2026" s="2">
        <f>ROW()</f>
        <v>2026</v>
      </c>
      <c r="G2026" s="4" t="str">
        <f t="shared" ref="G2026" si="4137">B2026&amp;"1-1"</f>
        <v>순간 타격1-1</v>
      </c>
      <c r="H2026" s="2" t="str">
        <f t="shared" si="4127"/>
        <v>넓은 타격</v>
      </c>
    </row>
    <row r="2027" spans="1:8" x14ac:dyDescent="0.3">
      <c r="A2027" s="1" t="s">
        <v>1167</v>
      </c>
      <c r="B2027" s="1" t="s">
        <v>570</v>
      </c>
      <c r="C2027" s="2" t="str">
        <f t="shared" si="4125"/>
        <v>순간 타격복식 강화</v>
      </c>
      <c r="D2027" s="1" t="s">
        <v>593</v>
      </c>
      <c r="E2027" s="1">
        <v>5</v>
      </c>
      <c r="F2027" s="2">
        <f>ROW()</f>
        <v>2027</v>
      </c>
      <c r="G2027" s="4" t="str">
        <f t="shared" ref="G2027" si="4138">B2027&amp;"1-2"</f>
        <v>순간 타격1-2</v>
      </c>
      <c r="H2027" s="2" t="str">
        <f t="shared" si="4127"/>
        <v>복식 강화</v>
      </c>
    </row>
    <row r="2028" spans="1:8" x14ac:dyDescent="0.3">
      <c r="A2028" s="1" t="s">
        <v>1170</v>
      </c>
      <c r="B2028" s="1" t="s">
        <v>570</v>
      </c>
      <c r="C2028" s="2" t="str">
        <f t="shared" si="4125"/>
        <v>순간 타격집중</v>
      </c>
      <c r="D2028" s="1" t="s">
        <v>2198</v>
      </c>
      <c r="E2028" s="1">
        <v>5</v>
      </c>
      <c r="F2028" s="2">
        <f>ROW()</f>
        <v>2028</v>
      </c>
      <c r="G2028" s="4" t="str">
        <f t="shared" ref="G2028" si="4139">B2028&amp;"1-3"</f>
        <v>순간 타격1-3</v>
      </c>
      <c r="H2028" s="2" t="str">
        <f t="shared" si="4127"/>
        <v>집중</v>
      </c>
    </row>
    <row r="2029" spans="1:8" x14ac:dyDescent="0.3">
      <c r="A2029" s="1" t="s">
        <v>1167</v>
      </c>
      <c r="B2029" s="1" t="s">
        <v>1176</v>
      </c>
      <c r="C2029" s="2" t="str">
        <f t="shared" si="4125"/>
        <v>순간 타격위험한 계약</v>
      </c>
      <c r="D2029" s="1" t="s">
        <v>2543</v>
      </c>
      <c r="E2029" s="1">
        <v>5</v>
      </c>
      <c r="F2029" s="2">
        <f>ROW()</f>
        <v>2029</v>
      </c>
      <c r="G2029" s="4" t="str">
        <f t="shared" ref="G2029" si="4140">B2029&amp;"2-1"</f>
        <v>순간 타격2-1</v>
      </c>
      <c r="H2029" s="2" t="str">
        <f t="shared" si="4127"/>
        <v>위험한 계약</v>
      </c>
    </row>
    <row r="2030" spans="1:8" x14ac:dyDescent="0.3">
      <c r="A2030" s="1" t="s">
        <v>1167</v>
      </c>
      <c r="B2030" s="1" t="s">
        <v>1176</v>
      </c>
      <c r="C2030" s="2" t="str">
        <f t="shared" si="4125"/>
        <v>순간 타격정밀함</v>
      </c>
      <c r="D2030" s="1" t="s">
        <v>2544</v>
      </c>
      <c r="E2030" s="1">
        <v>5</v>
      </c>
      <c r="F2030" s="2">
        <f>ROW()</f>
        <v>2030</v>
      </c>
      <c r="G2030" s="4" t="str">
        <f t="shared" ref="G2030" si="4141">B2030&amp;"2-2"</f>
        <v>순간 타격2-2</v>
      </c>
      <c r="H2030" s="2" t="str">
        <f t="shared" si="4127"/>
        <v>정밀함</v>
      </c>
    </row>
    <row r="2031" spans="1:8" x14ac:dyDescent="0.3">
      <c r="A2031" s="1" t="s">
        <v>1167</v>
      </c>
      <c r="B2031" s="1" t="s">
        <v>1176</v>
      </c>
      <c r="C2031" s="2" t="str">
        <f t="shared" si="4125"/>
        <v>순간 타격역작용</v>
      </c>
      <c r="D2031" s="1" t="s">
        <v>2545</v>
      </c>
      <c r="E2031" s="1">
        <v>5</v>
      </c>
      <c r="F2031" s="2">
        <f>ROW()</f>
        <v>2031</v>
      </c>
      <c r="G2031" s="4" t="str">
        <f t="shared" ref="G2031" si="4142">B2031&amp;"2-3"</f>
        <v>순간 타격2-3</v>
      </c>
      <c r="H2031" s="2" t="str">
        <f t="shared" si="4127"/>
        <v>역작용</v>
      </c>
    </row>
    <row r="2032" spans="1:8" x14ac:dyDescent="0.3">
      <c r="A2032" s="1" t="s">
        <v>1167</v>
      </c>
      <c r="B2032" s="1" t="s">
        <v>570</v>
      </c>
      <c r="C2032" s="2" t="str">
        <f t="shared" si="4125"/>
        <v>순간 타격추적 본능</v>
      </c>
      <c r="D2032" s="1" t="s">
        <v>2546</v>
      </c>
      <c r="E2032" s="1">
        <v>1</v>
      </c>
      <c r="F2032" s="2">
        <f>ROW()</f>
        <v>2032</v>
      </c>
      <c r="G2032" s="4" t="str">
        <f t="shared" ref="G2032" si="4143">B2032&amp;"3-1"</f>
        <v>순간 타격3-1</v>
      </c>
      <c r="H2032" s="2" t="str">
        <f t="shared" si="4127"/>
        <v>추적 본능</v>
      </c>
    </row>
    <row r="2033" spans="1:8" x14ac:dyDescent="0.3">
      <c r="A2033" s="1" t="s">
        <v>1167</v>
      </c>
      <c r="B2033" s="1" t="s">
        <v>1176</v>
      </c>
      <c r="C2033" s="2" t="str">
        <f t="shared" si="4125"/>
        <v>순간 타격최후의 승자</v>
      </c>
      <c r="D2033" s="1" t="s">
        <v>2547</v>
      </c>
      <c r="E2033" s="1">
        <v>1</v>
      </c>
      <c r="F2033" s="2">
        <f>ROW()</f>
        <v>2033</v>
      </c>
      <c r="G2033" s="4" t="str">
        <f t="shared" ref="G2033" si="4144">B2033&amp;"3-2"</f>
        <v>순간 타격3-2</v>
      </c>
      <c r="H2033" s="2" t="str">
        <f t="shared" si="4127"/>
        <v>최후의 승자</v>
      </c>
    </row>
    <row r="2034" spans="1:8" x14ac:dyDescent="0.3">
      <c r="A2034" s="1" t="s">
        <v>1167</v>
      </c>
      <c r="B2034" s="1" t="s">
        <v>1177</v>
      </c>
      <c r="C2034" s="2" t="str">
        <f t="shared" si="4125"/>
        <v>심판급소타격</v>
      </c>
      <c r="D2034" s="1" t="s">
        <v>225</v>
      </c>
      <c r="E2034" s="1">
        <v>5</v>
      </c>
      <c r="F2034" s="2">
        <f>ROW()</f>
        <v>2034</v>
      </c>
      <c r="G2034" s="4" t="str">
        <f t="shared" ref="G2034" si="4145">B2034&amp;"1-1"</f>
        <v>심판1-1</v>
      </c>
      <c r="H2034" s="2" t="str">
        <f t="shared" si="4127"/>
        <v>급소타격</v>
      </c>
    </row>
    <row r="2035" spans="1:8" x14ac:dyDescent="0.3">
      <c r="A2035" s="1" t="s">
        <v>547</v>
      </c>
      <c r="B2035" s="1" t="s">
        <v>1178</v>
      </c>
      <c r="C2035" s="2" t="str">
        <f t="shared" si="4125"/>
        <v>심판집중</v>
      </c>
      <c r="D2035" s="1" t="s">
        <v>605</v>
      </c>
      <c r="E2035" s="1">
        <v>5</v>
      </c>
      <c r="F2035" s="2">
        <f>ROW()</f>
        <v>2035</v>
      </c>
      <c r="G2035" s="4" t="str">
        <f t="shared" ref="G2035" si="4146">B2035&amp;"1-2"</f>
        <v>심판1-2</v>
      </c>
      <c r="H2035" s="2" t="str">
        <f t="shared" si="4127"/>
        <v>집중</v>
      </c>
    </row>
    <row r="2036" spans="1:8" x14ac:dyDescent="0.3">
      <c r="A2036" s="1" t="s">
        <v>1167</v>
      </c>
      <c r="B2036" s="1" t="s">
        <v>1177</v>
      </c>
      <c r="C2036" s="2" t="str">
        <f t="shared" si="4125"/>
        <v>심판피해 증폭</v>
      </c>
      <c r="D2036" s="1" t="s">
        <v>592</v>
      </c>
      <c r="E2036" s="1">
        <v>1</v>
      </c>
      <c r="F2036" s="2">
        <f>ROW()</f>
        <v>2036</v>
      </c>
      <c r="G2036" s="4" t="str">
        <f t="shared" ref="G2036" si="4147">B2036&amp;"1-3"</f>
        <v>심판1-3</v>
      </c>
      <c r="H2036" s="2" t="str">
        <f t="shared" si="4127"/>
        <v>피해 증폭</v>
      </c>
    </row>
    <row r="2037" spans="1:8" x14ac:dyDescent="0.3">
      <c r="A2037" s="1" t="s">
        <v>1167</v>
      </c>
      <c r="B2037" s="1" t="s">
        <v>1177</v>
      </c>
      <c r="C2037" s="2" t="str">
        <f t="shared" si="4125"/>
        <v>심판무방비 표적</v>
      </c>
      <c r="D2037" s="1" t="s">
        <v>2548</v>
      </c>
      <c r="E2037" s="1">
        <v>5</v>
      </c>
      <c r="F2037" s="2">
        <f>ROW()</f>
        <v>2037</v>
      </c>
      <c r="G2037" s="4" t="str">
        <f t="shared" ref="G2037" si="4148">B2037&amp;"2-1"</f>
        <v>심판2-1</v>
      </c>
      <c r="H2037" s="2" t="str">
        <f t="shared" si="4127"/>
        <v>무방비 표적</v>
      </c>
    </row>
    <row r="2038" spans="1:8" x14ac:dyDescent="0.3">
      <c r="A2038" s="1" t="s">
        <v>1167</v>
      </c>
      <c r="B2038" s="1" t="s">
        <v>1177</v>
      </c>
      <c r="C2038" s="2" t="str">
        <f t="shared" si="4125"/>
        <v>심판무식한 타격</v>
      </c>
      <c r="D2038" s="1" t="s">
        <v>2549</v>
      </c>
      <c r="E2038" s="1">
        <v>5</v>
      </c>
      <c r="F2038" s="2">
        <f>ROW()</f>
        <v>2038</v>
      </c>
      <c r="G2038" s="4" t="str">
        <f t="shared" ref="G2038" si="4149">B2038&amp;"2-2"</f>
        <v>심판2-2</v>
      </c>
      <c r="H2038" s="2" t="str">
        <f t="shared" si="4127"/>
        <v>무식한 타격</v>
      </c>
    </row>
    <row r="2039" spans="1:8" x14ac:dyDescent="0.3">
      <c r="A2039" s="1" t="s">
        <v>547</v>
      </c>
      <c r="B2039" s="1" t="s">
        <v>1177</v>
      </c>
      <c r="C2039" s="2" t="str">
        <f t="shared" si="4125"/>
        <v>심판즉시 파괴</v>
      </c>
      <c r="D2039" s="1" t="s">
        <v>2550</v>
      </c>
      <c r="E2039" s="1">
        <v>5</v>
      </c>
      <c r="F2039" s="2">
        <f>ROW()</f>
        <v>2039</v>
      </c>
      <c r="G2039" s="4" t="str">
        <f t="shared" ref="G2039" si="4150">B2039&amp;"2-3"</f>
        <v>심판2-3</v>
      </c>
      <c r="H2039" s="2" t="str">
        <f t="shared" si="4127"/>
        <v>즉시 파괴</v>
      </c>
    </row>
    <row r="2040" spans="1:8" x14ac:dyDescent="0.3">
      <c r="A2040" s="1" t="s">
        <v>1167</v>
      </c>
      <c r="B2040" s="1" t="s">
        <v>1178</v>
      </c>
      <c r="C2040" s="2" t="str">
        <f t="shared" si="4125"/>
        <v>심판진정한 심판</v>
      </c>
      <c r="D2040" s="1" t="s">
        <v>595</v>
      </c>
      <c r="E2040" s="1">
        <v>5</v>
      </c>
      <c r="F2040" s="2">
        <f>ROW()</f>
        <v>2040</v>
      </c>
      <c r="G2040" s="4" t="str">
        <f t="shared" ref="G2040" si="4151">B2040&amp;"3-1"</f>
        <v>심판3-1</v>
      </c>
      <c r="H2040" s="2" t="str">
        <f t="shared" si="4127"/>
        <v>진정한 심판</v>
      </c>
    </row>
    <row r="2041" spans="1:8" x14ac:dyDescent="0.3">
      <c r="A2041" s="1" t="s">
        <v>1167</v>
      </c>
      <c r="B2041" s="1" t="s">
        <v>1177</v>
      </c>
      <c r="C2041" s="2" t="str">
        <f t="shared" si="4125"/>
        <v>심판매의 발톱</v>
      </c>
      <c r="D2041" s="1" t="s">
        <v>2551</v>
      </c>
      <c r="E2041" s="1">
        <v>5</v>
      </c>
      <c r="F2041" s="2">
        <f>ROW()</f>
        <v>2041</v>
      </c>
      <c r="G2041" s="4" t="str">
        <f t="shared" ref="G2041" si="4152">B2041&amp;"3-2"</f>
        <v>심판3-2</v>
      </c>
      <c r="H2041" s="2" t="str">
        <f t="shared" si="4127"/>
        <v>매의 발톱</v>
      </c>
    </row>
    <row r="2042" spans="1:8" x14ac:dyDescent="0.3">
      <c r="A2042" s="1" t="s">
        <v>1167</v>
      </c>
      <c r="B2042" s="1" t="s">
        <v>580</v>
      </c>
      <c r="C2042" s="2" t="str">
        <f t="shared" si="4125"/>
        <v>연환파신권노련한 행동</v>
      </c>
      <c r="D2042" s="1" t="s">
        <v>588</v>
      </c>
      <c r="E2042" s="1">
        <v>5</v>
      </c>
      <c r="F2042" s="2">
        <f>ROW()</f>
        <v>2042</v>
      </c>
      <c r="G2042" s="4" t="str">
        <f t="shared" ref="G2042" si="4153">B2042&amp;"1-1"</f>
        <v>연환파신권1-1</v>
      </c>
      <c r="H2042" s="2" t="str">
        <f t="shared" si="4127"/>
        <v>노련한 행동</v>
      </c>
    </row>
    <row r="2043" spans="1:8" x14ac:dyDescent="0.3">
      <c r="A2043" s="1" t="s">
        <v>1167</v>
      </c>
      <c r="B2043" s="1" t="s">
        <v>1179</v>
      </c>
      <c r="C2043" s="2" t="str">
        <f t="shared" si="4125"/>
        <v>연환파신권각성</v>
      </c>
      <c r="D2043" s="1" t="s">
        <v>85</v>
      </c>
      <c r="E2043" s="1">
        <v>1</v>
      </c>
      <c r="F2043" s="2">
        <f>ROW()</f>
        <v>2043</v>
      </c>
      <c r="G2043" s="4" t="str">
        <f t="shared" ref="G2043" si="4154">B2043&amp;"1-2"</f>
        <v>연환파신권1-2</v>
      </c>
      <c r="H2043" s="2" t="str">
        <f t="shared" si="4127"/>
        <v>각성</v>
      </c>
    </row>
    <row r="2044" spans="1:8" x14ac:dyDescent="0.3">
      <c r="A2044" s="1" t="s">
        <v>1167</v>
      </c>
      <c r="B2044" s="1" t="s">
        <v>1179</v>
      </c>
      <c r="C2044" s="2" t="str">
        <f t="shared" si="4125"/>
        <v>연환파신권끝나지 않는 분노</v>
      </c>
      <c r="D2044" s="1" t="s">
        <v>2552</v>
      </c>
      <c r="E2044" s="1">
        <v>5</v>
      </c>
      <c r="F2044" s="2">
        <f>ROW()</f>
        <v>2044</v>
      </c>
      <c r="G2044" s="4" t="str">
        <f t="shared" ref="G2044" si="4155">B2044&amp;"1-3"</f>
        <v>연환파신권1-3</v>
      </c>
      <c r="H2044" s="2" t="str">
        <f t="shared" si="4127"/>
        <v>끝나지 않는 분노</v>
      </c>
    </row>
    <row r="2045" spans="1:8" x14ac:dyDescent="0.3">
      <c r="A2045" s="1" t="s">
        <v>1167</v>
      </c>
      <c r="B2045" s="1" t="s">
        <v>1179</v>
      </c>
      <c r="C2045" s="2" t="str">
        <f t="shared" si="4125"/>
        <v>연환파신권빈틈 흡수</v>
      </c>
      <c r="D2045" s="1" t="s">
        <v>2553</v>
      </c>
      <c r="E2045" s="1">
        <v>1</v>
      </c>
      <c r="F2045" s="2">
        <f>ROW()</f>
        <v>2045</v>
      </c>
      <c r="G2045" s="4" t="str">
        <f t="shared" ref="G2045" si="4156">B2045&amp;"2-1"</f>
        <v>연환파신권2-1</v>
      </c>
      <c r="H2045" s="2" t="str">
        <f t="shared" si="4127"/>
        <v>빈틈 흡수</v>
      </c>
    </row>
    <row r="2046" spans="1:8" x14ac:dyDescent="0.3">
      <c r="A2046" s="1" t="s">
        <v>1167</v>
      </c>
      <c r="B2046" s="1" t="s">
        <v>1179</v>
      </c>
      <c r="C2046" s="2" t="str">
        <f t="shared" si="4125"/>
        <v>연환파신권강인함</v>
      </c>
      <c r="D2046" s="1" t="s">
        <v>114</v>
      </c>
      <c r="E2046" s="1">
        <v>1</v>
      </c>
      <c r="F2046" s="2">
        <f>ROW()</f>
        <v>2046</v>
      </c>
      <c r="G2046" s="4" t="str">
        <f t="shared" ref="G2046" si="4157">B2046&amp;"2-2"</f>
        <v>연환파신권2-2</v>
      </c>
      <c r="H2046" s="2" t="str">
        <f t="shared" si="4127"/>
        <v>강인함</v>
      </c>
    </row>
    <row r="2047" spans="1:8" x14ac:dyDescent="0.3">
      <c r="A2047" s="1" t="s">
        <v>1167</v>
      </c>
      <c r="B2047" s="1" t="s">
        <v>1179</v>
      </c>
      <c r="C2047" s="2" t="str">
        <f t="shared" si="4125"/>
        <v>연환파신권화염 폭발</v>
      </c>
      <c r="D2047" s="1" t="s">
        <v>2554</v>
      </c>
      <c r="E2047" s="1">
        <v>5</v>
      </c>
      <c r="F2047" s="2">
        <f>ROW()</f>
        <v>2047</v>
      </c>
      <c r="G2047" s="4" t="str">
        <f t="shared" ref="G2047" si="4158">B2047&amp;"2-3"</f>
        <v>연환파신권2-3</v>
      </c>
      <c r="H2047" s="2" t="str">
        <f t="shared" si="4127"/>
        <v>화염 폭발</v>
      </c>
    </row>
    <row r="2048" spans="1:8" x14ac:dyDescent="0.3">
      <c r="A2048" s="1" t="s">
        <v>547</v>
      </c>
      <c r="B2048" s="1" t="s">
        <v>580</v>
      </c>
      <c r="C2048" s="2" t="str">
        <f t="shared" si="4125"/>
        <v>연환파신권대폭발</v>
      </c>
      <c r="D2048" s="1" t="s">
        <v>1784</v>
      </c>
      <c r="E2048" s="1">
        <v>5</v>
      </c>
      <c r="F2048" s="2">
        <f>ROW()</f>
        <v>2048</v>
      </c>
      <c r="G2048" s="4" t="str">
        <f t="shared" ref="G2048" si="4159">B2048&amp;"3-1"</f>
        <v>연환파신권3-1</v>
      </c>
      <c r="H2048" s="2" t="str">
        <f t="shared" si="4127"/>
        <v>대폭발</v>
      </c>
    </row>
    <row r="2049" spans="1:8" x14ac:dyDescent="0.3">
      <c r="A2049" s="1" t="s">
        <v>1167</v>
      </c>
      <c r="B2049" s="1" t="s">
        <v>1179</v>
      </c>
      <c r="C2049" s="2" t="str">
        <f t="shared" si="4125"/>
        <v>연환파신권흔들리는 지대</v>
      </c>
      <c r="D2049" s="1" t="s">
        <v>2555</v>
      </c>
      <c r="E2049" s="1">
        <v>5</v>
      </c>
      <c r="F2049" s="2">
        <f>ROW()</f>
        <v>2049</v>
      </c>
      <c r="G2049" s="4" t="str">
        <f t="shared" ref="G2049" si="4160">B2049&amp;"3-2"</f>
        <v>연환파신권3-2</v>
      </c>
      <c r="H2049" s="2" t="str">
        <f t="shared" si="4127"/>
        <v>흔들리는 지대</v>
      </c>
    </row>
    <row r="2050" spans="1:8" x14ac:dyDescent="0.3">
      <c r="A2050" s="1" t="s">
        <v>1167</v>
      </c>
      <c r="B2050" s="1" t="s">
        <v>1180</v>
      </c>
      <c r="C2050" s="2" t="str">
        <f t="shared" si="4125"/>
        <v>용의 강림탁월한 기동성</v>
      </c>
      <c r="D2050" s="1" t="s">
        <v>100</v>
      </c>
      <c r="E2050" s="1">
        <v>5</v>
      </c>
      <c r="F2050" s="2">
        <f>ROW()</f>
        <v>2050</v>
      </c>
      <c r="G2050" s="4" t="str">
        <f t="shared" ref="G2050" si="4161">B2050&amp;"1-1"</f>
        <v>용의 강림1-1</v>
      </c>
      <c r="H2050" s="2" t="str">
        <f t="shared" si="4127"/>
        <v>탁월한 기동성</v>
      </c>
    </row>
    <row r="2051" spans="1:8" x14ac:dyDescent="0.3">
      <c r="A2051" s="1" t="s">
        <v>1167</v>
      </c>
      <c r="B2051" s="1" t="s">
        <v>569</v>
      </c>
      <c r="C2051" s="2" t="str">
        <f t="shared" si="4125"/>
        <v>용의 강림복식 강화</v>
      </c>
      <c r="D2051" s="1" t="s">
        <v>2556</v>
      </c>
      <c r="E2051" s="1">
        <v>5</v>
      </c>
      <c r="F2051" s="2">
        <f>ROW()</f>
        <v>2051</v>
      </c>
      <c r="G2051" s="4" t="str">
        <f t="shared" ref="G2051" si="4162">B2051&amp;"1-2"</f>
        <v>용의 강림1-2</v>
      </c>
      <c r="H2051" s="2" t="str">
        <f t="shared" si="4127"/>
        <v>복식 강화</v>
      </c>
    </row>
    <row r="2052" spans="1:8" x14ac:dyDescent="0.3">
      <c r="A2052" s="1" t="s">
        <v>1170</v>
      </c>
      <c r="B2052" s="1" t="s">
        <v>1181</v>
      </c>
      <c r="C2052" s="2" t="str">
        <f t="shared" si="4125"/>
        <v>용의 강림순간포착</v>
      </c>
      <c r="D2052" s="1" t="s">
        <v>2541</v>
      </c>
      <c r="E2052" s="1">
        <v>5</v>
      </c>
      <c r="F2052" s="2">
        <f>ROW()</f>
        <v>2052</v>
      </c>
      <c r="G2052" s="4" t="str">
        <f t="shared" ref="G2052" si="4163">B2052&amp;"1-3"</f>
        <v>용의 강림1-3</v>
      </c>
      <c r="H2052" s="2" t="str">
        <f t="shared" si="4127"/>
        <v>순간포착</v>
      </c>
    </row>
    <row r="2053" spans="1:8" x14ac:dyDescent="0.3">
      <c r="A2053" s="1" t="s">
        <v>1167</v>
      </c>
      <c r="B2053" s="1" t="s">
        <v>569</v>
      </c>
      <c r="C2053" s="2" t="str">
        <f t="shared" si="4125"/>
        <v>용의 강림넓은 타격</v>
      </c>
      <c r="D2053" s="1" t="s">
        <v>174</v>
      </c>
      <c r="E2053" s="1">
        <v>1</v>
      </c>
      <c r="F2053" s="2">
        <f>ROW()</f>
        <v>2053</v>
      </c>
      <c r="G2053" s="4" t="str">
        <f t="shared" ref="G2053" si="4164">B2053&amp;"2-1"</f>
        <v>용의 강림2-1</v>
      </c>
      <c r="H2053" s="2" t="str">
        <f t="shared" si="4127"/>
        <v>넓은 타격</v>
      </c>
    </row>
    <row r="2054" spans="1:8" x14ac:dyDescent="0.3">
      <c r="A2054" s="1" t="s">
        <v>1167</v>
      </c>
      <c r="B2054" s="1" t="s">
        <v>1180</v>
      </c>
      <c r="C2054" s="2" t="str">
        <f t="shared" si="4125"/>
        <v>용의 강림화신 출격</v>
      </c>
      <c r="D2054" s="1" t="s">
        <v>2557</v>
      </c>
      <c r="E2054" s="1">
        <v>5</v>
      </c>
      <c r="F2054" s="2">
        <f>ROW()</f>
        <v>2054</v>
      </c>
      <c r="G2054" s="4" t="str">
        <f t="shared" ref="G2054" si="4165">B2054&amp;"2-2"</f>
        <v>용의 강림2-2</v>
      </c>
      <c r="H2054" s="2" t="str">
        <f t="shared" si="4127"/>
        <v>화신 출격</v>
      </c>
    </row>
    <row r="2055" spans="1:8" x14ac:dyDescent="0.3">
      <c r="A2055" s="1" t="s">
        <v>1167</v>
      </c>
      <c r="B2055" s="1" t="s">
        <v>1180</v>
      </c>
      <c r="C2055" s="2" t="str">
        <f t="shared" si="4125"/>
        <v>용의 강림강인함</v>
      </c>
      <c r="D2055" s="1" t="s">
        <v>2295</v>
      </c>
      <c r="E2055" s="1">
        <v>1</v>
      </c>
      <c r="F2055" s="2">
        <f>ROW()</f>
        <v>2055</v>
      </c>
      <c r="G2055" s="4" t="str">
        <f t="shared" ref="G2055" si="4166">B2055&amp;"2-3"</f>
        <v>용의 강림2-3</v>
      </c>
      <c r="H2055" s="2" t="str">
        <f t="shared" si="4127"/>
        <v>강인함</v>
      </c>
    </row>
    <row r="2056" spans="1:8" x14ac:dyDescent="0.3">
      <c r="A2056" s="1" t="s">
        <v>1167</v>
      </c>
      <c r="B2056" s="1" t="s">
        <v>1180</v>
      </c>
      <c r="C2056" s="2" t="str">
        <f t="shared" si="4125"/>
        <v>용의 강림대파괴</v>
      </c>
      <c r="D2056" s="1" t="s">
        <v>2558</v>
      </c>
      <c r="E2056" s="1">
        <v>5</v>
      </c>
      <c r="F2056" s="2">
        <f>ROW()</f>
        <v>2056</v>
      </c>
      <c r="G2056" s="4" t="str">
        <f t="shared" ref="G2056" si="4167">B2056&amp;"3-1"</f>
        <v>용의 강림3-1</v>
      </c>
      <c r="H2056" s="2" t="str">
        <f t="shared" si="4127"/>
        <v>대파괴</v>
      </c>
    </row>
    <row r="2057" spans="1:8" x14ac:dyDescent="0.3">
      <c r="A2057" s="1" t="s">
        <v>547</v>
      </c>
      <c r="B2057" s="1" t="s">
        <v>1180</v>
      </c>
      <c r="C2057" s="2" t="str">
        <f t="shared" si="4125"/>
        <v>용의 강림흑룔의 강림</v>
      </c>
      <c r="D2057" s="1" t="s">
        <v>2559</v>
      </c>
      <c r="E2057" s="1">
        <v>5</v>
      </c>
      <c r="F2057" s="2">
        <f>ROW()</f>
        <v>2057</v>
      </c>
      <c r="G2057" s="4" t="str">
        <f t="shared" ref="G2057" si="4168">B2057&amp;"3-2"</f>
        <v>용의 강림3-2</v>
      </c>
      <c r="H2057" s="2" t="str">
        <f t="shared" si="4127"/>
        <v>흑룔의 강림</v>
      </c>
    </row>
    <row r="2058" spans="1:8" x14ac:dyDescent="0.3">
      <c r="A2058" s="1" t="s">
        <v>1167</v>
      </c>
      <c r="B2058" s="1" t="s">
        <v>1182</v>
      </c>
      <c r="C2058" s="2" t="str">
        <f t="shared" si="4125"/>
        <v>일망 타진신속한 준비</v>
      </c>
      <c r="D2058" s="1" t="s">
        <v>596</v>
      </c>
      <c r="E2058" s="1">
        <v>5</v>
      </c>
      <c r="F2058" s="2">
        <f>ROW()</f>
        <v>2058</v>
      </c>
      <c r="G2058" s="4" t="str">
        <f t="shared" ref="G2058" si="4169">B2058&amp;"1-1"</f>
        <v>일망 타진1-1</v>
      </c>
      <c r="H2058" s="2" t="str">
        <f t="shared" si="4127"/>
        <v>신속한 준비</v>
      </c>
    </row>
    <row r="2059" spans="1:8" x14ac:dyDescent="0.3">
      <c r="A2059" s="1" t="s">
        <v>547</v>
      </c>
      <c r="B2059" s="1" t="s">
        <v>1182</v>
      </c>
      <c r="C2059" s="2" t="str">
        <f t="shared" si="4125"/>
        <v>일망 타진단일 타격</v>
      </c>
      <c r="D2059" s="1" t="s">
        <v>1780</v>
      </c>
      <c r="E2059" s="1">
        <v>5</v>
      </c>
      <c r="F2059" s="2">
        <f>ROW()</f>
        <v>2059</v>
      </c>
      <c r="G2059" s="4" t="str">
        <f t="shared" ref="G2059" si="4170">B2059&amp;"1-2"</f>
        <v>일망 타진1-2</v>
      </c>
      <c r="H2059" s="2" t="str">
        <f t="shared" si="4127"/>
        <v>단일 타격</v>
      </c>
    </row>
    <row r="2060" spans="1:8" x14ac:dyDescent="0.3">
      <c r="A2060" s="1" t="s">
        <v>547</v>
      </c>
      <c r="B2060" s="1" t="s">
        <v>1182</v>
      </c>
      <c r="C2060" s="2" t="str">
        <f t="shared" si="4125"/>
        <v>일망 타진피의 갈증</v>
      </c>
      <c r="D2060" s="1" t="s">
        <v>2560</v>
      </c>
      <c r="E2060" s="1">
        <v>5</v>
      </c>
      <c r="F2060" s="2">
        <f>ROW()</f>
        <v>2060</v>
      </c>
      <c r="G2060" s="4" t="str">
        <f t="shared" ref="G2060" si="4171">B2060&amp;"1-3"</f>
        <v>일망 타진1-3</v>
      </c>
      <c r="H2060" s="2" t="str">
        <f t="shared" si="4127"/>
        <v>피의 갈증</v>
      </c>
    </row>
    <row r="2061" spans="1:8" x14ac:dyDescent="0.3">
      <c r="A2061" s="1" t="s">
        <v>547</v>
      </c>
      <c r="B2061" s="1" t="s">
        <v>1183</v>
      </c>
      <c r="C2061" s="2" t="str">
        <f t="shared" si="4125"/>
        <v>일망 타진광인</v>
      </c>
      <c r="D2061" s="1" t="s">
        <v>2561</v>
      </c>
      <c r="E2061" s="1">
        <v>5</v>
      </c>
      <c r="F2061" s="2">
        <f>ROW()</f>
        <v>2061</v>
      </c>
      <c r="G2061" s="4" t="str">
        <f t="shared" ref="G2061" si="4172">B2061&amp;"2-1"</f>
        <v>일망 타진2-1</v>
      </c>
      <c r="H2061" s="2" t="str">
        <f t="shared" si="4127"/>
        <v>광인</v>
      </c>
    </row>
    <row r="2062" spans="1:8" x14ac:dyDescent="0.3">
      <c r="A2062" s="1" t="s">
        <v>1167</v>
      </c>
      <c r="B2062" s="1" t="s">
        <v>1182</v>
      </c>
      <c r="C2062" s="2" t="str">
        <f t="shared" si="4125"/>
        <v>일망 타진상황 판단</v>
      </c>
      <c r="D2062" s="1" t="s">
        <v>597</v>
      </c>
      <c r="E2062" s="1">
        <v>5</v>
      </c>
      <c r="F2062" s="2">
        <f>ROW()</f>
        <v>2062</v>
      </c>
      <c r="G2062" s="4" t="str">
        <f t="shared" ref="G2062" si="4173">B2062&amp;"2-2"</f>
        <v>일망 타진2-2</v>
      </c>
      <c r="H2062" s="2" t="str">
        <f t="shared" si="4127"/>
        <v>상황 판단</v>
      </c>
    </row>
    <row r="2063" spans="1:8" x14ac:dyDescent="0.3">
      <c r="A2063" s="1" t="s">
        <v>1167</v>
      </c>
      <c r="B2063" s="1" t="s">
        <v>1183</v>
      </c>
      <c r="C2063" s="2" t="str">
        <f t="shared" si="4125"/>
        <v>일망 타진추가 공격</v>
      </c>
      <c r="D2063" s="1" t="s">
        <v>2562</v>
      </c>
      <c r="E2063" s="1">
        <v>5</v>
      </c>
      <c r="F2063" s="2">
        <f>ROW()</f>
        <v>2063</v>
      </c>
      <c r="G2063" s="4" t="str">
        <f t="shared" ref="G2063" si="4174">B2063&amp;"2-3"</f>
        <v>일망 타진2-3</v>
      </c>
      <c r="H2063" s="2" t="str">
        <f t="shared" si="4127"/>
        <v>추가 공격</v>
      </c>
    </row>
    <row r="2064" spans="1:8" x14ac:dyDescent="0.3">
      <c r="A2064" s="1" t="s">
        <v>1167</v>
      </c>
      <c r="B2064" s="1" t="s">
        <v>1183</v>
      </c>
      <c r="C2064" s="2" t="str">
        <f t="shared" si="4125"/>
        <v>일망 타진보강된 타격</v>
      </c>
      <c r="D2064" s="1" t="s">
        <v>598</v>
      </c>
      <c r="E2064" s="1">
        <v>5</v>
      </c>
      <c r="F2064" s="2">
        <f>ROW()</f>
        <v>2064</v>
      </c>
      <c r="G2064" s="4" t="str">
        <f t="shared" ref="G2064" si="4175">B2064&amp;"3-1"</f>
        <v>일망 타진3-1</v>
      </c>
      <c r="H2064" s="2" t="str">
        <f t="shared" si="4127"/>
        <v>보강된 타격</v>
      </c>
    </row>
    <row r="2065" spans="1:8" x14ac:dyDescent="0.3">
      <c r="A2065" s="1" t="s">
        <v>1167</v>
      </c>
      <c r="B2065" s="1" t="s">
        <v>1182</v>
      </c>
      <c r="C2065" s="2" t="str">
        <f t="shared" si="4125"/>
        <v>일망 타진묵직한 한방</v>
      </c>
      <c r="D2065" s="1" t="s">
        <v>2563</v>
      </c>
      <c r="E2065" s="1">
        <v>5</v>
      </c>
      <c r="F2065" s="2">
        <f>ROW()</f>
        <v>2065</v>
      </c>
      <c r="G2065" s="4" t="str">
        <f t="shared" ref="G2065" si="4176">B2065&amp;"3-2"</f>
        <v>일망 타진3-2</v>
      </c>
      <c r="H2065" s="2" t="str">
        <f t="shared" si="4127"/>
        <v>묵직한 한방</v>
      </c>
    </row>
    <row r="2066" spans="1:8" x14ac:dyDescent="0.3">
      <c r="A2066" s="1" t="s">
        <v>1167</v>
      </c>
      <c r="B2066" s="1" t="s">
        <v>1184</v>
      </c>
      <c r="C2066" s="2" t="str">
        <f t="shared" si="4125"/>
        <v>전진의 일격집중</v>
      </c>
      <c r="D2066" s="1" t="s">
        <v>2198</v>
      </c>
      <c r="E2066" s="1">
        <v>5</v>
      </c>
      <c r="F2066" s="2">
        <f>ROW()</f>
        <v>2066</v>
      </c>
      <c r="G2066" s="4" t="str">
        <f t="shared" ref="G2066" si="4177">B2066&amp;"1-1"</f>
        <v>전진의 일격1-1</v>
      </c>
      <c r="H2066" s="2" t="str">
        <f t="shared" si="4127"/>
        <v>집중</v>
      </c>
    </row>
    <row r="2067" spans="1:8" x14ac:dyDescent="0.3">
      <c r="A2067" s="1" t="s">
        <v>1170</v>
      </c>
      <c r="B2067" s="1" t="s">
        <v>1185</v>
      </c>
      <c r="C2067" s="2" t="str">
        <f t="shared" si="4125"/>
        <v>전진의 일격탁월한 기동성</v>
      </c>
      <c r="D2067" s="1" t="s">
        <v>100</v>
      </c>
      <c r="E2067" s="1">
        <v>5</v>
      </c>
      <c r="F2067" s="2">
        <f>ROW()</f>
        <v>2067</v>
      </c>
      <c r="G2067" s="4" t="str">
        <f t="shared" ref="G2067" si="4178">B2067&amp;"1-2"</f>
        <v>전진의 일격1-2</v>
      </c>
      <c r="H2067" s="2" t="str">
        <f t="shared" si="4127"/>
        <v>탁월한 기동성</v>
      </c>
    </row>
    <row r="2068" spans="1:8" x14ac:dyDescent="0.3">
      <c r="A2068" s="1" t="s">
        <v>547</v>
      </c>
      <c r="B2068" s="1" t="s">
        <v>1184</v>
      </c>
      <c r="C2068" s="2" t="str">
        <f t="shared" si="4125"/>
        <v>전진의 일격분노의 타격</v>
      </c>
      <c r="D2068" s="1" t="s">
        <v>2565</v>
      </c>
      <c r="E2068" s="1">
        <v>5</v>
      </c>
      <c r="F2068" s="2">
        <f>ROW()</f>
        <v>2068</v>
      </c>
      <c r="G2068" s="4" t="str">
        <f t="shared" ref="G2068" si="4179">B2068&amp;"1-3"</f>
        <v>전진의 일격1-3</v>
      </c>
      <c r="H2068" s="2" t="str">
        <f t="shared" si="4127"/>
        <v>분노의 타격</v>
      </c>
    </row>
    <row r="2069" spans="1:8" x14ac:dyDescent="0.3">
      <c r="A2069" s="1" t="s">
        <v>1167</v>
      </c>
      <c r="B2069" s="1" t="s">
        <v>566</v>
      </c>
      <c r="C2069" s="2" t="str">
        <f t="shared" si="4125"/>
        <v>전진의 일격무자비한 전진</v>
      </c>
      <c r="D2069" s="1" t="s">
        <v>638</v>
      </c>
      <c r="E2069" s="1">
        <v>5</v>
      </c>
      <c r="F2069" s="2">
        <f>ROW()</f>
        <v>2069</v>
      </c>
      <c r="G2069" s="4" t="str">
        <f t="shared" ref="G2069" si="4180">B2069&amp;"2-1"</f>
        <v>전진의 일격2-1</v>
      </c>
      <c r="H2069" s="2" t="str">
        <f t="shared" si="4127"/>
        <v>무자비한 전진</v>
      </c>
    </row>
    <row r="2070" spans="1:8" x14ac:dyDescent="0.3">
      <c r="A2070" s="1" t="s">
        <v>1170</v>
      </c>
      <c r="B2070" s="1" t="s">
        <v>566</v>
      </c>
      <c r="C2070" s="2" t="str">
        <f t="shared" si="4125"/>
        <v>전진의 일격강인한 주먹</v>
      </c>
      <c r="D2070" s="1" t="s">
        <v>2566</v>
      </c>
      <c r="E2070" s="1">
        <v>1</v>
      </c>
      <c r="F2070" s="2">
        <f>ROW()</f>
        <v>2070</v>
      </c>
      <c r="G2070" s="4" t="str">
        <f t="shared" ref="G2070" si="4181">B2070&amp;"2-2"</f>
        <v>전진의 일격2-2</v>
      </c>
      <c r="H2070" s="2" t="str">
        <f t="shared" si="4127"/>
        <v>강인한 주먹</v>
      </c>
    </row>
    <row r="2071" spans="1:8" x14ac:dyDescent="0.3">
      <c r="A2071" s="1" t="s">
        <v>1167</v>
      </c>
      <c r="B2071" s="1" t="s">
        <v>1184</v>
      </c>
      <c r="C2071" s="2" t="str">
        <f t="shared" si="4125"/>
        <v>전진의 일격파괴자</v>
      </c>
      <c r="D2071" s="1" t="s">
        <v>2567</v>
      </c>
      <c r="E2071" s="1">
        <v>5</v>
      </c>
      <c r="F2071" s="2">
        <f>ROW()</f>
        <v>2071</v>
      </c>
      <c r="G2071" s="4" t="str">
        <f t="shared" ref="G2071" si="4182">B2071&amp;"2-3"</f>
        <v>전진의 일격2-3</v>
      </c>
      <c r="H2071" s="2" t="str">
        <f t="shared" si="4127"/>
        <v>파괴자</v>
      </c>
    </row>
    <row r="2072" spans="1:8" x14ac:dyDescent="0.3">
      <c r="A2072" s="1" t="s">
        <v>1167</v>
      </c>
      <c r="B2072" s="1" t="s">
        <v>1184</v>
      </c>
      <c r="C2072" s="2" t="str">
        <f t="shared" si="4125"/>
        <v>전진의 일격강력한 주먹</v>
      </c>
      <c r="D2072" s="1" t="s">
        <v>2568</v>
      </c>
      <c r="E2072" s="1">
        <v>5</v>
      </c>
      <c r="F2072" s="2">
        <f>ROW()</f>
        <v>2072</v>
      </c>
      <c r="G2072" s="4" t="str">
        <f t="shared" ref="G2072" si="4183">B2072&amp;"3-1"</f>
        <v>전진의 일격3-1</v>
      </c>
      <c r="H2072" s="2" t="str">
        <f t="shared" si="4127"/>
        <v>강력한 주먹</v>
      </c>
    </row>
    <row r="2073" spans="1:8" x14ac:dyDescent="0.3">
      <c r="A2073" s="1" t="s">
        <v>1167</v>
      </c>
      <c r="B2073" s="1" t="s">
        <v>1184</v>
      </c>
      <c r="C2073" s="2" t="str">
        <f t="shared" si="4125"/>
        <v>전진의 일격돌격대</v>
      </c>
      <c r="D2073" s="1" t="s">
        <v>2569</v>
      </c>
      <c r="E2073" s="1">
        <v>5</v>
      </c>
      <c r="F2073" s="2">
        <f>ROW()</f>
        <v>2073</v>
      </c>
      <c r="G2073" s="4" t="str">
        <f t="shared" ref="G2073" si="4184">B2073&amp;"3-2"</f>
        <v>전진의 일격3-2</v>
      </c>
      <c r="H2073" s="2" t="str">
        <f t="shared" si="4127"/>
        <v>돌격대</v>
      </c>
    </row>
    <row r="2074" spans="1:8" x14ac:dyDescent="0.3">
      <c r="A2074" s="1" t="s">
        <v>1167</v>
      </c>
      <c r="B2074" s="1" t="s">
        <v>1186</v>
      </c>
      <c r="C2074" s="2" t="str">
        <f t="shared" si="4125"/>
        <v>죽음의 선고빠른 준비</v>
      </c>
      <c r="D2074" s="1" t="s">
        <v>2217</v>
      </c>
      <c r="E2074" s="1">
        <v>5</v>
      </c>
      <c r="F2074" s="2">
        <f>ROW()</f>
        <v>2074</v>
      </c>
      <c r="G2074" s="4" t="str">
        <f t="shared" ref="G2074" si="4185">B2074&amp;"1-1"</f>
        <v>죽음의 선고1-1</v>
      </c>
      <c r="H2074" s="2" t="str">
        <f t="shared" si="4127"/>
        <v>빠른 준비</v>
      </c>
    </row>
    <row r="2075" spans="1:8" x14ac:dyDescent="0.3">
      <c r="A2075" s="1" t="s">
        <v>1167</v>
      </c>
      <c r="B2075" s="1" t="s">
        <v>1187</v>
      </c>
      <c r="C2075" s="2" t="str">
        <f t="shared" si="4125"/>
        <v>죽음의 선고넓은 타격</v>
      </c>
      <c r="D2075" s="1" t="s">
        <v>174</v>
      </c>
      <c r="E2075" s="1">
        <v>1</v>
      </c>
      <c r="F2075" s="2">
        <f>ROW()</f>
        <v>2075</v>
      </c>
      <c r="G2075" s="4" t="str">
        <f t="shared" ref="G2075" si="4186">B2075&amp;"1-2"</f>
        <v>죽음의 선고1-2</v>
      </c>
      <c r="H2075" s="2" t="str">
        <f t="shared" si="4127"/>
        <v>넓은 타격</v>
      </c>
    </row>
    <row r="2076" spans="1:8" x14ac:dyDescent="0.3">
      <c r="A2076" s="1" t="s">
        <v>1167</v>
      </c>
      <c r="B2076" s="1" t="s">
        <v>1186</v>
      </c>
      <c r="C2076" s="2" t="str">
        <f t="shared" si="4125"/>
        <v>죽음의 선고마음의 눈</v>
      </c>
      <c r="D2076" s="1" t="s">
        <v>599</v>
      </c>
      <c r="E2076" s="1">
        <v>5</v>
      </c>
      <c r="F2076" s="2">
        <f>ROW()</f>
        <v>2076</v>
      </c>
      <c r="G2076" s="4" t="str">
        <f t="shared" ref="G2076" si="4187">B2076&amp;"1-3"</f>
        <v>죽음의 선고1-3</v>
      </c>
      <c r="H2076" s="2" t="str">
        <f t="shared" si="4127"/>
        <v>마음의 눈</v>
      </c>
    </row>
    <row r="2077" spans="1:8" x14ac:dyDescent="0.3">
      <c r="A2077" s="1" t="s">
        <v>1167</v>
      </c>
      <c r="B2077" s="1" t="s">
        <v>1187</v>
      </c>
      <c r="C2077" s="2" t="str">
        <f t="shared" si="4125"/>
        <v>죽음의 선고강인함</v>
      </c>
      <c r="D2077" s="1" t="s">
        <v>2255</v>
      </c>
      <c r="E2077" s="1">
        <v>1</v>
      </c>
      <c r="F2077" s="2">
        <f>ROW()</f>
        <v>2077</v>
      </c>
      <c r="G2077" s="4" t="str">
        <f t="shared" ref="G2077" si="4188">B2077&amp;"2-1"</f>
        <v>죽음의 선고2-1</v>
      </c>
      <c r="H2077" s="2" t="str">
        <f t="shared" si="4127"/>
        <v>강인함</v>
      </c>
    </row>
    <row r="2078" spans="1:8" x14ac:dyDescent="0.3">
      <c r="A2078" s="1" t="s">
        <v>1167</v>
      </c>
      <c r="B2078" s="1" t="s">
        <v>1186</v>
      </c>
      <c r="C2078" s="2" t="str">
        <f t="shared" si="4125"/>
        <v>죽음의 선고단일 타격</v>
      </c>
      <c r="D2078" s="1" t="s">
        <v>2570</v>
      </c>
      <c r="E2078" s="1">
        <v>5</v>
      </c>
      <c r="F2078" s="2">
        <f>ROW()</f>
        <v>2078</v>
      </c>
      <c r="G2078" s="4" t="str">
        <f t="shared" ref="G2078" si="4189">B2078&amp;"2-2"</f>
        <v>죽음의 선고2-2</v>
      </c>
      <c r="H2078" s="2" t="str">
        <f t="shared" si="4127"/>
        <v>단일 타격</v>
      </c>
    </row>
    <row r="2079" spans="1:8" x14ac:dyDescent="0.3">
      <c r="A2079" s="1" t="s">
        <v>1167</v>
      </c>
      <c r="B2079" s="1" t="s">
        <v>1187</v>
      </c>
      <c r="C2079" s="2" t="str">
        <f t="shared" si="4125"/>
        <v>죽음의 선고마무리 공격</v>
      </c>
      <c r="D2079" s="1" t="s">
        <v>2498</v>
      </c>
      <c r="E2079" s="1">
        <v>5</v>
      </c>
      <c r="F2079" s="2">
        <f>ROW()</f>
        <v>2079</v>
      </c>
      <c r="G2079" s="4" t="str">
        <f t="shared" ref="G2079" si="4190">B2079&amp;"2-3"</f>
        <v>죽음의 선고2-3</v>
      </c>
      <c r="H2079" s="2" t="str">
        <f t="shared" si="4127"/>
        <v>마무리 공격</v>
      </c>
    </row>
    <row r="2080" spans="1:8" x14ac:dyDescent="0.3">
      <c r="A2080" s="1" t="s">
        <v>1167</v>
      </c>
      <c r="B2080" s="1" t="s">
        <v>1187</v>
      </c>
      <c r="C2080" s="2" t="str">
        <f t="shared" ref="C2080:C2143" si="4191">B2080&amp;D2080</f>
        <v>죽음의 선고충격 폭발</v>
      </c>
      <c r="D2080" s="1" t="s">
        <v>2571</v>
      </c>
      <c r="E2080" s="1">
        <v>5</v>
      </c>
      <c r="F2080" s="2">
        <f>ROW()</f>
        <v>2080</v>
      </c>
      <c r="G2080" s="4" t="str">
        <f t="shared" ref="G2080" si="4192">B2080&amp;"3-1"</f>
        <v>죽음의 선고3-1</v>
      </c>
      <c r="H2080" s="2" t="str">
        <f t="shared" ref="H2080:H2143" si="4193">D2080</f>
        <v>충격 폭발</v>
      </c>
    </row>
    <row r="2081" spans="1:8" x14ac:dyDescent="0.3">
      <c r="A2081" s="1" t="s">
        <v>1167</v>
      </c>
      <c r="B2081" s="1" t="s">
        <v>1187</v>
      </c>
      <c r="C2081" s="2" t="str">
        <f t="shared" si="4191"/>
        <v>죽음의 선고뇌호흡</v>
      </c>
      <c r="D2081" s="1" t="s">
        <v>2572</v>
      </c>
      <c r="E2081" s="1">
        <v>5</v>
      </c>
      <c r="F2081" s="2">
        <f>ROW()</f>
        <v>2081</v>
      </c>
      <c r="G2081" s="4" t="str">
        <f t="shared" ref="G2081" si="4194">B2081&amp;"3-2"</f>
        <v>죽음의 선고3-2</v>
      </c>
      <c r="H2081" s="2" t="str">
        <f t="shared" si="4193"/>
        <v>뇌호흡</v>
      </c>
    </row>
    <row r="2082" spans="1:8" x14ac:dyDescent="0.3">
      <c r="A2082" s="1" t="s">
        <v>547</v>
      </c>
      <c r="B2082" s="1" t="s">
        <v>571</v>
      </c>
      <c r="C2082" s="2" t="str">
        <f t="shared" si="4191"/>
        <v>지진쇄대지의 힘</v>
      </c>
      <c r="D2082" s="1" t="s">
        <v>2300</v>
      </c>
      <c r="E2082" s="1">
        <v>5</v>
      </c>
      <c r="F2082" s="2">
        <f>ROW()</f>
        <v>2082</v>
      </c>
      <c r="G2082" s="4" t="str">
        <f t="shared" ref="G2082" si="4195">B2082&amp;"1-1"</f>
        <v>지진쇄1-1</v>
      </c>
      <c r="H2082" s="2" t="str">
        <f t="shared" si="4193"/>
        <v>대지의 힘</v>
      </c>
    </row>
    <row r="2083" spans="1:8" x14ac:dyDescent="0.3">
      <c r="A2083" s="1" t="s">
        <v>1167</v>
      </c>
      <c r="B2083" s="1" t="s">
        <v>1188</v>
      </c>
      <c r="C2083" s="2" t="str">
        <f t="shared" si="4191"/>
        <v>지진쇄불굴의 힘</v>
      </c>
      <c r="D2083" s="1" t="s">
        <v>2573</v>
      </c>
      <c r="E2083" s="1">
        <v>5</v>
      </c>
      <c r="F2083" s="2">
        <f>ROW()</f>
        <v>2083</v>
      </c>
      <c r="G2083" s="4" t="str">
        <f t="shared" ref="G2083" si="4196">B2083&amp;"1-2"</f>
        <v>지진쇄1-2</v>
      </c>
      <c r="H2083" s="2" t="str">
        <f t="shared" si="4193"/>
        <v>불굴의 힘</v>
      </c>
    </row>
    <row r="2084" spans="1:8" x14ac:dyDescent="0.3">
      <c r="A2084" s="1" t="s">
        <v>1167</v>
      </c>
      <c r="B2084" s="1" t="s">
        <v>1188</v>
      </c>
      <c r="C2084" s="2" t="str">
        <f t="shared" si="4191"/>
        <v>지진쇄충격 방출</v>
      </c>
      <c r="D2084" s="1" t="s">
        <v>600</v>
      </c>
      <c r="E2084" s="1">
        <v>1</v>
      </c>
      <c r="F2084" s="2">
        <f>ROW()</f>
        <v>2084</v>
      </c>
      <c r="G2084" s="4" t="str">
        <f t="shared" ref="G2084" si="4197">B2084&amp;"1-3"</f>
        <v>지진쇄1-3</v>
      </c>
      <c r="H2084" s="2" t="str">
        <f t="shared" si="4193"/>
        <v>충격 방출</v>
      </c>
    </row>
    <row r="2085" spans="1:8" x14ac:dyDescent="0.3">
      <c r="A2085" s="1" t="s">
        <v>1167</v>
      </c>
      <c r="B2085" s="1" t="s">
        <v>571</v>
      </c>
      <c r="C2085" s="2" t="str">
        <f t="shared" si="4191"/>
        <v>지진쇄돌파구</v>
      </c>
      <c r="D2085" s="1" t="s">
        <v>2574</v>
      </c>
      <c r="E2085" s="1">
        <v>1</v>
      </c>
      <c r="F2085" s="2">
        <f>ROW()</f>
        <v>2085</v>
      </c>
      <c r="G2085" s="4" t="str">
        <f t="shared" ref="G2085" si="4198">B2085&amp;"2-1"</f>
        <v>지진쇄2-1</v>
      </c>
      <c r="H2085" s="2" t="str">
        <f t="shared" si="4193"/>
        <v>돌파구</v>
      </c>
    </row>
    <row r="2086" spans="1:8" x14ac:dyDescent="0.3">
      <c r="A2086" s="1" t="s">
        <v>1167</v>
      </c>
      <c r="B2086" s="1" t="s">
        <v>1188</v>
      </c>
      <c r="C2086" s="2" t="str">
        <f t="shared" si="4191"/>
        <v>지진쇄기습 강타</v>
      </c>
      <c r="D2086" s="1" t="s">
        <v>601</v>
      </c>
      <c r="E2086" s="1">
        <v>5</v>
      </c>
      <c r="F2086" s="2">
        <f>ROW()</f>
        <v>2086</v>
      </c>
      <c r="G2086" s="4" t="str">
        <f t="shared" ref="G2086" si="4199">B2086&amp;"2-2"</f>
        <v>지진쇄2-2</v>
      </c>
      <c r="H2086" s="2" t="str">
        <f t="shared" si="4193"/>
        <v>기습 강타</v>
      </c>
    </row>
    <row r="2087" spans="1:8" x14ac:dyDescent="0.3">
      <c r="A2087" s="1" t="s">
        <v>1167</v>
      </c>
      <c r="B2087" s="1" t="s">
        <v>1189</v>
      </c>
      <c r="C2087" s="2" t="str">
        <f t="shared" si="4191"/>
        <v>지진쇄강격</v>
      </c>
      <c r="D2087" s="1" t="s">
        <v>2575</v>
      </c>
      <c r="E2087" s="1">
        <v>5</v>
      </c>
      <c r="F2087" s="2">
        <f>ROW()</f>
        <v>2087</v>
      </c>
      <c r="G2087" s="4" t="str">
        <f t="shared" ref="G2087" si="4200">B2087&amp;"2-3"</f>
        <v>지진쇄2-3</v>
      </c>
      <c r="H2087" s="2" t="str">
        <f t="shared" si="4193"/>
        <v>강격</v>
      </c>
    </row>
    <row r="2088" spans="1:8" x14ac:dyDescent="0.3">
      <c r="A2088" s="1" t="s">
        <v>1167</v>
      </c>
      <c r="B2088" s="1" t="s">
        <v>1189</v>
      </c>
      <c r="C2088" s="2" t="str">
        <f t="shared" si="4191"/>
        <v>지진쇄강력한 지진</v>
      </c>
      <c r="D2088" s="1" t="s">
        <v>602</v>
      </c>
      <c r="E2088" s="1">
        <v>5</v>
      </c>
      <c r="F2088" s="2">
        <f>ROW()</f>
        <v>2088</v>
      </c>
      <c r="G2088" s="4" t="str">
        <f t="shared" ref="G2088" si="4201">B2088&amp;"3-1"</f>
        <v>지진쇄3-1</v>
      </c>
      <c r="H2088" s="2" t="str">
        <f t="shared" si="4193"/>
        <v>강력한 지진</v>
      </c>
    </row>
    <row r="2089" spans="1:8" x14ac:dyDescent="0.3">
      <c r="A2089" s="1" t="s">
        <v>1167</v>
      </c>
      <c r="B2089" s="1" t="s">
        <v>1189</v>
      </c>
      <c r="C2089" s="2" t="str">
        <f t="shared" si="4191"/>
        <v>지진쇄거인의 진격</v>
      </c>
      <c r="D2089" s="1" t="s">
        <v>2576</v>
      </c>
      <c r="E2089" s="1">
        <v>5</v>
      </c>
      <c r="F2089" s="2">
        <f>ROW()</f>
        <v>2089</v>
      </c>
      <c r="G2089" s="4" t="str">
        <f t="shared" ref="G2089" si="4202">B2089&amp;"3-2"</f>
        <v>지진쇄3-2</v>
      </c>
      <c r="H2089" s="2" t="str">
        <f t="shared" si="4193"/>
        <v>거인의 진격</v>
      </c>
    </row>
    <row r="2090" spans="1:8" x14ac:dyDescent="0.3">
      <c r="A2090" s="1" t="s">
        <v>1167</v>
      </c>
      <c r="B2090" s="1" t="s">
        <v>581</v>
      </c>
      <c r="C2090" s="2" t="str">
        <f t="shared" si="4191"/>
        <v>진 용출권기술 연마</v>
      </c>
      <c r="D2090" s="1" t="s">
        <v>2577</v>
      </c>
      <c r="E2090" s="1">
        <v>5</v>
      </c>
      <c r="F2090" s="2">
        <f>ROW()</f>
        <v>2090</v>
      </c>
      <c r="G2090" s="4" t="str">
        <f t="shared" ref="G2090" si="4203">B2090&amp;"1-1"</f>
        <v>진 용출권1-1</v>
      </c>
      <c r="H2090" s="2" t="str">
        <f t="shared" si="4193"/>
        <v>기술 연마</v>
      </c>
    </row>
    <row r="2091" spans="1:8" x14ac:dyDescent="0.3">
      <c r="A2091" s="1" t="s">
        <v>1167</v>
      </c>
      <c r="B2091" s="1" t="s">
        <v>1190</v>
      </c>
      <c r="C2091" s="2" t="str">
        <f t="shared" si="4191"/>
        <v>진 용출권번개 주먹</v>
      </c>
      <c r="D2091" s="1" t="s">
        <v>2578</v>
      </c>
      <c r="E2091" s="1">
        <v>5</v>
      </c>
      <c r="F2091" s="2">
        <f>ROW()</f>
        <v>2091</v>
      </c>
      <c r="G2091" s="4" t="str">
        <f t="shared" ref="G2091" si="4204">B2091&amp;"1-2"</f>
        <v>진 용출권1-2</v>
      </c>
      <c r="H2091" s="2" t="str">
        <f t="shared" si="4193"/>
        <v>번개 주먹</v>
      </c>
    </row>
    <row r="2092" spans="1:8" x14ac:dyDescent="0.3">
      <c r="A2092" s="1" t="s">
        <v>1167</v>
      </c>
      <c r="B2092" s="1" t="s">
        <v>581</v>
      </c>
      <c r="C2092" s="2" t="str">
        <f t="shared" si="4191"/>
        <v>진 용출권파괴의 주먹</v>
      </c>
      <c r="D2092" s="1" t="s">
        <v>2579</v>
      </c>
      <c r="E2092" s="1">
        <v>1</v>
      </c>
      <c r="F2092" s="2">
        <f>ROW()</f>
        <v>2092</v>
      </c>
      <c r="G2092" s="4" t="str">
        <f t="shared" ref="G2092" si="4205">B2092&amp;"1-3"</f>
        <v>진 용출권1-3</v>
      </c>
      <c r="H2092" s="2" t="str">
        <f t="shared" si="4193"/>
        <v>파괴의 주먹</v>
      </c>
    </row>
    <row r="2093" spans="1:8" x14ac:dyDescent="0.3">
      <c r="A2093" s="1" t="s">
        <v>547</v>
      </c>
      <c r="B2093" s="1" t="s">
        <v>1190</v>
      </c>
      <c r="C2093" s="2" t="str">
        <f t="shared" si="4191"/>
        <v>진 용출권냉정한 타격</v>
      </c>
      <c r="D2093" s="1" t="s">
        <v>2580</v>
      </c>
      <c r="E2093" s="1">
        <v>5</v>
      </c>
      <c r="F2093" s="2">
        <f>ROW()</f>
        <v>2093</v>
      </c>
      <c r="G2093" s="4" t="str">
        <f t="shared" ref="G2093" si="4206">B2093&amp;"2-1"</f>
        <v>진 용출권2-1</v>
      </c>
      <c r="H2093" s="2" t="str">
        <f t="shared" si="4193"/>
        <v>냉정한 타격</v>
      </c>
    </row>
    <row r="2094" spans="1:8" x14ac:dyDescent="0.3">
      <c r="A2094" s="1" t="s">
        <v>1167</v>
      </c>
      <c r="B2094" s="1" t="s">
        <v>1190</v>
      </c>
      <c r="C2094" s="2" t="str">
        <f t="shared" si="4191"/>
        <v>진 용출권분노의 타격</v>
      </c>
      <c r="D2094" s="1" t="s">
        <v>2564</v>
      </c>
      <c r="E2094" s="1">
        <v>5</v>
      </c>
      <c r="F2094" s="2">
        <f>ROW()</f>
        <v>2094</v>
      </c>
      <c r="G2094" s="4" t="str">
        <f t="shared" ref="G2094" si="4207">B2094&amp;"2-2"</f>
        <v>진 용출권2-2</v>
      </c>
      <c r="H2094" s="2" t="str">
        <f t="shared" si="4193"/>
        <v>분노의 타격</v>
      </c>
    </row>
    <row r="2095" spans="1:8" x14ac:dyDescent="0.3">
      <c r="A2095" s="1" t="s">
        <v>1167</v>
      </c>
      <c r="B2095" s="1" t="s">
        <v>581</v>
      </c>
      <c r="C2095" s="2" t="str">
        <f t="shared" si="4191"/>
        <v>진 용출권공증 폭격</v>
      </c>
      <c r="D2095" s="1" t="s">
        <v>2581</v>
      </c>
      <c r="E2095" s="1">
        <v>5</v>
      </c>
      <c r="F2095" s="2">
        <f>ROW()</f>
        <v>2095</v>
      </c>
      <c r="G2095" s="4" t="str">
        <f t="shared" ref="G2095" si="4208">B2095&amp;"2-3"</f>
        <v>진 용출권2-3</v>
      </c>
      <c r="H2095" s="2" t="str">
        <f t="shared" si="4193"/>
        <v>공증 폭격</v>
      </c>
    </row>
    <row r="2096" spans="1:8" x14ac:dyDescent="0.3">
      <c r="A2096" s="1" t="s">
        <v>1170</v>
      </c>
      <c r="B2096" s="1" t="s">
        <v>1191</v>
      </c>
      <c r="C2096" s="2" t="str">
        <f t="shared" si="4191"/>
        <v>진 용출권용의 분노</v>
      </c>
      <c r="D2096" s="1" t="s">
        <v>2582</v>
      </c>
      <c r="E2096" s="1">
        <v>5</v>
      </c>
      <c r="F2096" s="2">
        <f>ROW()</f>
        <v>2096</v>
      </c>
      <c r="G2096" s="4" t="str">
        <f t="shared" ref="G2096" si="4209">B2096&amp;"3-1"</f>
        <v>진 용출권3-1</v>
      </c>
      <c r="H2096" s="2" t="str">
        <f t="shared" si="4193"/>
        <v>용의 분노</v>
      </c>
    </row>
    <row r="2097" spans="1:8" x14ac:dyDescent="0.3">
      <c r="A2097" s="1" t="s">
        <v>1167</v>
      </c>
      <c r="B2097" s="1" t="s">
        <v>581</v>
      </c>
      <c r="C2097" s="2" t="str">
        <f t="shared" si="4191"/>
        <v>진 용출권작렬하는 주먹</v>
      </c>
      <c r="D2097" s="1" t="s">
        <v>2583</v>
      </c>
      <c r="E2097" s="1">
        <v>5</v>
      </c>
      <c r="F2097" s="2">
        <f>ROW()</f>
        <v>2097</v>
      </c>
      <c r="G2097" s="4" t="str">
        <f t="shared" ref="G2097" si="4210">B2097&amp;"3-2"</f>
        <v>진 용출권3-2</v>
      </c>
      <c r="H2097" s="2" t="str">
        <f t="shared" si="4193"/>
        <v>작렬하는 주먹</v>
      </c>
    </row>
    <row r="2098" spans="1:8" x14ac:dyDescent="0.3">
      <c r="A2098" s="1" t="s">
        <v>1167</v>
      </c>
      <c r="B2098" s="1" t="s">
        <v>1192</v>
      </c>
      <c r="C2098" s="2" t="str">
        <f t="shared" si="4191"/>
        <v>철포난격강화된 타격</v>
      </c>
      <c r="D2098" s="1" t="s">
        <v>2584</v>
      </c>
      <c r="E2098" s="1">
        <v>1</v>
      </c>
      <c r="F2098" s="2">
        <f>ROW()</f>
        <v>2098</v>
      </c>
      <c r="G2098" s="4" t="str">
        <f t="shared" ref="G2098" si="4211">B2098&amp;"1-1"</f>
        <v>철포난격1-1</v>
      </c>
      <c r="H2098" s="2" t="str">
        <f t="shared" si="4193"/>
        <v>강화된 타격</v>
      </c>
    </row>
    <row r="2099" spans="1:8" x14ac:dyDescent="0.3">
      <c r="A2099" s="1" t="s">
        <v>1167</v>
      </c>
      <c r="B2099" s="1" t="s">
        <v>1192</v>
      </c>
      <c r="C2099" s="2" t="str">
        <f t="shared" si="4191"/>
        <v>철포난격기공파</v>
      </c>
      <c r="D2099" s="1" t="s">
        <v>2585</v>
      </c>
      <c r="E2099" s="1">
        <v>1</v>
      </c>
      <c r="F2099" s="2">
        <f>ROW()</f>
        <v>2099</v>
      </c>
      <c r="G2099" s="4" t="str">
        <f t="shared" ref="G2099" si="4212">B2099&amp;"1-2"</f>
        <v>철포난격1-2</v>
      </c>
      <c r="H2099" s="2" t="str">
        <f t="shared" si="4193"/>
        <v>기공파</v>
      </c>
    </row>
    <row r="2100" spans="1:8" x14ac:dyDescent="0.3">
      <c r="A2100" s="1" t="s">
        <v>1167</v>
      </c>
      <c r="B2100" s="1" t="s">
        <v>1193</v>
      </c>
      <c r="C2100" s="2" t="str">
        <f t="shared" si="4191"/>
        <v>철포난격넘치는 힘</v>
      </c>
      <c r="D2100" s="1" t="s">
        <v>603</v>
      </c>
      <c r="E2100" s="1">
        <v>5</v>
      </c>
      <c r="F2100" s="2">
        <f>ROW()</f>
        <v>2100</v>
      </c>
      <c r="G2100" s="4" t="str">
        <f t="shared" ref="G2100" si="4213">B2100&amp;"1-3"</f>
        <v>철포난격1-3</v>
      </c>
      <c r="H2100" s="2" t="str">
        <f t="shared" si="4193"/>
        <v>넘치는 힘</v>
      </c>
    </row>
    <row r="2101" spans="1:8" x14ac:dyDescent="0.3">
      <c r="A2101" s="1" t="s">
        <v>1167</v>
      </c>
      <c r="B2101" s="1" t="s">
        <v>1192</v>
      </c>
      <c r="C2101" s="2" t="str">
        <f t="shared" si="4191"/>
        <v>철포난격충격 생성</v>
      </c>
      <c r="D2101" s="1" t="s">
        <v>2586</v>
      </c>
      <c r="E2101" s="1">
        <v>5</v>
      </c>
      <c r="F2101" s="2">
        <f>ROW()</f>
        <v>2101</v>
      </c>
      <c r="G2101" s="4" t="str">
        <f t="shared" ref="G2101" si="4214">B2101&amp;"2-1"</f>
        <v>철포난격2-1</v>
      </c>
      <c r="H2101" s="2" t="str">
        <f t="shared" si="4193"/>
        <v>충격 생성</v>
      </c>
    </row>
    <row r="2102" spans="1:8" x14ac:dyDescent="0.3">
      <c r="A2102" s="1" t="s">
        <v>1167</v>
      </c>
      <c r="B2102" s="1" t="s">
        <v>1193</v>
      </c>
      <c r="C2102" s="2" t="str">
        <f t="shared" si="4191"/>
        <v>철포난격넓은 타격</v>
      </c>
      <c r="D2102" s="1" t="s">
        <v>174</v>
      </c>
      <c r="E2102" s="1">
        <v>1</v>
      </c>
      <c r="F2102" s="2">
        <f>ROW()</f>
        <v>2102</v>
      </c>
      <c r="G2102" s="4" t="str">
        <f t="shared" ref="G2102" si="4215">B2102&amp;"2-2"</f>
        <v>철포난격2-2</v>
      </c>
      <c r="H2102" s="2" t="str">
        <f t="shared" si="4193"/>
        <v>넓은 타격</v>
      </c>
    </row>
    <row r="2103" spans="1:8" x14ac:dyDescent="0.3">
      <c r="A2103" s="1" t="s">
        <v>1167</v>
      </c>
      <c r="B2103" s="1" t="s">
        <v>1193</v>
      </c>
      <c r="C2103" s="2" t="str">
        <f t="shared" si="4191"/>
        <v>철포난격빠른 준비</v>
      </c>
      <c r="D2103" s="1" t="s">
        <v>80</v>
      </c>
      <c r="E2103" s="1">
        <v>5</v>
      </c>
      <c r="F2103" s="2">
        <f>ROW()</f>
        <v>2103</v>
      </c>
      <c r="G2103" s="4" t="str">
        <f t="shared" ref="G2103" si="4216">B2103&amp;"2-3"</f>
        <v>철포난격2-3</v>
      </c>
      <c r="H2103" s="2" t="str">
        <f t="shared" si="4193"/>
        <v>빠른 준비</v>
      </c>
    </row>
    <row r="2104" spans="1:8" x14ac:dyDescent="0.3">
      <c r="A2104" s="1" t="s">
        <v>1167</v>
      </c>
      <c r="B2104" s="1" t="s">
        <v>1193</v>
      </c>
      <c r="C2104" s="2" t="str">
        <f t="shared" si="4191"/>
        <v>철포난격진격 강화</v>
      </c>
      <c r="D2104" s="1" t="s">
        <v>2587</v>
      </c>
      <c r="E2104" s="1">
        <v>5</v>
      </c>
      <c r="F2104" s="2">
        <f>ROW()</f>
        <v>2104</v>
      </c>
      <c r="G2104" s="4" t="str">
        <f t="shared" ref="G2104" si="4217">B2104&amp;"3-1"</f>
        <v>철포난격3-1</v>
      </c>
      <c r="H2104" s="2" t="str">
        <f t="shared" si="4193"/>
        <v>진격 강화</v>
      </c>
    </row>
    <row r="2105" spans="1:8" x14ac:dyDescent="0.3">
      <c r="A2105" s="1" t="s">
        <v>547</v>
      </c>
      <c r="B2105" s="1" t="s">
        <v>1192</v>
      </c>
      <c r="C2105" s="2" t="str">
        <f t="shared" si="4191"/>
        <v>철포난격강화된 주먹</v>
      </c>
      <c r="D2105" s="1" t="s">
        <v>2588</v>
      </c>
      <c r="E2105" s="1">
        <v>5</v>
      </c>
      <c r="F2105" s="2">
        <f>ROW()</f>
        <v>2105</v>
      </c>
      <c r="G2105" s="4" t="str">
        <f t="shared" ref="G2105" si="4218">B2105&amp;"3-2"</f>
        <v>철포난격3-2</v>
      </c>
      <c r="H2105" s="2" t="str">
        <f t="shared" si="4193"/>
        <v>강화된 주먹</v>
      </c>
    </row>
    <row r="2106" spans="1:8" x14ac:dyDescent="0.3">
      <c r="A2106" s="1" t="s">
        <v>547</v>
      </c>
      <c r="B2106" s="1" t="s">
        <v>1194</v>
      </c>
      <c r="C2106" s="2" t="str">
        <f t="shared" si="4191"/>
        <v>초신성 폭발재빠른 손놀림</v>
      </c>
      <c r="D2106" s="1" t="s">
        <v>87</v>
      </c>
      <c r="E2106" s="1">
        <v>5</v>
      </c>
      <c r="F2106" s="2">
        <f>ROW()</f>
        <v>2106</v>
      </c>
      <c r="G2106" s="4" t="str">
        <f t="shared" ref="G2106" si="4219">B2106&amp;"1-1"</f>
        <v>초신성 폭발1-1</v>
      </c>
      <c r="H2106" s="2" t="str">
        <f t="shared" si="4193"/>
        <v>재빠른 손놀림</v>
      </c>
    </row>
    <row r="2107" spans="1:8" x14ac:dyDescent="0.3">
      <c r="A2107" s="1" t="s">
        <v>547</v>
      </c>
      <c r="B2107" s="1" t="s">
        <v>1194</v>
      </c>
      <c r="C2107" s="2" t="str">
        <f t="shared" si="4191"/>
        <v>초신성 폭발정의로운 약탈</v>
      </c>
      <c r="D2107" s="1" t="s">
        <v>591</v>
      </c>
      <c r="E2107" s="1">
        <v>5</v>
      </c>
      <c r="F2107" s="2">
        <f>ROW()</f>
        <v>2107</v>
      </c>
      <c r="G2107" s="4" t="str">
        <f t="shared" ref="G2107" si="4220">B2107&amp;"1-2"</f>
        <v>초신성 폭발1-2</v>
      </c>
      <c r="H2107" s="2" t="str">
        <f t="shared" si="4193"/>
        <v>정의로운 약탈</v>
      </c>
    </row>
    <row r="2108" spans="1:8" x14ac:dyDescent="0.3">
      <c r="A2108" s="1" t="s">
        <v>547</v>
      </c>
      <c r="B2108" s="1" t="s">
        <v>1194</v>
      </c>
      <c r="C2108" s="2" t="str">
        <f t="shared" si="4191"/>
        <v>초신성 폭발빠른 준비</v>
      </c>
      <c r="D2108" s="1" t="s">
        <v>80</v>
      </c>
      <c r="E2108" s="1">
        <v>5</v>
      </c>
      <c r="F2108" s="2">
        <f>ROW()</f>
        <v>2108</v>
      </c>
      <c r="G2108" s="4" t="str">
        <f t="shared" ref="G2108" si="4221">B2108&amp;"1-3"</f>
        <v>초신성 폭발1-3</v>
      </c>
      <c r="H2108" s="2" t="str">
        <f t="shared" si="4193"/>
        <v>빠른 준비</v>
      </c>
    </row>
    <row r="2109" spans="1:8" x14ac:dyDescent="0.3">
      <c r="A2109" s="1" t="s">
        <v>1167</v>
      </c>
      <c r="B2109" s="1" t="s">
        <v>1194</v>
      </c>
      <c r="C2109" s="2" t="str">
        <f t="shared" si="4191"/>
        <v>초신성 폭발꿰뚫는 일격</v>
      </c>
      <c r="D2109" s="1" t="s">
        <v>137</v>
      </c>
      <c r="E2109" s="1">
        <v>5</v>
      </c>
      <c r="F2109" s="2">
        <f>ROW()</f>
        <v>2109</v>
      </c>
      <c r="G2109" s="4" t="str">
        <f t="shared" ref="G2109" si="4222">B2109&amp;"2-1"</f>
        <v>초신성 폭발2-1</v>
      </c>
      <c r="H2109" s="2" t="str">
        <f t="shared" si="4193"/>
        <v>꿰뚫는 일격</v>
      </c>
    </row>
    <row r="2110" spans="1:8" x14ac:dyDescent="0.3">
      <c r="A2110" s="1" t="s">
        <v>1167</v>
      </c>
      <c r="B2110" s="1" t="s">
        <v>1194</v>
      </c>
      <c r="C2110" s="2" t="str">
        <f t="shared" si="4191"/>
        <v>초신성 폭발분노 폭발</v>
      </c>
      <c r="D2110" s="1" t="s">
        <v>415</v>
      </c>
      <c r="E2110" s="1">
        <v>1</v>
      </c>
      <c r="F2110" s="2">
        <f>ROW()</f>
        <v>2110</v>
      </c>
      <c r="G2110" s="4" t="str">
        <f t="shared" ref="G2110" si="4223">B2110&amp;"2-2"</f>
        <v>초신성 폭발2-2</v>
      </c>
      <c r="H2110" s="2" t="str">
        <f t="shared" si="4193"/>
        <v>분노 폭발</v>
      </c>
    </row>
    <row r="2111" spans="1:8" x14ac:dyDescent="0.3">
      <c r="A2111" s="1" t="s">
        <v>1167</v>
      </c>
      <c r="B2111" s="1" t="s">
        <v>1194</v>
      </c>
      <c r="C2111" s="2" t="str">
        <f t="shared" si="4191"/>
        <v>초신성 폭발강력한 맹세</v>
      </c>
      <c r="D2111" s="1" t="s">
        <v>2589</v>
      </c>
      <c r="E2111" s="1">
        <v>1</v>
      </c>
      <c r="F2111" s="2">
        <f>ROW()</f>
        <v>2111</v>
      </c>
      <c r="G2111" s="4" t="str">
        <f t="shared" ref="G2111" si="4224">B2111&amp;"2-3"</f>
        <v>초신성 폭발2-3</v>
      </c>
      <c r="H2111" s="2" t="str">
        <f t="shared" si="4193"/>
        <v>강력한 맹세</v>
      </c>
    </row>
    <row r="2112" spans="1:8" x14ac:dyDescent="0.3">
      <c r="A2112" s="1" t="s">
        <v>1167</v>
      </c>
      <c r="B2112" s="1" t="s">
        <v>1194</v>
      </c>
      <c r="C2112" s="2" t="str">
        <f t="shared" si="4191"/>
        <v>초신성 폭발격투가의 긍지</v>
      </c>
      <c r="D2112" s="1" t="s">
        <v>2590</v>
      </c>
      <c r="E2112" s="1">
        <v>5</v>
      </c>
      <c r="F2112" s="2">
        <f>ROW()</f>
        <v>2112</v>
      </c>
      <c r="G2112" s="4" t="str">
        <f t="shared" ref="G2112" si="4225">B2112&amp;"3-1"</f>
        <v>초신성 폭발3-1</v>
      </c>
      <c r="H2112" s="2" t="str">
        <f t="shared" si="4193"/>
        <v>격투가의 긍지</v>
      </c>
    </row>
    <row r="2113" spans="1:8" x14ac:dyDescent="0.3">
      <c r="A2113" s="1" t="s">
        <v>1167</v>
      </c>
      <c r="B2113" s="1" t="s">
        <v>583</v>
      </c>
      <c r="C2113" s="2" t="str">
        <f t="shared" si="4191"/>
        <v>초신성 폭발무회전 타격</v>
      </c>
      <c r="D2113" s="1" t="s">
        <v>2591</v>
      </c>
      <c r="E2113" s="1">
        <v>5</v>
      </c>
      <c r="F2113" s="2">
        <f>ROW()</f>
        <v>2113</v>
      </c>
      <c r="G2113" s="4" t="str">
        <f t="shared" ref="G2113" si="4226">B2113&amp;"3-2"</f>
        <v>초신성 폭발3-2</v>
      </c>
      <c r="H2113" s="2" t="str">
        <f t="shared" si="4193"/>
        <v>무회전 타격</v>
      </c>
    </row>
    <row r="2114" spans="1:8" x14ac:dyDescent="0.3">
      <c r="A2114" s="1" t="s">
        <v>1167</v>
      </c>
      <c r="B2114" s="1" t="s">
        <v>1195</v>
      </c>
      <c r="C2114" s="2" t="str">
        <f t="shared" si="4191"/>
        <v>파쇄격과격한 주먹</v>
      </c>
      <c r="D2114" s="1" t="s">
        <v>2592</v>
      </c>
      <c r="E2114" s="1">
        <v>5</v>
      </c>
      <c r="F2114" s="2">
        <f>ROW()</f>
        <v>2114</v>
      </c>
      <c r="G2114" s="4" t="str">
        <f t="shared" ref="G2114" si="4227">B2114&amp;"1-1"</f>
        <v>파쇄격1-1</v>
      </c>
      <c r="H2114" s="2" t="str">
        <f t="shared" si="4193"/>
        <v>과격한 주먹</v>
      </c>
    </row>
    <row r="2115" spans="1:8" x14ac:dyDescent="0.3">
      <c r="A2115" s="1" t="s">
        <v>547</v>
      </c>
      <c r="B2115" s="1" t="s">
        <v>1195</v>
      </c>
      <c r="C2115" s="2" t="str">
        <f t="shared" si="4191"/>
        <v>파쇄격합리적인 행동</v>
      </c>
      <c r="D2115" s="1" t="s">
        <v>2593</v>
      </c>
      <c r="E2115" s="1">
        <v>1</v>
      </c>
      <c r="F2115" s="2">
        <f>ROW()</f>
        <v>2115</v>
      </c>
      <c r="G2115" s="4" t="str">
        <f t="shared" ref="G2115" si="4228">B2115&amp;"1-2"</f>
        <v>파쇄격1-2</v>
      </c>
      <c r="H2115" s="2" t="str">
        <f t="shared" si="4193"/>
        <v>합리적인 행동</v>
      </c>
    </row>
    <row r="2116" spans="1:8" x14ac:dyDescent="0.3">
      <c r="A2116" s="1" t="s">
        <v>547</v>
      </c>
      <c r="B2116" s="1" t="s">
        <v>1195</v>
      </c>
      <c r="C2116" s="2" t="str">
        <f t="shared" si="4191"/>
        <v>파쇄격파격적인 행보</v>
      </c>
      <c r="D2116" s="1" t="s">
        <v>2594</v>
      </c>
      <c r="E2116" s="1">
        <v>5</v>
      </c>
      <c r="F2116" s="2">
        <f>ROW()</f>
        <v>2116</v>
      </c>
      <c r="G2116" s="4" t="str">
        <f t="shared" ref="G2116" si="4229">B2116&amp;"1-3"</f>
        <v>파쇄격1-3</v>
      </c>
      <c r="H2116" s="2" t="str">
        <f t="shared" si="4193"/>
        <v>파격적인 행보</v>
      </c>
    </row>
    <row r="2117" spans="1:8" x14ac:dyDescent="0.3">
      <c r="A2117" s="1" t="s">
        <v>547</v>
      </c>
      <c r="B2117" s="1" t="s">
        <v>1195</v>
      </c>
      <c r="C2117" s="2" t="str">
        <f t="shared" si="4191"/>
        <v>파쇄격넘쳐나는 힘</v>
      </c>
      <c r="D2117" s="1" t="s">
        <v>2595</v>
      </c>
      <c r="E2117" s="1">
        <v>5</v>
      </c>
      <c r="F2117" s="2">
        <f>ROW()</f>
        <v>2117</v>
      </c>
      <c r="G2117" s="4" t="str">
        <f t="shared" ref="G2117" si="4230">B2117&amp;"2-1"</f>
        <v>파쇄격2-1</v>
      </c>
      <c r="H2117" s="2" t="str">
        <f t="shared" si="4193"/>
        <v>넘쳐나는 힘</v>
      </c>
    </row>
    <row r="2118" spans="1:8" x14ac:dyDescent="0.3">
      <c r="A2118" s="1" t="s">
        <v>1167</v>
      </c>
      <c r="B2118" s="1" t="s">
        <v>582</v>
      </c>
      <c r="C2118" s="2" t="str">
        <f t="shared" si="4191"/>
        <v>파쇄격충격 조절</v>
      </c>
      <c r="D2118" s="1" t="s">
        <v>2596</v>
      </c>
      <c r="E2118" s="1">
        <v>5</v>
      </c>
      <c r="F2118" s="2">
        <f>ROW()</f>
        <v>2118</v>
      </c>
      <c r="G2118" s="4" t="str">
        <f t="shared" ref="G2118" si="4231">B2118&amp;"2-2"</f>
        <v>파쇄격2-2</v>
      </c>
      <c r="H2118" s="2" t="str">
        <f t="shared" si="4193"/>
        <v>충격 조절</v>
      </c>
    </row>
    <row r="2119" spans="1:8" x14ac:dyDescent="0.3">
      <c r="A2119" s="1" t="s">
        <v>547</v>
      </c>
      <c r="B2119" s="1" t="s">
        <v>582</v>
      </c>
      <c r="C2119" s="2" t="str">
        <f t="shared" si="4191"/>
        <v>파쇄격단단한 갑옷</v>
      </c>
      <c r="D2119" s="1" t="s">
        <v>101</v>
      </c>
      <c r="E2119" s="1">
        <v>5</v>
      </c>
      <c r="F2119" s="2">
        <f>ROW()</f>
        <v>2119</v>
      </c>
      <c r="G2119" s="4" t="str">
        <f t="shared" ref="G2119" si="4232">B2119&amp;"2-3"</f>
        <v>파쇄격2-3</v>
      </c>
      <c r="H2119" s="2" t="str">
        <f t="shared" si="4193"/>
        <v>단단한 갑옷</v>
      </c>
    </row>
    <row r="2120" spans="1:8" x14ac:dyDescent="0.3">
      <c r="A2120" s="1" t="s">
        <v>1167</v>
      </c>
      <c r="B2120" s="1" t="s">
        <v>1195</v>
      </c>
      <c r="C2120" s="2" t="str">
        <f t="shared" si="4191"/>
        <v>파쇄격기습 공격</v>
      </c>
      <c r="D2120" s="1" t="s">
        <v>2597</v>
      </c>
      <c r="E2120" s="1">
        <v>5</v>
      </c>
      <c r="F2120" s="2">
        <f>ROW()</f>
        <v>2120</v>
      </c>
      <c r="G2120" s="4" t="str">
        <f t="shared" ref="G2120" si="4233">B2120&amp;"3-1"</f>
        <v>파쇄격3-1</v>
      </c>
      <c r="H2120" s="2" t="str">
        <f t="shared" si="4193"/>
        <v>기습 공격</v>
      </c>
    </row>
    <row r="2121" spans="1:8" x14ac:dyDescent="0.3">
      <c r="A2121" s="1" t="s">
        <v>547</v>
      </c>
      <c r="B2121" s="1" t="s">
        <v>582</v>
      </c>
      <c r="C2121" s="2" t="str">
        <f t="shared" si="4191"/>
        <v>파쇄격의지 강화</v>
      </c>
      <c r="D2121" s="1" t="s">
        <v>2598</v>
      </c>
      <c r="E2121" s="1">
        <v>1</v>
      </c>
      <c r="F2121" s="2">
        <f>ROW()</f>
        <v>2121</v>
      </c>
      <c r="G2121" s="4" t="str">
        <f t="shared" ref="G2121" si="4234">B2121&amp;"3-2"</f>
        <v>파쇄격3-2</v>
      </c>
      <c r="H2121" s="2" t="str">
        <f t="shared" si="4193"/>
        <v>의지 강화</v>
      </c>
    </row>
    <row r="2122" spans="1:8" x14ac:dyDescent="0.3">
      <c r="A2122" s="1" t="s">
        <v>1167</v>
      </c>
      <c r="B2122" s="1" t="s">
        <v>1197</v>
      </c>
      <c r="C2122" s="2" t="str">
        <f t="shared" si="4191"/>
        <v>파쇄의 강타피의 갈증</v>
      </c>
      <c r="D2122" s="1" t="s">
        <v>2560</v>
      </c>
      <c r="E2122" s="1">
        <v>5</v>
      </c>
      <c r="F2122" s="2">
        <f>ROW()</f>
        <v>2122</v>
      </c>
      <c r="G2122" s="4" t="str">
        <f t="shared" ref="G2122" si="4235">B2122&amp;"1-1"</f>
        <v>파쇄의 강타1-1</v>
      </c>
      <c r="H2122" s="2" t="str">
        <f t="shared" si="4193"/>
        <v>피의 갈증</v>
      </c>
    </row>
    <row r="2123" spans="1:8" x14ac:dyDescent="0.3">
      <c r="A2123" s="1" t="s">
        <v>1167</v>
      </c>
      <c r="B2123" s="1" t="s">
        <v>1197</v>
      </c>
      <c r="C2123" s="2" t="str">
        <f t="shared" si="4191"/>
        <v>파쇄의 강타넓은 타격</v>
      </c>
      <c r="D2123" s="1" t="s">
        <v>2390</v>
      </c>
      <c r="E2123" s="1">
        <v>1</v>
      </c>
      <c r="F2123" s="2">
        <f>ROW()</f>
        <v>2123</v>
      </c>
      <c r="G2123" s="4" t="str">
        <f t="shared" ref="G2123" si="4236">B2123&amp;"1-2"</f>
        <v>파쇄의 강타1-2</v>
      </c>
      <c r="H2123" s="2" t="str">
        <f t="shared" si="4193"/>
        <v>넓은 타격</v>
      </c>
    </row>
    <row r="2124" spans="1:8" x14ac:dyDescent="0.3">
      <c r="A2124" s="1" t="s">
        <v>1167</v>
      </c>
      <c r="B2124" s="1" t="s">
        <v>1197</v>
      </c>
      <c r="C2124" s="2" t="str">
        <f t="shared" si="4191"/>
        <v>파쇄의 강타피해 증폭</v>
      </c>
      <c r="D2124" s="1" t="s">
        <v>2599</v>
      </c>
      <c r="E2124" s="1">
        <v>1</v>
      </c>
      <c r="F2124" s="2">
        <f>ROW()</f>
        <v>2124</v>
      </c>
      <c r="G2124" s="4" t="str">
        <f t="shared" ref="G2124" si="4237">B2124&amp;"1-3"</f>
        <v>파쇄의 강타1-3</v>
      </c>
      <c r="H2124" s="2" t="str">
        <f t="shared" si="4193"/>
        <v>피해 증폭</v>
      </c>
    </row>
    <row r="2125" spans="1:8" x14ac:dyDescent="0.3">
      <c r="A2125" s="1" t="s">
        <v>1167</v>
      </c>
      <c r="B2125" s="1" t="s">
        <v>1196</v>
      </c>
      <c r="C2125" s="2" t="str">
        <f t="shared" si="4191"/>
        <v>파쇄의 강타삼연살</v>
      </c>
      <c r="D2125" s="1" t="s">
        <v>604</v>
      </c>
      <c r="E2125" s="1">
        <v>5</v>
      </c>
      <c r="F2125" s="2">
        <f>ROW()</f>
        <v>2125</v>
      </c>
      <c r="G2125" s="4" t="str">
        <f t="shared" ref="G2125" si="4238">B2125&amp;"2-1"</f>
        <v>파쇄의 강타2-1</v>
      </c>
      <c r="H2125" s="2" t="str">
        <f t="shared" si="4193"/>
        <v>삼연살</v>
      </c>
    </row>
    <row r="2126" spans="1:8" x14ac:dyDescent="0.3">
      <c r="A2126" s="1" t="s">
        <v>547</v>
      </c>
      <c r="B2126" s="1" t="s">
        <v>1197</v>
      </c>
      <c r="C2126" s="2" t="str">
        <f t="shared" si="4191"/>
        <v>파쇄의 강타약점포착</v>
      </c>
      <c r="D2126" s="1" t="s">
        <v>81</v>
      </c>
      <c r="E2126" s="1">
        <v>5</v>
      </c>
      <c r="F2126" s="2">
        <f>ROW()</f>
        <v>2126</v>
      </c>
      <c r="G2126" s="4" t="str">
        <f t="shared" ref="G2126" si="4239">B2126&amp;"2-2"</f>
        <v>파쇄의 강타2-2</v>
      </c>
      <c r="H2126" s="2" t="str">
        <f t="shared" si="4193"/>
        <v>약점포착</v>
      </c>
    </row>
    <row r="2127" spans="1:8" x14ac:dyDescent="0.3">
      <c r="A2127" s="1" t="s">
        <v>1170</v>
      </c>
      <c r="B2127" s="1" t="s">
        <v>1197</v>
      </c>
      <c r="C2127" s="2" t="str">
        <f t="shared" si="4191"/>
        <v>파쇄의 강타집중</v>
      </c>
      <c r="D2127" s="1" t="s">
        <v>605</v>
      </c>
      <c r="E2127" s="1">
        <v>5</v>
      </c>
      <c r="F2127" s="2">
        <f>ROW()</f>
        <v>2127</v>
      </c>
      <c r="G2127" s="4" t="str">
        <f t="shared" ref="G2127" si="4240">B2127&amp;"2-3"</f>
        <v>파쇄의 강타2-3</v>
      </c>
      <c r="H2127" s="2" t="str">
        <f t="shared" si="4193"/>
        <v>집중</v>
      </c>
    </row>
    <row r="2128" spans="1:8" x14ac:dyDescent="0.3">
      <c r="A2128" s="1" t="s">
        <v>1167</v>
      </c>
      <c r="B2128" s="1" t="s">
        <v>1196</v>
      </c>
      <c r="C2128" s="2" t="str">
        <f t="shared" si="4191"/>
        <v>파쇄의 강타일격 필살</v>
      </c>
      <c r="D2128" s="1" t="s">
        <v>2600</v>
      </c>
      <c r="E2128" s="1">
        <v>5</v>
      </c>
      <c r="F2128" s="2">
        <f>ROW()</f>
        <v>2128</v>
      </c>
      <c r="G2128" s="4" t="str">
        <f t="shared" ref="G2128" si="4241">B2128&amp;"3-1"</f>
        <v>파쇄의 강타3-1</v>
      </c>
      <c r="H2128" s="2" t="str">
        <f t="shared" si="4193"/>
        <v>일격 필살</v>
      </c>
    </row>
    <row r="2129" spans="1:8" x14ac:dyDescent="0.3">
      <c r="A2129" s="1" t="s">
        <v>1167</v>
      </c>
      <c r="B2129" s="1" t="s">
        <v>1197</v>
      </c>
      <c r="C2129" s="2" t="str">
        <f t="shared" si="4191"/>
        <v>파쇄의 강타초월의 경지</v>
      </c>
      <c r="D2129" s="1" t="s">
        <v>2601</v>
      </c>
      <c r="E2129" s="1">
        <v>5</v>
      </c>
      <c r="F2129" s="2">
        <f>ROW()</f>
        <v>2129</v>
      </c>
      <c r="G2129" s="4" t="str">
        <f t="shared" ref="G2129" si="4242">B2129&amp;"3-2"</f>
        <v>파쇄의 강타3-2</v>
      </c>
      <c r="H2129" s="2" t="str">
        <f t="shared" si="4193"/>
        <v>초월의 경지</v>
      </c>
    </row>
    <row r="2130" spans="1:8" x14ac:dyDescent="0.3">
      <c r="A2130" s="1" t="s">
        <v>547</v>
      </c>
      <c r="B2130" s="1" t="s">
        <v>1198</v>
      </c>
      <c r="C2130" s="2" t="str">
        <f t="shared" si="4191"/>
        <v>회심의 일격빠른 준비</v>
      </c>
      <c r="D2130" s="1" t="s">
        <v>2217</v>
      </c>
      <c r="E2130" s="1">
        <v>5</v>
      </c>
      <c r="F2130" s="2">
        <f>ROW()</f>
        <v>2130</v>
      </c>
      <c r="G2130" s="4" t="str">
        <f t="shared" ref="G2130" si="4243">B2130&amp;"1-1"</f>
        <v>회심의 일격1-1</v>
      </c>
      <c r="H2130" s="2" t="str">
        <f t="shared" si="4193"/>
        <v>빠른 준비</v>
      </c>
    </row>
    <row r="2131" spans="1:8" x14ac:dyDescent="0.3">
      <c r="A2131" s="1" t="s">
        <v>1167</v>
      </c>
      <c r="B2131" s="1" t="s">
        <v>1198</v>
      </c>
      <c r="C2131" s="2" t="str">
        <f t="shared" si="4191"/>
        <v>회심의 일격급소타격</v>
      </c>
      <c r="D2131" s="1" t="s">
        <v>225</v>
      </c>
      <c r="E2131" s="1">
        <v>5</v>
      </c>
      <c r="F2131" s="2">
        <f>ROW()</f>
        <v>2131</v>
      </c>
      <c r="G2131" s="4" t="str">
        <f t="shared" ref="G2131" si="4244">B2131&amp;"1-2"</f>
        <v>회심의 일격1-2</v>
      </c>
      <c r="H2131" s="2" t="str">
        <f t="shared" si="4193"/>
        <v>급소타격</v>
      </c>
    </row>
    <row r="2132" spans="1:8" x14ac:dyDescent="0.3">
      <c r="A2132" s="1" t="s">
        <v>547</v>
      </c>
      <c r="B2132" s="1" t="s">
        <v>1199</v>
      </c>
      <c r="C2132" s="2" t="str">
        <f t="shared" si="4191"/>
        <v>회심의 일격단전 강화</v>
      </c>
      <c r="D2132" s="1" t="s">
        <v>2602</v>
      </c>
      <c r="E2132" s="1">
        <v>5</v>
      </c>
      <c r="F2132" s="2">
        <f>ROW()</f>
        <v>2132</v>
      </c>
      <c r="G2132" s="4" t="str">
        <f t="shared" ref="G2132" si="4245">B2132&amp;"1-3"</f>
        <v>회심의 일격1-3</v>
      </c>
      <c r="H2132" s="2" t="str">
        <f t="shared" si="4193"/>
        <v>단전 강화</v>
      </c>
    </row>
    <row r="2133" spans="1:8" x14ac:dyDescent="0.3">
      <c r="A2133" s="1" t="s">
        <v>1167</v>
      </c>
      <c r="B2133" s="1" t="s">
        <v>1199</v>
      </c>
      <c r="C2133" s="2" t="str">
        <f t="shared" si="4191"/>
        <v>회심의 일격근육 파열</v>
      </c>
      <c r="D2133" s="1" t="s">
        <v>2603</v>
      </c>
      <c r="E2133" s="1">
        <v>1</v>
      </c>
      <c r="F2133" s="2">
        <f>ROW()</f>
        <v>2133</v>
      </c>
      <c r="G2133" s="4" t="str">
        <f t="shared" ref="G2133" si="4246">B2133&amp;"2-1"</f>
        <v>회심의 일격2-1</v>
      </c>
      <c r="H2133" s="2" t="str">
        <f t="shared" si="4193"/>
        <v>근육 파열</v>
      </c>
    </row>
    <row r="2134" spans="1:8" x14ac:dyDescent="0.3">
      <c r="A2134" s="1" t="s">
        <v>1167</v>
      </c>
      <c r="B2134" s="1" t="s">
        <v>1199</v>
      </c>
      <c r="C2134" s="2" t="str">
        <f t="shared" si="4191"/>
        <v>회심의 일격인대 파열</v>
      </c>
      <c r="D2134" s="1" t="s">
        <v>2604</v>
      </c>
      <c r="E2134" s="1">
        <v>5</v>
      </c>
      <c r="F2134" s="2">
        <f>ROW()</f>
        <v>2134</v>
      </c>
      <c r="G2134" s="4" t="str">
        <f t="shared" ref="G2134" si="4247">B2134&amp;"2-2"</f>
        <v>회심의 일격2-2</v>
      </c>
      <c r="H2134" s="2" t="str">
        <f t="shared" si="4193"/>
        <v>인대 파열</v>
      </c>
    </row>
    <row r="2135" spans="1:8" x14ac:dyDescent="0.3">
      <c r="A2135" s="1" t="s">
        <v>1167</v>
      </c>
      <c r="B2135" s="1" t="s">
        <v>1200</v>
      </c>
      <c r="C2135" s="2" t="str">
        <f t="shared" si="4191"/>
        <v>회심의 일격집중 표착</v>
      </c>
      <c r="D2135" s="1" t="s">
        <v>586</v>
      </c>
      <c r="E2135" s="1">
        <v>1</v>
      </c>
      <c r="F2135" s="2">
        <f>ROW()</f>
        <v>2135</v>
      </c>
      <c r="G2135" s="4" t="str">
        <f t="shared" ref="G2135" si="4248">B2135&amp;"2-3"</f>
        <v>회심의 일격2-3</v>
      </c>
      <c r="H2135" s="2" t="str">
        <f t="shared" si="4193"/>
        <v>집중 표착</v>
      </c>
    </row>
    <row r="2136" spans="1:8" x14ac:dyDescent="0.3">
      <c r="A2136" s="1" t="s">
        <v>1167</v>
      </c>
      <c r="B2136" s="1" t="s">
        <v>1199</v>
      </c>
      <c r="C2136" s="2" t="str">
        <f t="shared" si="4191"/>
        <v>회심의 일격통달</v>
      </c>
      <c r="D2136" s="1" t="s">
        <v>2605</v>
      </c>
      <c r="E2136" s="1">
        <v>5</v>
      </c>
      <c r="F2136" s="2">
        <f>ROW()</f>
        <v>2136</v>
      </c>
      <c r="G2136" s="4" t="str">
        <f t="shared" ref="G2136" si="4249">B2136&amp;"3-1"</f>
        <v>회심의 일격3-1</v>
      </c>
      <c r="H2136" s="2" t="str">
        <f t="shared" si="4193"/>
        <v>통달</v>
      </c>
    </row>
    <row r="2137" spans="1:8" x14ac:dyDescent="0.3">
      <c r="A2137" s="1" t="s">
        <v>547</v>
      </c>
      <c r="B2137" s="1" t="s">
        <v>1199</v>
      </c>
      <c r="C2137" s="2" t="str">
        <f t="shared" si="4191"/>
        <v>회심의 일격초열음파</v>
      </c>
      <c r="D2137" s="1" t="s">
        <v>587</v>
      </c>
      <c r="E2137" s="1">
        <v>5</v>
      </c>
      <c r="F2137" s="2">
        <f>ROW()</f>
        <v>2137</v>
      </c>
      <c r="G2137" s="4" t="str">
        <f t="shared" ref="G2137" si="4250">B2137&amp;"3-2"</f>
        <v>회심의 일격3-2</v>
      </c>
      <c r="H2137" s="2" t="str">
        <f t="shared" si="4193"/>
        <v>초열음파</v>
      </c>
    </row>
    <row r="2138" spans="1:8" x14ac:dyDescent="0.3">
      <c r="A2138" s="1" t="s">
        <v>1201</v>
      </c>
      <c r="B2138" s="1" t="s">
        <v>1202</v>
      </c>
      <c r="C2138" s="2" t="str">
        <f t="shared" si="4191"/>
        <v>기공장빠른 준비</v>
      </c>
      <c r="D2138" s="1" t="s">
        <v>2217</v>
      </c>
      <c r="E2138" s="1">
        <v>5</v>
      </c>
      <c r="F2138" s="2">
        <f>ROW()</f>
        <v>2138</v>
      </c>
      <c r="G2138" s="4" t="str">
        <f t="shared" ref="G2138" si="4251">B2138&amp;"1-1"</f>
        <v>기공장1-1</v>
      </c>
      <c r="H2138" s="2" t="str">
        <f t="shared" si="4193"/>
        <v>빠른 준비</v>
      </c>
    </row>
    <row r="2139" spans="1:8" x14ac:dyDescent="0.3">
      <c r="A2139" s="1" t="s">
        <v>621</v>
      </c>
      <c r="B2139" s="1" t="s">
        <v>1202</v>
      </c>
      <c r="C2139" s="2" t="str">
        <f t="shared" si="4191"/>
        <v>기공장인내 강화</v>
      </c>
      <c r="D2139" s="1" t="s">
        <v>632</v>
      </c>
      <c r="E2139" s="1">
        <v>5</v>
      </c>
      <c r="F2139" s="2">
        <f>ROW()</f>
        <v>2139</v>
      </c>
      <c r="G2139" s="4" t="str">
        <f t="shared" ref="G2139" si="4252">B2139&amp;"1-2"</f>
        <v>기공장1-2</v>
      </c>
      <c r="H2139" s="2" t="str">
        <f t="shared" si="4193"/>
        <v>인내 강화</v>
      </c>
    </row>
    <row r="2140" spans="1:8" x14ac:dyDescent="0.3">
      <c r="A2140" s="1" t="s">
        <v>621</v>
      </c>
      <c r="B2140" s="1" t="s">
        <v>1202</v>
      </c>
      <c r="C2140" s="2" t="str">
        <f t="shared" si="4191"/>
        <v>기공장속도 강화</v>
      </c>
      <c r="D2140" s="1" t="s">
        <v>2606</v>
      </c>
      <c r="E2140" s="1">
        <v>5</v>
      </c>
      <c r="F2140" s="2">
        <f>ROW()</f>
        <v>2140</v>
      </c>
      <c r="G2140" s="4" t="str">
        <f t="shared" ref="G2140" si="4253">B2140&amp;"1-3"</f>
        <v>기공장1-3</v>
      </c>
      <c r="H2140" s="2" t="str">
        <f t="shared" si="4193"/>
        <v>속도 강화</v>
      </c>
    </row>
    <row r="2141" spans="1:8" x14ac:dyDescent="0.3">
      <c r="A2141" s="1" t="s">
        <v>1201</v>
      </c>
      <c r="B2141" s="1" t="s">
        <v>1202</v>
      </c>
      <c r="C2141" s="2" t="str">
        <f t="shared" si="4191"/>
        <v>기공장성장 파동</v>
      </c>
      <c r="D2141" s="1" t="s">
        <v>2607</v>
      </c>
      <c r="E2141" s="1">
        <v>5</v>
      </c>
      <c r="F2141" s="2">
        <f>ROW()</f>
        <v>2141</v>
      </c>
      <c r="G2141" s="4" t="str">
        <f t="shared" ref="G2141" si="4254">B2141&amp;"2-1"</f>
        <v>기공장2-1</v>
      </c>
      <c r="H2141" s="2" t="str">
        <f t="shared" si="4193"/>
        <v>성장 파동</v>
      </c>
    </row>
    <row r="2142" spans="1:8" x14ac:dyDescent="0.3">
      <c r="A2142" s="1" t="s">
        <v>1201</v>
      </c>
      <c r="B2142" s="1" t="s">
        <v>1202</v>
      </c>
      <c r="C2142" s="2" t="str">
        <f t="shared" si="4191"/>
        <v>기공장기동성 약화</v>
      </c>
      <c r="D2142" s="1" t="s">
        <v>1460</v>
      </c>
      <c r="E2142" s="1">
        <v>5</v>
      </c>
      <c r="F2142" s="2">
        <f>ROW()</f>
        <v>2142</v>
      </c>
      <c r="G2142" s="4" t="str">
        <f t="shared" ref="G2142" si="4255">B2142&amp;"2-2"</f>
        <v>기공장2-2</v>
      </c>
      <c r="H2142" s="2" t="str">
        <f t="shared" si="4193"/>
        <v>기동성 약화</v>
      </c>
    </row>
    <row r="2143" spans="1:8" x14ac:dyDescent="0.3">
      <c r="A2143" s="1" t="s">
        <v>1201</v>
      </c>
      <c r="B2143" s="1" t="s">
        <v>1202</v>
      </c>
      <c r="C2143" s="2" t="str">
        <f t="shared" si="4191"/>
        <v>기공장강화된 파동</v>
      </c>
      <c r="D2143" s="1" t="s">
        <v>2608</v>
      </c>
      <c r="E2143" s="1">
        <v>5</v>
      </c>
      <c r="F2143" s="2">
        <f>ROW()</f>
        <v>2143</v>
      </c>
      <c r="G2143" s="4" t="str">
        <f t="shared" ref="G2143" si="4256">B2143&amp;"2-3"</f>
        <v>기공장2-3</v>
      </c>
      <c r="H2143" s="2" t="str">
        <f t="shared" si="4193"/>
        <v>강화된 파동</v>
      </c>
    </row>
    <row r="2144" spans="1:8" x14ac:dyDescent="0.3">
      <c r="A2144" s="1" t="s">
        <v>621</v>
      </c>
      <c r="B2144" s="1" t="s">
        <v>1202</v>
      </c>
      <c r="C2144" s="2" t="str">
        <f t="shared" ref="C2144:C2207" si="4257">B2144&amp;D2144</f>
        <v>기공장공간 팽창</v>
      </c>
      <c r="D2144" s="1" t="s">
        <v>2609</v>
      </c>
      <c r="E2144" s="1">
        <v>5</v>
      </c>
      <c r="F2144" s="2">
        <f>ROW()</f>
        <v>2144</v>
      </c>
      <c r="G2144" s="4" t="str">
        <f t="shared" ref="G2144" si="4258">B2144&amp;"3-1"</f>
        <v>기공장3-1</v>
      </c>
      <c r="H2144" s="2" t="str">
        <f t="shared" ref="H2144:H2207" si="4259">D2144</f>
        <v>공간 팽창</v>
      </c>
    </row>
    <row r="2145" spans="1:8" x14ac:dyDescent="0.3">
      <c r="A2145" s="1" t="s">
        <v>1201</v>
      </c>
      <c r="B2145" s="1" t="s">
        <v>1202</v>
      </c>
      <c r="C2145" s="2" t="str">
        <f t="shared" si="4257"/>
        <v>기공장공간 수축</v>
      </c>
      <c r="D2145" s="1" t="s">
        <v>2610</v>
      </c>
      <c r="E2145" s="1">
        <v>5</v>
      </c>
      <c r="F2145" s="2">
        <f>ROW()</f>
        <v>2145</v>
      </c>
      <c r="G2145" s="4" t="str">
        <f t="shared" ref="G2145" si="4260">B2145&amp;"3-2"</f>
        <v>기공장3-2</v>
      </c>
      <c r="H2145" s="2" t="str">
        <f t="shared" si="4259"/>
        <v>공간 수축</v>
      </c>
    </row>
    <row r="2146" spans="1:8" x14ac:dyDescent="0.3">
      <c r="A2146" s="1" t="s">
        <v>1201</v>
      </c>
      <c r="B2146" s="1" t="s">
        <v>1203</v>
      </c>
      <c r="C2146" s="2" t="str">
        <f t="shared" si="4257"/>
        <v>낙영장인내 강화</v>
      </c>
      <c r="D2146" s="1" t="s">
        <v>2611</v>
      </c>
      <c r="E2146" s="1">
        <v>5</v>
      </c>
      <c r="F2146" s="2">
        <f>ROW()</f>
        <v>2146</v>
      </c>
      <c r="G2146" s="4" t="str">
        <f t="shared" ref="G2146" si="4261">B2146&amp;"1-1"</f>
        <v>낙영장1-1</v>
      </c>
      <c r="H2146" s="2" t="str">
        <f t="shared" si="4259"/>
        <v>인내 강화</v>
      </c>
    </row>
    <row r="2147" spans="1:8" x14ac:dyDescent="0.3">
      <c r="A2147" s="1" t="s">
        <v>621</v>
      </c>
      <c r="B2147" s="1" t="s">
        <v>1203</v>
      </c>
      <c r="C2147" s="2" t="str">
        <f t="shared" si="4257"/>
        <v>낙영장기밀한 공격</v>
      </c>
      <c r="D2147" s="1" t="s">
        <v>633</v>
      </c>
      <c r="E2147" s="1">
        <v>5</v>
      </c>
      <c r="F2147" s="2">
        <f>ROW()</f>
        <v>2147</v>
      </c>
      <c r="G2147" s="4" t="str">
        <f t="shared" ref="G2147" si="4262">B2147&amp;"1-2"</f>
        <v>낙영장1-2</v>
      </c>
      <c r="H2147" s="2" t="str">
        <f t="shared" si="4259"/>
        <v>기밀한 공격</v>
      </c>
    </row>
    <row r="2148" spans="1:8" x14ac:dyDescent="0.3">
      <c r="A2148" s="1" t="s">
        <v>1204</v>
      </c>
      <c r="B2148" s="1" t="s">
        <v>1203</v>
      </c>
      <c r="C2148" s="2" t="str">
        <f t="shared" si="4257"/>
        <v>낙영장치밀한 타격</v>
      </c>
      <c r="D2148" s="1" t="s">
        <v>2612</v>
      </c>
      <c r="E2148" s="1">
        <v>1</v>
      </c>
      <c r="F2148" s="2">
        <f>ROW()</f>
        <v>2148</v>
      </c>
      <c r="G2148" s="4" t="str">
        <f t="shared" ref="G2148" si="4263">B2148&amp;"1-3"</f>
        <v>낙영장1-3</v>
      </c>
      <c r="H2148" s="2" t="str">
        <f t="shared" si="4259"/>
        <v>치밀한 타격</v>
      </c>
    </row>
    <row r="2149" spans="1:8" x14ac:dyDescent="0.3">
      <c r="A2149" s="1" t="s">
        <v>1201</v>
      </c>
      <c r="B2149" s="1" t="s">
        <v>1203</v>
      </c>
      <c r="C2149" s="2" t="str">
        <f t="shared" si="4257"/>
        <v>낙영장무방비 표적</v>
      </c>
      <c r="D2149" s="1" t="s">
        <v>2613</v>
      </c>
      <c r="E2149" s="1">
        <v>5</v>
      </c>
      <c r="F2149" s="2">
        <f>ROW()</f>
        <v>2149</v>
      </c>
      <c r="G2149" s="4" t="str">
        <f t="shared" ref="G2149" si="4264">B2149&amp;"2-1"</f>
        <v>낙영장2-1</v>
      </c>
      <c r="H2149" s="2" t="str">
        <f t="shared" si="4259"/>
        <v>무방비 표적</v>
      </c>
    </row>
    <row r="2150" spans="1:8" x14ac:dyDescent="0.3">
      <c r="A2150" s="1" t="s">
        <v>1201</v>
      </c>
      <c r="B2150" s="1" t="s">
        <v>1203</v>
      </c>
      <c r="C2150" s="2" t="str">
        <f t="shared" si="4257"/>
        <v>낙영장약점포착</v>
      </c>
      <c r="D2150" s="1" t="s">
        <v>81</v>
      </c>
      <c r="E2150" s="1">
        <v>5</v>
      </c>
      <c r="F2150" s="2">
        <f>ROW()</f>
        <v>2150</v>
      </c>
      <c r="G2150" s="4" t="str">
        <f t="shared" ref="G2150" si="4265">B2150&amp;"2-2"</f>
        <v>낙영장2-2</v>
      </c>
      <c r="H2150" s="2" t="str">
        <f t="shared" si="4259"/>
        <v>약점포착</v>
      </c>
    </row>
    <row r="2151" spans="1:8" x14ac:dyDescent="0.3">
      <c r="A2151" s="1" t="s">
        <v>1201</v>
      </c>
      <c r="B2151" s="1" t="s">
        <v>1203</v>
      </c>
      <c r="C2151" s="2" t="str">
        <f t="shared" si="4257"/>
        <v>낙영장뇌진탕</v>
      </c>
      <c r="D2151" s="1" t="s">
        <v>41</v>
      </c>
      <c r="E2151" s="1">
        <v>1</v>
      </c>
      <c r="F2151" s="2">
        <f>ROW()</f>
        <v>2151</v>
      </c>
      <c r="G2151" s="4" t="str">
        <f t="shared" ref="G2151" si="4266">B2151&amp;"2-3"</f>
        <v>낙영장2-3</v>
      </c>
      <c r="H2151" s="2" t="str">
        <f t="shared" si="4259"/>
        <v>뇌진탕</v>
      </c>
    </row>
    <row r="2152" spans="1:8" x14ac:dyDescent="0.3">
      <c r="A2152" s="1" t="s">
        <v>621</v>
      </c>
      <c r="B2152" s="1" t="s">
        <v>1203</v>
      </c>
      <c r="C2152" s="2" t="str">
        <f t="shared" si="4257"/>
        <v>낙영장무도가의 육감</v>
      </c>
      <c r="D2152" s="1" t="s">
        <v>2614</v>
      </c>
      <c r="E2152" s="1">
        <v>5</v>
      </c>
      <c r="F2152" s="2">
        <f>ROW()</f>
        <v>2152</v>
      </c>
      <c r="G2152" s="4" t="str">
        <f t="shared" ref="G2152" si="4267">B2152&amp;"3-1"</f>
        <v>낙영장3-1</v>
      </c>
      <c r="H2152" s="2" t="str">
        <f t="shared" si="4259"/>
        <v>무도가의 육감</v>
      </c>
    </row>
    <row r="2153" spans="1:8" x14ac:dyDescent="0.3">
      <c r="A2153" s="1" t="s">
        <v>621</v>
      </c>
      <c r="B2153" s="1" t="s">
        <v>616</v>
      </c>
      <c r="C2153" s="2" t="str">
        <f t="shared" si="4257"/>
        <v>낙영장느려진 발걸음</v>
      </c>
      <c r="D2153" s="1" t="s">
        <v>2615</v>
      </c>
      <c r="E2153" s="1">
        <v>1</v>
      </c>
      <c r="F2153" s="2">
        <f>ROW()</f>
        <v>2153</v>
      </c>
      <c r="G2153" s="4" t="str">
        <f t="shared" ref="G2153" si="4268">B2153&amp;"3-2"</f>
        <v>낙영장3-2</v>
      </c>
      <c r="H2153" s="2" t="str">
        <f t="shared" si="4259"/>
        <v>느려진 발걸음</v>
      </c>
    </row>
    <row r="2154" spans="1:8" x14ac:dyDescent="0.3">
      <c r="A2154" s="1" t="s">
        <v>1201</v>
      </c>
      <c r="B2154" s="1" t="s">
        <v>1205</v>
      </c>
      <c r="C2154" s="2" t="str">
        <f t="shared" si="4257"/>
        <v>난화격공격 강화</v>
      </c>
      <c r="D2154" s="1" t="s">
        <v>636</v>
      </c>
      <c r="E2154" s="1">
        <v>5</v>
      </c>
      <c r="F2154" s="2">
        <f>ROW()</f>
        <v>2154</v>
      </c>
      <c r="G2154" s="4" t="str">
        <f t="shared" ref="G2154" si="4269">B2154&amp;"1-1"</f>
        <v>난화격1-1</v>
      </c>
      <c r="H2154" s="2" t="str">
        <f t="shared" si="4259"/>
        <v>공격 강화</v>
      </c>
    </row>
    <row r="2155" spans="1:8" x14ac:dyDescent="0.3">
      <c r="A2155" s="1" t="s">
        <v>1204</v>
      </c>
      <c r="B2155" s="1" t="s">
        <v>1206</v>
      </c>
      <c r="C2155" s="2" t="str">
        <f t="shared" si="4257"/>
        <v>난화격훔쳐오기</v>
      </c>
      <c r="D2155" s="1" t="s">
        <v>623</v>
      </c>
      <c r="E2155" s="1">
        <v>5</v>
      </c>
      <c r="F2155" s="2">
        <f>ROW()</f>
        <v>2155</v>
      </c>
      <c r="G2155" s="4" t="str">
        <f t="shared" ref="G2155" si="4270">B2155&amp;"1-2"</f>
        <v>난화격1-2</v>
      </c>
      <c r="H2155" s="2" t="str">
        <f t="shared" si="4259"/>
        <v>훔쳐오기</v>
      </c>
    </row>
    <row r="2156" spans="1:8" x14ac:dyDescent="0.3">
      <c r="A2156" s="1" t="s">
        <v>1201</v>
      </c>
      <c r="B2156" s="1" t="s">
        <v>1205</v>
      </c>
      <c r="C2156" s="2" t="str">
        <f t="shared" si="4257"/>
        <v>난화격넓은 타격</v>
      </c>
      <c r="D2156" s="1" t="s">
        <v>174</v>
      </c>
      <c r="E2156" s="1">
        <v>1</v>
      </c>
      <c r="F2156" s="2">
        <f>ROW()</f>
        <v>2156</v>
      </c>
      <c r="G2156" s="4" t="str">
        <f t="shared" ref="G2156" si="4271">B2156&amp;"1-3"</f>
        <v>난화격1-3</v>
      </c>
      <c r="H2156" s="2" t="str">
        <f t="shared" si="4259"/>
        <v>넓은 타격</v>
      </c>
    </row>
    <row r="2157" spans="1:8" x14ac:dyDescent="0.3">
      <c r="A2157" s="1" t="s">
        <v>1201</v>
      </c>
      <c r="B2157" s="1" t="s">
        <v>1207</v>
      </c>
      <c r="C2157" s="2" t="str">
        <f t="shared" si="4257"/>
        <v>난화격확실한 일격</v>
      </c>
      <c r="D2157" s="1" t="s">
        <v>2616</v>
      </c>
      <c r="E2157" s="1">
        <v>1</v>
      </c>
      <c r="F2157" s="2">
        <f>ROW()</f>
        <v>2157</v>
      </c>
      <c r="G2157" s="4" t="str">
        <f t="shared" ref="G2157" si="4272">B2157&amp;"2-1"</f>
        <v>난화격2-1</v>
      </c>
      <c r="H2157" s="2" t="str">
        <f t="shared" si="4259"/>
        <v>확실한 일격</v>
      </c>
    </row>
    <row r="2158" spans="1:8" x14ac:dyDescent="0.3">
      <c r="A2158" s="1" t="s">
        <v>1201</v>
      </c>
      <c r="B2158" s="1" t="s">
        <v>1207</v>
      </c>
      <c r="C2158" s="2" t="str">
        <f t="shared" si="4257"/>
        <v>난화격후회없는 공격</v>
      </c>
      <c r="D2158" s="1" t="s">
        <v>2617</v>
      </c>
      <c r="E2158" s="1">
        <v>5</v>
      </c>
      <c r="F2158" s="2">
        <f>ROW()</f>
        <v>2158</v>
      </c>
      <c r="G2158" s="4" t="str">
        <f t="shared" ref="G2158" si="4273">B2158&amp;"2-2"</f>
        <v>난화격2-2</v>
      </c>
      <c r="H2158" s="2" t="str">
        <f t="shared" si="4259"/>
        <v>후회없는 공격</v>
      </c>
    </row>
    <row r="2159" spans="1:8" x14ac:dyDescent="0.3">
      <c r="A2159" s="1" t="s">
        <v>1201</v>
      </c>
      <c r="B2159" s="1" t="s">
        <v>1207</v>
      </c>
      <c r="C2159" s="2" t="str">
        <f t="shared" si="4257"/>
        <v>난화격냉정한 움직임</v>
      </c>
      <c r="D2159" s="1" t="s">
        <v>2618</v>
      </c>
      <c r="E2159" s="1">
        <v>5</v>
      </c>
      <c r="F2159" s="2">
        <f>ROW()</f>
        <v>2159</v>
      </c>
      <c r="G2159" s="4" t="str">
        <f t="shared" ref="G2159" si="4274">B2159&amp;"2-3"</f>
        <v>난화격2-3</v>
      </c>
      <c r="H2159" s="2" t="str">
        <f t="shared" si="4259"/>
        <v>냉정한 움직임</v>
      </c>
    </row>
    <row r="2160" spans="1:8" x14ac:dyDescent="0.3">
      <c r="A2160" s="1" t="s">
        <v>621</v>
      </c>
      <c r="B2160" s="1" t="s">
        <v>1207</v>
      </c>
      <c r="C2160" s="2" t="str">
        <f t="shared" si="4257"/>
        <v>난화격전이되는 화상</v>
      </c>
      <c r="D2160" s="1" t="s">
        <v>2619</v>
      </c>
      <c r="E2160" s="1">
        <v>5</v>
      </c>
      <c r="F2160" s="2">
        <f>ROW()</f>
        <v>2160</v>
      </c>
      <c r="G2160" s="4" t="str">
        <f t="shared" ref="G2160" si="4275">B2160&amp;"3-1"</f>
        <v>난화격3-1</v>
      </c>
      <c r="H2160" s="2" t="str">
        <f t="shared" si="4259"/>
        <v>전이되는 화상</v>
      </c>
    </row>
    <row r="2161" spans="1:8" x14ac:dyDescent="0.3">
      <c r="A2161" s="1" t="s">
        <v>1201</v>
      </c>
      <c r="B2161" s="1" t="s">
        <v>1207</v>
      </c>
      <c r="C2161" s="2" t="str">
        <f t="shared" si="4257"/>
        <v>난화격잔상 공격</v>
      </c>
      <c r="D2161" s="1" t="s">
        <v>2620</v>
      </c>
      <c r="E2161" s="1">
        <v>5</v>
      </c>
      <c r="F2161" s="2">
        <f>ROW()</f>
        <v>2161</v>
      </c>
      <c r="G2161" s="4" t="str">
        <f t="shared" ref="G2161" si="4276">B2161&amp;"3-2"</f>
        <v>난화격3-2</v>
      </c>
      <c r="H2161" s="2" t="str">
        <f t="shared" si="4259"/>
        <v>잔상 공격</v>
      </c>
    </row>
    <row r="2162" spans="1:8" x14ac:dyDescent="0.3">
      <c r="A2162" s="1" t="s">
        <v>621</v>
      </c>
      <c r="B2162" s="1" t="s">
        <v>1208</v>
      </c>
      <c r="C2162" s="2" t="str">
        <f t="shared" si="4257"/>
        <v>내공 방출재빠른 손놀림</v>
      </c>
      <c r="D2162" s="1" t="s">
        <v>2386</v>
      </c>
      <c r="E2162" s="1">
        <v>5</v>
      </c>
      <c r="F2162" s="2">
        <f>ROW()</f>
        <v>2162</v>
      </c>
      <c r="G2162" s="4" t="str">
        <f t="shared" ref="G2162" si="4277">B2162&amp;"1-1"</f>
        <v>내공 방출1-1</v>
      </c>
      <c r="H2162" s="2" t="str">
        <f t="shared" si="4259"/>
        <v>재빠른 손놀림</v>
      </c>
    </row>
    <row r="2163" spans="1:8" x14ac:dyDescent="0.3">
      <c r="A2163" s="1" t="s">
        <v>1201</v>
      </c>
      <c r="B2163" s="1" t="s">
        <v>620</v>
      </c>
      <c r="C2163" s="2" t="str">
        <f t="shared" si="4257"/>
        <v>내공 방출빠른 준비</v>
      </c>
      <c r="D2163" s="1" t="s">
        <v>2217</v>
      </c>
      <c r="E2163" s="1">
        <v>5</v>
      </c>
      <c r="F2163" s="2">
        <f>ROW()</f>
        <v>2163</v>
      </c>
      <c r="G2163" s="4" t="str">
        <f t="shared" ref="G2163" si="4278">B2163&amp;"1-2"</f>
        <v>내공 방출1-2</v>
      </c>
      <c r="H2163" s="2" t="str">
        <f t="shared" si="4259"/>
        <v>빠른 준비</v>
      </c>
    </row>
    <row r="2164" spans="1:8" x14ac:dyDescent="0.3">
      <c r="A2164" s="1" t="s">
        <v>1201</v>
      </c>
      <c r="B2164" s="1" t="s">
        <v>620</v>
      </c>
      <c r="C2164" s="2" t="str">
        <f t="shared" si="4257"/>
        <v>내공 방출투지 강화</v>
      </c>
      <c r="D2164" s="1" t="s">
        <v>2621</v>
      </c>
      <c r="E2164" s="1">
        <v>1</v>
      </c>
      <c r="F2164" s="2">
        <f>ROW()</f>
        <v>2164</v>
      </c>
      <c r="G2164" s="4" t="str">
        <f t="shared" ref="G2164" si="4279">B2164&amp;"1-3"</f>
        <v>내공 방출1-3</v>
      </c>
      <c r="H2164" s="2" t="str">
        <f t="shared" si="4259"/>
        <v>투지 강화</v>
      </c>
    </row>
    <row r="2165" spans="1:8" x14ac:dyDescent="0.3">
      <c r="A2165" s="1" t="s">
        <v>621</v>
      </c>
      <c r="B2165" s="1" t="s">
        <v>620</v>
      </c>
      <c r="C2165" s="2" t="str">
        <f t="shared" si="4257"/>
        <v>내공 방출정화의 함성</v>
      </c>
      <c r="D2165" s="1" t="s">
        <v>2622</v>
      </c>
      <c r="E2165" s="1">
        <v>1</v>
      </c>
      <c r="F2165" s="2">
        <f>ROW()</f>
        <v>2165</v>
      </c>
      <c r="G2165" s="4" t="str">
        <f t="shared" ref="G2165" si="4280">B2165&amp;"2-1"</f>
        <v>내공 방출2-1</v>
      </c>
      <c r="H2165" s="2" t="str">
        <f t="shared" si="4259"/>
        <v>정화의 함성</v>
      </c>
    </row>
    <row r="2166" spans="1:8" x14ac:dyDescent="0.3">
      <c r="A2166" s="1" t="s">
        <v>621</v>
      </c>
      <c r="B2166" s="1" t="s">
        <v>620</v>
      </c>
      <c r="C2166" s="2" t="str">
        <f t="shared" si="4257"/>
        <v>내공 방출내공 방출 강화</v>
      </c>
      <c r="D2166" s="1" t="s">
        <v>624</v>
      </c>
      <c r="E2166" s="1">
        <v>5</v>
      </c>
      <c r="F2166" s="2">
        <f>ROW()</f>
        <v>2166</v>
      </c>
      <c r="G2166" s="4" t="str">
        <f t="shared" ref="G2166" si="4281">B2166&amp;"2-2"</f>
        <v>내공 방출2-2</v>
      </c>
      <c r="H2166" s="2" t="str">
        <f t="shared" si="4259"/>
        <v>내공 방출 강화</v>
      </c>
    </row>
    <row r="2167" spans="1:8" x14ac:dyDescent="0.3">
      <c r="A2167" s="1" t="s">
        <v>1201</v>
      </c>
      <c r="B2167" s="1" t="s">
        <v>1208</v>
      </c>
      <c r="C2167" s="2" t="str">
        <f t="shared" si="4257"/>
        <v>내공 방출강인함</v>
      </c>
      <c r="D2167" s="1" t="s">
        <v>114</v>
      </c>
      <c r="E2167" s="1">
        <v>1</v>
      </c>
      <c r="F2167" s="2">
        <f>ROW()</f>
        <v>2167</v>
      </c>
      <c r="G2167" s="4" t="str">
        <f t="shared" ref="G2167" si="4282">B2167&amp;"2-3"</f>
        <v>내공 방출2-3</v>
      </c>
      <c r="H2167" s="2" t="str">
        <f t="shared" si="4259"/>
        <v>강인함</v>
      </c>
    </row>
    <row r="2168" spans="1:8" x14ac:dyDescent="0.3">
      <c r="A2168" s="1" t="s">
        <v>1201</v>
      </c>
      <c r="B2168" s="1" t="s">
        <v>1208</v>
      </c>
      <c r="C2168" s="2" t="str">
        <f t="shared" si="4257"/>
        <v>내공 방출공격 준비</v>
      </c>
      <c r="D2168" s="1" t="s">
        <v>2623</v>
      </c>
      <c r="E2168" s="1">
        <v>5</v>
      </c>
      <c r="F2168" s="2">
        <f>ROW()</f>
        <v>2168</v>
      </c>
      <c r="G2168" s="4" t="str">
        <f t="shared" ref="G2168" si="4283">B2168&amp;"3-1"</f>
        <v>내공 방출3-1</v>
      </c>
      <c r="H2168" s="2" t="str">
        <f t="shared" si="4259"/>
        <v>공격 준비</v>
      </c>
    </row>
    <row r="2169" spans="1:8" x14ac:dyDescent="0.3">
      <c r="A2169" s="1" t="s">
        <v>621</v>
      </c>
      <c r="B2169" s="1" t="s">
        <v>1208</v>
      </c>
      <c r="C2169" s="2" t="str">
        <f t="shared" si="4257"/>
        <v>내공 방출무도가의 함성</v>
      </c>
      <c r="D2169" s="1" t="s">
        <v>2624</v>
      </c>
      <c r="E2169" s="1">
        <v>5</v>
      </c>
      <c r="F2169" s="2">
        <f>ROW()</f>
        <v>2169</v>
      </c>
      <c r="G2169" s="4" t="str">
        <f t="shared" ref="G2169" si="4284">B2169&amp;"3-2"</f>
        <v>내공 방출3-2</v>
      </c>
      <c r="H2169" s="2" t="str">
        <f t="shared" si="4259"/>
        <v>무도가의 함성</v>
      </c>
    </row>
    <row r="2170" spans="1:8" x14ac:dyDescent="0.3">
      <c r="A2170" s="1" t="s">
        <v>1204</v>
      </c>
      <c r="B2170" s="1" t="s">
        <v>1209</v>
      </c>
      <c r="C2170" s="2" t="str">
        <f t="shared" si="4257"/>
        <v>독마권충전 강화</v>
      </c>
      <c r="D2170" s="1" t="s">
        <v>639</v>
      </c>
      <c r="E2170" s="1">
        <v>5</v>
      </c>
      <c r="F2170" s="2">
        <f>ROW()</f>
        <v>2170</v>
      </c>
      <c r="G2170" s="4" t="str">
        <f t="shared" ref="G2170" si="4285">B2170&amp;"1-1"</f>
        <v>독마권1-1</v>
      </c>
      <c r="H2170" s="2" t="str">
        <f t="shared" si="4259"/>
        <v>충전 강화</v>
      </c>
    </row>
    <row r="2171" spans="1:8" x14ac:dyDescent="0.3">
      <c r="A2171" s="1" t="s">
        <v>621</v>
      </c>
      <c r="B2171" s="1" t="s">
        <v>1210</v>
      </c>
      <c r="C2171" s="2" t="str">
        <f t="shared" si="4257"/>
        <v>독마권공격 강화</v>
      </c>
      <c r="D2171" s="1" t="s">
        <v>2625</v>
      </c>
      <c r="E2171" s="1">
        <v>5</v>
      </c>
      <c r="F2171" s="2">
        <f>ROW()</f>
        <v>2171</v>
      </c>
      <c r="G2171" s="4" t="str">
        <f t="shared" ref="G2171" si="4286">B2171&amp;"1-2"</f>
        <v>독마권1-2</v>
      </c>
      <c r="H2171" s="2" t="str">
        <f t="shared" si="4259"/>
        <v>공격 강화</v>
      </c>
    </row>
    <row r="2172" spans="1:8" x14ac:dyDescent="0.3">
      <c r="A2172" s="1" t="s">
        <v>1201</v>
      </c>
      <c r="B2172" s="1" t="s">
        <v>1211</v>
      </c>
      <c r="C2172" s="2" t="str">
        <f t="shared" si="4257"/>
        <v>독마권인내 강화</v>
      </c>
      <c r="D2172" s="1" t="s">
        <v>632</v>
      </c>
      <c r="E2172" s="1">
        <v>5</v>
      </c>
      <c r="F2172" s="2">
        <f>ROW()</f>
        <v>2172</v>
      </c>
      <c r="G2172" s="4" t="str">
        <f t="shared" ref="G2172" si="4287">B2172&amp;"1-3"</f>
        <v>독마권1-3</v>
      </c>
      <c r="H2172" s="2" t="str">
        <f t="shared" si="4259"/>
        <v>인내 강화</v>
      </c>
    </row>
    <row r="2173" spans="1:8" x14ac:dyDescent="0.3">
      <c r="A2173" s="1" t="s">
        <v>1204</v>
      </c>
      <c r="B2173" s="1" t="s">
        <v>1211</v>
      </c>
      <c r="C2173" s="2" t="str">
        <f t="shared" si="4257"/>
        <v>독마권성공적인 변화</v>
      </c>
      <c r="D2173" s="1" t="s">
        <v>2626</v>
      </c>
      <c r="E2173" s="1">
        <v>5</v>
      </c>
      <c r="F2173" s="2">
        <f>ROW()</f>
        <v>2173</v>
      </c>
      <c r="G2173" s="4" t="str">
        <f t="shared" ref="G2173" si="4288">B2173&amp;"2-1"</f>
        <v>독마권2-1</v>
      </c>
      <c r="H2173" s="2" t="str">
        <f t="shared" si="4259"/>
        <v>성공적인 변화</v>
      </c>
    </row>
    <row r="2174" spans="1:8" x14ac:dyDescent="0.3">
      <c r="A2174" s="1" t="s">
        <v>1201</v>
      </c>
      <c r="B2174" s="1" t="s">
        <v>1210</v>
      </c>
      <c r="C2174" s="2" t="str">
        <f t="shared" si="4257"/>
        <v>독마권꿰뚫는 일격</v>
      </c>
      <c r="D2174" s="1" t="s">
        <v>137</v>
      </c>
      <c r="E2174" s="1">
        <v>5</v>
      </c>
      <c r="F2174" s="2">
        <f>ROW()</f>
        <v>2174</v>
      </c>
      <c r="G2174" s="4" t="str">
        <f t="shared" ref="G2174" si="4289">B2174&amp;"2-2"</f>
        <v>독마권2-2</v>
      </c>
      <c r="H2174" s="2" t="str">
        <f t="shared" si="4259"/>
        <v>꿰뚫는 일격</v>
      </c>
    </row>
    <row r="2175" spans="1:8" x14ac:dyDescent="0.3">
      <c r="A2175" s="1" t="s">
        <v>1201</v>
      </c>
      <c r="B2175" s="1" t="s">
        <v>1210</v>
      </c>
      <c r="C2175" s="2" t="str">
        <f t="shared" si="4257"/>
        <v>독마권능숙한 움직임</v>
      </c>
      <c r="D2175" s="1" t="s">
        <v>2627</v>
      </c>
      <c r="E2175" s="1">
        <v>1</v>
      </c>
      <c r="F2175" s="2">
        <f>ROW()</f>
        <v>2175</v>
      </c>
      <c r="G2175" s="4" t="str">
        <f t="shared" ref="G2175" si="4290">B2175&amp;"2-3"</f>
        <v>독마권2-3</v>
      </c>
      <c r="H2175" s="2" t="str">
        <f t="shared" si="4259"/>
        <v>능숙한 움직임</v>
      </c>
    </row>
    <row r="2176" spans="1:8" x14ac:dyDescent="0.3">
      <c r="A2176" s="1" t="s">
        <v>1201</v>
      </c>
      <c r="B2176" s="1" t="s">
        <v>1210</v>
      </c>
      <c r="C2176" s="2" t="str">
        <f t="shared" si="4257"/>
        <v>독마권즉시 공격</v>
      </c>
      <c r="D2176" s="1" t="s">
        <v>2628</v>
      </c>
      <c r="E2176" s="1">
        <v>5</v>
      </c>
      <c r="F2176" s="2">
        <f>ROW()</f>
        <v>2176</v>
      </c>
      <c r="G2176" s="4" t="str">
        <f t="shared" ref="G2176" si="4291">B2176&amp;"3-1"</f>
        <v>독마권3-1</v>
      </c>
      <c r="H2176" s="2" t="str">
        <f t="shared" si="4259"/>
        <v>즉시 공격</v>
      </c>
    </row>
    <row r="2177" spans="1:8" x14ac:dyDescent="0.3">
      <c r="A2177" s="1" t="s">
        <v>1201</v>
      </c>
      <c r="B2177" s="1" t="s">
        <v>1210</v>
      </c>
      <c r="C2177" s="2" t="str">
        <f t="shared" si="4257"/>
        <v>독마권치명적인 독</v>
      </c>
      <c r="D2177" s="1" t="s">
        <v>2629</v>
      </c>
      <c r="E2177" s="1">
        <v>5</v>
      </c>
      <c r="F2177" s="2">
        <f>ROW()</f>
        <v>2177</v>
      </c>
      <c r="G2177" s="4" t="str">
        <f t="shared" ref="G2177" si="4292">B2177&amp;"3-2"</f>
        <v>독마권3-2</v>
      </c>
      <c r="H2177" s="2" t="str">
        <f t="shared" si="4259"/>
        <v>치명적인 독</v>
      </c>
    </row>
    <row r="2178" spans="1:8" x14ac:dyDescent="0.3">
      <c r="A2178" s="1" t="s">
        <v>1201</v>
      </c>
      <c r="B2178" s="1" t="s">
        <v>1212</v>
      </c>
      <c r="C2178" s="2" t="str">
        <f t="shared" si="4257"/>
        <v>무공탄속도 강화</v>
      </c>
      <c r="D2178" s="1" t="s">
        <v>2606</v>
      </c>
      <c r="E2178" s="1">
        <v>5</v>
      </c>
      <c r="F2178" s="2">
        <f>ROW()</f>
        <v>2178</v>
      </c>
      <c r="G2178" s="4" t="str">
        <f t="shared" ref="G2178" si="4293">B2178&amp;"1-1"</f>
        <v>무공탄1-1</v>
      </c>
      <c r="H2178" s="2" t="str">
        <f t="shared" si="4259"/>
        <v>속도 강화</v>
      </c>
    </row>
    <row r="2179" spans="1:8" x14ac:dyDescent="0.3">
      <c r="A2179" s="1" t="s">
        <v>1201</v>
      </c>
      <c r="B2179" s="1" t="s">
        <v>1212</v>
      </c>
      <c r="C2179" s="2" t="str">
        <f t="shared" si="4257"/>
        <v>무공탄원거리 타격</v>
      </c>
      <c r="D2179" s="1" t="s">
        <v>2189</v>
      </c>
      <c r="E2179" s="1">
        <v>1</v>
      </c>
      <c r="F2179" s="2">
        <f>ROW()</f>
        <v>2179</v>
      </c>
      <c r="G2179" s="4" t="str">
        <f t="shared" ref="G2179" si="4294">B2179&amp;"1-2"</f>
        <v>무공탄1-2</v>
      </c>
      <c r="H2179" s="2" t="str">
        <f t="shared" si="4259"/>
        <v>원거리 타격</v>
      </c>
    </row>
    <row r="2180" spans="1:8" x14ac:dyDescent="0.3">
      <c r="A2180" s="1" t="s">
        <v>621</v>
      </c>
      <c r="B2180" s="1" t="s">
        <v>1213</v>
      </c>
      <c r="C2180" s="2" t="str">
        <f t="shared" si="4257"/>
        <v>무공탄기동성 약화</v>
      </c>
      <c r="D2180" s="1" t="s">
        <v>1460</v>
      </c>
      <c r="E2180" s="1">
        <v>5</v>
      </c>
      <c r="F2180" s="2">
        <f>ROW()</f>
        <v>2180</v>
      </c>
      <c r="G2180" s="4" t="str">
        <f t="shared" ref="G2180" si="4295">B2180&amp;"1-3"</f>
        <v>무공탄1-3</v>
      </c>
      <c r="H2180" s="2" t="str">
        <f t="shared" si="4259"/>
        <v>기동성 약화</v>
      </c>
    </row>
    <row r="2181" spans="1:8" x14ac:dyDescent="0.3">
      <c r="A2181" s="1" t="s">
        <v>621</v>
      </c>
      <c r="B2181" s="1" t="s">
        <v>1213</v>
      </c>
      <c r="C2181" s="2" t="str">
        <f t="shared" si="4257"/>
        <v>무공탄관통하는 고통</v>
      </c>
      <c r="D2181" s="1" t="s">
        <v>2630</v>
      </c>
      <c r="E2181" s="1">
        <v>5</v>
      </c>
      <c r="F2181" s="2">
        <f>ROW()</f>
        <v>2181</v>
      </c>
      <c r="G2181" s="4" t="str">
        <f t="shared" ref="G2181" si="4296">B2181&amp;"2-1"</f>
        <v>무공탄2-1</v>
      </c>
      <c r="H2181" s="2" t="str">
        <f t="shared" si="4259"/>
        <v>관통하는 고통</v>
      </c>
    </row>
    <row r="2182" spans="1:8" x14ac:dyDescent="0.3">
      <c r="A2182" s="1" t="s">
        <v>1201</v>
      </c>
      <c r="B2182" s="1" t="s">
        <v>1212</v>
      </c>
      <c r="C2182" s="2" t="str">
        <f t="shared" si="4257"/>
        <v>무공탄과잉 공급</v>
      </c>
      <c r="D2182" s="1" t="s">
        <v>2631</v>
      </c>
      <c r="E2182" s="1">
        <v>5</v>
      </c>
      <c r="F2182" s="2">
        <f>ROW()</f>
        <v>2182</v>
      </c>
      <c r="G2182" s="4" t="str">
        <f t="shared" ref="G2182" si="4297">B2182&amp;"2-2"</f>
        <v>무공탄2-2</v>
      </c>
      <c r="H2182" s="2" t="str">
        <f t="shared" si="4259"/>
        <v>과잉 공급</v>
      </c>
    </row>
    <row r="2183" spans="1:8" x14ac:dyDescent="0.3">
      <c r="A2183" s="1" t="s">
        <v>621</v>
      </c>
      <c r="B2183" s="1" t="s">
        <v>1212</v>
      </c>
      <c r="C2183" s="2" t="str">
        <f t="shared" si="4257"/>
        <v>무공탄날카로운 공격</v>
      </c>
      <c r="D2183" s="1" t="s">
        <v>1482</v>
      </c>
      <c r="E2183" s="1">
        <v>5</v>
      </c>
      <c r="F2183" s="2">
        <f>ROW()</f>
        <v>2183</v>
      </c>
      <c r="G2183" s="4" t="str">
        <f t="shared" ref="G2183" si="4298">B2183&amp;"2-3"</f>
        <v>무공탄2-3</v>
      </c>
      <c r="H2183" s="2" t="str">
        <f t="shared" si="4259"/>
        <v>날카로운 공격</v>
      </c>
    </row>
    <row r="2184" spans="1:8" x14ac:dyDescent="0.3">
      <c r="A2184" s="1" t="s">
        <v>1201</v>
      </c>
      <c r="B2184" s="1" t="s">
        <v>1212</v>
      </c>
      <c r="C2184" s="2" t="str">
        <f t="shared" si="4257"/>
        <v>무공탄무아지경</v>
      </c>
      <c r="D2184" s="1" t="s">
        <v>2632</v>
      </c>
      <c r="E2184" s="1">
        <v>5</v>
      </c>
      <c r="F2184" s="2">
        <f>ROW()</f>
        <v>2184</v>
      </c>
      <c r="G2184" s="4" t="str">
        <f t="shared" ref="G2184" si="4299">B2184&amp;"3-1"</f>
        <v>무공탄3-1</v>
      </c>
      <c r="H2184" s="2" t="str">
        <f t="shared" si="4259"/>
        <v>무아지경</v>
      </c>
    </row>
    <row r="2185" spans="1:8" x14ac:dyDescent="0.3">
      <c r="A2185" s="1" t="s">
        <v>1201</v>
      </c>
      <c r="B2185" s="1" t="s">
        <v>1212</v>
      </c>
      <c r="C2185" s="2" t="str">
        <f t="shared" si="4257"/>
        <v>무공탄마지막 한 발</v>
      </c>
      <c r="D2185" s="1" t="s">
        <v>2633</v>
      </c>
      <c r="E2185" s="1">
        <v>5</v>
      </c>
      <c r="F2185" s="2">
        <f>ROW()</f>
        <v>2185</v>
      </c>
      <c r="G2185" s="4" t="str">
        <f t="shared" ref="G2185" si="4300">B2185&amp;"3-2"</f>
        <v>무공탄3-2</v>
      </c>
      <c r="H2185" s="2" t="str">
        <f t="shared" si="4259"/>
        <v>마지막 한 발</v>
      </c>
    </row>
    <row r="2186" spans="1:8" x14ac:dyDescent="0.3">
      <c r="A2186" s="1" t="s">
        <v>1201</v>
      </c>
      <c r="B2186" s="1" t="s">
        <v>1214</v>
      </c>
      <c r="C2186" s="2" t="str">
        <f t="shared" si="4257"/>
        <v>번천장빠른 준비</v>
      </c>
      <c r="D2186" s="1" t="s">
        <v>80</v>
      </c>
      <c r="E2186" s="1">
        <v>5</v>
      </c>
      <c r="F2186" s="2">
        <f>ROW()</f>
        <v>2186</v>
      </c>
      <c r="G2186" s="4" t="str">
        <f t="shared" ref="G2186" si="4301">B2186&amp;"1-1"</f>
        <v>번천장1-1</v>
      </c>
      <c r="H2186" s="2" t="str">
        <f t="shared" si="4259"/>
        <v>빠른 준비</v>
      </c>
    </row>
    <row r="2187" spans="1:8" x14ac:dyDescent="0.3">
      <c r="A2187" s="1" t="s">
        <v>1201</v>
      </c>
      <c r="B2187" s="1" t="s">
        <v>1214</v>
      </c>
      <c r="C2187" s="2" t="str">
        <f t="shared" si="4257"/>
        <v>번천장인내 강화</v>
      </c>
      <c r="D2187" s="1" t="s">
        <v>632</v>
      </c>
      <c r="E2187" s="1">
        <v>5</v>
      </c>
      <c r="F2187" s="2">
        <f>ROW()</f>
        <v>2187</v>
      </c>
      <c r="G2187" s="4" t="str">
        <f t="shared" ref="G2187" si="4302">B2187&amp;"1-2"</f>
        <v>번천장1-2</v>
      </c>
      <c r="H2187" s="2" t="str">
        <f t="shared" si="4259"/>
        <v>인내 강화</v>
      </c>
    </row>
    <row r="2188" spans="1:8" x14ac:dyDescent="0.3">
      <c r="A2188" s="1" t="s">
        <v>621</v>
      </c>
      <c r="B2188" s="1" t="s">
        <v>1214</v>
      </c>
      <c r="C2188" s="2" t="str">
        <f t="shared" si="4257"/>
        <v>번천장뇌진탕</v>
      </c>
      <c r="D2188" s="1" t="s">
        <v>41</v>
      </c>
      <c r="E2188" s="1">
        <v>1</v>
      </c>
      <c r="F2188" s="2">
        <f>ROW()</f>
        <v>2188</v>
      </c>
      <c r="G2188" s="4" t="str">
        <f t="shared" ref="G2188" si="4303">B2188&amp;"1-3"</f>
        <v>번천장1-3</v>
      </c>
      <c r="H2188" s="2" t="str">
        <f t="shared" si="4259"/>
        <v>뇌진탕</v>
      </c>
    </row>
    <row r="2189" spans="1:8" x14ac:dyDescent="0.3">
      <c r="A2189" s="1" t="s">
        <v>1201</v>
      </c>
      <c r="B2189" s="1" t="s">
        <v>1214</v>
      </c>
      <c r="C2189" s="2" t="str">
        <f t="shared" si="4257"/>
        <v>번천장화염 공격</v>
      </c>
      <c r="D2189" s="1" t="s">
        <v>242</v>
      </c>
      <c r="E2189" s="1">
        <v>5</v>
      </c>
      <c r="F2189" s="2">
        <f>ROW()</f>
        <v>2189</v>
      </c>
      <c r="G2189" s="4" t="str">
        <f t="shared" ref="G2189" si="4304">B2189&amp;"2-1"</f>
        <v>번천장2-1</v>
      </c>
      <c r="H2189" s="2" t="str">
        <f t="shared" si="4259"/>
        <v>화염 공격</v>
      </c>
    </row>
    <row r="2190" spans="1:8" x14ac:dyDescent="0.3">
      <c r="A2190" s="1" t="s">
        <v>621</v>
      </c>
      <c r="B2190" s="1" t="s">
        <v>1214</v>
      </c>
      <c r="C2190" s="2" t="str">
        <f t="shared" si="4257"/>
        <v>번천장순간 회피</v>
      </c>
      <c r="D2190" s="1" t="s">
        <v>2634</v>
      </c>
      <c r="E2190" s="1">
        <v>1</v>
      </c>
      <c r="F2190" s="2">
        <f>ROW()</f>
        <v>2190</v>
      </c>
      <c r="G2190" s="4" t="str">
        <f t="shared" ref="G2190" si="4305">B2190&amp;"2-2"</f>
        <v>번천장2-2</v>
      </c>
      <c r="H2190" s="2" t="str">
        <f t="shared" si="4259"/>
        <v>순간 회피</v>
      </c>
    </row>
    <row r="2191" spans="1:8" x14ac:dyDescent="0.3">
      <c r="A2191" s="1" t="s">
        <v>621</v>
      </c>
      <c r="B2191" s="1" t="s">
        <v>1214</v>
      </c>
      <c r="C2191" s="2" t="str">
        <f t="shared" si="4257"/>
        <v>번천장적극적인 공격</v>
      </c>
      <c r="D2191" s="1" t="s">
        <v>2635</v>
      </c>
      <c r="E2191" s="1">
        <v>5</v>
      </c>
      <c r="F2191" s="2">
        <f>ROW()</f>
        <v>2191</v>
      </c>
      <c r="G2191" s="4" t="str">
        <f t="shared" ref="G2191" si="4306">B2191&amp;"2-3"</f>
        <v>번천장2-3</v>
      </c>
      <c r="H2191" s="2" t="str">
        <f t="shared" si="4259"/>
        <v>적극적인 공격</v>
      </c>
    </row>
    <row r="2192" spans="1:8" x14ac:dyDescent="0.3">
      <c r="A2192" s="1" t="s">
        <v>621</v>
      </c>
      <c r="B2192" s="1" t="s">
        <v>614</v>
      </c>
      <c r="C2192" s="2" t="str">
        <f t="shared" si="4257"/>
        <v>번천장빼어난 움직임</v>
      </c>
      <c r="D2192" s="1" t="s">
        <v>634</v>
      </c>
      <c r="E2192" s="1">
        <v>1</v>
      </c>
      <c r="F2192" s="2">
        <f>ROW()</f>
        <v>2192</v>
      </c>
      <c r="G2192" s="4" t="str">
        <f t="shared" ref="G2192" si="4307">B2192&amp;"3-1"</f>
        <v>번천장3-1</v>
      </c>
      <c r="H2192" s="2" t="str">
        <f t="shared" si="4259"/>
        <v>빼어난 움직임</v>
      </c>
    </row>
    <row r="2193" spans="1:8" x14ac:dyDescent="0.3">
      <c r="A2193" s="1" t="s">
        <v>1201</v>
      </c>
      <c r="B2193" s="1" t="s">
        <v>614</v>
      </c>
      <c r="C2193" s="2" t="str">
        <f t="shared" si="4257"/>
        <v>번천장공간 흡착</v>
      </c>
      <c r="D2193" s="1" t="s">
        <v>2636</v>
      </c>
      <c r="E2193" s="1">
        <v>5</v>
      </c>
      <c r="F2193" s="2">
        <f>ROW()</f>
        <v>2193</v>
      </c>
      <c r="G2193" s="4" t="str">
        <f t="shared" ref="G2193" si="4308">B2193&amp;"3-2"</f>
        <v>번천장3-2</v>
      </c>
      <c r="H2193" s="2" t="str">
        <f t="shared" si="4259"/>
        <v>공간 흡착</v>
      </c>
    </row>
    <row r="2194" spans="1:8" x14ac:dyDescent="0.3">
      <c r="A2194" s="1" t="s">
        <v>1201</v>
      </c>
      <c r="B2194" s="1" t="s">
        <v>1215</v>
      </c>
      <c r="C2194" s="2" t="str">
        <f t="shared" si="4257"/>
        <v>벽력장선공 준비</v>
      </c>
      <c r="D2194" s="1" t="s">
        <v>2637</v>
      </c>
      <c r="E2194" s="1">
        <v>5</v>
      </c>
      <c r="F2194" s="2">
        <f>ROW()</f>
        <v>2194</v>
      </c>
      <c r="G2194" s="4" t="str">
        <f t="shared" ref="G2194" si="4309">B2194&amp;"1-1"</f>
        <v>벽력장1-1</v>
      </c>
      <c r="H2194" s="2" t="str">
        <f t="shared" si="4259"/>
        <v>선공 준비</v>
      </c>
    </row>
    <row r="2195" spans="1:8" x14ac:dyDescent="0.3">
      <c r="A2195" s="1" t="s">
        <v>1201</v>
      </c>
      <c r="B2195" s="1" t="s">
        <v>1216</v>
      </c>
      <c r="C2195" s="2" t="str">
        <f t="shared" si="4257"/>
        <v>벽력장인내 강화</v>
      </c>
      <c r="D2195" s="1" t="s">
        <v>2638</v>
      </c>
      <c r="E2195" s="1">
        <v>5</v>
      </c>
      <c r="F2195" s="2">
        <f>ROW()</f>
        <v>2195</v>
      </c>
      <c r="G2195" s="4" t="str">
        <f t="shared" ref="G2195" si="4310">B2195&amp;"1-2"</f>
        <v>벽력장1-2</v>
      </c>
      <c r="H2195" s="2" t="str">
        <f t="shared" si="4259"/>
        <v>인내 강화</v>
      </c>
    </row>
    <row r="2196" spans="1:8" x14ac:dyDescent="0.3">
      <c r="A2196" s="1" t="s">
        <v>1201</v>
      </c>
      <c r="B2196" s="1" t="s">
        <v>1216</v>
      </c>
      <c r="C2196" s="2" t="str">
        <f t="shared" si="4257"/>
        <v>벽력장부위파괴 강화</v>
      </c>
      <c r="D2196" s="1" t="s">
        <v>82</v>
      </c>
      <c r="E2196" s="1">
        <v>1</v>
      </c>
      <c r="F2196" s="2">
        <f>ROW()</f>
        <v>2196</v>
      </c>
      <c r="G2196" s="4" t="str">
        <f t="shared" ref="G2196" si="4311">B2196&amp;"1-3"</f>
        <v>벽력장1-3</v>
      </c>
      <c r="H2196" s="2" t="str">
        <f t="shared" si="4259"/>
        <v>부위파괴 강화</v>
      </c>
    </row>
    <row r="2197" spans="1:8" x14ac:dyDescent="0.3">
      <c r="A2197" s="1" t="s">
        <v>621</v>
      </c>
      <c r="B2197" s="1" t="s">
        <v>1216</v>
      </c>
      <c r="C2197" s="2" t="str">
        <f t="shared" si="4257"/>
        <v>벽력장넓은 타격</v>
      </c>
      <c r="D2197" s="1" t="s">
        <v>2390</v>
      </c>
      <c r="E2197" s="1">
        <v>1</v>
      </c>
      <c r="F2197" s="2">
        <f>ROW()</f>
        <v>2197</v>
      </c>
      <c r="G2197" s="4" t="str">
        <f t="shared" ref="G2197" si="4312">B2197&amp;"2-1"</f>
        <v>벽력장2-1</v>
      </c>
      <c r="H2197" s="2" t="str">
        <f t="shared" si="4259"/>
        <v>넓은 타격</v>
      </c>
    </row>
    <row r="2198" spans="1:8" x14ac:dyDescent="0.3">
      <c r="A2198" s="1" t="s">
        <v>1204</v>
      </c>
      <c r="B2198" s="1" t="s">
        <v>1216</v>
      </c>
      <c r="C2198" s="2" t="str">
        <f t="shared" si="4257"/>
        <v>벽력장냉기 공격</v>
      </c>
      <c r="D2198" s="1" t="s">
        <v>1445</v>
      </c>
      <c r="E2198" s="1">
        <v>5</v>
      </c>
      <c r="F2198" s="2">
        <f>ROW()</f>
        <v>2198</v>
      </c>
      <c r="G2198" s="4" t="str">
        <f t="shared" ref="G2198" si="4313">B2198&amp;"2-2"</f>
        <v>벽력장2-2</v>
      </c>
      <c r="H2198" s="2" t="str">
        <f t="shared" si="4259"/>
        <v>냉기 공격</v>
      </c>
    </row>
    <row r="2199" spans="1:8" x14ac:dyDescent="0.3">
      <c r="A2199" s="1" t="s">
        <v>1201</v>
      </c>
      <c r="B2199" s="1" t="s">
        <v>1215</v>
      </c>
      <c r="C2199" s="2" t="str">
        <f t="shared" si="4257"/>
        <v>벽력장화염 공격</v>
      </c>
      <c r="D2199" s="1" t="s">
        <v>2639</v>
      </c>
      <c r="E2199" s="1">
        <v>5</v>
      </c>
      <c r="F2199" s="2">
        <f>ROW()</f>
        <v>2199</v>
      </c>
      <c r="G2199" s="4" t="str">
        <f t="shared" ref="G2199" si="4314">B2199&amp;"2-3"</f>
        <v>벽력장2-3</v>
      </c>
      <c r="H2199" s="2" t="str">
        <f t="shared" si="4259"/>
        <v>화염 공격</v>
      </c>
    </row>
    <row r="2200" spans="1:8" x14ac:dyDescent="0.3">
      <c r="A2200" s="1" t="s">
        <v>1201</v>
      </c>
      <c r="B2200" s="1" t="s">
        <v>1216</v>
      </c>
      <c r="C2200" s="2" t="str">
        <f t="shared" si="4257"/>
        <v>벽력장몰아치는 공격</v>
      </c>
      <c r="D2200" s="1" t="s">
        <v>2640</v>
      </c>
      <c r="E2200" s="1">
        <v>5</v>
      </c>
      <c r="F2200" s="2">
        <f>ROW()</f>
        <v>2200</v>
      </c>
      <c r="G2200" s="4" t="str">
        <f t="shared" ref="G2200" si="4315">B2200&amp;"3-1"</f>
        <v>벽력장3-1</v>
      </c>
      <c r="H2200" s="2" t="str">
        <f t="shared" si="4259"/>
        <v>몰아치는 공격</v>
      </c>
    </row>
    <row r="2201" spans="1:8" x14ac:dyDescent="0.3">
      <c r="A2201" s="1" t="s">
        <v>1201</v>
      </c>
      <c r="B2201" s="1" t="s">
        <v>1216</v>
      </c>
      <c r="C2201" s="2" t="str">
        <f t="shared" si="4257"/>
        <v>벽력장잔인한 손아귀</v>
      </c>
      <c r="D2201" s="1" t="s">
        <v>635</v>
      </c>
      <c r="E2201" s="1">
        <v>5</v>
      </c>
      <c r="F2201" s="2">
        <f>ROW()</f>
        <v>2201</v>
      </c>
      <c r="G2201" s="4" t="str">
        <f t="shared" ref="G2201" si="4316">B2201&amp;"3-2"</f>
        <v>벽력장3-2</v>
      </c>
      <c r="H2201" s="2" t="str">
        <f t="shared" si="4259"/>
        <v>잔인한 손아귀</v>
      </c>
    </row>
    <row r="2202" spans="1:8" x14ac:dyDescent="0.3">
      <c r="A2202" s="1" t="s">
        <v>1201</v>
      </c>
      <c r="B2202" s="1" t="s">
        <v>619</v>
      </c>
      <c r="C2202" s="2" t="str">
        <f t="shared" si="4257"/>
        <v>섬열파인내 강화</v>
      </c>
      <c r="D2202" s="1" t="s">
        <v>632</v>
      </c>
      <c r="E2202" s="1">
        <v>5</v>
      </c>
      <c r="F2202" s="2">
        <f>ROW()</f>
        <v>2202</v>
      </c>
      <c r="G2202" s="4" t="str">
        <f t="shared" ref="G2202" si="4317">B2202&amp;"1-1"</f>
        <v>섬열파1-1</v>
      </c>
      <c r="H2202" s="2" t="str">
        <f t="shared" si="4259"/>
        <v>인내 강화</v>
      </c>
    </row>
    <row r="2203" spans="1:8" x14ac:dyDescent="0.3">
      <c r="A2203" s="1" t="s">
        <v>1201</v>
      </c>
      <c r="B2203" s="1" t="s">
        <v>1217</v>
      </c>
      <c r="C2203" s="2" t="str">
        <f t="shared" si="4257"/>
        <v>섬열파원거리 타격</v>
      </c>
      <c r="D2203" s="1" t="s">
        <v>2189</v>
      </c>
      <c r="E2203" s="1">
        <v>1</v>
      </c>
      <c r="F2203" s="2">
        <f>ROW()</f>
        <v>2203</v>
      </c>
      <c r="G2203" s="4" t="str">
        <f t="shared" ref="G2203" si="4318">B2203&amp;"1-2"</f>
        <v>섬열파1-2</v>
      </c>
      <c r="H2203" s="2" t="str">
        <f t="shared" si="4259"/>
        <v>원거리 타격</v>
      </c>
    </row>
    <row r="2204" spans="1:8" x14ac:dyDescent="0.3">
      <c r="A2204" s="1" t="s">
        <v>1201</v>
      </c>
      <c r="B2204" s="1" t="s">
        <v>1217</v>
      </c>
      <c r="C2204" s="2" t="str">
        <f t="shared" si="4257"/>
        <v>섬열파강인함</v>
      </c>
      <c r="D2204" s="1" t="s">
        <v>114</v>
      </c>
      <c r="E2204" s="1">
        <v>1</v>
      </c>
      <c r="F2204" s="2">
        <f>ROW()</f>
        <v>2204</v>
      </c>
      <c r="G2204" s="4" t="str">
        <f t="shared" ref="G2204" si="4319">B2204&amp;"1-3"</f>
        <v>섬열파1-3</v>
      </c>
      <c r="H2204" s="2" t="str">
        <f t="shared" si="4259"/>
        <v>강인함</v>
      </c>
    </row>
    <row r="2205" spans="1:8" x14ac:dyDescent="0.3">
      <c r="A2205" s="1" t="s">
        <v>1204</v>
      </c>
      <c r="B2205" s="1" t="s">
        <v>1217</v>
      </c>
      <c r="C2205" s="2" t="str">
        <f t="shared" si="4257"/>
        <v>섬열파뇌진탕</v>
      </c>
      <c r="D2205" s="1" t="s">
        <v>41</v>
      </c>
      <c r="E2205" s="1">
        <v>1</v>
      </c>
      <c r="F2205" s="2">
        <f>ROW()</f>
        <v>2205</v>
      </c>
      <c r="G2205" s="4" t="str">
        <f t="shared" ref="G2205" si="4320">B2205&amp;"2-1"</f>
        <v>섬열파2-1</v>
      </c>
      <c r="H2205" s="2" t="str">
        <f t="shared" si="4259"/>
        <v>뇌진탕</v>
      </c>
    </row>
    <row r="2206" spans="1:8" x14ac:dyDescent="0.3">
      <c r="A2206" s="1" t="s">
        <v>1201</v>
      </c>
      <c r="B2206" s="1" t="s">
        <v>619</v>
      </c>
      <c r="C2206" s="2" t="str">
        <f t="shared" si="4257"/>
        <v>섬열파집중</v>
      </c>
      <c r="D2206" s="1" t="s">
        <v>605</v>
      </c>
      <c r="E2206" s="1">
        <v>5</v>
      </c>
      <c r="F2206" s="2">
        <f>ROW()</f>
        <v>2206</v>
      </c>
      <c r="G2206" s="4" t="str">
        <f t="shared" ref="G2206" si="4321">B2206&amp;"2-2"</f>
        <v>섬열파2-2</v>
      </c>
      <c r="H2206" s="2" t="str">
        <f t="shared" si="4259"/>
        <v>집중</v>
      </c>
    </row>
    <row r="2207" spans="1:8" x14ac:dyDescent="0.3">
      <c r="A2207" s="1" t="s">
        <v>1201</v>
      </c>
      <c r="B2207" s="1" t="s">
        <v>1217</v>
      </c>
      <c r="C2207" s="2" t="str">
        <f t="shared" si="4257"/>
        <v>섬열파약점포착</v>
      </c>
      <c r="D2207" s="1" t="s">
        <v>81</v>
      </c>
      <c r="E2207" s="1">
        <v>5</v>
      </c>
      <c r="F2207" s="2">
        <f>ROW()</f>
        <v>2207</v>
      </c>
      <c r="G2207" s="4" t="str">
        <f t="shared" ref="G2207" si="4322">B2207&amp;"2-3"</f>
        <v>섬열파2-3</v>
      </c>
      <c r="H2207" s="2" t="str">
        <f t="shared" si="4259"/>
        <v>약점포착</v>
      </c>
    </row>
    <row r="2208" spans="1:8" x14ac:dyDescent="0.3">
      <c r="A2208" s="1" t="s">
        <v>1201</v>
      </c>
      <c r="B2208" s="1" t="s">
        <v>619</v>
      </c>
      <c r="C2208" s="2" t="str">
        <f t="shared" ref="C2208:C2271" si="4323">B2208&amp;D2208</f>
        <v>섬열파맹렬한 습격</v>
      </c>
      <c r="D2208" s="1" t="s">
        <v>2641</v>
      </c>
      <c r="E2208" s="1">
        <v>5</v>
      </c>
      <c r="F2208" s="2">
        <f>ROW()</f>
        <v>2208</v>
      </c>
      <c r="G2208" s="4" t="str">
        <f t="shared" ref="G2208" si="4324">B2208&amp;"3-1"</f>
        <v>섬열파3-1</v>
      </c>
      <c r="H2208" s="2" t="str">
        <f t="shared" ref="H2208:H2271" si="4325">D2208</f>
        <v>맹렬한 습격</v>
      </c>
    </row>
    <row r="2209" spans="1:8" x14ac:dyDescent="0.3">
      <c r="A2209" s="1" t="s">
        <v>621</v>
      </c>
      <c r="B2209" s="1" t="s">
        <v>1217</v>
      </c>
      <c r="C2209" s="2" t="str">
        <f t="shared" si="4323"/>
        <v>섬열파혼신의 포격</v>
      </c>
      <c r="D2209" s="1" t="s">
        <v>628</v>
      </c>
      <c r="E2209" s="1">
        <v>5</v>
      </c>
      <c r="F2209" s="2">
        <f>ROW()</f>
        <v>2209</v>
      </c>
      <c r="G2209" s="4" t="str">
        <f t="shared" ref="G2209" si="4326">B2209&amp;"3-2"</f>
        <v>섬열파3-2</v>
      </c>
      <c r="H2209" s="2" t="str">
        <f t="shared" si="4325"/>
        <v>혼신의 포격</v>
      </c>
    </row>
    <row r="2210" spans="1:8" x14ac:dyDescent="0.3">
      <c r="A2210" s="1" t="s">
        <v>1201</v>
      </c>
      <c r="B2210" s="1" t="s">
        <v>1218</v>
      </c>
      <c r="C2210" s="2" t="str">
        <f t="shared" si="4323"/>
        <v>섭물진기단단한 갑옷</v>
      </c>
      <c r="D2210" s="1" t="s">
        <v>101</v>
      </c>
      <c r="E2210" s="1">
        <v>5</v>
      </c>
      <c r="F2210" s="2">
        <f>ROW()</f>
        <v>2210</v>
      </c>
      <c r="G2210" s="4" t="str">
        <f t="shared" ref="G2210" si="4327">B2210&amp;"1-1"</f>
        <v>섭물진기1-1</v>
      </c>
      <c r="H2210" s="2" t="str">
        <f t="shared" si="4325"/>
        <v>단단한 갑옷</v>
      </c>
    </row>
    <row r="2211" spans="1:8" x14ac:dyDescent="0.3">
      <c r="A2211" s="1" t="s">
        <v>1201</v>
      </c>
      <c r="B2211" s="1" t="s">
        <v>1218</v>
      </c>
      <c r="C2211" s="2" t="str">
        <f t="shared" si="4323"/>
        <v>섭물진기빠른 준비</v>
      </c>
      <c r="D2211" s="1" t="s">
        <v>80</v>
      </c>
      <c r="E2211" s="1">
        <v>5</v>
      </c>
      <c r="F2211" s="2">
        <f>ROW()</f>
        <v>2211</v>
      </c>
      <c r="G2211" s="4" t="str">
        <f t="shared" ref="G2211" si="4328">B2211&amp;"1-2"</f>
        <v>섭물진기1-2</v>
      </c>
      <c r="H2211" s="2" t="str">
        <f t="shared" si="4325"/>
        <v>빠른 준비</v>
      </c>
    </row>
    <row r="2212" spans="1:8" x14ac:dyDescent="0.3">
      <c r="A2212" s="1" t="s">
        <v>1201</v>
      </c>
      <c r="B2212" s="1" t="s">
        <v>1218</v>
      </c>
      <c r="C2212" s="2" t="str">
        <f t="shared" si="4323"/>
        <v>섭물진기인내 강화</v>
      </c>
      <c r="D2212" s="1" t="s">
        <v>632</v>
      </c>
      <c r="E2212" s="1">
        <v>5</v>
      </c>
      <c r="F2212" s="2">
        <f>ROW()</f>
        <v>2212</v>
      </c>
      <c r="G2212" s="4" t="str">
        <f t="shared" ref="G2212" si="4329">B2212&amp;"1-3"</f>
        <v>섭물진기1-3</v>
      </c>
      <c r="H2212" s="2" t="str">
        <f t="shared" si="4325"/>
        <v>인내 강화</v>
      </c>
    </row>
    <row r="2213" spans="1:8" x14ac:dyDescent="0.3">
      <c r="A2213" s="1" t="s">
        <v>1201</v>
      </c>
      <c r="B2213" s="1" t="s">
        <v>1219</v>
      </c>
      <c r="C2213" s="2" t="str">
        <f t="shared" si="4323"/>
        <v>섭물진기강인함</v>
      </c>
      <c r="D2213" s="1" t="s">
        <v>114</v>
      </c>
      <c r="E2213" s="1">
        <v>1</v>
      </c>
      <c r="F2213" s="2">
        <f>ROW()</f>
        <v>2213</v>
      </c>
      <c r="G2213" s="4" t="str">
        <f t="shared" ref="G2213" si="4330">B2213&amp;"2-1"</f>
        <v>섭물진기2-1</v>
      </c>
      <c r="H2213" s="2" t="str">
        <f t="shared" si="4325"/>
        <v>강인함</v>
      </c>
    </row>
    <row r="2214" spans="1:8" x14ac:dyDescent="0.3">
      <c r="A2214" s="1" t="s">
        <v>1201</v>
      </c>
      <c r="B2214" s="1" t="s">
        <v>1218</v>
      </c>
      <c r="C2214" s="2" t="str">
        <f t="shared" si="4323"/>
        <v>섭물진기약점 포착</v>
      </c>
      <c r="D2214" s="1" t="s">
        <v>22</v>
      </c>
      <c r="E2214" s="1">
        <v>5</v>
      </c>
      <c r="F2214" s="2">
        <f>ROW()</f>
        <v>2214</v>
      </c>
      <c r="G2214" s="4" t="str">
        <f t="shared" ref="G2214" si="4331">B2214&amp;"2-2"</f>
        <v>섭물진기2-2</v>
      </c>
      <c r="H2214" s="2" t="str">
        <f t="shared" si="4325"/>
        <v>약점 포착</v>
      </c>
    </row>
    <row r="2215" spans="1:8" x14ac:dyDescent="0.3">
      <c r="A2215" s="1" t="s">
        <v>1201</v>
      </c>
      <c r="B2215" s="1" t="s">
        <v>1218</v>
      </c>
      <c r="C2215" s="2" t="str">
        <f t="shared" si="4323"/>
        <v>섭물진기공격 강화</v>
      </c>
      <c r="D2215" s="1" t="s">
        <v>636</v>
      </c>
      <c r="E2215" s="1">
        <v>5</v>
      </c>
      <c r="F2215" s="2">
        <f>ROW()</f>
        <v>2215</v>
      </c>
      <c r="G2215" s="4" t="str">
        <f t="shared" ref="G2215" si="4332">B2215&amp;"2-3"</f>
        <v>섭물진기2-3</v>
      </c>
      <c r="H2215" s="2" t="str">
        <f t="shared" si="4325"/>
        <v>공격 강화</v>
      </c>
    </row>
    <row r="2216" spans="1:8" x14ac:dyDescent="0.3">
      <c r="A2216" s="1" t="s">
        <v>621</v>
      </c>
      <c r="B2216" s="1" t="s">
        <v>1218</v>
      </c>
      <c r="C2216" s="2" t="str">
        <f t="shared" si="4323"/>
        <v>섭물진기필사적인 공격</v>
      </c>
      <c r="D2216" s="1" t="s">
        <v>2642</v>
      </c>
      <c r="E2216" s="1">
        <v>5</v>
      </c>
      <c r="F2216" s="2">
        <f>ROW()</f>
        <v>2216</v>
      </c>
      <c r="G2216" s="4" t="str">
        <f t="shared" ref="G2216" si="4333">B2216&amp;"3-1"</f>
        <v>섭물진기3-1</v>
      </c>
      <c r="H2216" s="2" t="str">
        <f t="shared" si="4325"/>
        <v>필사적인 공격</v>
      </c>
    </row>
    <row r="2217" spans="1:8" x14ac:dyDescent="0.3">
      <c r="A2217" s="1" t="s">
        <v>1201</v>
      </c>
      <c r="B2217" s="1" t="s">
        <v>1218</v>
      </c>
      <c r="C2217" s="2" t="str">
        <f t="shared" si="4323"/>
        <v>섭물진기예리한 판단</v>
      </c>
      <c r="D2217" s="1" t="s">
        <v>629</v>
      </c>
      <c r="E2217" s="1">
        <v>5</v>
      </c>
      <c r="F2217" s="2">
        <f>ROW()</f>
        <v>2217</v>
      </c>
      <c r="G2217" s="4" t="str">
        <f t="shared" ref="G2217" si="4334">B2217&amp;"3-2"</f>
        <v>섭물진기3-2</v>
      </c>
      <c r="H2217" s="2" t="str">
        <f t="shared" si="4325"/>
        <v>예리한 판단</v>
      </c>
    </row>
    <row r="2218" spans="1:8" x14ac:dyDescent="0.3">
      <c r="A2218" s="1" t="s">
        <v>621</v>
      </c>
      <c r="B2218" s="1" t="s">
        <v>1220</v>
      </c>
      <c r="C2218" s="2" t="str">
        <f t="shared" si="4323"/>
        <v>순보끊임없는 열정</v>
      </c>
      <c r="D2218" s="1" t="s">
        <v>2643</v>
      </c>
      <c r="E2218" s="1">
        <v>5</v>
      </c>
      <c r="F2218" s="2">
        <f>ROW()</f>
        <v>2218</v>
      </c>
      <c r="G2218" s="4" t="str">
        <f t="shared" ref="G2218" si="4335">B2218&amp;"1-1"</f>
        <v>순보1-1</v>
      </c>
      <c r="H2218" s="2" t="str">
        <f t="shared" si="4325"/>
        <v>끊임없는 열정</v>
      </c>
    </row>
    <row r="2219" spans="1:8" x14ac:dyDescent="0.3">
      <c r="A2219" s="1" t="s">
        <v>1201</v>
      </c>
      <c r="B2219" s="1" t="s">
        <v>1221</v>
      </c>
      <c r="C2219" s="2" t="str">
        <f t="shared" si="4323"/>
        <v>순보즉시 준비</v>
      </c>
      <c r="D2219" s="1" t="s">
        <v>2644</v>
      </c>
      <c r="E2219" s="1">
        <v>1</v>
      </c>
      <c r="F2219" s="2">
        <f>ROW()</f>
        <v>2219</v>
      </c>
      <c r="G2219" s="4" t="str">
        <f t="shared" ref="G2219" si="4336">B2219&amp;"1-2"</f>
        <v>순보1-2</v>
      </c>
      <c r="H2219" s="2" t="str">
        <f t="shared" si="4325"/>
        <v>즉시 준비</v>
      </c>
    </row>
    <row r="2220" spans="1:8" x14ac:dyDescent="0.3">
      <c r="A2220" s="1" t="s">
        <v>1201</v>
      </c>
      <c r="B2220" s="1" t="s">
        <v>1221</v>
      </c>
      <c r="C2220" s="2" t="str">
        <f t="shared" si="4323"/>
        <v>순보탁월한 기동성</v>
      </c>
      <c r="D2220" s="1" t="s">
        <v>100</v>
      </c>
      <c r="E2220" s="1">
        <v>5</v>
      </c>
      <c r="F2220" s="2">
        <f>ROW()</f>
        <v>2220</v>
      </c>
      <c r="G2220" s="4" t="str">
        <f t="shared" ref="G2220" si="4337">B2220&amp;"1-3"</f>
        <v>순보1-3</v>
      </c>
      <c r="H2220" s="2" t="str">
        <f t="shared" si="4325"/>
        <v>탁월한 기동성</v>
      </c>
    </row>
    <row r="2221" spans="1:8" x14ac:dyDescent="0.3">
      <c r="A2221" s="1" t="s">
        <v>621</v>
      </c>
      <c r="B2221" s="1" t="s">
        <v>1222</v>
      </c>
      <c r="C2221" s="2" t="str">
        <f t="shared" si="4323"/>
        <v>순보가벼운 발걸음</v>
      </c>
      <c r="D2221" s="1" t="s">
        <v>141</v>
      </c>
      <c r="E2221" s="1">
        <v>1</v>
      </c>
      <c r="F2221" s="2">
        <f>ROW()</f>
        <v>2221</v>
      </c>
      <c r="G2221" s="4" t="str">
        <f t="shared" ref="G2221" si="4338">B2221&amp;"2-1"</f>
        <v>순보2-1</v>
      </c>
      <c r="H2221" s="2" t="str">
        <f t="shared" si="4325"/>
        <v>가벼운 발걸음</v>
      </c>
    </row>
    <row r="2222" spans="1:8" x14ac:dyDescent="0.3">
      <c r="A2222" s="1" t="s">
        <v>1204</v>
      </c>
      <c r="B2222" s="1" t="s">
        <v>1221</v>
      </c>
      <c r="C2222" s="2" t="str">
        <f t="shared" si="4323"/>
        <v>순보미끄러운 갑옷</v>
      </c>
      <c r="D2222" s="1" t="s">
        <v>2645</v>
      </c>
      <c r="E2222" s="1">
        <v>5</v>
      </c>
      <c r="F2222" s="2">
        <f>ROW()</f>
        <v>2222</v>
      </c>
      <c r="G2222" s="4" t="str">
        <f t="shared" ref="G2222" si="4339">B2222&amp;"2-2"</f>
        <v>순보2-2</v>
      </c>
      <c r="H2222" s="2" t="str">
        <f t="shared" si="4325"/>
        <v>미끄러운 갑옷</v>
      </c>
    </row>
    <row r="2223" spans="1:8" x14ac:dyDescent="0.3">
      <c r="A2223" s="1" t="s">
        <v>621</v>
      </c>
      <c r="B2223" s="1" t="s">
        <v>1221</v>
      </c>
      <c r="C2223" s="2" t="str">
        <f t="shared" si="4323"/>
        <v>순보승리의 환호</v>
      </c>
      <c r="D2223" s="1" t="s">
        <v>2646</v>
      </c>
      <c r="E2223" s="1">
        <v>5</v>
      </c>
      <c r="F2223" s="2">
        <f>ROW()</f>
        <v>2223</v>
      </c>
      <c r="G2223" s="4" t="str">
        <f t="shared" ref="G2223" si="4340">B2223&amp;"2-3"</f>
        <v>순보2-3</v>
      </c>
      <c r="H2223" s="2" t="str">
        <f t="shared" si="4325"/>
        <v>승리의 환호</v>
      </c>
    </row>
    <row r="2224" spans="1:8" x14ac:dyDescent="0.3">
      <c r="A2224" s="1" t="s">
        <v>1201</v>
      </c>
      <c r="B2224" s="1" t="s">
        <v>1221</v>
      </c>
      <c r="C2224" s="2" t="str">
        <f t="shared" si="4323"/>
        <v>순보변하는 시공간</v>
      </c>
      <c r="D2224" s="1" t="s">
        <v>630</v>
      </c>
      <c r="E2224" s="1">
        <v>5</v>
      </c>
      <c r="F2224" s="2">
        <f>ROW()</f>
        <v>2224</v>
      </c>
      <c r="G2224" s="4" t="str">
        <f t="shared" ref="G2224" si="4341">B2224&amp;"3-1"</f>
        <v>순보3-1</v>
      </c>
      <c r="H2224" s="2" t="str">
        <f t="shared" si="4325"/>
        <v>변하는 시공간</v>
      </c>
    </row>
    <row r="2225" spans="1:8" x14ac:dyDescent="0.3">
      <c r="A2225" s="1" t="s">
        <v>1201</v>
      </c>
      <c r="B2225" s="1" t="s">
        <v>1221</v>
      </c>
      <c r="C2225" s="2" t="str">
        <f t="shared" si="4323"/>
        <v>순보매서운 움직임</v>
      </c>
      <c r="D2225" s="1" t="s">
        <v>631</v>
      </c>
      <c r="E2225" s="1">
        <v>5</v>
      </c>
      <c r="F2225" s="2">
        <f>ROW()</f>
        <v>2225</v>
      </c>
      <c r="G2225" s="4" t="str">
        <f t="shared" ref="G2225" si="4342">B2225&amp;"3-2"</f>
        <v>순보3-2</v>
      </c>
      <c r="H2225" s="2" t="str">
        <f t="shared" si="4325"/>
        <v>매서운 움직임</v>
      </c>
    </row>
    <row r="2226" spans="1:8" x14ac:dyDescent="0.3">
      <c r="A2226" s="1" t="s">
        <v>1201</v>
      </c>
      <c r="B2226" s="1" t="s">
        <v>1223</v>
      </c>
      <c r="C2226" s="2" t="str">
        <f t="shared" si="4323"/>
        <v>여래신장공격 강화</v>
      </c>
      <c r="D2226" s="1" t="s">
        <v>636</v>
      </c>
      <c r="E2226" s="1">
        <v>5</v>
      </c>
      <c r="F2226" s="2">
        <f>ROW()</f>
        <v>2226</v>
      </c>
      <c r="G2226" s="4" t="str">
        <f t="shared" ref="G2226" si="4343">B2226&amp;"1-1"</f>
        <v>여래신장1-1</v>
      </c>
      <c r="H2226" s="2" t="str">
        <f t="shared" si="4325"/>
        <v>공격 강화</v>
      </c>
    </row>
    <row r="2227" spans="1:8" x14ac:dyDescent="0.3">
      <c r="A2227" s="1" t="s">
        <v>1201</v>
      </c>
      <c r="B2227" s="1" t="s">
        <v>1224</v>
      </c>
      <c r="C2227" s="2" t="str">
        <f t="shared" si="4323"/>
        <v>여래신장빠른 준비</v>
      </c>
      <c r="D2227" s="1" t="s">
        <v>80</v>
      </c>
      <c r="E2227" s="1">
        <v>5</v>
      </c>
      <c r="F2227" s="2">
        <f>ROW()</f>
        <v>2227</v>
      </c>
      <c r="G2227" s="4" t="str">
        <f t="shared" ref="G2227" si="4344">B2227&amp;"1-2"</f>
        <v>여래신장1-2</v>
      </c>
      <c r="H2227" s="2" t="str">
        <f t="shared" si="4325"/>
        <v>빠른 준비</v>
      </c>
    </row>
    <row r="2228" spans="1:8" x14ac:dyDescent="0.3">
      <c r="A2228" s="1" t="s">
        <v>1201</v>
      </c>
      <c r="B2228" s="1" t="s">
        <v>1223</v>
      </c>
      <c r="C2228" s="2" t="str">
        <f t="shared" si="4323"/>
        <v>여래신장원거리 타격</v>
      </c>
      <c r="D2228" s="1" t="s">
        <v>2189</v>
      </c>
      <c r="E2228" s="1">
        <v>1</v>
      </c>
      <c r="F2228" s="2">
        <f>ROW()</f>
        <v>2228</v>
      </c>
      <c r="G2228" s="4" t="str">
        <f t="shared" ref="G2228" si="4345">B2228&amp;"1-3"</f>
        <v>여래신장1-3</v>
      </c>
      <c r="H2228" s="2" t="str">
        <f t="shared" si="4325"/>
        <v>원거리 타격</v>
      </c>
    </row>
    <row r="2229" spans="1:8" x14ac:dyDescent="0.3">
      <c r="A2229" s="1" t="s">
        <v>1201</v>
      </c>
      <c r="B2229" s="1" t="s">
        <v>1223</v>
      </c>
      <c r="C2229" s="2" t="str">
        <f t="shared" si="4323"/>
        <v>여래신장냉기 공격</v>
      </c>
      <c r="D2229" s="1" t="s">
        <v>1445</v>
      </c>
      <c r="E2229" s="1">
        <v>5</v>
      </c>
      <c r="F2229" s="2">
        <f>ROW()</f>
        <v>2229</v>
      </c>
      <c r="G2229" s="4" t="str">
        <f t="shared" ref="G2229" si="4346">B2229&amp;"2-1"</f>
        <v>여래신장2-1</v>
      </c>
      <c r="H2229" s="2" t="str">
        <f t="shared" si="4325"/>
        <v>냉기 공격</v>
      </c>
    </row>
    <row r="2230" spans="1:8" x14ac:dyDescent="0.3">
      <c r="A2230" s="1" t="s">
        <v>1201</v>
      </c>
      <c r="B2230" s="1" t="s">
        <v>1223</v>
      </c>
      <c r="C2230" s="2" t="str">
        <f t="shared" si="4323"/>
        <v>여래신장혹독한 훈련</v>
      </c>
      <c r="D2230" s="1" t="s">
        <v>2647</v>
      </c>
      <c r="E2230" s="1">
        <v>1</v>
      </c>
      <c r="F2230" s="2">
        <f>ROW()</f>
        <v>2230</v>
      </c>
      <c r="G2230" s="4" t="str">
        <f t="shared" ref="G2230" si="4347">B2230&amp;"2-2"</f>
        <v>여래신장2-2</v>
      </c>
      <c r="H2230" s="2" t="str">
        <f t="shared" si="4325"/>
        <v>혹독한 훈련</v>
      </c>
    </row>
    <row r="2231" spans="1:8" x14ac:dyDescent="0.3">
      <c r="A2231" s="1" t="s">
        <v>621</v>
      </c>
      <c r="B2231" s="1" t="s">
        <v>1224</v>
      </c>
      <c r="C2231" s="2" t="str">
        <f t="shared" si="4323"/>
        <v>여래신장화염 공격</v>
      </c>
      <c r="D2231" s="1" t="s">
        <v>2639</v>
      </c>
      <c r="E2231" s="1">
        <v>5</v>
      </c>
      <c r="F2231" s="2">
        <f>ROW()</f>
        <v>2231</v>
      </c>
      <c r="G2231" s="4" t="str">
        <f t="shared" ref="G2231" si="4348">B2231&amp;"2-3"</f>
        <v>여래신장2-3</v>
      </c>
      <c r="H2231" s="2" t="str">
        <f t="shared" si="4325"/>
        <v>화염 공격</v>
      </c>
    </row>
    <row r="2232" spans="1:8" x14ac:dyDescent="0.3">
      <c r="A2232" s="1" t="s">
        <v>621</v>
      </c>
      <c r="B2232" s="1" t="s">
        <v>1224</v>
      </c>
      <c r="C2232" s="2" t="str">
        <f t="shared" si="4323"/>
        <v>여래신장화려한 공격</v>
      </c>
      <c r="D2232" s="1" t="s">
        <v>2648</v>
      </c>
      <c r="E2232" s="1">
        <v>5</v>
      </c>
      <c r="F2232" s="2">
        <f>ROW()</f>
        <v>2232</v>
      </c>
      <c r="G2232" s="4" t="str">
        <f t="shared" ref="G2232" si="4349">B2232&amp;"3-1"</f>
        <v>여래신장3-1</v>
      </c>
      <c r="H2232" s="2" t="str">
        <f t="shared" si="4325"/>
        <v>화려한 공격</v>
      </c>
    </row>
    <row r="2233" spans="1:8" x14ac:dyDescent="0.3">
      <c r="A2233" s="1" t="s">
        <v>621</v>
      </c>
      <c r="B2233" s="1" t="s">
        <v>1224</v>
      </c>
      <c r="C2233" s="2" t="str">
        <f t="shared" si="4323"/>
        <v>여래신장무식한 손바닥</v>
      </c>
      <c r="D2233" s="1" t="s">
        <v>2649</v>
      </c>
      <c r="E2233" s="1">
        <v>5</v>
      </c>
      <c r="F2233" s="2">
        <f>ROW()</f>
        <v>2233</v>
      </c>
      <c r="G2233" s="4" t="str">
        <f t="shared" ref="G2233" si="4350">B2233&amp;"3-2"</f>
        <v>여래신장3-2</v>
      </c>
      <c r="H2233" s="2" t="str">
        <f t="shared" si="4325"/>
        <v>무식한 손바닥</v>
      </c>
    </row>
    <row r="2234" spans="1:8" x14ac:dyDescent="0.3">
      <c r="A2234" s="1" t="s">
        <v>621</v>
      </c>
      <c r="B2234" s="1" t="s">
        <v>1225</v>
      </c>
      <c r="C2234" s="2" t="str">
        <f t="shared" si="4323"/>
        <v>탄지공빠른 준비</v>
      </c>
      <c r="D2234" s="1" t="s">
        <v>2217</v>
      </c>
      <c r="E2234" s="1">
        <v>5</v>
      </c>
      <c r="F2234" s="2">
        <f>ROW()</f>
        <v>2234</v>
      </c>
      <c r="G2234" s="4" t="str">
        <f t="shared" ref="G2234" si="4351">B2234&amp;"1-1"</f>
        <v>탄지공1-1</v>
      </c>
      <c r="H2234" s="2" t="str">
        <f t="shared" si="4325"/>
        <v>빠른 준비</v>
      </c>
    </row>
    <row r="2235" spans="1:8" x14ac:dyDescent="0.3">
      <c r="A2235" s="1" t="s">
        <v>1201</v>
      </c>
      <c r="B2235" s="1" t="s">
        <v>1226</v>
      </c>
      <c r="C2235" s="2" t="str">
        <f t="shared" si="4323"/>
        <v>탄지공넓은 타격</v>
      </c>
      <c r="D2235" s="1" t="s">
        <v>174</v>
      </c>
      <c r="E2235" s="1">
        <v>1</v>
      </c>
      <c r="F2235" s="2">
        <f>ROW()</f>
        <v>2235</v>
      </c>
      <c r="G2235" s="4" t="str">
        <f t="shared" ref="G2235" si="4352">B2235&amp;"1-2"</f>
        <v>탄지공1-2</v>
      </c>
      <c r="H2235" s="2" t="str">
        <f t="shared" si="4325"/>
        <v>넓은 타격</v>
      </c>
    </row>
    <row r="2236" spans="1:8" x14ac:dyDescent="0.3">
      <c r="A2236" s="1" t="s">
        <v>1201</v>
      </c>
      <c r="B2236" s="1" t="s">
        <v>1227</v>
      </c>
      <c r="C2236" s="2" t="str">
        <f t="shared" si="4323"/>
        <v>탄지공재빠른 손놀림</v>
      </c>
      <c r="D2236" s="1" t="s">
        <v>87</v>
      </c>
      <c r="E2236" s="1">
        <v>5</v>
      </c>
      <c r="F2236" s="2">
        <f>ROW()</f>
        <v>2236</v>
      </c>
      <c r="G2236" s="4" t="str">
        <f t="shared" ref="G2236" si="4353">B2236&amp;"1-3"</f>
        <v>탄지공1-3</v>
      </c>
      <c r="H2236" s="2" t="str">
        <f t="shared" si="4325"/>
        <v>재빠른 손놀림</v>
      </c>
    </row>
    <row r="2237" spans="1:8" x14ac:dyDescent="0.3">
      <c r="A2237" s="1" t="s">
        <v>1201</v>
      </c>
      <c r="B2237" s="1" t="s">
        <v>1225</v>
      </c>
      <c r="C2237" s="2" t="str">
        <f t="shared" si="4323"/>
        <v>탄지공기동성 약화</v>
      </c>
      <c r="D2237" s="1" t="s">
        <v>1460</v>
      </c>
      <c r="E2237" s="1">
        <v>5</v>
      </c>
      <c r="F2237" s="2">
        <f>ROW()</f>
        <v>2237</v>
      </c>
      <c r="G2237" s="4" t="str">
        <f t="shared" ref="G2237" si="4354">B2237&amp;"2-1"</f>
        <v>탄지공2-1</v>
      </c>
      <c r="H2237" s="2" t="str">
        <f t="shared" si="4325"/>
        <v>기동성 약화</v>
      </c>
    </row>
    <row r="2238" spans="1:8" x14ac:dyDescent="0.3">
      <c r="A2238" s="1" t="s">
        <v>621</v>
      </c>
      <c r="B2238" s="1" t="s">
        <v>1225</v>
      </c>
      <c r="C2238" s="2" t="str">
        <f t="shared" si="4323"/>
        <v>탄지공화염 공격</v>
      </c>
      <c r="D2238" s="1" t="s">
        <v>242</v>
      </c>
      <c r="E2238" s="1">
        <v>5</v>
      </c>
      <c r="F2238" s="2">
        <f>ROW()</f>
        <v>2238</v>
      </c>
      <c r="G2238" s="4" t="str">
        <f t="shared" ref="G2238" si="4355">B2238&amp;"2-2"</f>
        <v>탄지공2-2</v>
      </c>
      <c r="H2238" s="2" t="str">
        <f t="shared" si="4325"/>
        <v>화염 공격</v>
      </c>
    </row>
    <row r="2239" spans="1:8" x14ac:dyDescent="0.3">
      <c r="A2239" s="1" t="s">
        <v>1201</v>
      </c>
      <c r="B2239" s="1" t="s">
        <v>1225</v>
      </c>
      <c r="C2239" s="2" t="str">
        <f t="shared" si="4323"/>
        <v>탄지공무방비 표적</v>
      </c>
      <c r="D2239" s="1" t="s">
        <v>108</v>
      </c>
      <c r="E2239" s="1">
        <v>5</v>
      </c>
      <c r="F2239" s="2">
        <f>ROW()</f>
        <v>2239</v>
      </c>
      <c r="G2239" s="4" t="str">
        <f t="shared" ref="G2239" si="4356">B2239&amp;"2-3"</f>
        <v>탄지공2-3</v>
      </c>
      <c r="H2239" s="2" t="str">
        <f t="shared" si="4325"/>
        <v>무방비 표적</v>
      </c>
    </row>
    <row r="2240" spans="1:8" x14ac:dyDescent="0.3">
      <c r="A2240" s="1" t="s">
        <v>1201</v>
      </c>
      <c r="B2240" s="1" t="s">
        <v>1225</v>
      </c>
      <c r="C2240" s="2" t="str">
        <f t="shared" si="4323"/>
        <v>탄지공단호한 의지</v>
      </c>
      <c r="D2240" s="1" t="s">
        <v>94</v>
      </c>
      <c r="E2240" s="1">
        <v>1</v>
      </c>
      <c r="F2240" s="2">
        <f>ROW()</f>
        <v>2240</v>
      </c>
      <c r="G2240" s="4" t="str">
        <f t="shared" ref="G2240" si="4357">B2240&amp;"3-1"</f>
        <v>탄지공3-1</v>
      </c>
      <c r="H2240" s="2" t="str">
        <f t="shared" si="4325"/>
        <v>단호한 의지</v>
      </c>
    </row>
    <row r="2241" spans="1:8" x14ac:dyDescent="0.3">
      <c r="A2241" s="1" t="s">
        <v>621</v>
      </c>
      <c r="B2241" s="1" t="s">
        <v>1225</v>
      </c>
      <c r="C2241" s="2" t="str">
        <f t="shared" si="4323"/>
        <v>탄지공초신속 타격</v>
      </c>
      <c r="D2241" s="1" t="s">
        <v>2650</v>
      </c>
      <c r="E2241" s="1">
        <v>5</v>
      </c>
      <c r="F2241" s="2">
        <f>ROW()</f>
        <v>2241</v>
      </c>
      <c r="G2241" s="4" t="str">
        <f t="shared" ref="G2241" si="4358">B2241&amp;"3-2"</f>
        <v>탄지공3-2</v>
      </c>
      <c r="H2241" s="2" t="str">
        <f t="shared" si="4325"/>
        <v>초신속 타격</v>
      </c>
    </row>
    <row r="2242" spans="1:8" x14ac:dyDescent="0.3">
      <c r="A2242" s="1" t="s">
        <v>1201</v>
      </c>
      <c r="B2242" s="1" t="s">
        <v>1228</v>
      </c>
      <c r="C2242" s="2" t="str">
        <f t="shared" si="4323"/>
        <v>파쇄장인내 강화</v>
      </c>
      <c r="D2242" s="1" t="s">
        <v>632</v>
      </c>
      <c r="E2242" s="1">
        <v>5</v>
      </c>
      <c r="F2242" s="2">
        <f>ROW()</f>
        <v>2242</v>
      </c>
      <c r="G2242" s="4" t="str">
        <f t="shared" ref="G2242" si="4359">B2242&amp;"1-1"</f>
        <v>파쇄장1-1</v>
      </c>
      <c r="H2242" s="2" t="str">
        <f t="shared" si="4325"/>
        <v>인내 강화</v>
      </c>
    </row>
    <row r="2243" spans="1:8" x14ac:dyDescent="0.3">
      <c r="A2243" s="1" t="s">
        <v>1201</v>
      </c>
      <c r="B2243" s="1" t="s">
        <v>1229</v>
      </c>
      <c r="C2243" s="2" t="str">
        <f t="shared" si="4323"/>
        <v>파쇄장탁월한 기동성</v>
      </c>
      <c r="D2243" s="1" t="s">
        <v>2651</v>
      </c>
      <c r="E2243" s="1">
        <v>5</v>
      </c>
      <c r="F2243" s="2">
        <f>ROW()</f>
        <v>2243</v>
      </c>
      <c r="G2243" s="4" t="str">
        <f t="shared" ref="G2243" si="4360">B2243&amp;"1-2"</f>
        <v>파쇄장1-2</v>
      </c>
      <c r="H2243" s="2" t="str">
        <f t="shared" si="4325"/>
        <v>탁월한 기동성</v>
      </c>
    </row>
    <row r="2244" spans="1:8" x14ac:dyDescent="0.3">
      <c r="A2244" s="1" t="s">
        <v>621</v>
      </c>
      <c r="B2244" s="1" t="s">
        <v>1228</v>
      </c>
      <c r="C2244" s="2" t="str">
        <f t="shared" si="4323"/>
        <v>파쇄장재빠른 손놀림</v>
      </c>
      <c r="D2244" s="1" t="s">
        <v>87</v>
      </c>
      <c r="E2244" s="1">
        <v>5</v>
      </c>
      <c r="F2244" s="2">
        <f>ROW()</f>
        <v>2244</v>
      </c>
      <c r="G2244" s="4" t="str">
        <f t="shared" ref="G2244" si="4361">B2244&amp;"1-3"</f>
        <v>파쇄장1-3</v>
      </c>
      <c r="H2244" s="2" t="str">
        <f t="shared" si="4325"/>
        <v>재빠른 손놀림</v>
      </c>
    </row>
    <row r="2245" spans="1:8" x14ac:dyDescent="0.3">
      <c r="A2245" s="1" t="s">
        <v>621</v>
      </c>
      <c r="B2245" s="1" t="s">
        <v>1229</v>
      </c>
      <c r="C2245" s="2" t="str">
        <f t="shared" si="4323"/>
        <v>파쇄장투지 강화</v>
      </c>
      <c r="D2245" s="1" t="s">
        <v>2621</v>
      </c>
      <c r="E2245" s="1">
        <v>1</v>
      </c>
      <c r="F2245" s="2">
        <f>ROW()</f>
        <v>2245</v>
      </c>
      <c r="G2245" s="4" t="str">
        <f t="shared" ref="G2245" si="4362">B2245&amp;"2-1"</f>
        <v>파쇄장2-1</v>
      </c>
      <c r="H2245" s="2" t="str">
        <f t="shared" si="4325"/>
        <v>투지 강화</v>
      </c>
    </row>
    <row r="2246" spans="1:8" x14ac:dyDescent="0.3">
      <c r="A2246" s="1" t="s">
        <v>1201</v>
      </c>
      <c r="B2246" s="1" t="s">
        <v>1228</v>
      </c>
      <c r="C2246" s="2" t="str">
        <f t="shared" si="4323"/>
        <v>파쇄장공격 준비</v>
      </c>
      <c r="D2246" s="1" t="s">
        <v>625</v>
      </c>
      <c r="E2246" s="1">
        <v>5</v>
      </c>
      <c r="F2246" s="2">
        <f>ROW()</f>
        <v>2246</v>
      </c>
      <c r="G2246" s="4" t="str">
        <f t="shared" ref="G2246" si="4363">B2246&amp;"2-2"</f>
        <v>파쇄장2-2</v>
      </c>
      <c r="H2246" s="2" t="str">
        <f t="shared" si="4325"/>
        <v>공격 준비</v>
      </c>
    </row>
    <row r="2247" spans="1:8" x14ac:dyDescent="0.3">
      <c r="A2247" s="1" t="s">
        <v>621</v>
      </c>
      <c r="B2247" s="1" t="s">
        <v>1229</v>
      </c>
      <c r="C2247" s="2" t="str">
        <f t="shared" si="4323"/>
        <v>파쇄장넓은 타격</v>
      </c>
      <c r="D2247" s="1" t="s">
        <v>174</v>
      </c>
      <c r="E2247" s="1">
        <v>1</v>
      </c>
      <c r="F2247" s="2">
        <f>ROW()</f>
        <v>2247</v>
      </c>
      <c r="G2247" s="4" t="str">
        <f t="shared" ref="G2247" si="4364">B2247&amp;"2-3"</f>
        <v>파쇄장2-3</v>
      </c>
      <c r="H2247" s="2" t="str">
        <f t="shared" si="4325"/>
        <v>넓은 타격</v>
      </c>
    </row>
    <row r="2248" spans="1:8" x14ac:dyDescent="0.3">
      <c r="A2248" s="1" t="s">
        <v>621</v>
      </c>
      <c r="B2248" s="1" t="s">
        <v>1229</v>
      </c>
      <c r="C2248" s="2" t="str">
        <f t="shared" si="4323"/>
        <v>파쇄장달인의 장법</v>
      </c>
      <c r="D2248" s="1" t="s">
        <v>2652</v>
      </c>
      <c r="E2248" s="1">
        <v>5</v>
      </c>
      <c r="F2248" s="2">
        <f>ROW()</f>
        <v>2248</v>
      </c>
      <c r="G2248" s="4" t="str">
        <f t="shared" ref="G2248" si="4365">B2248&amp;"3-1"</f>
        <v>파쇄장3-1</v>
      </c>
      <c r="H2248" s="2" t="str">
        <f t="shared" si="4325"/>
        <v>달인의 장법</v>
      </c>
    </row>
    <row r="2249" spans="1:8" x14ac:dyDescent="0.3">
      <c r="A2249" s="1" t="s">
        <v>1201</v>
      </c>
      <c r="B2249" s="1" t="s">
        <v>1229</v>
      </c>
      <c r="C2249" s="2" t="str">
        <f t="shared" si="4323"/>
        <v>파쇄장피할 수 없는 일격</v>
      </c>
      <c r="D2249" s="1" t="s">
        <v>2653</v>
      </c>
      <c r="E2249" s="1">
        <v>1</v>
      </c>
      <c r="F2249" s="2">
        <f>ROW()</f>
        <v>2249</v>
      </c>
      <c r="G2249" s="4" t="str">
        <f t="shared" ref="G2249" si="4366">B2249&amp;"3-2"</f>
        <v>파쇄장3-2</v>
      </c>
      <c r="H2249" s="2" t="str">
        <f t="shared" si="4325"/>
        <v>피할 수 없는 일격</v>
      </c>
    </row>
    <row r="2250" spans="1:8" x14ac:dyDescent="0.3">
      <c r="A2250" s="1" t="s">
        <v>1201</v>
      </c>
      <c r="B2250" s="1" t="s">
        <v>1230</v>
      </c>
      <c r="C2250" s="2" t="str">
        <f t="shared" si="4323"/>
        <v>풍뢰일광포충전 강화</v>
      </c>
      <c r="D2250" s="1" t="s">
        <v>2654</v>
      </c>
      <c r="E2250" s="1">
        <v>5</v>
      </c>
      <c r="F2250" s="2">
        <f>ROW()</f>
        <v>2250</v>
      </c>
      <c r="G2250" s="4" t="str">
        <f t="shared" ref="G2250" si="4367">B2250&amp;"1-1"</f>
        <v>풍뢰일광포1-1</v>
      </c>
      <c r="H2250" s="2" t="str">
        <f t="shared" si="4325"/>
        <v>충전 강화</v>
      </c>
    </row>
    <row r="2251" spans="1:8" x14ac:dyDescent="0.3">
      <c r="A2251" s="1" t="s">
        <v>621</v>
      </c>
      <c r="B2251" s="1" t="s">
        <v>615</v>
      </c>
      <c r="C2251" s="2" t="str">
        <f t="shared" si="4323"/>
        <v>풍뢰일광포본능적인 움직임</v>
      </c>
      <c r="D2251" s="1" t="s">
        <v>637</v>
      </c>
      <c r="E2251" s="1">
        <v>5</v>
      </c>
      <c r="F2251" s="2">
        <f>ROW()</f>
        <v>2251</v>
      </c>
      <c r="G2251" s="4" t="str">
        <f t="shared" ref="G2251" si="4368">B2251&amp;"1-2"</f>
        <v>풍뢰일광포1-2</v>
      </c>
      <c r="H2251" s="2" t="str">
        <f t="shared" si="4325"/>
        <v>본능적인 움직임</v>
      </c>
    </row>
    <row r="2252" spans="1:8" x14ac:dyDescent="0.3">
      <c r="A2252" s="1" t="s">
        <v>1201</v>
      </c>
      <c r="B2252" s="1" t="s">
        <v>1231</v>
      </c>
      <c r="C2252" s="2" t="str">
        <f t="shared" si="4323"/>
        <v>풍뢰일광포시간의 노래</v>
      </c>
      <c r="D2252" s="1" t="s">
        <v>2655</v>
      </c>
      <c r="E2252" s="1">
        <v>5</v>
      </c>
      <c r="F2252" s="2">
        <f>ROW()</f>
        <v>2252</v>
      </c>
      <c r="G2252" s="4" t="str">
        <f t="shared" ref="G2252" si="4369">B2252&amp;"1-3"</f>
        <v>풍뢰일광포1-3</v>
      </c>
      <c r="H2252" s="2" t="str">
        <f t="shared" si="4325"/>
        <v>시간의 노래</v>
      </c>
    </row>
    <row r="2253" spans="1:8" x14ac:dyDescent="0.3">
      <c r="A2253" s="1" t="s">
        <v>1201</v>
      </c>
      <c r="B2253" s="1" t="s">
        <v>1230</v>
      </c>
      <c r="C2253" s="2" t="str">
        <f t="shared" si="4323"/>
        <v>풍뢰일광포혹독한 훈련</v>
      </c>
      <c r="D2253" s="1" t="s">
        <v>2647</v>
      </c>
      <c r="E2253" s="1">
        <v>5</v>
      </c>
      <c r="F2253" s="2">
        <f>ROW()</f>
        <v>2253</v>
      </c>
      <c r="G2253" s="4" t="str">
        <f t="shared" ref="G2253" si="4370">B2253&amp;"2-1"</f>
        <v>풍뢰일광포2-1</v>
      </c>
      <c r="H2253" s="2" t="str">
        <f t="shared" si="4325"/>
        <v>혹독한 훈련</v>
      </c>
    </row>
    <row r="2254" spans="1:8" x14ac:dyDescent="0.3">
      <c r="A2254" s="1" t="s">
        <v>621</v>
      </c>
      <c r="B2254" s="1" t="s">
        <v>1230</v>
      </c>
      <c r="C2254" s="2" t="str">
        <f t="shared" si="4323"/>
        <v>풍뢰일광포표적 삭제</v>
      </c>
      <c r="D2254" s="1" t="s">
        <v>2656</v>
      </c>
      <c r="E2254" s="1">
        <v>5</v>
      </c>
      <c r="F2254" s="2">
        <f>ROW()</f>
        <v>2254</v>
      </c>
      <c r="G2254" s="4" t="str">
        <f t="shared" ref="G2254" si="4371">B2254&amp;"2-2"</f>
        <v>풍뢰일광포2-2</v>
      </c>
      <c r="H2254" s="2" t="str">
        <f t="shared" si="4325"/>
        <v>표적 삭제</v>
      </c>
    </row>
    <row r="2255" spans="1:8" x14ac:dyDescent="0.3">
      <c r="A2255" s="1" t="s">
        <v>1201</v>
      </c>
      <c r="B2255" s="1" t="s">
        <v>615</v>
      </c>
      <c r="C2255" s="2" t="str">
        <f t="shared" si="4323"/>
        <v>풍뢰일광포에너지 폭발</v>
      </c>
      <c r="D2255" s="1" t="s">
        <v>2657</v>
      </c>
      <c r="E2255" s="1">
        <v>1</v>
      </c>
      <c r="F2255" s="2">
        <f>ROW()</f>
        <v>2255</v>
      </c>
      <c r="G2255" s="4" t="str">
        <f t="shared" ref="G2255" si="4372">B2255&amp;"2-3"</f>
        <v>풍뢰일광포2-3</v>
      </c>
      <c r="H2255" s="2" t="str">
        <f t="shared" si="4325"/>
        <v>에너지 폭발</v>
      </c>
    </row>
    <row r="2256" spans="1:8" x14ac:dyDescent="0.3">
      <c r="A2256" s="1" t="s">
        <v>621</v>
      </c>
      <c r="B2256" s="1" t="s">
        <v>1230</v>
      </c>
      <c r="C2256" s="2" t="str">
        <f t="shared" si="4323"/>
        <v>풍뢰일광포상황 종료</v>
      </c>
      <c r="D2256" s="1" t="s">
        <v>2658</v>
      </c>
      <c r="E2256" s="1">
        <v>5</v>
      </c>
      <c r="F2256" s="2">
        <f>ROW()</f>
        <v>2256</v>
      </c>
      <c r="G2256" s="4" t="str">
        <f t="shared" ref="G2256" si="4373">B2256&amp;"3-1"</f>
        <v>풍뢰일광포3-1</v>
      </c>
      <c r="H2256" s="2" t="str">
        <f t="shared" si="4325"/>
        <v>상황 종료</v>
      </c>
    </row>
    <row r="2257" spans="1:8" x14ac:dyDescent="0.3">
      <c r="A2257" s="1" t="s">
        <v>621</v>
      </c>
      <c r="B2257" s="1" t="s">
        <v>615</v>
      </c>
      <c r="C2257" s="2" t="str">
        <f t="shared" si="4323"/>
        <v>풍뢰일광포폭발적인 공격</v>
      </c>
      <c r="D2257" s="1" t="s">
        <v>2659</v>
      </c>
      <c r="E2257" s="1">
        <v>5</v>
      </c>
      <c r="F2257" s="2">
        <f>ROW()</f>
        <v>2257</v>
      </c>
      <c r="G2257" s="4" t="str">
        <f t="shared" ref="G2257" si="4374">B2257&amp;"3-2"</f>
        <v>풍뢰일광포3-2</v>
      </c>
      <c r="H2257" s="2" t="str">
        <f t="shared" si="4325"/>
        <v>폭발적인 공격</v>
      </c>
    </row>
    <row r="2258" spans="1:8" x14ac:dyDescent="0.3">
      <c r="A2258" s="1" t="s">
        <v>1201</v>
      </c>
      <c r="B2258" s="1" t="s">
        <v>1232</v>
      </c>
      <c r="C2258" s="2" t="str">
        <f t="shared" si="4323"/>
        <v>회선격추밀쳐내기</v>
      </c>
      <c r="D2258" s="1" t="s">
        <v>1949</v>
      </c>
      <c r="E2258" s="1">
        <v>1</v>
      </c>
      <c r="F2258" s="2">
        <f>ROW()</f>
        <v>2258</v>
      </c>
      <c r="G2258" s="4" t="str">
        <f t="shared" ref="G2258" si="4375">B2258&amp;"1-1"</f>
        <v>회선격추1-1</v>
      </c>
      <c r="H2258" s="2" t="str">
        <f t="shared" si="4325"/>
        <v>밀쳐내기</v>
      </c>
    </row>
    <row r="2259" spans="1:8" x14ac:dyDescent="0.3">
      <c r="A2259" s="1" t="s">
        <v>1201</v>
      </c>
      <c r="B2259" s="1" t="s">
        <v>1233</v>
      </c>
      <c r="C2259" s="2" t="str">
        <f t="shared" si="4323"/>
        <v>회선격추속도 강화</v>
      </c>
      <c r="D2259" s="1" t="s">
        <v>2606</v>
      </c>
      <c r="E2259" s="1">
        <v>5</v>
      </c>
      <c r="F2259" s="2">
        <f>ROW()</f>
        <v>2259</v>
      </c>
      <c r="G2259" s="4" t="str">
        <f t="shared" ref="G2259" si="4376">B2259&amp;"1-2"</f>
        <v>회선격추1-2</v>
      </c>
      <c r="H2259" s="2" t="str">
        <f t="shared" si="4325"/>
        <v>속도 강화</v>
      </c>
    </row>
    <row r="2260" spans="1:8" x14ac:dyDescent="0.3">
      <c r="A2260" s="1" t="s">
        <v>621</v>
      </c>
      <c r="B2260" s="1" t="s">
        <v>1232</v>
      </c>
      <c r="C2260" s="2" t="str">
        <f t="shared" si="4323"/>
        <v>회선격추탁월한 행동</v>
      </c>
      <c r="D2260" s="1" t="s">
        <v>2660</v>
      </c>
      <c r="E2260" s="1">
        <v>1</v>
      </c>
      <c r="F2260" s="2">
        <f>ROW()</f>
        <v>2260</v>
      </c>
      <c r="G2260" s="4" t="str">
        <f t="shared" ref="G2260" si="4377">B2260&amp;"1-3"</f>
        <v>회선격추1-3</v>
      </c>
      <c r="H2260" s="2" t="str">
        <f t="shared" si="4325"/>
        <v>탁월한 행동</v>
      </c>
    </row>
    <row r="2261" spans="1:8" x14ac:dyDescent="0.3">
      <c r="A2261" s="1" t="s">
        <v>1201</v>
      </c>
      <c r="B2261" s="1" t="s">
        <v>1232</v>
      </c>
      <c r="C2261" s="2" t="str">
        <f t="shared" si="4323"/>
        <v>회선격추투지 강화</v>
      </c>
      <c r="D2261" s="1" t="s">
        <v>2621</v>
      </c>
      <c r="E2261" s="1">
        <v>1</v>
      </c>
      <c r="F2261" s="2">
        <f>ROW()</f>
        <v>2261</v>
      </c>
      <c r="G2261" s="4" t="str">
        <f t="shared" ref="G2261" si="4378">B2261&amp;"2-1"</f>
        <v>회선격추2-1</v>
      </c>
      <c r="H2261" s="2" t="str">
        <f t="shared" si="4325"/>
        <v>투지 강화</v>
      </c>
    </row>
    <row r="2262" spans="1:8" x14ac:dyDescent="0.3">
      <c r="A2262" s="1" t="s">
        <v>1201</v>
      </c>
      <c r="B2262" s="1" t="s">
        <v>1233</v>
      </c>
      <c r="C2262" s="2" t="str">
        <f t="shared" si="4323"/>
        <v>회선격추무방비 표적</v>
      </c>
      <c r="D2262" s="1" t="s">
        <v>108</v>
      </c>
      <c r="E2262" s="1">
        <v>5</v>
      </c>
      <c r="F2262" s="2">
        <f>ROW()</f>
        <v>2262</v>
      </c>
      <c r="G2262" s="4" t="str">
        <f t="shared" ref="G2262" si="4379">B2262&amp;"2-2"</f>
        <v>회선격추2-2</v>
      </c>
      <c r="H2262" s="2" t="str">
        <f t="shared" si="4325"/>
        <v>무방비 표적</v>
      </c>
    </row>
    <row r="2263" spans="1:8" x14ac:dyDescent="0.3">
      <c r="A2263" s="1" t="s">
        <v>1201</v>
      </c>
      <c r="B2263" s="1" t="s">
        <v>1233</v>
      </c>
      <c r="C2263" s="2" t="str">
        <f t="shared" si="4323"/>
        <v>회선격추무자비한 전진</v>
      </c>
      <c r="D2263" s="1" t="s">
        <v>638</v>
      </c>
      <c r="E2263" s="1">
        <v>5</v>
      </c>
      <c r="F2263" s="2">
        <f>ROW()</f>
        <v>2263</v>
      </c>
      <c r="G2263" s="4" t="str">
        <f t="shared" ref="G2263" si="4380">B2263&amp;"2-3"</f>
        <v>회선격추2-3</v>
      </c>
      <c r="H2263" s="2" t="str">
        <f t="shared" si="4325"/>
        <v>무자비한 전진</v>
      </c>
    </row>
    <row r="2264" spans="1:8" x14ac:dyDescent="0.3">
      <c r="A2264" s="1" t="s">
        <v>1201</v>
      </c>
      <c r="B2264" s="1" t="s">
        <v>1233</v>
      </c>
      <c r="C2264" s="2" t="str">
        <f t="shared" si="4323"/>
        <v>회선격추강인한 어깨</v>
      </c>
      <c r="D2264" s="1" t="s">
        <v>2661</v>
      </c>
      <c r="E2264" s="1">
        <v>5</v>
      </c>
      <c r="F2264" s="2">
        <f>ROW()</f>
        <v>2264</v>
      </c>
      <c r="G2264" s="4" t="str">
        <f t="shared" ref="G2264" si="4381">B2264&amp;"3-1"</f>
        <v>회선격추3-1</v>
      </c>
      <c r="H2264" s="2" t="str">
        <f t="shared" si="4325"/>
        <v>강인한 어깨</v>
      </c>
    </row>
    <row r="2265" spans="1:8" x14ac:dyDescent="0.3">
      <c r="A2265" s="1" t="s">
        <v>1201</v>
      </c>
      <c r="B2265" s="1" t="s">
        <v>1232</v>
      </c>
      <c r="C2265" s="2" t="str">
        <f t="shared" si="4323"/>
        <v>회선격추적극적인 공격</v>
      </c>
      <c r="D2265" s="1" t="s">
        <v>2635</v>
      </c>
      <c r="E2265" s="1">
        <v>5</v>
      </c>
      <c r="F2265" s="2">
        <f>ROW()</f>
        <v>2265</v>
      </c>
      <c r="G2265" s="4" t="str">
        <f t="shared" ref="G2265" si="4382">B2265&amp;"3-2"</f>
        <v>회선격추3-2</v>
      </c>
      <c r="H2265" s="2" t="str">
        <f t="shared" si="4325"/>
        <v>적극적인 공격</v>
      </c>
    </row>
    <row r="2266" spans="1:8" x14ac:dyDescent="0.3">
      <c r="A2266" s="1" t="s">
        <v>1201</v>
      </c>
      <c r="B2266" s="1" t="s">
        <v>1235</v>
      </c>
      <c r="C2266" s="2" t="str">
        <f t="shared" si="4323"/>
        <v>흡철장단단한 갑옷</v>
      </c>
      <c r="D2266" s="1" t="s">
        <v>2443</v>
      </c>
      <c r="E2266" s="1">
        <v>5</v>
      </c>
      <c r="F2266" s="2">
        <f>ROW()</f>
        <v>2266</v>
      </c>
      <c r="G2266" s="4" t="str">
        <f t="shared" ref="G2266" si="4383">B2266&amp;"1-1"</f>
        <v>흡철장1-1</v>
      </c>
      <c r="H2266" s="2" t="str">
        <f t="shared" si="4325"/>
        <v>단단한 갑옷</v>
      </c>
    </row>
    <row r="2267" spans="1:8" x14ac:dyDescent="0.3">
      <c r="A2267" s="1" t="s">
        <v>1201</v>
      </c>
      <c r="B2267" s="1" t="s">
        <v>1236</v>
      </c>
      <c r="C2267" s="2" t="str">
        <f t="shared" si="4323"/>
        <v>흡철장충전 강화</v>
      </c>
      <c r="D2267" s="1" t="s">
        <v>2654</v>
      </c>
      <c r="E2267" s="1">
        <v>5</v>
      </c>
      <c r="F2267" s="2">
        <f>ROW()</f>
        <v>2267</v>
      </c>
      <c r="G2267" s="4" t="str">
        <f t="shared" ref="G2267" si="4384">B2267&amp;"1-2"</f>
        <v>흡철장1-2</v>
      </c>
      <c r="H2267" s="2" t="str">
        <f t="shared" si="4325"/>
        <v>충전 강화</v>
      </c>
    </row>
    <row r="2268" spans="1:8" x14ac:dyDescent="0.3">
      <c r="A2268" s="1" t="s">
        <v>1201</v>
      </c>
      <c r="B2268" s="1" t="s">
        <v>1234</v>
      </c>
      <c r="C2268" s="2" t="str">
        <f t="shared" si="4323"/>
        <v>흡철장운용 집중</v>
      </c>
      <c r="D2268" s="1" t="s">
        <v>2662</v>
      </c>
      <c r="E2268" s="1">
        <v>5</v>
      </c>
      <c r="F2268" s="2">
        <f>ROW()</f>
        <v>2268</v>
      </c>
      <c r="G2268" s="4" t="str">
        <f t="shared" ref="G2268" si="4385">B2268&amp;"1-3"</f>
        <v>흡철장1-3</v>
      </c>
      <c r="H2268" s="2" t="str">
        <f t="shared" si="4325"/>
        <v>운용 집중</v>
      </c>
    </row>
    <row r="2269" spans="1:8" x14ac:dyDescent="0.3">
      <c r="A2269" s="1" t="s">
        <v>1201</v>
      </c>
      <c r="B2269" s="1" t="s">
        <v>1236</v>
      </c>
      <c r="C2269" s="2" t="str">
        <f t="shared" si="4323"/>
        <v>흡철장강인함</v>
      </c>
      <c r="D2269" s="1" t="s">
        <v>114</v>
      </c>
      <c r="E2269" s="1">
        <v>1</v>
      </c>
      <c r="F2269" s="2">
        <f>ROW()</f>
        <v>2269</v>
      </c>
      <c r="G2269" s="4" t="str">
        <f t="shared" ref="G2269" si="4386">B2269&amp;"2-1"</f>
        <v>흡철장2-1</v>
      </c>
      <c r="H2269" s="2" t="str">
        <f t="shared" si="4325"/>
        <v>강인함</v>
      </c>
    </row>
    <row r="2270" spans="1:8" x14ac:dyDescent="0.3">
      <c r="A2270" s="1" t="s">
        <v>1201</v>
      </c>
      <c r="B2270" s="1" t="s">
        <v>1235</v>
      </c>
      <c r="C2270" s="2" t="str">
        <f t="shared" si="4323"/>
        <v>흡철장재빠른 손놀림</v>
      </c>
      <c r="D2270" s="1" t="s">
        <v>87</v>
      </c>
      <c r="E2270" s="1">
        <v>5</v>
      </c>
      <c r="F2270" s="2">
        <f>ROW()</f>
        <v>2270</v>
      </c>
      <c r="G2270" s="4" t="str">
        <f t="shared" ref="G2270" si="4387">B2270&amp;"2-2"</f>
        <v>흡철장2-2</v>
      </c>
      <c r="H2270" s="2" t="str">
        <f t="shared" si="4325"/>
        <v>재빠른 손놀림</v>
      </c>
    </row>
    <row r="2271" spans="1:8" x14ac:dyDescent="0.3">
      <c r="A2271" s="1" t="s">
        <v>1201</v>
      </c>
      <c r="B2271" s="1" t="s">
        <v>1235</v>
      </c>
      <c r="C2271" s="2" t="str">
        <f t="shared" si="4323"/>
        <v>흡철장무자비</v>
      </c>
      <c r="D2271" s="1" t="s">
        <v>640</v>
      </c>
      <c r="E2271" s="1">
        <v>5</v>
      </c>
      <c r="F2271" s="2">
        <f>ROW()</f>
        <v>2271</v>
      </c>
      <c r="G2271" s="4" t="str">
        <f t="shared" ref="G2271" si="4388">B2271&amp;"2-3"</f>
        <v>흡철장2-3</v>
      </c>
      <c r="H2271" s="2" t="str">
        <f t="shared" si="4325"/>
        <v>무자비</v>
      </c>
    </row>
    <row r="2272" spans="1:8" x14ac:dyDescent="0.3">
      <c r="A2272" s="1" t="s">
        <v>1201</v>
      </c>
      <c r="B2272" s="1" t="s">
        <v>1235</v>
      </c>
      <c r="C2272" s="2" t="str">
        <f t="shared" ref="C2272:C2335" si="4389">B2272&amp;D2272</f>
        <v>흡철장폭발하는 불꽃</v>
      </c>
      <c r="D2272" s="1" t="s">
        <v>2663</v>
      </c>
      <c r="E2272" s="1">
        <v>5</v>
      </c>
      <c r="F2272" s="2">
        <f>ROW()</f>
        <v>2272</v>
      </c>
      <c r="G2272" s="4" t="str">
        <f t="shared" ref="G2272" si="4390">B2272&amp;"3-1"</f>
        <v>흡철장3-1</v>
      </c>
      <c r="H2272" s="2" t="str">
        <f t="shared" ref="H2272:H2335" si="4391">D2272</f>
        <v>폭발하는 불꽃</v>
      </c>
    </row>
    <row r="2273" spans="1:8" x14ac:dyDescent="0.3">
      <c r="A2273" s="1" t="s">
        <v>1201</v>
      </c>
      <c r="B2273" s="1" t="s">
        <v>1234</v>
      </c>
      <c r="C2273" s="2" t="str">
        <f t="shared" si="4389"/>
        <v>흡철장휘날리는 한기</v>
      </c>
      <c r="D2273" s="1" t="s">
        <v>2664</v>
      </c>
      <c r="E2273" s="1">
        <v>1</v>
      </c>
      <c r="F2273" s="2">
        <f>ROW()</f>
        <v>2273</v>
      </c>
      <c r="G2273" s="4" t="str">
        <f t="shared" ref="G2273" si="4392">B2273&amp;"3-2"</f>
        <v>흡철장3-2</v>
      </c>
      <c r="H2273" s="2" t="str">
        <f t="shared" si="4391"/>
        <v>휘날리는 한기</v>
      </c>
    </row>
    <row r="2274" spans="1:8" x14ac:dyDescent="0.3">
      <c r="A2274" s="1" t="s">
        <v>1238</v>
      </c>
      <c r="B2274" s="1" t="s">
        <v>650</v>
      </c>
      <c r="C2274" s="2" t="str">
        <f t="shared" si="4389"/>
        <v>(데)AT02 유탄원거리 투척</v>
      </c>
      <c r="D2274" s="1" t="s">
        <v>2665</v>
      </c>
      <c r="E2274" s="1">
        <v>5</v>
      </c>
      <c r="F2274" s="2">
        <f>ROW()</f>
        <v>2274</v>
      </c>
      <c r="G2274" s="4" t="str">
        <f t="shared" ref="G2274" si="4393">B2274&amp;"1-1"</f>
        <v>(데)AT02 유탄1-1</v>
      </c>
      <c r="H2274" s="2" t="str">
        <f t="shared" si="4391"/>
        <v>원거리 투척</v>
      </c>
    </row>
    <row r="2275" spans="1:8" x14ac:dyDescent="0.3">
      <c r="A2275" s="1" t="s">
        <v>1237</v>
      </c>
      <c r="B2275" s="1" t="s">
        <v>650</v>
      </c>
      <c r="C2275" s="2" t="str">
        <f t="shared" si="4389"/>
        <v>(데)AT02 유탄넓은 폭발</v>
      </c>
      <c r="D2275" s="1" t="s">
        <v>1818</v>
      </c>
      <c r="E2275" s="1">
        <v>1</v>
      </c>
      <c r="F2275" s="2">
        <f>ROW()</f>
        <v>2275</v>
      </c>
      <c r="G2275" s="4" t="str">
        <f t="shared" ref="G2275" si="4394">B2275&amp;"1-2"</f>
        <v>(데)AT02 유탄1-2</v>
      </c>
      <c r="H2275" s="2" t="str">
        <f t="shared" si="4391"/>
        <v>넓은 폭발</v>
      </c>
    </row>
    <row r="2276" spans="1:8" x14ac:dyDescent="0.3">
      <c r="A2276" s="1" t="s">
        <v>1237</v>
      </c>
      <c r="B2276" s="1" t="s">
        <v>650</v>
      </c>
      <c r="C2276" s="2" t="str">
        <f t="shared" si="4389"/>
        <v>(데)AT02 유탄급소 노출</v>
      </c>
      <c r="D2276" s="1" t="s">
        <v>685</v>
      </c>
      <c r="E2276" s="1">
        <v>1</v>
      </c>
      <c r="F2276" s="2">
        <f>ROW()</f>
        <v>2276</v>
      </c>
      <c r="G2276" s="4" t="str">
        <f t="shared" ref="G2276" si="4395">B2276&amp;"1-3"</f>
        <v>(데)AT02 유탄1-3</v>
      </c>
      <c r="H2276" s="2" t="str">
        <f t="shared" si="4391"/>
        <v>급소 노출</v>
      </c>
    </row>
    <row r="2277" spans="1:8" x14ac:dyDescent="0.3">
      <c r="A2277" s="1" t="s">
        <v>1238</v>
      </c>
      <c r="B2277" s="1" t="s">
        <v>650</v>
      </c>
      <c r="C2277" s="2" t="str">
        <f t="shared" si="4389"/>
        <v>(데)AT02 유탄강화 수류탄</v>
      </c>
      <c r="D2277" s="1" t="s">
        <v>682</v>
      </c>
      <c r="E2277" s="1">
        <v>5</v>
      </c>
      <c r="F2277" s="2">
        <f>ROW()</f>
        <v>2277</v>
      </c>
      <c r="G2277" s="4" t="str">
        <f t="shared" ref="G2277" si="4396">B2277&amp;"2-1"</f>
        <v>(데)AT02 유탄2-1</v>
      </c>
      <c r="H2277" s="2" t="str">
        <f t="shared" si="4391"/>
        <v>강화 수류탄</v>
      </c>
    </row>
    <row r="2278" spans="1:8" x14ac:dyDescent="0.3">
      <c r="A2278" s="1" t="s">
        <v>1238</v>
      </c>
      <c r="B2278" s="1" t="s">
        <v>650</v>
      </c>
      <c r="C2278" s="2" t="str">
        <f t="shared" si="4389"/>
        <v>(데)AT02 유탄세열 수류탄</v>
      </c>
      <c r="D2278" s="1" t="s">
        <v>1820</v>
      </c>
      <c r="E2278" s="1">
        <v>5</v>
      </c>
      <c r="F2278" s="2">
        <f>ROW()</f>
        <v>2278</v>
      </c>
      <c r="G2278" s="4" t="str">
        <f t="shared" ref="G2278" si="4397">B2278&amp;"2-2"</f>
        <v>(데)AT02 유탄2-2</v>
      </c>
      <c r="H2278" s="2" t="str">
        <f t="shared" si="4391"/>
        <v>세열 수류탄</v>
      </c>
    </row>
    <row r="2279" spans="1:8" x14ac:dyDescent="0.3">
      <c r="A2279" s="1" t="s">
        <v>1237</v>
      </c>
      <c r="B2279" s="1" t="s">
        <v>650</v>
      </c>
      <c r="C2279" s="2" t="str">
        <f t="shared" si="4389"/>
        <v>(데)AT02 유탄빙결 수류탄</v>
      </c>
      <c r="D2279" s="1" t="s">
        <v>1821</v>
      </c>
      <c r="E2279" s="1">
        <v>5</v>
      </c>
      <c r="F2279" s="2">
        <f>ROW()</f>
        <v>2279</v>
      </c>
      <c r="G2279" s="4" t="str">
        <f t="shared" ref="G2279" si="4398">B2279&amp;"2-3"</f>
        <v>(데)AT02 유탄2-3</v>
      </c>
      <c r="H2279" s="2" t="str">
        <f t="shared" si="4391"/>
        <v>빙결 수류탄</v>
      </c>
    </row>
    <row r="2280" spans="1:8" x14ac:dyDescent="0.3">
      <c r="A2280" s="1" t="s">
        <v>1238</v>
      </c>
      <c r="B2280" s="1" t="s">
        <v>650</v>
      </c>
      <c r="C2280" s="2" t="str">
        <f t="shared" si="4389"/>
        <v>(데)AT02 유탄불꽃놀이</v>
      </c>
      <c r="D2280" s="1" t="s">
        <v>2666</v>
      </c>
      <c r="E2280" s="1">
        <v>5</v>
      </c>
      <c r="F2280" s="2">
        <f>ROW()</f>
        <v>2280</v>
      </c>
      <c r="G2280" s="4" t="str">
        <f t="shared" ref="G2280" si="4399">B2280&amp;"3-1"</f>
        <v>(데)AT02 유탄3-1</v>
      </c>
      <c r="H2280" s="2" t="str">
        <f t="shared" si="4391"/>
        <v>불꽃놀이</v>
      </c>
    </row>
    <row r="2281" spans="1:8" x14ac:dyDescent="0.3">
      <c r="A2281" s="1" t="s">
        <v>1238</v>
      </c>
      <c r="B2281" s="1" t="s">
        <v>650</v>
      </c>
      <c r="C2281" s="2" t="str">
        <f t="shared" si="4389"/>
        <v>(데)AT02 유탄내부 발화</v>
      </c>
      <c r="D2281" s="1" t="s">
        <v>684</v>
      </c>
      <c r="E2281" s="1">
        <v>5</v>
      </c>
      <c r="F2281" s="2">
        <f>ROW()</f>
        <v>2281</v>
      </c>
      <c r="G2281" s="4" t="str">
        <f t="shared" ref="G2281" si="4400">B2281&amp;"3-2"</f>
        <v>(데)AT02 유탄3-2</v>
      </c>
      <c r="H2281" s="2" t="str">
        <f t="shared" si="4391"/>
        <v>내부 발화</v>
      </c>
    </row>
    <row r="2282" spans="1:8" x14ac:dyDescent="0.3">
      <c r="A2282" s="1" t="s">
        <v>1238</v>
      </c>
      <c r="B2282" s="1" t="s">
        <v>651</v>
      </c>
      <c r="C2282" s="2" t="str">
        <f t="shared" si="4389"/>
        <v>(데)나선의 추적자통찰력</v>
      </c>
      <c r="D2282" s="1" t="s">
        <v>2667</v>
      </c>
      <c r="E2282" s="1">
        <v>5</v>
      </c>
      <c r="F2282" s="2">
        <f>ROW()</f>
        <v>2282</v>
      </c>
      <c r="G2282" s="4" t="str">
        <f t="shared" ref="G2282" si="4401">B2282&amp;"1-1"</f>
        <v>(데)나선의 추적자1-1</v>
      </c>
      <c r="H2282" s="2" t="str">
        <f t="shared" si="4391"/>
        <v>통찰력</v>
      </c>
    </row>
    <row r="2283" spans="1:8" x14ac:dyDescent="0.3">
      <c r="A2283" s="1" t="s">
        <v>1238</v>
      </c>
      <c r="B2283" s="1" t="s">
        <v>651</v>
      </c>
      <c r="C2283" s="2" t="str">
        <f t="shared" si="4389"/>
        <v>(데)나선의 추적자급소 노출</v>
      </c>
      <c r="D2283" s="1" t="s">
        <v>685</v>
      </c>
      <c r="E2283" s="1">
        <v>1</v>
      </c>
      <c r="F2283" s="2">
        <f>ROW()</f>
        <v>2283</v>
      </c>
      <c r="G2283" s="4" t="str">
        <f t="shared" ref="G2283" si="4402">B2283&amp;"1-2"</f>
        <v>(데)나선의 추적자1-2</v>
      </c>
      <c r="H2283" s="2" t="str">
        <f t="shared" si="4391"/>
        <v>급소 노출</v>
      </c>
    </row>
    <row r="2284" spans="1:8" x14ac:dyDescent="0.3">
      <c r="A2284" s="1" t="s">
        <v>1238</v>
      </c>
      <c r="B2284" s="1" t="s">
        <v>651</v>
      </c>
      <c r="C2284" s="2" t="str">
        <f t="shared" si="4389"/>
        <v>(데)나선의 추적자재빠른 손놀림</v>
      </c>
      <c r="D2284" s="1" t="s">
        <v>87</v>
      </c>
      <c r="E2284" s="1">
        <v>5</v>
      </c>
      <c r="F2284" s="2">
        <f>ROW()</f>
        <v>2284</v>
      </c>
      <c r="G2284" s="4" t="str">
        <f t="shared" ref="G2284" si="4403">B2284&amp;"1-3"</f>
        <v>(데)나선의 추적자1-3</v>
      </c>
      <c r="H2284" s="2" t="str">
        <f t="shared" si="4391"/>
        <v>재빠른 손놀림</v>
      </c>
    </row>
    <row r="2285" spans="1:8" x14ac:dyDescent="0.3">
      <c r="A2285" s="1" t="s">
        <v>1238</v>
      </c>
      <c r="B2285" s="1" t="s">
        <v>651</v>
      </c>
      <c r="C2285" s="2" t="str">
        <f t="shared" si="4389"/>
        <v>(데)나선의 추적자가벼운 발걸음</v>
      </c>
      <c r="D2285" s="1" t="s">
        <v>141</v>
      </c>
      <c r="E2285" s="1">
        <v>5</v>
      </c>
      <c r="F2285" s="2">
        <f>ROW()</f>
        <v>2285</v>
      </c>
      <c r="G2285" s="4" t="str">
        <f t="shared" ref="G2285" si="4404">B2285&amp;"2-1"</f>
        <v>(데)나선의 추적자2-1</v>
      </c>
      <c r="H2285" s="2" t="str">
        <f t="shared" si="4391"/>
        <v>가벼운 발걸음</v>
      </c>
    </row>
    <row r="2286" spans="1:8" x14ac:dyDescent="0.3">
      <c r="A2286" s="1" t="s">
        <v>1238</v>
      </c>
      <c r="B2286" s="1" t="s">
        <v>651</v>
      </c>
      <c r="C2286" s="2" t="str">
        <f t="shared" si="4389"/>
        <v>(데)나선의 추적자성장 탄환</v>
      </c>
      <c r="D2286" s="1" t="s">
        <v>1825</v>
      </c>
      <c r="E2286" s="1">
        <v>5</v>
      </c>
      <c r="F2286" s="2">
        <f>ROW()</f>
        <v>2286</v>
      </c>
      <c r="G2286" s="4" t="str">
        <f t="shared" ref="G2286" si="4405">B2286&amp;"2-2"</f>
        <v>(데)나선의 추적자2-2</v>
      </c>
      <c r="H2286" s="2" t="str">
        <f t="shared" si="4391"/>
        <v>성장 탄환</v>
      </c>
    </row>
    <row r="2287" spans="1:8" x14ac:dyDescent="0.3">
      <c r="A2287" s="1" t="s">
        <v>1237</v>
      </c>
      <c r="B2287" s="1" t="s">
        <v>651</v>
      </c>
      <c r="C2287" s="2" t="str">
        <f t="shared" si="4389"/>
        <v>(데)나선의 추적자집중 사격</v>
      </c>
      <c r="D2287" s="1" t="s">
        <v>1827</v>
      </c>
      <c r="E2287" s="1">
        <v>5</v>
      </c>
      <c r="F2287" s="2">
        <f>ROW()</f>
        <v>2287</v>
      </c>
      <c r="G2287" s="4" t="str">
        <f t="shared" ref="G2287" si="4406">B2287&amp;"2-3"</f>
        <v>(데)나선의 추적자2-3</v>
      </c>
      <c r="H2287" s="2" t="str">
        <f t="shared" si="4391"/>
        <v>집중 사격</v>
      </c>
    </row>
    <row r="2288" spans="1:8" x14ac:dyDescent="0.3">
      <c r="A2288" s="1" t="s">
        <v>1237</v>
      </c>
      <c r="B2288" s="1" t="s">
        <v>651</v>
      </c>
      <c r="C2288" s="2" t="str">
        <f t="shared" si="4389"/>
        <v>(데)나선의 추적자소용돌이</v>
      </c>
      <c r="D2288" s="1" t="s">
        <v>2668</v>
      </c>
      <c r="E2288" s="1">
        <v>1</v>
      </c>
      <c r="F2288" s="2">
        <f>ROW()</f>
        <v>2288</v>
      </c>
      <c r="G2288" s="4" t="str">
        <f t="shared" ref="G2288" si="4407">B2288&amp;"3-1"</f>
        <v>(데)나선의 추적자3-1</v>
      </c>
      <c r="H2288" s="2" t="str">
        <f t="shared" si="4391"/>
        <v>소용돌이</v>
      </c>
    </row>
    <row r="2289" spans="1:8" x14ac:dyDescent="0.3">
      <c r="A2289" s="1" t="s">
        <v>1237</v>
      </c>
      <c r="B2289" s="1" t="s">
        <v>651</v>
      </c>
      <c r="C2289" s="2" t="str">
        <f t="shared" si="4389"/>
        <v>(데)나선의 추적자연속 사용</v>
      </c>
      <c r="D2289" s="1" t="s">
        <v>1829</v>
      </c>
      <c r="E2289" s="1">
        <v>1</v>
      </c>
      <c r="F2289" s="2">
        <f>ROW()</f>
        <v>2289</v>
      </c>
      <c r="G2289" s="4" t="str">
        <f t="shared" ref="G2289" si="4408">B2289&amp;"3-2"</f>
        <v>(데)나선의 추적자3-2</v>
      </c>
      <c r="H2289" s="2" t="str">
        <f t="shared" si="4391"/>
        <v>연속 사용</v>
      </c>
    </row>
    <row r="2290" spans="1:8" x14ac:dyDescent="0.3">
      <c r="A2290" s="1" t="s">
        <v>1238</v>
      </c>
      <c r="B2290" s="1" t="s">
        <v>652</v>
      </c>
      <c r="C2290" s="2" t="str">
        <f t="shared" si="4389"/>
        <v>(데)대재앙강인함</v>
      </c>
      <c r="D2290" s="1" t="s">
        <v>114</v>
      </c>
      <c r="E2290" s="1">
        <v>1</v>
      </c>
      <c r="F2290" s="2">
        <f>ROW()</f>
        <v>2290</v>
      </c>
      <c r="G2290" s="4" t="str">
        <f t="shared" ref="G2290" si="4409">B2290&amp;"1-1"</f>
        <v>(데)대재앙1-1</v>
      </c>
      <c r="H2290" s="2" t="str">
        <f t="shared" si="4391"/>
        <v>강인함</v>
      </c>
    </row>
    <row r="2291" spans="1:8" x14ac:dyDescent="0.3">
      <c r="A2291" s="1" t="s">
        <v>1238</v>
      </c>
      <c r="B2291" s="1" t="s">
        <v>652</v>
      </c>
      <c r="C2291" s="2" t="str">
        <f t="shared" si="4389"/>
        <v>(데)대재앙원거리 조준</v>
      </c>
      <c r="D2291" s="1" t="s">
        <v>1830</v>
      </c>
      <c r="E2291" s="1">
        <v>1</v>
      </c>
      <c r="F2291" s="2">
        <f>ROW()</f>
        <v>2291</v>
      </c>
      <c r="G2291" s="4" t="str">
        <f t="shared" ref="G2291" si="4410">B2291&amp;"1-2"</f>
        <v>(데)대재앙1-2</v>
      </c>
      <c r="H2291" s="2" t="str">
        <f t="shared" si="4391"/>
        <v>원거리 조준</v>
      </c>
    </row>
    <row r="2292" spans="1:8" x14ac:dyDescent="0.3">
      <c r="A2292" s="1" t="s">
        <v>1238</v>
      </c>
      <c r="B2292" s="1" t="s">
        <v>652</v>
      </c>
      <c r="C2292" s="2" t="str">
        <f t="shared" si="4389"/>
        <v>(데)대재앙재빠른 조준</v>
      </c>
      <c r="D2292" s="1" t="s">
        <v>537</v>
      </c>
      <c r="E2292" s="1">
        <v>5</v>
      </c>
      <c r="F2292" s="2">
        <f>ROW()</f>
        <v>2292</v>
      </c>
      <c r="G2292" s="4" t="str">
        <f t="shared" ref="G2292" si="4411">B2292&amp;"1-3"</f>
        <v>(데)대재앙1-3</v>
      </c>
      <c r="H2292" s="2" t="str">
        <f t="shared" si="4391"/>
        <v>재빠른 조준</v>
      </c>
    </row>
    <row r="2293" spans="1:8" x14ac:dyDescent="0.3">
      <c r="A2293" s="1" t="s">
        <v>1238</v>
      </c>
      <c r="B2293" s="1" t="s">
        <v>652</v>
      </c>
      <c r="C2293" s="2" t="str">
        <f t="shared" si="4389"/>
        <v>(데)대재앙마무리 사격</v>
      </c>
      <c r="D2293" s="1" t="s">
        <v>1877</v>
      </c>
      <c r="E2293" s="1">
        <v>5</v>
      </c>
      <c r="F2293" s="2">
        <f>ROW()</f>
        <v>2293</v>
      </c>
      <c r="G2293" s="4" t="str">
        <f t="shared" ref="G2293" si="4412">B2293&amp;"2-1"</f>
        <v>(데)대재앙2-1</v>
      </c>
      <c r="H2293" s="2" t="str">
        <f t="shared" si="4391"/>
        <v>마무리 사격</v>
      </c>
    </row>
    <row r="2294" spans="1:8" x14ac:dyDescent="0.3">
      <c r="A2294" s="1" t="s">
        <v>1237</v>
      </c>
      <c r="B2294" s="1" t="s">
        <v>652</v>
      </c>
      <c r="C2294" s="2" t="str">
        <f t="shared" si="4389"/>
        <v>(데)대재앙무방비 표적</v>
      </c>
      <c r="D2294" s="1" t="s">
        <v>2613</v>
      </c>
      <c r="E2294" s="1">
        <v>5</v>
      </c>
      <c r="F2294" s="2">
        <f>ROW()</f>
        <v>2294</v>
      </c>
      <c r="G2294" s="4" t="str">
        <f t="shared" ref="G2294" si="4413">B2294&amp;"2-2"</f>
        <v>(데)대재앙2-2</v>
      </c>
      <c r="H2294" s="2" t="str">
        <f t="shared" si="4391"/>
        <v>무방비 표적</v>
      </c>
    </row>
    <row r="2295" spans="1:8" x14ac:dyDescent="0.3">
      <c r="A2295" s="1" t="s">
        <v>1238</v>
      </c>
      <c r="B2295" s="1" t="s">
        <v>652</v>
      </c>
      <c r="C2295" s="2" t="str">
        <f t="shared" si="4389"/>
        <v>(데)대재앙뇌진탕</v>
      </c>
      <c r="D2295" s="1" t="s">
        <v>41</v>
      </c>
      <c r="E2295" s="1">
        <v>1</v>
      </c>
      <c r="F2295" s="2">
        <f>ROW()</f>
        <v>2295</v>
      </c>
      <c r="G2295" s="4" t="str">
        <f t="shared" ref="G2295" si="4414">B2295&amp;"2-3"</f>
        <v>(데)대재앙2-3</v>
      </c>
      <c r="H2295" s="2" t="str">
        <f t="shared" si="4391"/>
        <v>뇌진탕</v>
      </c>
    </row>
    <row r="2296" spans="1:8" x14ac:dyDescent="0.3">
      <c r="A2296" s="1" t="s">
        <v>1237</v>
      </c>
      <c r="B2296" s="1" t="s">
        <v>652</v>
      </c>
      <c r="C2296" s="2" t="str">
        <f t="shared" si="4389"/>
        <v>(데)대재앙융단 폭격</v>
      </c>
      <c r="D2296" s="1" t="s">
        <v>1833</v>
      </c>
      <c r="E2296" s="1">
        <v>1</v>
      </c>
      <c r="F2296" s="2">
        <f>ROW()</f>
        <v>2296</v>
      </c>
      <c r="G2296" s="4" t="str">
        <f t="shared" ref="G2296" si="4415">B2296&amp;"3-1"</f>
        <v>(데)대재앙3-1</v>
      </c>
      <c r="H2296" s="2" t="str">
        <f t="shared" si="4391"/>
        <v>융단 폭격</v>
      </c>
    </row>
    <row r="2297" spans="1:8" x14ac:dyDescent="0.3">
      <c r="A2297" s="1" t="s">
        <v>1238</v>
      </c>
      <c r="B2297" s="1" t="s">
        <v>652</v>
      </c>
      <c r="C2297" s="2" t="str">
        <f t="shared" si="4389"/>
        <v>(데)대재앙영원한 재앙</v>
      </c>
      <c r="D2297" s="1" t="s">
        <v>2669</v>
      </c>
      <c r="E2297" s="1">
        <v>5</v>
      </c>
      <c r="F2297" s="2">
        <f>ROW()</f>
        <v>2297</v>
      </c>
      <c r="G2297" s="4" t="str">
        <f t="shared" ref="G2297" si="4416">B2297&amp;"3-2"</f>
        <v>(데)대재앙3-2</v>
      </c>
      <c r="H2297" s="2" t="str">
        <f t="shared" si="4391"/>
        <v>영원한 재앙</v>
      </c>
    </row>
    <row r="2298" spans="1:8" x14ac:dyDescent="0.3">
      <c r="A2298" s="1" t="s">
        <v>1238</v>
      </c>
      <c r="B2298" s="1" t="s">
        <v>653</v>
      </c>
      <c r="C2298" s="2" t="str">
        <f t="shared" si="4389"/>
        <v>(데)데스파이어재빠른 손놀림</v>
      </c>
      <c r="D2298" s="1" t="s">
        <v>2386</v>
      </c>
      <c r="E2298" s="1">
        <v>5</v>
      </c>
      <c r="F2298" s="2">
        <f>ROW()</f>
        <v>2298</v>
      </c>
      <c r="G2298" s="4" t="str">
        <f t="shared" ref="G2298" si="4417">B2298&amp;"1-1"</f>
        <v>(데)데스파이어1-1</v>
      </c>
      <c r="H2298" s="2" t="str">
        <f t="shared" si="4391"/>
        <v>재빠른 손놀림</v>
      </c>
    </row>
    <row r="2299" spans="1:8" x14ac:dyDescent="0.3">
      <c r="A2299" s="1" t="s">
        <v>1237</v>
      </c>
      <c r="B2299" s="1" t="s">
        <v>653</v>
      </c>
      <c r="C2299" s="2" t="str">
        <f t="shared" si="4389"/>
        <v>(데)데스파이어강인함</v>
      </c>
      <c r="D2299" s="1" t="s">
        <v>114</v>
      </c>
      <c r="E2299" s="1">
        <v>1</v>
      </c>
      <c r="F2299" s="2">
        <f>ROW()</f>
        <v>2299</v>
      </c>
      <c r="G2299" s="4" t="str">
        <f t="shared" ref="G2299" si="4418">B2299&amp;"1-2"</f>
        <v>(데)데스파이어1-2</v>
      </c>
      <c r="H2299" s="2" t="str">
        <f t="shared" si="4391"/>
        <v>강인함</v>
      </c>
    </row>
    <row r="2300" spans="1:8" x14ac:dyDescent="0.3">
      <c r="A2300" s="1" t="s">
        <v>1238</v>
      </c>
      <c r="B2300" s="1" t="s">
        <v>653</v>
      </c>
      <c r="C2300" s="2" t="str">
        <f t="shared" si="4389"/>
        <v>(데)데스파이어예리한 일격</v>
      </c>
      <c r="D2300" s="1" t="s">
        <v>1462</v>
      </c>
      <c r="E2300" s="1">
        <v>5</v>
      </c>
      <c r="F2300" s="2">
        <f>ROW()</f>
        <v>2300</v>
      </c>
      <c r="G2300" s="4" t="str">
        <f t="shared" ref="G2300" si="4419">B2300&amp;"1-3"</f>
        <v>(데)데스파이어1-3</v>
      </c>
      <c r="H2300" s="2" t="str">
        <f t="shared" si="4391"/>
        <v>예리한 일격</v>
      </c>
    </row>
    <row r="2301" spans="1:8" x14ac:dyDescent="0.3">
      <c r="A2301" s="1" t="s">
        <v>1238</v>
      </c>
      <c r="B2301" s="1" t="s">
        <v>653</v>
      </c>
      <c r="C2301" s="2" t="str">
        <f t="shared" si="4389"/>
        <v>(데)데스파이어화염 폭탄</v>
      </c>
      <c r="D2301" s="1" t="s">
        <v>2670</v>
      </c>
      <c r="E2301" s="1">
        <v>5</v>
      </c>
      <c r="F2301" s="2">
        <f>ROW()</f>
        <v>2301</v>
      </c>
      <c r="G2301" s="4" t="str">
        <f t="shared" ref="G2301" si="4420">B2301&amp;"2-1"</f>
        <v>(데)데스파이어2-1</v>
      </c>
      <c r="H2301" s="2" t="str">
        <f t="shared" si="4391"/>
        <v>화염 폭탄</v>
      </c>
    </row>
    <row r="2302" spans="1:8" x14ac:dyDescent="0.3">
      <c r="A2302" s="1" t="s">
        <v>1238</v>
      </c>
      <c r="B2302" s="1" t="s">
        <v>653</v>
      </c>
      <c r="C2302" s="2" t="str">
        <f t="shared" si="4389"/>
        <v>(데)데스파이어냉기 폭탄</v>
      </c>
      <c r="D2302" s="1" t="s">
        <v>2671</v>
      </c>
      <c r="E2302" s="1">
        <v>5</v>
      </c>
      <c r="F2302" s="2">
        <f>ROW()</f>
        <v>2302</v>
      </c>
      <c r="G2302" s="4" t="str">
        <f t="shared" ref="G2302" si="4421">B2302&amp;"2-2"</f>
        <v>(데)데스파이어2-2</v>
      </c>
      <c r="H2302" s="2" t="str">
        <f t="shared" si="4391"/>
        <v>냉기 폭탄</v>
      </c>
    </row>
    <row r="2303" spans="1:8" x14ac:dyDescent="0.3">
      <c r="A2303" s="1" t="s">
        <v>1237</v>
      </c>
      <c r="B2303" s="1" t="s">
        <v>653</v>
      </c>
      <c r="C2303" s="2" t="str">
        <f t="shared" si="4389"/>
        <v>(데)데스파이어연속 투척</v>
      </c>
      <c r="D2303" s="1" t="s">
        <v>2672</v>
      </c>
      <c r="E2303" s="1">
        <v>1</v>
      </c>
      <c r="F2303" s="2">
        <f>ROW()</f>
        <v>2303</v>
      </c>
      <c r="G2303" s="4" t="str">
        <f t="shared" ref="G2303" si="4422">B2303&amp;"2-3"</f>
        <v>(데)데스파이어2-3</v>
      </c>
      <c r="H2303" s="2" t="str">
        <f t="shared" si="4391"/>
        <v>연속 투척</v>
      </c>
    </row>
    <row r="2304" spans="1:8" x14ac:dyDescent="0.3">
      <c r="A2304" s="1" t="s">
        <v>1238</v>
      </c>
      <c r="B2304" s="1" t="s">
        <v>653</v>
      </c>
      <c r="C2304" s="2" t="str">
        <f t="shared" si="4389"/>
        <v>(데)데스파이어침투 섬멸</v>
      </c>
      <c r="D2304" s="1" t="s">
        <v>1840</v>
      </c>
      <c r="E2304" s="1">
        <v>1</v>
      </c>
      <c r="F2304" s="2">
        <f>ROW()</f>
        <v>2304</v>
      </c>
      <c r="G2304" s="4" t="str">
        <f t="shared" ref="G2304" si="4423">B2304&amp;"3-1"</f>
        <v>(데)데스파이어3-1</v>
      </c>
      <c r="H2304" s="2" t="str">
        <f t="shared" si="4391"/>
        <v>침투 섬멸</v>
      </c>
    </row>
    <row r="2305" spans="1:8" x14ac:dyDescent="0.3">
      <c r="A2305" s="1" t="s">
        <v>1237</v>
      </c>
      <c r="B2305" s="1" t="s">
        <v>653</v>
      </c>
      <c r="C2305" s="2" t="str">
        <f t="shared" si="4389"/>
        <v>(데)데스파이어무한 섬멸</v>
      </c>
      <c r="D2305" s="1" t="s">
        <v>1841</v>
      </c>
      <c r="E2305" s="1">
        <v>5</v>
      </c>
      <c r="F2305" s="2">
        <f>ROW()</f>
        <v>2305</v>
      </c>
      <c r="G2305" s="4" t="str">
        <f t="shared" ref="G2305" si="4424">B2305&amp;"3-2"</f>
        <v>(데)데스파이어3-2</v>
      </c>
      <c r="H2305" s="2" t="str">
        <f t="shared" si="4391"/>
        <v>무한 섬멸</v>
      </c>
    </row>
    <row r="2306" spans="1:8" x14ac:dyDescent="0.3">
      <c r="A2306" s="1" t="s">
        <v>1238</v>
      </c>
      <c r="B2306" s="1" t="s">
        <v>654</v>
      </c>
      <c r="C2306" s="2" t="str">
        <f t="shared" si="4389"/>
        <v>(데)메테오 스트림마력 조절</v>
      </c>
      <c r="D2306" s="1" t="s">
        <v>26</v>
      </c>
      <c r="E2306" s="1">
        <v>5</v>
      </c>
      <c r="F2306" s="2">
        <f>ROW()</f>
        <v>2306</v>
      </c>
      <c r="G2306" s="4" t="str">
        <f t="shared" ref="G2306" si="4425">B2306&amp;"1-1"</f>
        <v>(데)메테오 스트림1-1</v>
      </c>
      <c r="H2306" s="2" t="str">
        <f t="shared" si="4391"/>
        <v>마력 조절</v>
      </c>
    </row>
    <row r="2307" spans="1:8" x14ac:dyDescent="0.3">
      <c r="A2307" s="1" t="s">
        <v>1238</v>
      </c>
      <c r="B2307" s="1" t="s">
        <v>654</v>
      </c>
      <c r="C2307" s="2" t="str">
        <f t="shared" si="4389"/>
        <v>(데)메테오 스트림근육 경련</v>
      </c>
      <c r="D2307" s="1" t="s">
        <v>2673</v>
      </c>
      <c r="E2307" s="1">
        <v>1</v>
      </c>
      <c r="F2307" s="2">
        <f>ROW()</f>
        <v>2307</v>
      </c>
      <c r="G2307" s="4" t="str">
        <f t="shared" ref="G2307" si="4426">B2307&amp;"1-2"</f>
        <v>(데)메테오 스트림1-2</v>
      </c>
      <c r="H2307" s="2" t="str">
        <f t="shared" si="4391"/>
        <v>근육 경련</v>
      </c>
    </row>
    <row r="2308" spans="1:8" x14ac:dyDescent="0.3">
      <c r="A2308" s="1" t="s">
        <v>1238</v>
      </c>
      <c r="B2308" s="1" t="s">
        <v>654</v>
      </c>
      <c r="C2308" s="2" t="str">
        <f t="shared" si="4389"/>
        <v>(데)메테오 스트림약점포착</v>
      </c>
      <c r="D2308" s="1" t="s">
        <v>81</v>
      </c>
      <c r="E2308" s="1">
        <v>5</v>
      </c>
      <c r="F2308" s="2">
        <f>ROW()</f>
        <v>2308</v>
      </c>
      <c r="G2308" s="4" t="str">
        <f t="shared" ref="G2308" si="4427">B2308&amp;"1-3"</f>
        <v>(데)메테오 스트림1-3</v>
      </c>
      <c r="H2308" s="2" t="str">
        <f t="shared" si="4391"/>
        <v>약점포착</v>
      </c>
    </row>
    <row r="2309" spans="1:8" x14ac:dyDescent="0.3">
      <c r="A2309" s="1" t="s">
        <v>1238</v>
      </c>
      <c r="B2309" s="1" t="s">
        <v>654</v>
      </c>
      <c r="C2309" s="2" t="str">
        <f t="shared" si="4389"/>
        <v>(데)메테오 스트림넓은 폭발</v>
      </c>
      <c r="D2309" s="1" t="s">
        <v>2674</v>
      </c>
      <c r="E2309" s="1">
        <v>1</v>
      </c>
      <c r="F2309" s="2">
        <f>ROW()</f>
        <v>2309</v>
      </c>
      <c r="G2309" s="4" t="str">
        <f t="shared" ref="G2309" si="4428">B2309&amp;"2-1"</f>
        <v>(데)메테오 스트림2-1</v>
      </c>
      <c r="H2309" s="2" t="str">
        <f t="shared" si="4391"/>
        <v>넓은 폭발</v>
      </c>
    </row>
    <row r="2310" spans="1:8" x14ac:dyDescent="0.3">
      <c r="A2310" s="1" t="s">
        <v>1238</v>
      </c>
      <c r="B2310" s="1" t="s">
        <v>654</v>
      </c>
      <c r="C2310" s="2" t="str">
        <f t="shared" si="4389"/>
        <v>(데)메테오 스트림비열한 공격</v>
      </c>
      <c r="D2310" s="1" t="s">
        <v>2675</v>
      </c>
      <c r="E2310" s="1">
        <v>5</v>
      </c>
      <c r="F2310" s="2">
        <f>ROW()</f>
        <v>2310</v>
      </c>
      <c r="G2310" s="4" t="str">
        <f t="shared" ref="G2310" si="4429">B2310&amp;"2-2"</f>
        <v>(데)메테오 스트림2-2</v>
      </c>
      <c r="H2310" s="2" t="str">
        <f t="shared" si="4391"/>
        <v>비열한 공격</v>
      </c>
    </row>
    <row r="2311" spans="1:8" x14ac:dyDescent="0.3">
      <c r="A2311" s="1" t="s">
        <v>1238</v>
      </c>
      <c r="B2311" s="1" t="s">
        <v>654</v>
      </c>
      <c r="C2311" s="2" t="str">
        <f t="shared" si="4389"/>
        <v>(데)메테오 스트림꿰뚫는 폭발</v>
      </c>
      <c r="D2311" s="1" t="s">
        <v>2676</v>
      </c>
      <c r="E2311" s="1">
        <v>5</v>
      </c>
      <c r="F2311" s="2">
        <f>ROW()</f>
        <v>2311</v>
      </c>
      <c r="G2311" s="4" t="str">
        <f t="shared" ref="G2311" si="4430">B2311&amp;"2-3"</f>
        <v>(데)메테오 스트림2-3</v>
      </c>
      <c r="H2311" s="2" t="str">
        <f t="shared" si="4391"/>
        <v>꿰뚫는 폭발</v>
      </c>
    </row>
    <row r="2312" spans="1:8" x14ac:dyDescent="0.3">
      <c r="A2312" s="1" t="s">
        <v>1238</v>
      </c>
      <c r="B2312" s="1" t="s">
        <v>654</v>
      </c>
      <c r="C2312" s="2" t="str">
        <f t="shared" si="4389"/>
        <v>(데)메테오 스트림폭격 지원</v>
      </c>
      <c r="D2312" s="1" t="s">
        <v>1860</v>
      </c>
      <c r="E2312" s="1">
        <v>5</v>
      </c>
      <c r="F2312" s="2">
        <f>ROW()</f>
        <v>2312</v>
      </c>
      <c r="G2312" s="4" t="str">
        <f t="shared" ref="G2312" si="4431">B2312&amp;"3-1"</f>
        <v>(데)메테오 스트림3-1</v>
      </c>
      <c r="H2312" s="2" t="str">
        <f t="shared" si="4391"/>
        <v>폭격 지원</v>
      </c>
    </row>
    <row r="2313" spans="1:8" x14ac:dyDescent="0.3">
      <c r="A2313" s="1" t="s">
        <v>1238</v>
      </c>
      <c r="B2313" s="1" t="s">
        <v>654</v>
      </c>
      <c r="C2313" s="2" t="str">
        <f t="shared" si="4389"/>
        <v>(데)메테오 스트림혜성 낙하</v>
      </c>
      <c r="D2313" s="1" t="s">
        <v>2677</v>
      </c>
      <c r="E2313" s="1">
        <v>5</v>
      </c>
      <c r="F2313" s="2">
        <f>ROW()</f>
        <v>2313</v>
      </c>
      <c r="G2313" s="4" t="str">
        <f t="shared" ref="G2313" si="4432">B2313&amp;"3-2"</f>
        <v>(데)메테오 스트림3-2</v>
      </c>
      <c r="H2313" s="2" t="str">
        <f t="shared" si="4391"/>
        <v>혜성 낙하</v>
      </c>
    </row>
    <row r="2314" spans="1:8" x14ac:dyDescent="0.3">
      <c r="A2314" s="1" t="s">
        <v>1238</v>
      </c>
      <c r="B2314" s="1" t="s">
        <v>655</v>
      </c>
      <c r="C2314" s="2" t="str">
        <f t="shared" si="4389"/>
        <v>(데)민첩한 사격마력 조절</v>
      </c>
      <c r="D2314" s="1" t="s">
        <v>2418</v>
      </c>
      <c r="E2314" s="1">
        <v>5</v>
      </c>
      <c r="F2314" s="2">
        <f>ROW()</f>
        <v>2314</v>
      </c>
      <c r="G2314" s="4" t="str">
        <f t="shared" ref="G2314" si="4433">B2314&amp;"1-1"</f>
        <v>(데)민첩한 사격1-1</v>
      </c>
      <c r="H2314" s="2" t="str">
        <f t="shared" si="4391"/>
        <v>마력 조절</v>
      </c>
    </row>
    <row r="2315" spans="1:8" x14ac:dyDescent="0.3">
      <c r="A2315" s="1" t="s">
        <v>1238</v>
      </c>
      <c r="B2315" s="1" t="s">
        <v>655</v>
      </c>
      <c r="C2315" s="2" t="str">
        <f t="shared" si="4389"/>
        <v>(데)민첩한 사격재빠른 움직임</v>
      </c>
      <c r="D2315" s="1" t="s">
        <v>2225</v>
      </c>
      <c r="E2315" s="1">
        <v>5</v>
      </c>
      <c r="F2315" s="2">
        <f>ROW()</f>
        <v>2315</v>
      </c>
      <c r="G2315" s="4" t="str">
        <f t="shared" ref="G2315" si="4434">B2315&amp;"1-2"</f>
        <v>(데)민첩한 사격1-2</v>
      </c>
      <c r="H2315" s="2" t="str">
        <f t="shared" si="4391"/>
        <v>재빠른 움직임</v>
      </c>
    </row>
    <row r="2316" spans="1:8" x14ac:dyDescent="0.3">
      <c r="A2316" s="1" t="s">
        <v>1237</v>
      </c>
      <c r="B2316" s="1" t="s">
        <v>655</v>
      </c>
      <c r="C2316" s="2" t="str">
        <f t="shared" si="4389"/>
        <v>(데)민첩한 사격급소 공격</v>
      </c>
      <c r="D2316" s="1" t="s">
        <v>1864</v>
      </c>
      <c r="E2316" s="1">
        <v>5</v>
      </c>
      <c r="F2316" s="2">
        <f>ROW()</f>
        <v>2316</v>
      </c>
      <c r="G2316" s="4" t="str">
        <f t="shared" ref="G2316" si="4435">B2316&amp;"1-3"</f>
        <v>(데)민첩한 사격1-3</v>
      </c>
      <c r="H2316" s="2" t="str">
        <f t="shared" si="4391"/>
        <v>급소 공격</v>
      </c>
    </row>
    <row r="2317" spans="1:8" x14ac:dyDescent="0.3">
      <c r="A2317" s="1" t="s">
        <v>1238</v>
      </c>
      <c r="B2317" s="1" t="s">
        <v>655</v>
      </c>
      <c r="C2317" s="2" t="str">
        <f t="shared" si="4389"/>
        <v>(데)민첩한 사격근접 사격</v>
      </c>
      <c r="D2317" s="1" t="s">
        <v>1865</v>
      </c>
      <c r="E2317" s="1">
        <v>5</v>
      </c>
      <c r="F2317" s="2">
        <f>ROW()</f>
        <v>2317</v>
      </c>
      <c r="G2317" s="4" t="str">
        <f t="shared" ref="G2317" si="4436">B2317&amp;"2-1"</f>
        <v>(데)민첩한 사격2-1</v>
      </c>
      <c r="H2317" s="2" t="str">
        <f t="shared" si="4391"/>
        <v>근접 사격</v>
      </c>
    </row>
    <row r="2318" spans="1:8" x14ac:dyDescent="0.3">
      <c r="A2318" s="1" t="s">
        <v>1238</v>
      </c>
      <c r="B2318" s="1" t="s">
        <v>655</v>
      </c>
      <c r="C2318" s="2" t="str">
        <f t="shared" si="4389"/>
        <v>(데)민첩한 사격회피의 달인</v>
      </c>
      <c r="D2318" s="1" t="s">
        <v>150</v>
      </c>
      <c r="E2318" s="1">
        <v>1</v>
      </c>
      <c r="F2318" s="2">
        <f>ROW()</f>
        <v>2318</v>
      </c>
      <c r="G2318" s="4" t="str">
        <f t="shared" ref="G2318" si="4437">B2318&amp;"2-2"</f>
        <v>(데)민첩한 사격2-2</v>
      </c>
      <c r="H2318" s="2" t="str">
        <f t="shared" si="4391"/>
        <v>회피의 달인</v>
      </c>
    </row>
    <row r="2319" spans="1:8" x14ac:dyDescent="0.3">
      <c r="A2319" s="1" t="s">
        <v>1237</v>
      </c>
      <c r="B2319" s="1" t="s">
        <v>655</v>
      </c>
      <c r="C2319" s="2" t="str">
        <f t="shared" si="4389"/>
        <v>(데)민첩한 사격탁월한 기동성</v>
      </c>
      <c r="D2319" s="1" t="s">
        <v>2462</v>
      </c>
      <c r="E2319" s="1">
        <v>5</v>
      </c>
      <c r="F2319" s="2">
        <f>ROW()</f>
        <v>2319</v>
      </c>
      <c r="G2319" s="4" t="str">
        <f t="shared" ref="G2319" si="4438">B2319&amp;"2-3"</f>
        <v>(데)민첩한 사격2-3</v>
      </c>
      <c r="H2319" s="2" t="str">
        <f t="shared" si="4391"/>
        <v>탁월한 기동성</v>
      </c>
    </row>
    <row r="2320" spans="1:8" x14ac:dyDescent="0.3">
      <c r="A2320" s="1" t="s">
        <v>1238</v>
      </c>
      <c r="B2320" s="1" t="s">
        <v>655</v>
      </c>
      <c r="C2320" s="2" t="str">
        <f t="shared" si="4389"/>
        <v>(데)민첩한 사격날렵한 사격</v>
      </c>
      <c r="D2320" s="1" t="s">
        <v>2678</v>
      </c>
      <c r="E2320" s="1">
        <v>1</v>
      </c>
      <c r="F2320" s="2">
        <f>ROW()</f>
        <v>2320</v>
      </c>
      <c r="G2320" s="4" t="str">
        <f t="shared" ref="G2320" si="4439">B2320&amp;"3-1"</f>
        <v>(데)민첩한 사격3-1</v>
      </c>
      <c r="H2320" s="2" t="str">
        <f t="shared" si="4391"/>
        <v>날렵한 사격</v>
      </c>
    </row>
    <row r="2321" spans="1:8" x14ac:dyDescent="0.3">
      <c r="A2321" s="1" t="s">
        <v>1237</v>
      </c>
      <c r="B2321" s="1" t="s">
        <v>655</v>
      </c>
      <c r="C2321" s="2" t="str">
        <f t="shared" si="4389"/>
        <v>(데)민첩한 사격신속한 사격</v>
      </c>
      <c r="D2321" s="1" t="s">
        <v>2679</v>
      </c>
      <c r="E2321" s="1">
        <v>1</v>
      </c>
      <c r="F2321" s="2">
        <f>ROW()</f>
        <v>2321</v>
      </c>
      <c r="G2321" s="4" t="str">
        <f t="shared" ref="G2321" si="4440">B2321&amp;"3-2"</f>
        <v>(데)민첩한 사격3-2</v>
      </c>
      <c r="H2321" s="2" t="str">
        <f t="shared" si="4391"/>
        <v>신속한 사격</v>
      </c>
    </row>
    <row r="2322" spans="1:8" x14ac:dyDescent="0.3">
      <c r="A2322" s="1" t="s">
        <v>1238</v>
      </c>
      <c r="B2322" s="1" t="s">
        <v>656</v>
      </c>
      <c r="C2322" s="2" t="str">
        <f t="shared" si="4389"/>
        <v>(데)샷건 연사근접 사격</v>
      </c>
      <c r="D2322" s="1" t="s">
        <v>2680</v>
      </c>
      <c r="E2322" s="1">
        <v>5</v>
      </c>
      <c r="F2322" s="2">
        <f>ROW()</f>
        <v>2322</v>
      </c>
      <c r="G2322" s="4" t="str">
        <f t="shared" ref="G2322" si="4441">B2322&amp;"1-1"</f>
        <v>(데)샷건 연사1-1</v>
      </c>
      <c r="H2322" s="2" t="str">
        <f t="shared" si="4391"/>
        <v>근접 사격</v>
      </c>
    </row>
    <row r="2323" spans="1:8" x14ac:dyDescent="0.3">
      <c r="A2323" s="1" t="s">
        <v>1237</v>
      </c>
      <c r="B2323" s="1" t="s">
        <v>656</v>
      </c>
      <c r="C2323" s="2" t="str">
        <f t="shared" si="4389"/>
        <v>(데)샷건 연사풀레인지</v>
      </c>
      <c r="D2323" s="1" t="s">
        <v>2681</v>
      </c>
      <c r="E2323" s="1">
        <v>5</v>
      </c>
      <c r="F2323" s="2">
        <f>ROW()</f>
        <v>2323</v>
      </c>
      <c r="G2323" s="4" t="str">
        <f t="shared" ref="G2323" si="4442">B2323&amp;"1-2"</f>
        <v>(데)샷건 연사1-2</v>
      </c>
      <c r="H2323" s="2" t="str">
        <f t="shared" si="4391"/>
        <v>풀레인지</v>
      </c>
    </row>
    <row r="2324" spans="1:8" x14ac:dyDescent="0.3">
      <c r="A2324" s="1" t="s">
        <v>1238</v>
      </c>
      <c r="B2324" s="1" t="s">
        <v>656</v>
      </c>
      <c r="C2324" s="2" t="str">
        <f t="shared" si="4389"/>
        <v>(데)샷건 연사콤보 연사</v>
      </c>
      <c r="D2324" s="1" t="s">
        <v>1870</v>
      </c>
      <c r="E2324" s="1">
        <v>1</v>
      </c>
      <c r="F2324" s="2">
        <f>ROW()</f>
        <v>2324</v>
      </c>
      <c r="G2324" s="4" t="str">
        <f t="shared" ref="G2324" si="4443">B2324&amp;"1-3"</f>
        <v>(데)샷건 연사1-3</v>
      </c>
      <c r="H2324" s="2" t="str">
        <f t="shared" si="4391"/>
        <v>콤보 연사</v>
      </c>
    </row>
    <row r="2325" spans="1:8" x14ac:dyDescent="0.3">
      <c r="A2325" s="1" t="s">
        <v>1238</v>
      </c>
      <c r="B2325" s="1" t="s">
        <v>656</v>
      </c>
      <c r="C2325" s="2" t="str">
        <f t="shared" si="4389"/>
        <v>(데)샷건 연사강화된 사격</v>
      </c>
      <c r="D2325" s="1" t="s">
        <v>1871</v>
      </c>
      <c r="E2325" s="1">
        <v>5</v>
      </c>
      <c r="F2325" s="2">
        <f>ROW()</f>
        <v>2325</v>
      </c>
      <c r="G2325" s="4" t="str">
        <f t="shared" ref="G2325" si="4444">B2325&amp;"2-1"</f>
        <v>(데)샷건 연사2-1</v>
      </c>
      <c r="H2325" s="2" t="str">
        <f t="shared" si="4391"/>
        <v>강화된 사격</v>
      </c>
    </row>
    <row r="2326" spans="1:8" x14ac:dyDescent="0.3">
      <c r="A2326" s="1" t="s">
        <v>1237</v>
      </c>
      <c r="B2326" s="1" t="s">
        <v>656</v>
      </c>
      <c r="C2326" s="2" t="str">
        <f t="shared" si="4389"/>
        <v>(데)샷건 연사회피의 달인</v>
      </c>
      <c r="D2326" s="1" t="s">
        <v>2682</v>
      </c>
      <c r="E2326" s="1">
        <v>1</v>
      </c>
      <c r="F2326" s="2">
        <f>ROW()</f>
        <v>2326</v>
      </c>
      <c r="G2326" s="4" t="str">
        <f t="shared" ref="G2326" si="4445">B2326&amp;"2-2"</f>
        <v>(데)샷건 연사2-2</v>
      </c>
      <c r="H2326" s="2" t="str">
        <f t="shared" si="4391"/>
        <v>회피의 달인</v>
      </c>
    </row>
    <row r="2327" spans="1:8" x14ac:dyDescent="0.3">
      <c r="A2327" s="1" t="s">
        <v>1238</v>
      </c>
      <c r="B2327" s="1" t="s">
        <v>656</v>
      </c>
      <c r="C2327" s="2" t="str">
        <f t="shared" si="4389"/>
        <v>(데)샷건 연사빠른 준비</v>
      </c>
      <c r="D2327" s="1" t="s">
        <v>80</v>
      </c>
      <c r="E2327" s="1">
        <v>5</v>
      </c>
      <c r="F2327" s="2">
        <f>ROW()</f>
        <v>2327</v>
      </c>
      <c r="G2327" s="4" t="str">
        <f t="shared" ref="G2327" si="4446">B2327&amp;"2-3"</f>
        <v>(데)샷건 연사2-3</v>
      </c>
      <c r="H2327" s="2" t="str">
        <f t="shared" si="4391"/>
        <v>빠른 준비</v>
      </c>
    </row>
    <row r="2328" spans="1:8" x14ac:dyDescent="0.3">
      <c r="A2328" s="1" t="s">
        <v>1238</v>
      </c>
      <c r="B2328" s="1" t="s">
        <v>656</v>
      </c>
      <c r="C2328" s="2" t="str">
        <f t="shared" si="4389"/>
        <v>(데)샷건 연사연장 사격</v>
      </c>
      <c r="D2328" s="1" t="s">
        <v>676</v>
      </c>
      <c r="E2328" s="1">
        <v>5</v>
      </c>
      <c r="F2328" s="2">
        <f>ROW()</f>
        <v>2328</v>
      </c>
      <c r="G2328" s="4" t="str">
        <f t="shared" ref="G2328" si="4447">B2328&amp;"3-1"</f>
        <v>(데)샷건 연사3-1</v>
      </c>
      <c r="H2328" s="2" t="str">
        <f t="shared" si="4391"/>
        <v>연장 사격</v>
      </c>
    </row>
    <row r="2329" spans="1:8" x14ac:dyDescent="0.3">
      <c r="A2329" s="1" t="s">
        <v>1238</v>
      </c>
      <c r="B2329" s="1" t="s">
        <v>656</v>
      </c>
      <c r="C2329" s="2" t="str">
        <f t="shared" si="4389"/>
        <v>(데)샷건 연사특수 탄환</v>
      </c>
      <c r="D2329" s="1" t="s">
        <v>2683</v>
      </c>
      <c r="E2329" s="1">
        <v>5</v>
      </c>
      <c r="F2329" s="2">
        <f>ROW()</f>
        <v>2329</v>
      </c>
      <c r="G2329" s="4" t="str">
        <f t="shared" ref="G2329" si="4448">B2329&amp;"3-2"</f>
        <v>(데)샷건 연사3-2</v>
      </c>
      <c r="H2329" s="2" t="str">
        <f t="shared" si="4391"/>
        <v>특수 탄환</v>
      </c>
    </row>
    <row r="2330" spans="1:8" x14ac:dyDescent="0.3">
      <c r="A2330" s="1" t="s">
        <v>1237</v>
      </c>
      <c r="B2330" s="1" t="s">
        <v>657</v>
      </c>
      <c r="C2330" s="2" t="str">
        <f t="shared" si="4389"/>
        <v>(데)스파이럴 플레임냉기탄</v>
      </c>
      <c r="D2330" s="1" t="s">
        <v>1874</v>
      </c>
      <c r="E2330" s="1">
        <v>5</v>
      </c>
      <c r="F2330" s="2">
        <f>ROW()</f>
        <v>2330</v>
      </c>
      <c r="G2330" s="4" t="str">
        <f t="shared" ref="G2330" si="4449">B2330&amp;"1-1"</f>
        <v>(데)스파이럴 플레임1-1</v>
      </c>
      <c r="H2330" s="2" t="str">
        <f t="shared" si="4391"/>
        <v>냉기탄</v>
      </c>
    </row>
    <row r="2331" spans="1:8" x14ac:dyDescent="0.3">
      <c r="A2331" s="1" t="s">
        <v>1237</v>
      </c>
      <c r="B2331" s="1" t="s">
        <v>657</v>
      </c>
      <c r="C2331" s="2" t="str">
        <f t="shared" si="4389"/>
        <v>(데)스파이럴 플레임맹렬한 불꽃</v>
      </c>
      <c r="D2331" s="1" t="s">
        <v>2684</v>
      </c>
      <c r="E2331" s="1">
        <v>5</v>
      </c>
      <c r="F2331" s="2">
        <f>ROW()</f>
        <v>2331</v>
      </c>
      <c r="G2331" s="4" t="str">
        <f t="shared" ref="G2331" si="4450">B2331&amp;"1-2"</f>
        <v>(데)스파이럴 플레임1-2</v>
      </c>
      <c r="H2331" s="2" t="str">
        <f t="shared" si="4391"/>
        <v>맹렬한 불꽃</v>
      </c>
    </row>
    <row r="2332" spans="1:8" x14ac:dyDescent="0.3">
      <c r="A2332" s="1" t="s">
        <v>1238</v>
      </c>
      <c r="B2332" s="1" t="s">
        <v>657</v>
      </c>
      <c r="C2332" s="2" t="str">
        <f t="shared" si="4389"/>
        <v>(데)스파이럴 플레임재빠른 조준</v>
      </c>
      <c r="D2332" s="1" t="s">
        <v>2685</v>
      </c>
      <c r="E2332" s="1">
        <v>5</v>
      </c>
      <c r="F2332" s="2">
        <f>ROW()</f>
        <v>2332</v>
      </c>
      <c r="G2332" s="4" t="str">
        <f t="shared" ref="G2332" si="4451">B2332&amp;"1-3"</f>
        <v>(데)스파이럴 플레임1-3</v>
      </c>
      <c r="H2332" s="2" t="str">
        <f t="shared" si="4391"/>
        <v>재빠른 조준</v>
      </c>
    </row>
    <row r="2333" spans="1:8" x14ac:dyDescent="0.3">
      <c r="A2333" s="1" t="s">
        <v>1238</v>
      </c>
      <c r="B2333" s="1" t="s">
        <v>657</v>
      </c>
      <c r="C2333" s="2" t="str">
        <f t="shared" si="4389"/>
        <v>(데)스파이럴 플레임성장 탄환</v>
      </c>
      <c r="D2333" s="1" t="s">
        <v>2686</v>
      </c>
      <c r="E2333" s="1">
        <v>5</v>
      </c>
      <c r="F2333" s="2">
        <f>ROW()</f>
        <v>2333</v>
      </c>
      <c r="G2333" s="4" t="str">
        <f t="shared" ref="G2333" si="4452">B2333&amp;"2-1"</f>
        <v>(데)스파이럴 플레임2-1</v>
      </c>
      <c r="H2333" s="2" t="str">
        <f t="shared" si="4391"/>
        <v>성장 탄환</v>
      </c>
    </row>
    <row r="2334" spans="1:8" x14ac:dyDescent="0.3">
      <c r="A2334" s="1" t="s">
        <v>1238</v>
      </c>
      <c r="B2334" s="1" t="s">
        <v>657</v>
      </c>
      <c r="C2334" s="2" t="str">
        <f t="shared" si="4389"/>
        <v>(데)스파이럴 플레임고속 탄환</v>
      </c>
      <c r="D2334" s="1" t="s">
        <v>1876</v>
      </c>
      <c r="E2334" s="1">
        <v>5</v>
      </c>
      <c r="F2334" s="2">
        <f>ROW()</f>
        <v>2334</v>
      </c>
      <c r="G2334" s="4" t="str">
        <f t="shared" ref="G2334" si="4453">B2334&amp;"2-2"</f>
        <v>(데)스파이럴 플레임2-2</v>
      </c>
      <c r="H2334" s="2" t="str">
        <f t="shared" si="4391"/>
        <v>고속 탄환</v>
      </c>
    </row>
    <row r="2335" spans="1:8" x14ac:dyDescent="0.3">
      <c r="A2335" s="1" t="s">
        <v>1238</v>
      </c>
      <c r="B2335" s="1" t="s">
        <v>657</v>
      </c>
      <c r="C2335" s="2" t="str">
        <f t="shared" si="4389"/>
        <v>(데)스파이럴 플레임마무리 사격</v>
      </c>
      <c r="D2335" s="1" t="s">
        <v>1877</v>
      </c>
      <c r="E2335" s="1">
        <v>5</v>
      </c>
      <c r="F2335" s="2">
        <f>ROW()</f>
        <v>2335</v>
      </c>
      <c r="G2335" s="4" t="str">
        <f t="shared" ref="G2335" si="4454">B2335&amp;"2-3"</f>
        <v>(데)스파이럴 플레임2-3</v>
      </c>
      <c r="H2335" s="2" t="str">
        <f t="shared" si="4391"/>
        <v>마무리 사격</v>
      </c>
    </row>
    <row r="2336" spans="1:8" x14ac:dyDescent="0.3">
      <c r="A2336" s="1" t="s">
        <v>1237</v>
      </c>
      <c r="B2336" s="1" t="s">
        <v>657</v>
      </c>
      <c r="C2336" s="2" t="str">
        <f t="shared" ref="C2336:C2399" si="4455">B2336&amp;D2336</f>
        <v>(데)스파이럴 플레임총열 강화</v>
      </c>
      <c r="D2336" s="1" t="s">
        <v>1878</v>
      </c>
      <c r="E2336" s="1">
        <v>5</v>
      </c>
      <c r="F2336" s="2">
        <f>ROW()</f>
        <v>2336</v>
      </c>
      <c r="G2336" s="4" t="str">
        <f t="shared" ref="G2336" si="4456">B2336&amp;"3-1"</f>
        <v>(데)스파이럴 플레임3-1</v>
      </c>
      <c r="H2336" s="2" t="str">
        <f t="shared" ref="H2336:H2399" si="4457">D2336</f>
        <v>총열 강화</v>
      </c>
    </row>
    <row r="2337" spans="1:8" x14ac:dyDescent="0.3">
      <c r="A2337" s="1" t="s">
        <v>1239</v>
      </c>
      <c r="B2337" s="1" t="s">
        <v>657</v>
      </c>
      <c r="C2337" s="2" t="str">
        <f t="shared" si="4455"/>
        <v>(데)스파이럴 플레임후폭풍</v>
      </c>
      <c r="D2337" s="1" t="s">
        <v>2687</v>
      </c>
      <c r="E2337" s="1">
        <v>5</v>
      </c>
      <c r="F2337" s="2">
        <f>ROW()</f>
        <v>2337</v>
      </c>
      <c r="G2337" s="4" t="str">
        <f t="shared" ref="G2337" si="4458">B2337&amp;"3-2"</f>
        <v>(데)스파이럴 플레임3-2</v>
      </c>
      <c r="H2337" s="2" t="str">
        <f t="shared" si="4457"/>
        <v>후폭풍</v>
      </c>
    </row>
    <row r="2338" spans="1:8" x14ac:dyDescent="0.3">
      <c r="A2338" s="1" t="s">
        <v>1239</v>
      </c>
      <c r="B2338" s="1" t="s">
        <v>658</v>
      </c>
      <c r="C2338" s="2" t="str">
        <f t="shared" si="4455"/>
        <v>(데)심판의 시간빠른 준비</v>
      </c>
      <c r="D2338" s="1" t="s">
        <v>2217</v>
      </c>
      <c r="E2338" s="1">
        <v>5</v>
      </c>
      <c r="F2338" s="2">
        <f>ROW()</f>
        <v>2338</v>
      </c>
      <c r="G2338" s="4" t="str">
        <f t="shared" ref="G2338" si="4459">B2338&amp;"1-1"</f>
        <v>(데)심판의 시간1-1</v>
      </c>
      <c r="H2338" s="2" t="str">
        <f t="shared" si="4457"/>
        <v>빠른 준비</v>
      </c>
    </row>
    <row r="2339" spans="1:8" x14ac:dyDescent="0.3">
      <c r="A2339" s="1" t="s">
        <v>1238</v>
      </c>
      <c r="B2339" s="1" t="s">
        <v>658</v>
      </c>
      <c r="C2339" s="2" t="str">
        <f t="shared" si="4455"/>
        <v>(데)심판의 시간마력 조절</v>
      </c>
      <c r="D2339" s="1" t="s">
        <v>26</v>
      </c>
      <c r="E2339" s="1">
        <v>5</v>
      </c>
      <c r="F2339" s="2">
        <f>ROW()</f>
        <v>2339</v>
      </c>
      <c r="G2339" s="4" t="str">
        <f t="shared" ref="G2339" si="4460">B2339&amp;"1-2"</f>
        <v>(데)심판의 시간1-2</v>
      </c>
      <c r="H2339" s="2" t="str">
        <f t="shared" si="4457"/>
        <v>마력 조절</v>
      </c>
    </row>
    <row r="2340" spans="1:8" x14ac:dyDescent="0.3">
      <c r="A2340" s="1" t="s">
        <v>1237</v>
      </c>
      <c r="B2340" s="1" t="s">
        <v>658</v>
      </c>
      <c r="C2340" s="2" t="str">
        <f t="shared" si="4455"/>
        <v>(데)심판의 시간회피의 달인</v>
      </c>
      <c r="D2340" s="1" t="s">
        <v>2682</v>
      </c>
      <c r="E2340" s="1">
        <v>1</v>
      </c>
      <c r="F2340" s="2">
        <f>ROW()</f>
        <v>2340</v>
      </c>
      <c r="G2340" s="4" t="str">
        <f t="shared" ref="G2340" si="4461">B2340&amp;"1-3"</f>
        <v>(데)심판의 시간1-3</v>
      </c>
      <c r="H2340" s="2" t="str">
        <f t="shared" si="4457"/>
        <v>회피의 달인</v>
      </c>
    </row>
    <row r="2341" spans="1:8" x14ac:dyDescent="0.3">
      <c r="A2341" s="1" t="s">
        <v>1238</v>
      </c>
      <c r="B2341" s="1" t="s">
        <v>658</v>
      </c>
      <c r="C2341" s="2" t="str">
        <f t="shared" si="4455"/>
        <v>(데)심판의 시간징역 선고</v>
      </c>
      <c r="D2341" s="1" t="s">
        <v>1881</v>
      </c>
      <c r="E2341" s="1">
        <v>5</v>
      </c>
      <c r="F2341" s="2">
        <f>ROW()</f>
        <v>2341</v>
      </c>
      <c r="G2341" s="4" t="str">
        <f t="shared" ref="G2341" si="4462">B2341&amp;"2-1"</f>
        <v>(데)심판의 시간2-1</v>
      </c>
      <c r="H2341" s="2" t="str">
        <f t="shared" si="4457"/>
        <v>징역 선고</v>
      </c>
    </row>
    <row r="2342" spans="1:8" x14ac:dyDescent="0.3">
      <c r="A2342" s="1" t="s">
        <v>1238</v>
      </c>
      <c r="B2342" s="1" t="s">
        <v>658</v>
      </c>
      <c r="C2342" s="2" t="str">
        <f t="shared" si="4455"/>
        <v>(데)심판의 시간최종 판결</v>
      </c>
      <c r="D2342" s="1" t="s">
        <v>1882</v>
      </c>
      <c r="E2342" s="1">
        <v>5</v>
      </c>
      <c r="F2342" s="2">
        <f>ROW()</f>
        <v>2342</v>
      </c>
      <c r="G2342" s="4" t="str">
        <f t="shared" ref="G2342" si="4463">B2342&amp;"2-2"</f>
        <v>(데)심판의 시간2-2</v>
      </c>
      <c r="H2342" s="2" t="str">
        <f t="shared" si="4457"/>
        <v>최종 판결</v>
      </c>
    </row>
    <row r="2343" spans="1:8" x14ac:dyDescent="0.3">
      <c r="A2343" s="1" t="s">
        <v>1238</v>
      </c>
      <c r="B2343" s="1" t="s">
        <v>658</v>
      </c>
      <c r="C2343" s="2" t="str">
        <f t="shared" si="4455"/>
        <v>(데)심판의 시간증거 인멸</v>
      </c>
      <c r="D2343" s="1" t="s">
        <v>2688</v>
      </c>
      <c r="E2343" s="1">
        <v>1</v>
      </c>
      <c r="F2343" s="2">
        <f>ROW()</f>
        <v>2343</v>
      </c>
      <c r="G2343" s="4" t="str">
        <f t="shared" ref="G2343" si="4464">B2343&amp;"2-3"</f>
        <v>(데)심판의 시간2-3</v>
      </c>
      <c r="H2343" s="2" t="str">
        <f t="shared" si="4457"/>
        <v>증거 인멸</v>
      </c>
    </row>
    <row r="2344" spans="1:8" x14ac:dyDescent="0.3">
      <c r="A2344" s="1" t="s">
        <v>1238</v>
      </c>
      <c r="B2344" s="1" t="s">
        <v>658</v>
      </c>
      <c r="C2344" s="2" t="str">
        <f t="shared" si="4455"/>
        <v>(데)심판의 시간강화 파편</v>
      </c>
      <c r="D2344" s="1" t="s">
        <v>2689</v>
      </c>
      <c r="E2344" s="1">
        <v>5</v>
      </c>
      <c r="F2344" s="2">
        <f>ROW()</f>
        <v>2344</v>
      </c>
      <c r="G2344" s="4" t="str">
        <f t="shared" ref="G2344" si="4465">B2344&amp;"3-1"</f>
        <v>(데)심판의 시간3-1</v>
      </c>
      <c r="H2344" s="2" t="str">
        <f t="shared" si="4457"/>
        <v>강화 파편</v>
      </c>
    </row>
    <row r="2345" spans="1:8" x14ac:dyDescent="0.3">
      <c r="A2345" s="1" t="s">
        <v>1238</v>
      </c>
      <c r="B2345" s="1" t="s">
        <v>658</v>
      </c>
      <c r="C2345" s="2" t="str">
        <f t="shared" si="4455"/>
        <v>(데)심판의 시간확산 파편</v>
      </c>
      <c r="D2345" s="1" t="s">
        <v>2690</v>
      </c>
      <c r="E2345" s="1">
        <v>5</v>
      </c>
      <c r="F2345" s="2">
        <f>ROW()</f>
        <v>2345</v>
      </c>
      <c r="G2345" s="4" t="str">
        <f t="shared" ref="G2345" si="4466">B2345&amp;"3-2"</f>
        <v>(데)심판의 시간3-2</v>
      </c>
      <c r="H2345" s="2" t="str">
        <f t="shared" si="4457"/>
        <v>확산 파편</v>
      </c>
    </row>
    <row r="2346" spans="1:8" x14ac:dyDescent="0.3">
      <c r="A2346" s="1" t="s">
        <v>1238</v>
      </c>
      <c r="B2346" s="1" t="s">
        <v>659</v>
      </c>
      <c r="C2346" s="2" t="str">
        <f t="shared" si="4455"/>
        <v>(데)이퀄리브리엄고속 사격</v>
      </c>
      <c r="D2346" s="1" t="s">
        <v>2691</v>
      </c>
      <c r="E2346" s="1">
        <v>5</v>
      </c>
      <c r="F2346" s="2">
        <f>ROW()</f>
        <v>2346</v>
      </c>
      <c r="G2346" s="4" t="str">
        <f t="shared" ref="G2346" si="4467">B2346&amp;"1-1"</f>
        <v>(데)이퀄리브리엄1-1</v>
      </c>
      <c r="H2346" s="2" t="str">
        <f t="shared" si="4457"/>
        <v>고속 사격</v>
      </c>
    </row>
    <row r="2347" spans="1:8" x14ac:dyDescent="0.3">
      <c r="A2347" s="1" t="s">
        <v>1237</v>
      </c>
      <c r="B2347" s="1" t="s">
        <v>659</v>
      </c>
      <c r="C2347" s="2" t="str">
        <f t="shared" si="4455"/>
        <v>(데)이퀄리브리엄급소 노출</v>
      </c>
      <c r="D2347" s="1" t="s">
        <v>685</v>
      </c>
      <c r="E2347" s="1">
        <v>1</v>
      </c>
      <c r="F2347" s="2">
        <f>ROW()</f>
        <v>2347</v>
      </c>
      <c r="G2347" s="4" t="str">
        <f t="shared" ref="G2347" si="4468">B2347&amp;"1-2"</f>
        <v>(데)이퀄리브리엄1-2</v>
      </c>
      <c r="H2347" s="2" t="str">
        <f t="shared" si="4457"/>
        <v>급소 노출</v>
      </c>
    </row>
    <row r="2348" spans="1:8" x14ac:dyDescent="0.3">
      <c r="A2348" s="1" t="s">
        <v>1238</v>
      </c>
      <c r="B2348" s="1" t="s">
        <v>659</v>
      </c>
      <c r="C2348" s="2" t="str">
        <f t="shared" si="4455"/>
        <v>(데)이퀄리브리엄회피의 달인</v>
      </c>
      <c r="D2348" s="1" t="s">
        <v>150</v>
      </c>
      <c r="E2348" s="1">
        <v>1</v>
      </c>
      <c r="F2348" s="2">
        <f>ROW()</f>
        <v>2348</v>
      </c>
      <c r="G2348" s="4" t="str">
        <f t="shared" ref="G2348" si="4469">B2348&amp;"1-3"</f>
        <v>(데)이퀄리브리엄1-3</v>
      </c>
      <c r="H2348" s="2" t="str">
        <f t="shared" si="4457"/>
        <v>회피의 달인</v>
      </c>
    </row>
    <row r="2349" spans="1:8" x14ac:dyDescent="0.3">
      <c r="A2349" s="1" t="s">
        <v>1238</v>
      </c>
      <c r="B2349" s="1" t="s">
        <v>659</v>
      </c>
      <c r="C2349" s="2" t="str">
        <f t="shared" si="4455"/>
        <v>(데)이퀄리브리엄섬멸 사격</v>
      </c>
      <c r="D2349" s="1" t="s">
        <v>2692</v>
      </c>
      <c r="E2349" s="1">
        <v>5</v>
      </c>
      <c r="F2349" s="2">
        <f>ROW()</f>
        <v>2349</v>
      </c>
      <c r="G2349" s="4" t="str">
        <f t="shared" ref="G2349" si="4470">B2349&amp;"2-1"</f>
        <v>(데)이퀄리브리엄2-1</v>
      </c>
      <c r="H2349" s="2" t="str">
        <f t="shared" si="4457"/>
        <v>섬멸 사격</v>
      </c>
    </row>
    <row r="2350" spans="1:8" x14ac:dyDescent="0.3">
      <c r="A2350" s="1" t="s">
        <v>1238</v>
      </c>
      <c r="B2350" s="1" t="s">
        <v>659</v>
      </c>
      <c r="C2350" s="2" t="str">
        <f t="shared" si="4455"/>
        <v>(데)이퀄리브리엄적 소탕</v>
      </c>
      <c r="D2350" s="1" t="s">
        <v>2693</v>
      </c>
      <c r="E2350" s="1">
        <v>5</v>
      </c>
      <c r="F2350" s="2">
        <f>ROW()</f>
        <v>2350</v>
      </c>
      <c r="G2350" s="4" t="str">
        <f t="shared" ref="G2350" si="4471">B2350&amp;"2-2"</f>
        <v>(데)이퀄리브리엄2-2</v>
      </c>
      <c r="H2350" s="2" t="str">
        <f t="shared" si="4457"/>
        <v>적 소탕</v>
      </c>
    </row>
    <row r="2351" spans="1:8" x14ac:dyDescent="0.3">
      <c r="A2351" s="1" t="s">
        <v>1237</v>
      </c>
      <c r="B2351" s="1" t="s">
        <v>659</v>
      </c>
      <c r="C2351" s="2" t="str">
        <f t="shared" si="4455"/>
        <v>(데)이퀄리브리엄원거리 사격</v>
      </c>
      <c r="D2351" s="1" t="s">
        <v>2694</v>
      </c>
      <c r="E2351" s="1">
        <v>5</v>
      </c>
      <c r="F2351" s="2">
        <f>ROW()</f>
        <v>2351</v>
      </c>
      <c r="G2351" s="4" t="str">
        <f t="shared" ref="G2351" si="4472">B2351&amp;"2-3"</f>
        <v>(데)이퀄리브리엄2-3</v>
      </c>
      <c r="H2351" s="2" t="str">
        <f t="shared" si="4457"/>
        <v>원거리 사격</v>
      </c>
    </row>
    <row r="2352" spans="1:8" x14ac:dyDescent="0.3">
      <c r="A2352" s="1" t="s">
        <v>1238</v>
      </c>
      <c r="B2352" s="1" t="s">
        <v>659</v>
      </c>
      <c r="C2352" s="2" t="str">
        <f t="shared" si="4455"/>
        <v>(데)이퀄리브리엄화상 효과</v>
      </c>
      <c r="D2352" s="1" t="s">
        <v>2695</v>
      </c>
      <c r="E2352" s="1">
        <v>5</v>
      </c>
      <c r="F2352" s="2">
        <f>ROW()</f>
        <v>2352</v>
      </c>
      <c r="G2352" s="4" t="str">
        <f t="shared" ref="G2352" si="4473">B2352&amp;"3-1"</f>
        <v>(데)이퀄리브리엄3-1</v>
      </c>
      <c r="H2352" s="2" t="str">
        <f t="shared" si="4457"/>
        <v>화상 효과</v>
      </c>
    </row>
    <row r="2353" spans="1:8" x14ac:dyDescent="0.3">
      <c r="A2353" s="1" t="s">
        <v>1237</v>
      </c>
      <c r="B2353" s="1" t="s">
        <v>659</v>
      </c>
      <c r="C2353" s="2" t="str">
        <f t="shared" si="4455"/>
        <v>(데)이퀄리브리엄급소 사격</v>
      </c>
      <c r="D2353" s="1" t="s">
        <v>687</v>
      </c>
      <c r="E2353" s="1">
        <v>5</v>
      </c>
      <c r="F2353" s="2">
        <f>ROW()</f>
        <v>2353</v>
      </c>
      <c r="G2353" s="4" t="str">
        <f t="shared" ref="G2353" si="4474">B2353&amp;"3-2"</f>
        <v>(데)이퀄리브리엄3-2</v>
      </c>
      <c r="H2353" s="2" t="str">
        <f t="shared" si="4457"/>
        <v>급소 사격</v>
      </c>
    </row>
    <row r="2354" spans="1:8" x14ac:dyDescent="0.3">
      <c r="A2354" s="1" t="s">
        <v>1238</v>
      </c>
      <c r="B2354" s="1" t="s">
        <v>660</v>
      </c>
      <c r="C2354" s="2" t="str">
        <f t="shared" si="4455"/>
        <v>(데)최후의 만찬빠른 준비</v>
      </c>
      <c r="D2354" s="1" t="s">
        <v>2217</v>
      </c>
      <c r="E2354" s="1">
        <v>5</v>
      </c>
      <c r="F2354" s="2">
        <f>ROW()</f>
        <v>2354</v>
      </c>
      <c r="G2354" s="4" t="str">
        <f t="shared" ref="G2354" si="4475">B2354&amp;"1-1"</f>
        <v>(데)최후의 만찬1-1</v>
      </c>
      <c r="H2354" s="2" t="str">
        <f t="shared" si="4457"/>
        <v>빠른 준비</v>
      </c>
    </row>
    <row r="2355" spans="1:8" x14ac:dyDescent="0.3">
      <c r="A2355" s="1" t="s">
        <v>1237</v>
      </c>
      <c r="B2355" s="1" t="s">
        <v>660</v>
      </c>
      <c r="C2355" s="2" t="str">
        <f t="shared" si="4455"/>
        <v>(데)최후의 만찬화염탄</v>
      </c>
      <c r="D2355" s="1" t="s">
        <v>2696</v>
      </c>
      <c r="E2355" s="1">
        <v>5</v>
      </c>
      <c r="F2355" s="2">
        <f>ROW()</f>
        <v>2355</v>
      </c>
      <c r="G2355" s="4" t="str">
        <f t="shared" ref="G2355" si="4476">B2355&amp;"1-2"</f>
        <v>(데)최후의 만찬1-2</v>
      </c>
      <c r="H2355" s="2" t="str">
        <f t="shared" si="4457"/>
        <v>화염탄</v>
      </c>
    </row>
    <row r="2356" spans="1:8" x14ac:dyDescent="0.3">
      <c r="A2356" s="1" t="s">
        <v>1237</v>
      </c>
      <c r="B2356" s="1" t="s">
        <v>660</v>
      </c>
      <c r="C2356" s="2" t="str">
        <f t="shared" si="4455"/>
        <v>(데)최후의 만찬냉기탄</v>
      </c>
      <c r="D2356" s="1" t="s">
        <v>1874</v>
      </c>
      <c r="E2356" s="1">
        <v>5</v>
      </c>
      <c r="F2356" s="2">
        <f>ROW()</f>
        <v>2356</v>
      </c>
      <c r="G2356" s="4" t="str">
        <f t="shared" ref="G2356" si="4477">B2356&amp;"1-3"</f>
        <v>(데)최후의 만찬1-3</v>
      </c>
      <c r="H2356" s="2" t="str">
        <f t="shared" si="4457"/>
        <v>냉기탄</v>
      </c>
    </row>
    <row r="2357" spans="1:8" x14ac:dyDescent="0.3">
      <c r="A2357" s="1" t="s">
        <v>1238</v>
      </c>
      <c r="B2357" s="1" t="s">
        <v>660</v>
      </c>
      <c r="C2357" s="2" t="str">
        <f t="shared" si="4455"/>
        <v>(데)최후의 만찬뜨거운 열기</v>
      </c>
      <c r="D2357" s="1" t="s">
        <v>1813</v>
      </c>
      <c r="E2357" s="1">
        <v>5</v>
      </c>
      <c r="F2357" s="2">
        <f>ROW()</f>
        <v>2357</v>
      </c>
      <c r="G2357" s="4" t="str">
        <f t="shared" ref="G2357" si="4478">B2357&amp;"2-1"</f>
        <v>(데)최후의 만찬2-1</v>
      </c>
      <c r="H2357" s="2" t="str">
        <f t="shared" si="4457"/>
        <v>뜨거운 열기</v>
      </c>
    </row>
    <row r="2358" spans="1:8" x14ac:dyDescent="0.3">
      <c r="A2358" s="1" t="s">
        <v>1237</v>
      </c>
      <c r="B2358" s="1" t="s">
        <v>660</v>
      </c>
      <c r="C2358" s="2" t="str">
        <f t="shared" si="4455"/>
        <v>(데)최후의 만찬강한 폭발</v>
      </c>
      <c r="D2358" s="1" t="s">
        <v>1904</v>
      </c>
      <c r="E2358" s="1">
        <v>5</v>
      </c>
      <c r="F2358" s="2">
        <f>ROW()</f>
        <v>2358</v>
      </c>
      <c r="G2358" s="4" t="str">
        <f t="shared" ref="G2358" si="4479">B2358&amp;"2-2"</f>
        <v>(데)최후의 만찬2-2</v>
      </c>
      <c r="H2358" s="2" t="str">
        <f t="shared" si="4457"/>
        <v>강한 폭발</v>
      </c>
    </row>
    <row r="2359" spans="1:8" x14ac:dyDescent="0.3">
      <c r="A2359" s="1" t="s">
        <v>1238</v>
      </c>
      <c r="B2359" s="1" t="s">
        <v>660</v>
      </c>
      <c r="C2359" s="2" t="str">
        <f t="shared" si="4455"/>
        <v>(데)최후의 만찬집행</v>
      </c>
      <c r="D2359" s="1" t="s">
        <v>2697</v>
      </c>
      <c r="E2359" s="1">
        <v>5</v>
      </c>
      <c r="F2359" s="2">
        <f>ROW()</f>
        <v>2359</v>
      </c>
      <c r="G2359" s="4" t="str">
        <f t="shared" ref="G2359" si="4480">B2359&amp;"2-3"</f>
        <v>(데)최후의 만찬2-3</v>
      </c>
      <c r="H2359" s="2" t="str">
        <f t="shared" si="4457"/>
        <v>집행</v>
      </c>
    </row>
    <row r="2360" spans="1:8" x14ac:dyDescent="0.3">
      <c r="A2360" s="1" t="s">
        <v>1237</v>
      </c>
      <c r="B2360" s="1" t="s">
        <v>660</v>
      </c>
      <c r="C2360" s="2" t="str">
        <f t="shared" si="4455"/>
        <v>(데)최후의 만찬더블 샷</v>
      </c>
      <c r="D2360" s="1" t="s">
        <v>2698</v>
      </c>
      <c r="E2360" s="1">
        <v>5</v>
      </c>
      <c r="F2360" s="2">
        <f>ROW()</f>
        <v>2360</v>
      </c>
      <c r="G2360" s="4" t="str">
        <f t="shared" ref="G2360" si="4481">B2360&amp;"3-1"</f>
        <v>(데)최후의 만찬3-1</v>
      </c>
      <c r="H2360" s="2" t="str">
        <f t="shared" si="4457"/>
        <v>더블 샷</v>
      </c>
    </row>
    <row r="2361" spans="1:8" x14ac:dyDescent="0.3">
      <c r="A2361" s="1" t="s">
        <v>1238</v>
      </c>
      <c r="B2361" s="1" t="s">
        <v>660</v>
      </c>
      <c r="C2361" s="2" t="str">
        <f t="shared" si="4455"/>
        <v>(데)최후의 만찬연발 사격</v>
      </c>
      <c r="D2361" s="1" t="s">
        <v>2699</v>
      </c>
      <c r="E2361" s="1">
        <v>5</v>
      </c>
      <c r="F2361" s="2">
        <f>ROW()</f>
        <v>2361</v>
      </c>
      <c r="G2361" s="4" t="str">
        <f t="shared" ref="G2361" si="4482">B2361&amp;"3-2"</f>
        <v>(데)최후의 만찬3-2</v>
      </c>
      <c r="H2361" s="2" t="str">
        <f t="shared" si="4457"/>
        <v>연발 사격</v>
      </c>
    </row>
    <row r="2362" spans="1:8" x14ac:dyDescent="0.3">
      <c r="A2362" s="1" t="s">
        <v>1237</v>
      </c>
      <c r="B2362" s="1" t="s">
        <v>661</v>
      </c>
      <c r="C2362" s="2" t="str">
        <f t="shared" si="4455"/>
        <v>(데)플라즈마 불릿원거리 사격</v>
      </c>
      <c r="D2362" s="1" t="s">
        <v>1845</v>
      </c>
      <c r="E2362" s="1">
        <v>5</v>
      </c>
      <c r="F2362" s="2">
        <f>ROW()</f>
        <v>2362</v>
      </c>
      <c r="G2362" s="4" t="str">
        <f t="shared" ref="G2362" si="4483">B2362&amp;"1-1"</f>
        <v>(데)플라즈마 불릿1-1</v>
      </c>
      <c r="H2362" s="2" t="str">
        <f t="shared" si="4457"/>
        <v>원거리 사격</v>
      </c>
    </row>
    <row r="2363" spans="1:8" x14ac:dyDescent="0.3">
      <c r="A2363" s="1" t="s">
        <v>1238</v>
      </c>
      <c r="B2363" s="1" t="s">
        <v>661</v>
      </c>
      <c r="C2363" s="2" t="str">
        <f t="shared" si="4455"/>
        <v>(데)플라즈마 불릿재빠른 사격</v>
      </c>
      <c r="D2363" s="1" t="s">
        <v>1936</v>
      </c>
      <c r="E2363" s="1">
        <v>5</v>
      </c>
      <c r="F2363" s="2">
        <f>ROW()</f>
        <v>2363</v>
      </c>
      <c r="G2363" s="4" t="str">
        <f t="shared" ref="G2363" si="4484">B2363&amp;"1-2"</f>
        <v>(데)플라즈마 불릿1-2</v>
      </c>
      <c r="H2363" s="2" t="str">
        <f t="shared" si="4457"/>
        <v>재빠른 사격</v>
      </c>
    </row>
    <row r="2364" spans="1:8" x14ac:dyDescent="0.3">
      <c r="A2364" s="1" t="s">
        <v>1238</v>
      </c>
      <c r="B2364" s="1" t="s">
        <v>661</v>
      </c>
      <c r="C2364" s="2" t="str">
        <f t="shared" si="4455"/>
        <v>(데)플라즈마 불릿백 스텝</v>
      </c>
      <c r="D2364" s="1" t="s">
        <v>2700</v>
      </c>
      <c r="E2364" s="1">
        <v>1</v>
      </c>
      <c r="F2364" s="2">
        <f>ROW()</f>
        <v>2364</v>
      </c>
      <c r="G2364" s="4" t="str">
        <f t="shared" ref="G2364" si="4485">B2364&amp;"1-3"</f>
        <v>(데)플라즈마 불릿1-3</v>
      </c>
      <c r="H2364" s="2" t="str">
        <f t="shared" si="4457"/>
        <v>백 스텝</v>
      </c>
    </row>
    <row r="2365" spans="1:8" x14ac:dyDescent="0.3">
      <c r="A2365" s="1" t="s">
        <v>1238</v>
      </c>
      <c r="B2365" s="1" t="s">
        <v>661</v>
      </c>
      <c r="C2365" s="2" t="str">
        <f t="shared" si="4455"/>
        <v>(데)플라즈마 불릿연속 사용</v>
      </c>
      <c r="D2365" s="1" t="s">
        <v>1829</v>
      </c>
      <c r="E2365" s="1">
        <v>1</v>
      </c>
      <c r="F2365" s="2">
        <f>ROW()</f>
        <v>2365</v>
      </c>
      <c r="G2365" s="4" t="str">
        <f t="shared" ref="G2365" si="4486">B2365&amp;"2-1"</f>
        <v>(데)플라즈마 불릿2-1</v>
      </c>
      <c r="H2365" s="2" t="str">
        <f t="shared" si="4457"/>
        <v>연속 사용</v>
      </c>
    </row>
    <row r="2366" spans="1:8" x14ac:dyDescent="0.3">
      <c r="A2366" s="1" t="s">
        <v>1238</v>
      </c>
      <c r="B2366" s="1" t="s">
        <v>661</v>
      </c>
      <c r="C2366" s="2" t="str">
        <f t="shared" si="4455"/>
        <v>(데)플라즈마 불릿빙결 효과</v>
      </c>
      <c r="D2366" s="1" t="s">
        <v>1938</v>
      </c>
      <c r="E2366" s="1">
        <v>5</v>
      </c>
      <c r="F2366" s="2">
        <f>ROW()</f>
        <v>2366</v>
      </c>
      <c r="G2366" s="4" t="str">
        <f t="shared" ref="G2366" si="4487">B2366&amp;"2-2"</f>
        <v>(데)플라즈마 불릿2-2</v>
      </c>
      <c r="H2366" s="2" t="str">
        <f t="shared" si="4457"/>
        <v>빙결 효과</v>
      </c>
    </row>
    <row r="2367" spans="1:8" x14ac:dyDescent="0.3">
      <c r="A2367" s="1" t="s">
        <v>1238</v>
      </c>
      <c r="B2367" s="1" t="s">
        <v>661</v>
      </c>
      <c r="C2367" s="2" t="str">
        <f t="shared" si="4455"/>
        <v>(데)플라즈마 불릿급소 사격</v>
      </c>
      <c r="D2367" s="1" t="s">
        <v>687</v>
      </c>
      <c r="E2367" s="1">
        <v>5</v>
      </c>
      <c r="F2367" s="2">
        <f>ROW()</f>
        <v>2367</v>
      </c>
      <c r="G2367" s="4" t="str">
        <f t="shared" ref="G2367" si="4488">B2367&amp;"2-3"</f>
        <v>(데)플라즈마 불릿2-3</v>
      </c>
      <c r="H2367" s="2" t="str">
        <f t="shared" si="4457"/>
        <v>급소 사격</v>
      </c>
    </row>
    <row r="2368" spans="1:8" x14ac:dyDescent="0.3">
      <c r="A2368" s="1" t="s">
        <v>1239</v>
      </c>
      <c r="B2368" s="1" t="s">
        <v>661</v>
      </c>
      <c r="C2368" s="2" t="str">
        <f t="shared" si="4455"/>
        <v>(데)플라즈마 불릿초전하 지대</v>
      </c>
      <c r="D2368" s="1" t="s">
        <v>1940</v>
      </c>
      <c r="E2368" s="1">
        <v>5</v>
      </c>
      <c r="F2368" s="2">
        <f>ROW()</f>
        <v>2368</v>
      </c>
      <c r="G2368" s="4" t="str">
        <f t="shared" ref="G2368" si="4489">B2368&amp;"3-1"</f>
        <v>(데)플라즈마 불릿3-1</v>
      </c>
      <c r="H2368" s="2" t="str">
        <f t="shared" si="4457"/>
        <v>초전하 지대</v>
      </c>
    </row>
    <row r="2369" spans="1:8" x14ac:dyDescent="0.3">
      <c r="A2369" s="1" t="s">
        <v>1239</v>
      </c>
      <c r="B2369" s="1" t="s">
        <v>661</v>
      </c>
      <c r="C2369" s="2" t="str">
        <f t="shared" si="4455"/>
        <v>(데)플라즈마 불릿플라즈마 분열</v>
      </c>
      <c r="D2369" s="1" t="s">
        <v>1942</v>
      </c>
      <c r="E2369" s="1">
        <v>5</v>
      </c>
      <c r="F2369" s="2">
        <f>ROW()</f>
        <v>2369</v>
      </c>
      <c r="G2369" s="4" t="str">
        <f t="shared" ref="G2369" si="4490">B2369&amp;"3-2"</f>
        <v>(데)플라즈마 불릿3-2</v>
      </c>
      <c r="H2369" s="2" t="str">
        <f t="shared" si="4457"/>
        <v>플라즈마 분열</v>
      </c>
    </row>
    <row r="2370" spans="1:8" x14ac:dyDescent="0.3">
      <c r="A2370" s="1" t="s">
        <v>1237</v>
      </c>
      <c r="B2370" s="1" t="s">
        <v>641</v>
      </c>
      <c r="C2370" s="2" t="str">
        <f t="shared" si="4455"/>
        <v>사형 집행가벼운 발놀림</v>
      </c>
      <c r="D2370" s="1" t="s">
        <v>2701</v>
      </c>
      <c r="E2370" s="1">
        <v>5</v>
      </c>
      <c r="F2370" s="2">
        <f>ROW()</f>
        <v>2370</v>
      </c>
      <c r="G2370" s="4" t="str">
        <f t="shared" ref="G2370" si="4491">B2370&amp;"1-1"</f>
        <v>사형 집행1-1</v>
      </c>
      <c r="H2370" s="2" t="str">
        <f t="shared" si="4457"/>
        <v>가벼운 발놀림</v>
      </c>
    </row>
    <row r="2371" spans="1:8" x14ac:dyDescent="0.3">
      <c r="A2371" s="1" t="s">
        <v>1238</v>
      </c>
      <c r="B2371" s="1" t="s">
        <v>641</v>
      </c>
      <c r="C2371" s="2" t="str">
        <f t="shared" si="4455"/>
        <v>사형 집행빅 풋</v>
      </c>
      <c r="D2371" s="1" t="s">
        <v>2702</v>
      </c>
      <c r="E2371" s="1">
        <v>1</v>
      </c>
      <c r="F2371" s="2">
        <f>ROW()</f>
        <v>2371</v>
      </c>
      <c r="G2371" s="4" t="str">
        <f t="shared" ref="G2371" si="4492">B2371&amp;"1-2"</f>
        <v>사형 집행1-2</v>
      </c>
      <c r="H2371" s="2" t="str">
        <f t="shared" si="4457"/>
        <v>빅 풋</v>
      </c>
    </row>
    <row r="2372" spans="1:8" x14ac:dyDescent="0.3">
      <c r="A2372" s="1" t="s">
        <v>1238</v>
      </c>
      <c r="B2372" s="1" t="s">
        <v>641</v>
      </c>
      <c r="C2372" s="2" t="str">
        <f t="shared" si="4455"/>
        <v>사형 집행급소 타격</v>
      </c>
      <c r="D2372" s="1" t="s">
        <v>88</v>
      </c>
      <c r="E2372" s="1">
        <v>5</v>
      </c>
      <c r="F2372" s="2">
        <f>ROW()</f>
        <v>2372</v>
      </c>
      <c r="G2372" s="4" t="str">
        <f t="shared" ref="G2372" si="4493">B2372&amp;"1-3"</f>
        <v>사형 집행1-3</v>
      </c>
      <c r="H2372" s="2" t="str">
        <f t="shared" si="4457"/>
        <v>급소 타격</v>
      </c>
    </row>
    <row r="2373" spans="1:8" x14ac:dyDescent="0.3">
      <c r="A2373" s="1" t="s">
        <v>1237</v>
      </c>
      <c r="B2373" s="1" t="s">
        <v>641</v>
      </c>
      <c r="C2373" s="2" t="str">
        <f t="shared" si="4455"/>
        <v>사형 집행공중 사격</v>
      </c>
      <c r="D2373" s="1" t="s">
        <v>2703</v>
      </c>
      <c r="E2373" s="1">
        <v>1</v>
      </c>
      <c r="F2373" s="2">
        <f>ROW()</f>
        <v>2373</v>
      </c>
      <c r="G2373" s="4" t="str">
        <f t="shared" ref="G2373" si="4494">B2373&amp;"2-1"</f>
        <v>사형 집행2-1</v>
      </c>
      <c r="H2373" s="2" t="str">
        <f t="shared" si="4457"/>
        <v>공중 사격</v>
      </c>
    </row>
    <row r="2374" spans="1:8" x14ac:dyDescent="0.3">
      <c r="A2374" s="1" t="s">
        <v>1239</v>
      </c>
      <c r="B2374" s="1" t="s">
        <v>641</v>
      </c>
      <c r="C2374" s="2" t="str">
        <f t="shared" si="4455"/>
        <v>사형 집행강인함</v>
      </c>
      <c r="D2374" s="1" t="s">
        <v>2295</v>
      </c>
      <c r="E2374" s="1">
        <v>1</v>
      </c>
      <c r="F2374" s="2">
        <f>ROW()</f>
        <v>2374</v>
      </c>
      <c r="G2374" s="4" t="str">
        <f t="shared" ref="G2374" si="4495">B2374&amp;"2-2"</f>
        <v>사형 집행2-2</v>
      </c>
      <c r="H2374" s="2" t="str">
        <f t="shared" si="4457"/>
        <v>강인함</v>
      </c>
    </row>
    <row r="2375" spans="1:8" x14ac:dyDescent="0.3">
      <c r="A2375" s="1" t="s">
        <v>1237</v>
      </c>
      <c r="B2375" s="1" t="s">
        <v>641</v>
      </c>
      <c r="C2375" s="2" t="str">
        <f t="shared" si="4455"/>
        <v>사형 집행사격 개시</v>
      </c>
      <c r="D2375" s="1" t="s">
        <v>2704</v>
      </c>
      <c r="E2375" s="1">
        <v>5</v>
      </c>
      <c r="F2375" s="2">
        <f>ROW()</f>
        <v>2375</v>
      </c>
      <c r="G2375" s="4" t="str">
        <f t="shared" ref="G2375" si="4496">B2375&amp;"2-3"</f>
        <v>사형 집행2-3</v>
      </c>
      <c r="H2375" s="2" t="str">
        <f t="shared" si="4457"/>
        <v>사격 개시</v>
      </c>
    </row>
    <row r="2376" spans="1:8" x14ac:dyDescent="0.3">
      <c r="A2376" s="1" t="s">
        <v>1238</v>
      </c>
      <c r="B2376" s="1" t="s">
        <v>641</v>
      </c>
      <c r="C2376" s="2" t="str">
        <f t="shared" si="4455"/>
        <v>사형 집행대공 사격</v>
      </c>
      <c r="D2376" s="1" t="s">
        <v>688</v>
      </c>
      <c r="E2376" s="1">
        <v>5</v>
      </c>
      <c r="F2376" s="2">
        <f>ROW()</f>
        <v>2376</v>
      </c>
      <c r="G2376" s="4" t="str">
        <f t="shared" ref="G2376" si="4497">B2376&amp;"3-1"</f>
        <v>사형 집행3-1</v>
      </c>
      <c r="H2376" s="2" t="str">
        <f t="shared" si="4457"/>
        <v>대공 사격</v>
      </c>
    </row>
    <row r="2377" spans="1:8" x14ac:dyDescent="0.3">
      <c r="A2377" s="1" t="s">
        <v>1238</v>
      </c>
      <c r="B2377" s="1" t="s">
        <v>641</v>
      </c>
      <c r="C2377" s="2" t="str">
        <f t="shared" si="4455"/>
        <v>사형 집행무차별 난사</v>
      </c>
      <c r="D2377" s="1" t="s">
        <v>2705</v>
      </c>
      <c r="E2377" s="1">
        <v>5</v>
      </c>
      <c r="F2377" s="2">
        <f>ROW()</f>
        <v>2377</v>
      </c>
      <c r="G2377" s="4" t="str">
        <f t="shared" ref="G2377" si="4498">B2377&amp;"3-2"</f>
        <v>사형 집행3-2</v>
      </c>
      <c r="H2377" s="2" t="str">
        <f t="shared" si="4457"/>
        <v>무차별 난사</v>
      </c>
    </row>
    <row r="2378" spans="1:8" x14ac:dyDescent="0.3">
      <c r="A2378" s="1" t="s">
        <v>1238</v>
      </c>
      <c r="B2378" s="1" t="s">
        <v>646</v>
      </c>
      <c r="C2378" s="2" t="str">
        <f t="shared" si="4455"/>
        <v>샷건의 지배자풀레인지</v>
      </c>
      <c r="D2378" s="1" t="s">
        <v>2706</v>
      </c>
      <c r="E2378" s="1">
        <v>5</v>
      </c>
      <c r="F2378" s="2">
        <f>ROW()</f>
        <v>2378</v>
      </c>
      <c r="G2378" s="4" t="str">
        <f t="shared" ref="G2378" si="4499">B2378&amp;"1-1"</f>
        <v>샷건의 지배자1-1</v>
      </c>
      <c r="H2378" s="2" t="str">
        <f t="shared" si="4457"/>
        <v>풀레인지</v>
      </c>
    </row>
    <row r="2379" spans="1:8" x14ac:dyDescent="0.3">
      <c r="A2379" s="1" t="s">
        <v>1238</v>
      </c>
      <c r="B2379" s="1" t="s">
        <v>646</v>
      </c>
      <c r="C2379" s="2" t="str">
        <f t="shared" si="4455"/>
        <v>샷건의 지배자재빠른 손놀림</v>
      </c>
      <c r="D2379" s="1" t="s">
        <v>87</v>
      </c>
      <c r="E2379" s="1">
        <v>5</v>
      </c>
      <c r="F2379" s="2">
        <f>ROW()</f>
        <v>2379</v>
      </c>
      <c r="G2379" s="4" t="str">
        <f t="shared" ref="G2379" si="4500">B2379&amp;"1-2"</f>
        <v>샷건의 지배자1-2</v>
      </c>
      <c r="H2379" s="2" t="str">
        <f t="shared" si="4457"/>
        <v>재빠른 손놀림</v>
      </c>
    </row>
    <row r="2380" spans="1:8" x14ac:dyDescent="0.3">
      <c r="A2380" s="1" t="s">
        <v>1238</v>
      </c>
      <c r="B2380" s="1" t="s">
        <v>646</v>
      </c>
      <c r="C2380" s="2" t="str">
        <f t="shared" si="4455"/>
        <v>샷건의 지배자근접 사격</v>
      </c>
      <c r="D2380" s="1" t="s">
        <v>2680</v>
      </c>
      <c r="E2380" s="1">
        <v>5</v>
      </c>
      <c r="F2380" s="2">
        <f>ROW()</f>
        <v>2380</v>
      </c>
      <c r="G2380" s="4" t="str">
        <f t="shared" ref="G2380" si="4501">B2380&amp;"1-3"</f>
        <v>샷건의 지배자1-3</v>
      </c>
      <c r="H2380" s="2" t="str">
        <f t="shared" si="4457"/>
        <v>근접 사격</v>
      </c>
    </row>
    <row r="2381" spans="1:8" x14ac:dyDescent="0.3">
      <c r="A2381" s="1" t="s">
        <v>1238</v>
      </c>
      <c r="B2381" s="1" t="s">
        <v>646</v>
      </c>
      <c r="C2381" s="2" t="str">
        <f t="shared" si="4455"/>
        <v>샷건의 지배자약점 포착</v>
      </c>
      <c r="D2381" s="1" t="s">
        <v>2207</v>
      </c>
      <c r="E2381" s="1">
        <v>5</v>
      </c>
      <c r="F2381" s="2">
        <f>ROW()</f>
        <v>2381</v>
      </c>
      <c r="G2381" s="4" t="str">
        <f t="shared" ref="G2381" si="4502">B2381&amp;"2-1"</f>
        <v>샷건의 지배자2-1</v>
      </c>
      <c r="H2381" s="2" t="str">
        <f t="shared" si="4457"/>
        <v>약점 포착</v>
      </c>
    </row>
    <row r="2382" spans="1:8" x14ac:dyDescent="0.3">
      <c r="A2382" s="1" t="s">
        <v>1238</v>
      </c>
      <c r="B2382" s="1" t="s">
        <v>646</v>
      </c>
      <c r="C2382" s="2" t="str">
        <f t="shared" si="4455"/>
        <v>샷건의 지배자강화 사격</v>
      </c>
      <c r="D2382" s="1" t="s">
        <v>679</v>
      </c>
      <c r="E2382" s="1">
        <v>5</v>
      </c>
      <c r="F2382" s="2">
        <f>ROW()</f>
        <v>2382</v>
      </c>
      <c r="G2382" s="4" t="str">
        <f t="shared" ref="G2382" si="4503">B2382&amp;"2-2"</f>
        <v>샷건의 지배자2-2</v>
      </c>
      <c r="H2382" s="2" t="str">
        <f t="shared" si="4457"/>
        <v>강화 사격</v>
      </c>
    </row>
    <row r="2383" spans="1:8" x14ac:dyDescent="0.3">
      <c r="A2383" s="1" t="s">
        <v>1237</v>
      </c>
      <c r="B2383" s="1" t="s">
        <v>646</v>
      </c>
      <c r="C2383" s="2" t="str">
        <f t="shared" si="4455"/>
        <v>샷건의 지배자신속한 준비</v>
      </c>
      <c r="D2383" s="1" t="s">
        <v>596</v>
      </c>
      <c r="E2383" s="1">
        <v>5</v>
      </c>
      <c r="F2383" s="2">
        <f>ROW()</f>
        <v>2383</v>
      </c>
      <c r="G2383" s="4" t="str">
        <f t="shared" ref="G2383" si="4504">B2383&amp;"2-3"</f>
        <v>샷건의 지배자2-3</v>
      </c>
      <c r="H2383" s="2" t="str">
        <f t="shared" si="4457"/>
        <v>신속한 준비</v>
      </c>
    </row>
    <row r="2384" spans="1:8" x14ac:dyDescent="0.3">
      <c r="A2384" s="1" t="s">
        <v>1238</v>
      </c>
      <c r="B2384" s="1" t="s">
        <v>646</v>
      </c>
      <c r="C2384" s="2" t="str">
        <f t="shared" si="4455"/>
        <v>샷건의 지배자지배자의 의지</v>
      </c>
      <c r="D2384" s="1" t="s">
        <v>680</v>
      </c>
      <c r="E2384" s="1">
        <v>5</v>
      </c>
      <c r="F2384" s="2">
        <f>ROW()</f>
        <v>2384</v>
      </c>
      <c r="G2384" s="4" t="str">
        <f t="shared" ref="G2384" si="4505">B2384&amp;"3-1"</f>
        <v>샷건의 지배자3-1</v>
      </c>
      <c r="H2384" s="2" t="str">
        <f t="shared" si="4457"/>
        <v>지배자의 의지</v>
      </c>
    </row>
    <row r="2385" spans="1:8" x14ac:dyDescent="0.3">
      <c r="A2385" s="1" t="s">
        <v>1238</v>
      </c>
      <c r="B2385" s="1" t="s">
        <v>646</v>
      </c>
      <c r="C2385" s="2" t="str">
        <f t="shared" si="4455"/>
        <v>샷건의 지배자군림하는 자</v>
      </c>
      <c r="D2385" s="1" t="s">
        <v>2707</v>
      </c>
      <c r="E2385" s="1">
        <v>5</v>
      </c>
      <c r="F2385" s="2">
        <f>ROW()</f>
        <v>2385</v>
      </c>
      <c r="G2385" s="4" t="str">
        <f t="shared" ref="G2385" si="4506">B2385&amp;"3-2"</f>
        <v>샷건의 지배자3-2</v>
      </c>
      <c r="H2385" s="2" t="str">
        <f t="shared" si="4457"/>
        <v>군림하는 자</v>
      </c>
    </row>
    <row r="2386" spans="1:8" x14ac:dyDescent="0.3">
      <c r="A2386" s="1" t="s">
        <v>1238</v>
      </c>
      <c r="B2386" s="1" t="s">
        <v>642</v>
      </c>
      <c r="C2386" s="2" t="str">
        <f t="shared" si="4455"/>
        <v>썸머솔트 샷마력 조절</v>
      </c>
      <c r="D2386" s="1" t="s">
        <v>2418</v>
      </c>
      <c r="E2386" s="1">
        <v>5</v>
      </c>
      <c r="F2386" s="2">
        <f>ROW()</f>
        <v>2386</v>
      </c>
      <c r="G2386" s="4" t="str">
        <f t="shared" ref="G2386" si="4507">B2386&amp;"1-1"</f>
        <v>썸머솔트 샷1-1</v>
      </c>
      <c r="H2386" s="2" t="str">
        <f t="shared" si="4457"/>
        <v>마력 조절</v>
      </c>
    </row>
    <row r="2387" spans="1:8" x14ac:dyDescent="0.3">
      <c r="A2387" s="1" t="s">
        <v>1237</v>
      </c>
      <c r="B2387" s="1" t="s">
        <v>642</v>
      </c>
      <c r="C2387" s="2" t="str">
        <f t="shared" si="4455"/>
        <v>썸머솔트 샷재빠른 움직임</v>
      </c>
      <c r="D2387" s="1" t="s">
        <v>1863</v>
      </c>
      <c r="E2387" s="1">
        <v>5</v>
      </c>
      <c r="F2387" s="2">
        <f>ROW()</f>
        <v>2387</v>
      </c>
      <c r="G2387" s="4" t="str">
        <f t="shared" ref="G2387" si="4508">B2387&amp;"1-2"</f>
        <v>썸머솔트 샷1-2</v>
      </c>
      <c r="H2387" s="2" t="str">
        <f t="shared" si="4457"/>
        <v>재빠른 움직임</v>
      </c>
    </row>
    <row r="2388" spans="1:8" x14ac:dyDescent="0.3">
      <c r="A2388" s="1" t="s">
        <v>1238</v>
      </c>
      <c r="B2388" s="1" t="s">
        <v>642</v>
      </c>
      <c r="C2388" s="2" t="str">
        <f t="shared" si="4455"/>
        <v>썸머솔트 샷충돌 무시</v>
      </c>
      <c r="D2388" s="1" t="s">
        <v>1670</v>
      </c>
      <c r="E2388" s="1">
        <v>1</v>
      </c>
      <c r="F2388" s="2">
        <f>ROW()</f>
        <v>2388</v>
      </c>
      <c r="G2388" s="4" t="str">
        <f t="shared" ref="G2388" si="4509">B2388&amp;"1-3"</f>
        <v>썸머솔트 샷1-3</v>
      </c>
      <c r="H2388" s="2" t="str">
        <f t="shared" si="4457"/>
        <v>충돌 무시</v>
      </c>
    </row>
    <row r="2389" spans="1:8" x14ac:dyDescent="0.3">
      <c r="A2389" s="1" t="s">
        <v>1238</v>
      </c>
      <c r="B2389" s="1" t="s">
        <v>642</v>
      </c>
      <c r="C2389" s="2" t="str">
        <f t="shared" si="4455"/>
        <v>썸머솔트 샷화상 효과</v>
      </c>
      <c r="D2389" s="1" t="s">
        <v>686</v>
      </c>
      <c r="E2389" s="1">
        <v>5</v>
      </c>
      <c r="F2389" s="2">
        <f>ROW()</f>
        <v>2389</v>
      </c>
      <c r="G2389" s="4" t="str">
        <f t="shared" ref="G2389" si="4510">B2389&amp;"2-1"</f>
        <v>썸머솔트 샷2-1</v>
      </c>
      <c r="H2389" s="2" t="str">
        <f t="shared" si="4457"/>
        <v>화상 효과</v>
      </c>
    </row>
    <row r="2390" spans="1:8" x14ac:dyDescent="0.3">
      <c r="A2390" s="1" t="s">
        <v>1238</v>
      </c>
      <c r="B2390" s="1" t="s">
        <v>642</v>
      </c>
      <c r="C2390" s="2" t="str">
        <f t="shared" si="4455"/>
        <v>썸머솔트 샷급소 사격</v>
      </c>
      <c r="D2390" s="1" t="s">
        <v>687</v>
      </c>
      <c r="E2390" s="1">
        <v>5</v>
      </c>
      <c r="F2390" s="2">
        <f>ROW()</f>
        <v>2390</v>
      </c>
      <c r="G2390" s="4" t="str">
        <f t="shared" ref="G2390" si="4511">B2390&amp;"2-2"</f>
        <v>썸머솔트 샷2-2</v>
      </c>
      <c r="H2390" s="2" t="str">
        <f t="shared" si="4457"/>
        <v>급소 사격</v>
      </c>
    </row>
    <row r="2391" spans="1:8" x14ac:dyDescent="0.3">
      <c r="A2391" s="1" t="s">
        <v>1237</v>
      </c>
      <c r="B2391" s="1" t="s">
        <v>642</v>
      </c>
      <c r="C2391" s="2" t="str">
        <f t="shared" si="4455"/>
        <v>썸머솔트 샷회피의 달인</v>
      </c>
      <c r="D2391" s="1" t="s">
        <v>150</v>
      </c>
      <c r="E2391" s="1">
        <v>1</v>
      </c>
      <c r="F2391" s="2">
        <f>ROW()</f>
        <v>2391</v>
      </c>
      <c r="G2391" s="4" t="str">
        <f t="shared" ref="G2391" si="4512">B2391&amp;"2-3"</f>
        <v>썸머솔트 샷2-3</v>
      </c>
      <c r="H2391" s="2" t="str">
        <f t="shared" si="4457"/>
        <v>회피의 달인</v>
      </c>
    </row>
    <row r="2392" spans="1:8" x14ac:dyDescent="0.3">
      <c r="A2392" s="1" t="s">
        <v>1238</v>
      </c>
      <c r="B2392" s="1" t="s">
        <v>642</v>
      </c>
      <c r="C2392" s="2" t="str">
        <f t="shared" si="4455"/>
        <v>썸머솔트 샷이단 점프</v>
      </c>
      <c r="D2392" s="1" t="s">
        <v>2708</v>
      </c>
      <c r="E2392" s="1">
        <v>1</v>
      </c>
      <c r="F2392" s="2">
        <f>ROW()</f>
        <v>2392</v>
      </c>
      <c r="G2392" s="4" t="str">
        <f t="shared" ref="G2392" si="4513">B2392&amp;"3-1"</f>
        <v>썸머솔트 샷3-1</v>
      </c>
      <c r="H2392" s="2" t="str">
        <f t="shared" si="4457"/>
        <v>이단 점프</v>
      </c>
    </row>
    <row r="2393" spans="1:8" x14ac:dyDescent="0.3">
      <c r="A2393" s="1" t="s">
        <v>1238</v>
      </c>
      <c r="B2393" s="1" t="s">
        <v>642</v>
      </c>
      <c r="C2393" s="2" t="str">
        <f t="shared" si="4455"/>
        <v>썸머솔트 샷슈퍼 아머</v>
      </c>
      <c r="D2393" s="1" t="s">
        <v>1888</v>
      </c>
      <c r="E2393" s="1">
        <v>5</v>
      </c>
      <c r="F2393" s="2">
        <f>ROW()</f>
        <v>2393</v>
      </c>
      <c r="G2393" s="4" t="str">
        <f t="shared" ref="G2393" si="4514">B2393&amp;"3-2"</f>
        <v>썸머솔트 샷3-2</v>
      </c>
      <c r="H2393" s="2" t="str">
        <f t="shared" si="4457"/>
        <v>슈퍼 아머</v>
      </c>
    </row>
    <row r="2394" spans="1:8" x14ac:dyDescent="0.3">
      <c r="A2394" s="1" t="s">
        <v>1238</v>
      </c>
      <c r="B2394" s="1" t="s">
        <v>644</v>
      </c>
      <c r="C2394" s="2" t="str">
        <f t="shared" si="4455"/>
        <v>잔혹한 추적자재빠른 손놀림</v>
      </c>
      <c r="D2394" s="1" t="s">
        <v>2386</v>
      </c>
      <c r="E2394" s="1">
        <v>5</v>
      </c>
      <c r="F2394" s="2">
        <f>ROW()</f>
        <v>2394</v>
      </c>
      <c r="G2394" s="4" t="str">
        <f t="shared" ref="G2394" si="4515">B2394&amp;"1-1"</f>
        <v>잔혹한 추적자1-1</v>
      </c>
      <c r="H2394" s="2" t="str">
        <f t="shared" si="4457"/>
        <v>재빠른 손놀림</v>
      </c>
    </row>
    <row r="2395" spans="1:8" x14ac:dyDescent="0.3">
      <c r="A2395" s="1" t="s">
        <v>1238</v>
      </c>
      <c r="B2395" s="1" t="s">
        <v>644</v>
      </c>
      <c r="C2395" s="2" t="str">
        <f t="shared" si="4455"/>
        <v>잔혹한 추적자마력 조절</v>
      </c>
      <c r="D2395" s="1" t="s">
        <v>26</v>
      </c>
      <c r="E2395" s="1">
        <v>5</v>
      </c>
      <c r="F2395" s="2">
        <f>ROW()</f>
        <v>2395</v>
      </c>
      <c r="G2395" s="4" t="str">
        <f t="shared" ref="G2395" si="4516">B2395&amp;"1-2"</f>
        <v>잔혹한 추적자1-2</v>
      </c>
      <c r="H2395" s="2" t="str">
        <f t="shared" si="4457"/>
        <v>마력 조절</v>
      </c>
    </row>
    <row r="2396" spans="1:8" x14ac:dyDescent="0.3">
      <c r="A2396" s="1" t="s">
        <v>1238</v>
      </c>
      <c r="B2396" s="1" t="s">
        <v>644</v>
      </c>
      <c r="C2396" s="2" t="str">
        <f t="shared" si="4455"/>
        <v>잔혹한 추적자밀쳐내기</v>
      </c>
      <c r="D2396" s="1" t="s">
        <v>2709</v>
      </c>
      <c r="E2396" s="1">
        <v>1</v>
      </c>
      <c r="F2396" s="2">
        <f>ROW()</f>
        <v>2396</v>
      </c>
      <c r="G2396" s="4" t="str">
        <f t="shared" ref="G2396" si="4517">B2396&amp;"1-3"</f>
        <v>잔혹한 추적자1-3</v>
      </c>
      <c r="H2396" s="2" t="str">
        <f t="shared" si="4457"/>
        <v>밀쳐내기</v>
      </c>
    </row>
    <row r="2397" spans="1:8" x14ac:dyDescent="0.3">
      <c r="A2397" s="1" t="s">
        <v>1238</v>
      </c>
      <c r="B2397" s="1" t="s">
        <v>644</v>
      </c>
      <c r="C2397" s="2" t="str">
        <f t="shared" si="4455"/>
        <v>잔혹한 추적자급소 사격</v>
      </c>
      <c r="D2397" s="1" t="s">
        <v>2710</v>
      </c>
      <c r="E2397" s="1">
        <v>5</v>
      </c>
      <c r="F2397" s="2">
        <f>ROW()</f>
        <v>2397</v>
      </c>
      <c r="G2397" s="4" t="str">
        <f t="shared" ref="G2397" si="4518">B2397&amp;"2-1"</f>
        <v>잔혹한 추적자2-1</v>
      </c>
      <c r="H2397" s="2" t="str">
        <f t="shared" si="4457"/>
        <v>급소 사격</v>
      </c>
    </row>
    <row r="2398" spans="1:8" x14ac:dyDescent="0.3">
      <c r="A2398" s="1" t="s">
        <v>1237</v>
      </c>
      <c r="B2398" s="1" t="s">
        <v>644</v>
      </c>
      <c r="C2398" s="2" t="str">
        <f t="shared" si="4455"/>
        <v>잔혹한 추적자연사력 강화</v>
      </c>
      <c r="D2398" s="1" t="s">
        <v>689</v>
      </c>
      <c r="E2398" s="1">
        <v>5</v>
      </c>
      <c r="F2398" s="2">
        <f>ROW()</f>
        <v>2398</v>
      </c>
      <c r="G2398" s="4" t="str">
        <f t="shared" ref="G2398" si="4519">B2398&amp;"2-2"</f>
        <v>잔혹한 추적자2-2</v>
      </c>
      <c r="H2398" s="2" t="str">
        <f t="shared" si="4457"/>
        <v>연사력 강화</v>
      </c>
    </row>
    <row r="2399" spans="1:8" x14ac:dyDescent="0.3">
      <c r="A2399" s="1" t="s">
        <v>1237</v>
      </c>
      <c r="B2399" s="1" t="s">
        <v>644</v>
      </c>
      <c r="C2399" s="2" t="str">
        <f t="shared" si="4455"/>
        <v>잔혹한 추적자넓은 사격</v>
      </c>
      <c r="D2399" s="1" t="s">
        <v>690</v>
      </c>
      <c r="E2399" s="1">
        <v>1</v>
      </c>
      <c r="F2399" s="2">
        <f>ROW()</f>
        <v>2399</v>
      </c>
      <c r="G2399" s="4" t="str">
        <f t="shared" ref="G2399" si="4520">B2399&amp;"2-3"</f>
        <v>잔혹한 추적자2-3</v>
      </c>
      <c r="H2399" s="2" t="str">
        <f t="shared" si="4457"/>
        <v>넓은 사격</v>
      </c>
    </row>
    <row r="2400" spans="1:8" x14ac:dyDescent="0.3">
      <c r="A2400" s="1" t="s">
        <v>1238</v>
      </c>
      <c r="B2400" s="1" t="s">
        <v>644</v>
      </c>
      <c r="C2400" s="2" t="str">
        <f t="shared" ref="C2400:C2463" si="4521">B2400&amp;D2400</f>
        <v>잔혹한 추적자빠른 총 뽑기</v>
      </c>
      <c r="D2400" s="1" t="s">
        <v>2711</v>
      </c>
      <c r="E2400" s="1">
        <v>5</v>
      </c>
      <c r="F2400" s="2">
        <f>ROW()</f>
        <v>2400</v>
      </c>
      <c r="G2400" s="4" t="str">
        <f t="shared" ref="G2400" si="4522">B2400&amp;"3-1"</f>
        <v>잔혹한 추적자3-1</v>
      </c>
      <c r="H2400" s="2" t="str">
        <f t="shared" ref="H2400:H2463" si="4523">D2400</f>
        <v>빠른 총 뽑기</v>
      </c>
    </row>
    <row r="2401" spans="1:8" x14ac:dyDescent="0.3">
      <c r="A2401" s="1" t="s">
        <v>1239</v>
      </c>
      <c r="B2401" s="1" t="s">
        <v>644</v>
      </c>
      <c r="C2401" s="2" t="str">
        <f t="shared" si="4521"/>
        <v>잔혹한 추적자폭발성 탄환</v>
      </c>
      <c r="D2401" s="1" t="s">
        <v>2712</v>
      </c>
      <c r="E2401" s="1">
        <v>5</v>
      </c>
      <c r="F2401" s="2">
        <f>ROW()</f>
        <v>2401</v>
      </c>
      <c r="G2401" s="4" t="str">
        <f t="shared" ref="G2401" si="4524">B2401&amp;"3-2"</f>
        <v>잔혹한 추적자3-2</v>
      </c>
      <c r="H2401" s="2" t="str">
        <f t="shared" si="4523"/>
        <v>폭발성 탄환</v>
      </c>
    </row>
    <row r="2402" spans="1:8" x14ac:dyDescent="0.3">
      <c r="A2402" s="1" t="s">
        <v>1238</v>
      </c>
      <c r="B2402" s="1" t="s">
        <v>648</v>
      </c>
      <c r="C2402" s="2" t="str">
        <f t="shared" si="4521"/>
        <v>조준 사격고속 탄환</v>
      </c>
      <c r="D2402" s="1" t="s">
        <v>1876</v>
      </c>
      <c r="E2402" s="1">
        <v>5</v>
      </c>
      <c r="F2402" s="2">
        <f>ROW()</f>
        <v>2402</v>
      </c>
      <c r="G2402" s="4" t="str">
        <f t="shared" ref="G2402" si="4525">B2402&amp;"1-1"</f>
        <v>조준 사격1-1</v>
      </c>
      <c r="H2402" s="2" t="str">
        <f t="shared" si="4523"/>
        <v>고속 탄환</v>
      </c>
    </row>
    <row r="2403" spans="1:8" x14ac:dyDescent="0.3">
      <c r="A2403" s="1" t="s">
        <v>1238</v>
      </c>
      <c r="B2403" s="1" t="s">
        <v>648</v>
      </c>
      <c r="C2403" s="2" t="str">
        <f t="shared" si="4521"/>
        <v>조준 사격재빠른 조준</v>
      </c>
      <c r="D2403" s="1" t="s">
        <v>537</v>
      </c>
      <c r="E2403" s="1">
        <v>1</v>
      </c>
      <c r="F2403" s="2">
        <f>ROW()</f>
        <v>2403</v>
      </c>
      <c r="G2403" s="4" t="str">
        <f t="shared" ref="G2403" si="4526">B2403&amp;"1-2"</f>
        <v>조준 사격1-2</v>
      </c>
      <c r="H2403" s="2" t="str">
        <f t="shared" si="4523"/>
        <v>재빠른 조준</v>
      </c>
    </row>
    <row r="2404" spans="1:8" x14ac:dyDescent="0.3">
      <c r="A2404" s="1" t="s">
        <v>1237</v>
      </c>
      <c r="B2404" s="1" t="s">
        <v>648</v>
      </c>
      <c r="C2404" s="2" t="str">
        <f t="shared" si="4521"/>
        <v>조준 사격최후의 한발</v>
      </c>
      <c r="D2404" s="1" t="s">
        <v>2713</v>
      </c>
      <c r="E2404" s="1">
        <v>5</v>
      </c>
      <c r="F2404" s="2">
        <f>ROW()</f>
        <v>2404</v>
      </c>
      <c r="G2404" s="4" t="str">
        <f t="shared" ref="G2404" si="4527">B2404&amp;"1-3"</f>
        <v>조준 사격1-3</v>
      </c>
      <c r="H2404" s="2" t="str">
        <f t="shared" si="4523"/>
        <v>최후의 한발</v>
      </c>
    </row>
    <row r="2405" spans="1:8" x14ac:dyDescent="0.3">
      <c r="A2405" s="1" t="s">
        <v>1238</v>
      </c>
      <c r="B2405" s="1" t="s">
        <v>648</v>
      </c>
      <c r="C2405" s="2" t="str">
        <f t="shared" si="4521"/>
        <v>조준 사격강화된 사격</v>
      </c>
      <c r="D2405" s="1" t="s">
        <v>1871</v>
      </c>
      <c r="E2405" s="1">
        <v>5</v>
      </c>
      <c r="F2405" s="2">
        <f>ROW()</f>
        <v>2405</v>
      </c>
      <c r="G2405" s="4" t="str">
        <f t="shared" ref="G2405" si="4528">B2405&amp;"2-1"</f>
        <v>조준 사격2-1</v>
      </c>
      <c r="H2405" s="2" t="str">
        <f t="shared" si="4523"/>
        <v>강화된 사격</v>
      </c>
    </row>
    <row r="2406" spans="1:8" x14ac:dyDescent="0.3">
      <c r="A2406" s="1" t="s">
        <v>1238</v>
      </c>
      <c r="B2406" s="1" t="s">
        <v>648</v>
      </c>
      <c r="C2406" s="2" t="str">
        <f t="shared" si="4521"/>
        <v>조준 사격대형 탄환</v>
      </c>
      <c r="D2406" s="1" t="s">
        <v>2714</v>
      </c>
      <c r="E2406" s="1">
        <v>1</v>
      </c>
      <c r="F2406" s="2">
        <f>ROW()</f>
        <v>2406</v>
      </c>
      <c r="G2406" s="4" t="str">
        <f t="shared" ref="G2406" si="4529">B2406&amp;"2-2"</f>
        <v>조준 사격2-2</v>
      </c>
      <c r="H2406" s="2" t="str">
        <f t="shared" si="4523"/>
        <v>대형 탄환</v>
      </c>
    </row>
    <row r="2407" spans="1:8" x14ac:dyDescent="0.3">
      <c r="A2407" s="1" t="s">
        <v>1237</v>
      </c>
      <c r="B2407" s="1" t="s">
        <v>648</v>
      </c>
      <c r="C2407" s="2" t="str">
        <f t="shared" si="4521"/>
        <v>조준 사격기절 효과</v>
      </c>
      <c r="D2407" s="1" t="s">
        <v>2715</v>
      </c>
      <c r="E2407" s="1">
        <v>5</v>
      </c>
      <c r="F2407" s="2">
        <f>ROW()</f>
        <v>2407</v>
      </c>
      <c r="G2407" s="4" t="str">
        <f t="shared" ref="G2407" si="4530">B2407&amp;"2-3"</f>
        <v>조준 사격2-3</v>
      </c>
      <c r="H2407" s="2" t="str">
        <f t="shared" si="4523"/>
        <v>기절 효과</v>
      </c>
    </row>
    <row r="2408" spans="1:8" x14ac:dyDescent="0.3">
      <c r="A2408" s="1" t="s">
        <v>1237</v>
      </c>
      <c r="B2408" s="1" t="s">
        <v>648</v>
      </c>
      <c r="C2408" s="2" t="str">
        <f t="shared" si="4521"/>
        <v>조준 사격고속 사격</v>
      </c>
      <c r="D2408" s="1" t="s">
        <v>2691</v>
      </c>
      <c r="E2408" s="1">
        <v>5</v>
      </c>
      <c r="F2408" s="2">
        <f>ROW()</f>
        <v>2408</v>
      </c>
      <c r="G2408" s="4" t="str">
        <f t="shared" ref="G2408" si="4531">B2408&amp;"3-1"</f>
        <v>조준 사격3-1</v>
      </c>
      <c r="H2408" s="2" t="str">
        <f t="shared" si="4523"/>
        <v>고속 사격</v>
      </c>
    </row>
    <row r="2409" spans="1:8" x14ac:dyDescent="0.3">
      <c r="A2409" s="1" t="s">
        <v>1238</v>
      </c>
      <c r="B2409" s="1" t="s">
        <v>648</v>
      </c>
      <c r="C2409" s="2" t="str">
        <f t="shared" si="4521"/>
        <v>조준 사격헥사 샷</v>
      </c>
      <c r="D2409" s="1" t="s">
        <v>2716</v>
      </c>
      <c r="E2409" s="1">
        <v>1</v>
      </c>
      <c r="F2409" s="2">
        <f>ROW()</f>
        <v>2409</v>
      </c>
      <c r="G2409" s="4" t="str">
        <f t="shared" ref="G2409" si="4532">B2409&amp;"3-2"</f>
        <v>조준 사격3-2</v>
      </c>
      <c r="H2409" s="2" t="str">
        <f t="shared" si="4523"/>
        <v>헥사 샷</v>
      </c>
    </row>
    <row r="2410" spans="1:8" x14ac:dyDescent="0.3">
      <c r="A2410" s="1" t="s">
        <v>1237</v>
      </c>
      <c r="B2410" s="1" t="s">
        <v>645</v>
      </c>
      <c r="C2410" s="2" t="str">
        <f t="shared" si="4521"/>
        <v>종말의 전조근접 사격</v>
      </c>
      <c r="D2410" s="1" t="s">
        <v>1865</v>
      </c>
      <c r="E2410" s="1">
        <v>5</v>
      </c>
      <c r="F2410" s="2">
        <f>ROW()</f>
        <v>2410</v>
      </c>
      <c r="G2410" s="4" t="str">
        <f t="shared" ref="G2410" si="4533">B2410&amp;"1-1"</f>
        <v>종말의 전조1-1</v>
      </c>
      <c r="H2410" s="2" t="str">
        <f t="shared" si="4523"/>
        <v>근접 사격</v>
      </c>
    </row>
    <row r="2411" spans="1:8" x14ac:dyDescent="0.3">
      <c r="A2411" s="1" t="s">
        <v>1237</v>
      </c>
      <c r="B2411" s="1" t="s">
        <v>645</v>
      </c>
      <c r="C2411" s="2" t="str">
        <f t="shared" si="4521"/>
        <v>종말의 전조플레인지</v>
      </c>
      <c r="D2411" s="1" t="s">
        <v>2717</v>
      </c>
      <c r="E2411" s="1">
        <v>5</v>
      </c>
      <c r="F2411" s="2">
        <f>ROW()</f>
        <v>2411</v>
      </c>
      <c r="G2411" s="4" t="str">
        <f t="shared" ref="G2411" si="4534">B2411&amp;"1-2"</f>
        <v>종말의 전조1-2</v>
      </c>
      <c r="H2411" s="2" t="str">
        <f t="shared" si="4523"/>
        <v>플레인지</v>
      </c>
    </row>
    <row r="2412" spans="1:8" x14ac:dyDescent="0.3">
      <c r="A2412" s="1" t="s">
        <v>1238</v>
      </c>
      <c r="B2412" s="1" t="s">
        <v>645</v>
      </c>
      <c r="C2412" s="2" t="str">
        <f t="shared" si="4521"/>
        <v>종말의 전조기절 효과</v>
      </c>
      <c r="D2412" s="1" t="s">
        <v>29</v>
      </c>
      <c r="E2412" s="1">
        <v>5</v>
      </c>
      <c r="F2412" s="2">
        <f>ROW()</f>
        <v>2412</v>
      </c>
      <c r="G2412" s="4" t="str">
        <f t="shared" ref="G2412" si="4535">B2412&amp;"1-3"</f>
        <v>종말의 전조1-3</v>
      </c>
      <c r="H2412" s="2" t="str">
        <f t="shared" si="4523"/>
        <v>기절 효과</v>
      </c>
    </row>
    <row r="2413" spans="1:8" x14ac:dyDescent="0.3">
      <c r="A2413" s="1" t="s">
        <v>1238</v>
      </c>
      <c r="B2413" s="1" t="s">
        <v>645</v>
      </c>
      <c r="C2413" s="2" t="str">
        <f t="shared" si="4521"/>
        <v>종말의 전조강화된 사격</v>
      </c>
      <c r="D2413" s="1" t="s">
        <v>1871</v>
      </c>
      <c r="E2413" s="1">
        <v>5</v>
      </c>
      <c r="F2413" s="2">
        <f>ROW()</f>
        <v>2413</v>
      </c>
      <c r="G2413" s="4" t="str">
        <f t="shared" ref="G2413" si="4536">B2413&amp;"2-1"</f>
        <v>종말의 전조2-1</v>
      </c>
      <c r="H2413" s="2" t="str">
        <f t="shared" si="4523"/>
        <v>강화된 사격</v>
      </c>
    </row>
    <row r="2414" spans="1:8" x14ac:dyDescent="0.3">
      <c r="A2414" s="1" t="s">
        <v>1237</v>
      </c>
      <c r="B2414" s="1" t="s">
        <v>645</v>
      </c>
      <c r="C2414" s="2" t="str">
        <f t="shared" si="4521"/>
        <v>종말의 전조부위파괴 강화</v>
      </c>
      <c r="D2414" s="1" t="s">
        <v>82</v>
      </c>
      <c r="E2414" s="1">
        <v>1</v>
      </c>
      <c r="F2414" s="2">
        <f>ROW()</f>
        <v>2414</v>
      </c>
      <c r="G2414" s="4" t="str">
        <f t="shared" ref="G2414" si="4537">B2414&amp;"2-2"</f>
        <v>종말의 전조2-2</v>
      </c>
      <c r="H2414" s="2" t="str">
        <f t="shared" si="4523"/>
        <v>부위파괴 강화</v>
      </c>
    </row>
    <row r="2415" spans="1:8" x14ac:dyDescent="0.3">
      <c r="A2415" s="1" t="s">
        <v>1238</v>
      </c>
      <c r="B2415" s="1" t="s">
        <v>645</v>
      </c>
      <c r="C2415" s="2" t="str">
        <f t="shared" si="4521"/>
        <v>종말의 전조빠른 준비</v>
      </c>
      <c r="D2415" s="1" t="s">
        <v>80</v>
      </c>
      <c r="E2415" s="1">
        <v>5</v>
      </c>
      <c r="F2415" s="2">
        <f>ROW()</f>
        <v>2415</v>
      </c>
      <c r="G2415" s="4" t="str">
        <f t="shared" ref="G2415" si="4538">B2415&amp;"2-3"</f>
        <v>종말의 전조2-3</v>
      </c>
      <c r="H2415" s="2" t="str">
        <f t="shared" si="4523"/>
        <v>빠른 준비</v>
      </c>
    </row>
    <row r="2416" spans="1:8" x14ac:dyDescent="0.3">
      <c r="A2416" s="1" t="s">
        <v>1237</v>
      </c>
      <c r="B2416" s="1" t="s">
        <v>645</v>
      </c>
      <c r="C2416" s="2" t="str">
        <f t="shared" si="4521"/>
        <v>종말의 전조재앙의 여파</v>
      </c>
      <c r="D2416" s="1" t="s">
        <v>2718</v>
      </c>
      <c r="E2416" s="1">
        <v>5</v>
      </c>
      <c r="F2416" s="2">
        <f>ROW()</f>
        <v>2416</v>
      </c>
      <c r="G2416" s="4" t="str">
        <f t="shared" ref="G2416" si="4539">B2416&amp;"3-1"</f>
        <v>종말의 전조3-1</v>
      </c>
      <c r="H2416" s="2" t="str">
        <f t="shared" si="4523"/>
        <v>재앙의 여파</v>
      </c>
    </row>
    <row r="2417" spans="1:8" x14ac:dyDescent="0.3">
      <c r="A2417" s="1" t="s">
        <v>1237</v>
      </c>
      <c r="B2417" s="1" t="s">
        <v>645</v>
      </c>
      <c r="C2417" s="2" t="str">
        <f t="shared" si="4521"/>
        <v>종말의 전조다가온 종말</v>
      </c>
      <c r="D2417" s="1" t="s">
        <v>691</v>
      </c>
      <c r="E2417" s="1">
        <v>5</v>
      </c>
      <c r="F2417" s="2">
        <f>ROW()</f>
        <v>2417</v>
      </c>
      <c r="G2417" s="4" t="str">
        <f t="shared" ref="G2417" si="4540">B2417&amp;"3-2"</f>
        <v>종말의 전조3-2</v>
      </c>
      <c r="H2417" s="2" t="str">
        <f t="shared" si="4523"/>
        <v>다가온 종말</v>
      </c>
    </row>
    <row r="2418" spans="1:8" x14ac:dyDescent="0.3">
      <c r="A2418" s="1" t="s">
        <v>1237</v>
      </c>
      <c r="B2418" s="1" t="s">
        <v>643</v>
      </c>
      <c r="C2418" s="2" t="str">
        <f t="shared" si="4521"/>
        <v>퀵 샷재빠른 손놀림</v>
      </c>
      <c r="D2418" s="1" t="s">
        <v>87</v>
      </c>
      <c r="E2418" s="1">
        <v>1</v>
      </c>
      <c r="F2418" s="2">
        <f>ROW()</f>
        <v>2418</v>
      </c>
      <c r="G2418" s="4" t="str">
        <f t="shared" ref="G2418" si="4541">B2418&amp;"1-1"</f>
        <v>퀵 샷1-1</v>
      </c>
      <c r="H2418" s="2" t="str">
        <f t="shared" si="4523"/>
        <v>재빠른 손놀림</v>
      </c>
    </row>
    <row r="2419" spans="1:8" x14ac:dyDescent="0.3">
      <c r="A2419" s="1" t="s">
        <v>1237</v>
      </c>
      <c r="B2419" s="1" t="s">
        <v>643</v>
      </c>
      <c r="C2419" s="2" t="str">
        <f t="shared" si="4521"/>
        <v>퀵 샷밀쳐내기</v>
      </c>
      <c r="D2419" s="1" t="s">
        <v>2719</v>
      </c>
      <c r="E2419" s="1">
        <v>1</v>
      </c>
      <c r="F2419" s="2">
        <f>ROW()</f>
        <v>2419</v>
      </c>
      <c r="G2419" s="4" t="str">
        <f t="shared" ref="G2419" si="4542">B2419&amp;"1-2"</f>
        <v>퀵 샷1-2</v>
      </c>
      <c r="H2419" s="2" t="str">
        <f t="shared" si="4523"/>
        <v>밀쳐내기</v>
      </c>
    </row>
    <row r="2420" spans="1:8" x14ac:dyDescent="0.3">
      <c r="A2420" s="1" t="s">
        <v>1237</v>
      </c>
      <c r="B2420" s="1" t="s">
        <v>643</v>
      </c>
      <c r="C2420" s="2" t="str">
        <f t="shared" si="4521"/>
        <v>퀵 샷집중력 강화</v>
      </c>
      <c r="D2420" s="1" t="s">
        <v>681</v>
      </c>
      <c r="E2420" s="1">
        <v>5</v>
      </c>
      <c r="F2420" s="2">
        <f>ROW()</f>
        <v>2420</v>
      </c>
      <c r="G2420" s="4" t="str">
        <f t="shared" ref="G2420" si="4543">B2420&amp;"1-3"</f>
        <v>퀵 샷1-3</v>
      </c>
      <c r="H2420" s="2" t="str">
        <f t="shared" si="4523"/>
        <v>집중력 강화</v>
      </c>
    </row>
    <row r="2421" spans="1:8" x14ac:dyDescent="0.3">
      <c r="A2421" s="1" t="s">
        <v>1238</v>
      </c>
      <c r="B2421" s="1" t="s">
        <v>643</v>
      </c>
      <c r="C2421" s="2" t="str">
        <f t="shared" si="4521"/>
        <v>퀵 샷가벼운 발걸음</v>
      </c>
      <c r="D2421" s="1" t="s">
        <v>2419</v>
      </c>
      <c r="E2421" s="1">
        <v>5</v>
      </c>
      <c r="F2421" s="2">
        <f>ROW()</f>
        <v>2421</v>
      </c>
      <c r="G2421" s="4" t="str">
        <f t="shared" ref="G2421" si="4544">B2421&amp;"2-1"</f>
        <v>퀵 샷2-1</v>
      </c>
      <c r="H2421" s="2" t="str">
        <f t="shared" si="4523"/>
        <v>가벼운 발걸음</v>
      </c>
    </row>
    <row r="2422" spans="1:8" x14ac:dyDescent="0.3">
      <c r="A2422" s="1" t="s">
        <v>1238</v>
      </c>
      <c r="B2422" s="1" t="s">
        <v>643</v>
      </c>
      <c r="C2422" s="2" t="str">
        <f t="shared" si="4521"/>
        <v>퀵 샷사격 개시</v>
      </c>
      <c r="D2422" s="1" t="s">
        <v>2720</v>
      </c>
      <c r="E2422" s="1">
        <v>5</v>
      </c>
      <c r="F2422" s="2">
        <f>ROW()</f>
        <v>2422</v>
      </c>
      <c r="G2422" s="4" t="str">
        <f t="shared" ref="G2422" si="4545">B2422&amp;"2-2"</f>
        <v>퀵 샷2-2</v>
      </c>
      <c r="H2422" s="2" t="str">
        <f t="shared" si="4523"/>
        <v>사격 개시</v>
      </c>
    </row>
    <row r="2423" spans="1:8" x14ac:dyDescent="0.3">
      <c r="A2423" s="1" t="s">
        <v>1238</v>
      </c>
      <c r="B2423" s="1" t="s">
        <v>643</v>
      </c>
      <c r="C2423" s="2" t="str">
        <f t="shared" si="4521"/>
        <v>퀵 샷성장 사격</v>
      </c>
      <c r="D2423" s="1" t="s">
        <v>2721</v>
      </c>
      <c r="E2423" s="1">
        <v>5</v>
      </c>
      <c r="F2423" s="2">
        <f>ROW()</f>
        <v>2423</v>
      </c>
      <c r="G2423" s="4" t="str">
        <f t="shared" ref="G2423" si="4546">B2423&amp;"2-3"</f>
        <v>퀵 샷2-3</v>
      </c>
      <c r="H2423" s="2" t="str">
        <f t="shared" si="4523"/>
        <v>성장 사격</v>
      </c>
    </row>
    <row r="2424" spans="1:8" x14ac:dyDescent="0.3">
      <c r="A2424" s="1" t="s">
        <v>1238</v>
      </c>
      <c r="B2424" s="1" t="s">
        <v>643</v>
      </c>
      <c r="C2424" s="2" t="str">
        <f t="shared" si="4521"/>
        <v>퀵 샷마지막 빛</v>
      </c>
      <c r="D2424" s="1" t="s">
        <v>692</v>
      </c>
      <c r="E2424" s="1">
        <v>5</v>
      </c>
      <c r="F2424" s="2">
        <f>ROW()</f>
        <v>2424</v>
      </c>
      <c r="G2424" s="4" t="str">
        <f t="shared" ref="G2424" si="4547">B2424&amp;"3-1"</f>
        <v>퀵 샷3-1</v>
      </c>
      <c r="H2424" s="2" t="str">
        <f t="shared" si="4523"/>
        <v>마지막 빛</v>
      </c>
    </row>
    <row r="2425" spans="1:8" x14ac:dyDescent="0.3">
      <c r="A2425" s="1" t="s">
        <v>1237</v>
      </c>
      <c r="B2425" s="1" t="s">
        <v>643</v>
      </c>
      <c r="C2425" s="2" t="str">
        <f t="shared" si="4521"/>
        <v>퀵 샷트리플 샷</v>
      </c>
      <c r="D2425" s="1" t="s">
        <v>2722</v>
      </c>
      <c r="E2425" s="1">
        <v>1</v>
      </c>
      <c r="F2425" s="2">
        <f>ROW()</f>
        <v>2425</v>
      </c>
      <c r="G2425" s="4" t="str">
        <f t="shared" ref="G2425" si="4548">B2425&amp;"3-2"</f>
        <v>퀵 샷3-2</v>
      </c>
      <c r="H2425" s="2" t="str">
        <f t="shared" si="4523"/>
        <v>트리플 샷</v>
      </c>
    </row>
    <row r="2426" spans="1:8" x14ac:dyDescent="0.3">
      <c r="A2426" s="1" t="s">
        <v>1238</v>
      </c>
      <c r="B2426" s="1" t="s">
        <v>647</v>
      </c>
      <c r="C2426" s="2" t="str">
        <f t="shared" si="4521"/>
        <v>트리플 익스플로전통찰력</v>
      </c>
      <c r="D2426" s="1" t="s">
        <v>377</v>
      </c>
      <c r="E2426" s="1">
        <v>1</v>
      </c>
      <c r="F2426" s="2">
        <f>ROW()</f>
        <v>2426</v>
      </c>
      <c r="G2426" s="4" t="str">
        <f t="shared" ref="G2426" si="4549">B2426&amp;"1-1"</f>
        <v>트리플 익스플로전1-1</v>
      </c>
      <c r="H2426" s="2" t="str">
        <f t="shared" si="4523"/>
        <v>통찰력</v>
      </c>
    </row>
    <row r="2427" spans="1:8" x14ac:dyDescent="0.3">
      <c r="A2427" s="1" t="s">
        <v>1239</v>
      </c>
      <c r="B2427" s="1" t="s">
        <v>647</v>
      </c>
      <c r="C2427" s="2" t="str">
        <f t="shared" si="4521"/>
        <v>트리플 익스플로전마무리 사격</v>
      </c>
      <c r="D2427" s="1" t="s">
        <v>1877</v>
      </c>
      <c r="E2427" s="1">
        <v>5</v>
      </c>
      <c r="F2427" s="2">
        <f>ROW()</f>
        <v>2427</v>
      </c>
      <c r="G2427" s="4" t="str">
        <f t="shared" ref="G2427" si="4550">B2427&amp;"1-2"</f>
        <v>트리플 익스플로전1-2</v>
      </c>
      <c r="H2427" s="2" t="str">
        <f t="shared" si="4523"/>
        <v>마무리 사격</v>
      </c>
    </row>
    <row r="2428" spans="1:8" x14ac:dyDescent="0.3">
      <c r="A2428" s="1" t="s">
        <v>1238</v>
      </c>
      <c r="B2428" s="1" t="s">
        <v>647</v>
      </c>
      <c r="C2428" s="2" t="str">
        <f t="shared" si="4521"/>
        <v>트리플 익스플로전집중력 강화</v>
      </c>
      <c r="D2428" s="1" t="s">
        <v>2723</v>
      </c>
      <c r="E2428" s="1">
        <v>5</v>
      </c>
      <c r="F2428" s="2">
        <f>ROW()</f>
        <v>2428</v>
      </c>
      <c r="G2428" s="4" t="str">
        <f t="shared" ref="G2428" si="4551">B2428&amp;"1-3"</f>
        <v>트리플 익스플로전1-3</v>
      </c>
      <c r="H2428" s="2" t="str">
        <f t="shared" si="4523"/>
        <v>집중력 강화</v>
      </c>
    </row>
    <row r="2429" spans="1:8" x14ac:dyDescent="0.3">
      <c r="A2429" s="1" t="s">
        <v>1238</v>
      </c>
      <c r="B2429" s="1" t="s">
        <v>647</v>
      </c>
      <c r="C2429" s="2" t="str">
        <f t="shared" si="4521"/>
        <v>트리플 익스플로전재빠른 손놀림</v>
      </c>
      <c r="D2429" s="1" t="s">
        <v>2386</v>
      </c>
      <c r="E2429" s="1">
        <v>5</v>
      </c>
      <c r="F2429" s="2">
        <f>ROW()</f>
        <v>2429</v>
      </c>
      <c r="G2429" s="4" t="str">
        <f t="shared" ref="G2429" si="4552">B2429&amp;"2-1"</f>
        <v>트리플 익스플로전2-1</v>
      </c>
      <c r="H2429" s="2" t="str">
        <f t="shared" si="4523"/>
        <v>재빠른 손놀림</v>
      </c>
    </row>
    <row r="2430" spans="1:8" x14ac:dyDescent="0.3">
      <c r="A2430" s="1" t="s">
        <v>1237</v>
      </c>
      <c r="B2430" s="1" t="s">
        <v>647</v>
      </c>
      <c r="C2430" s="2" t="str">
        <f t="shared" si="4521"/>
        <v>트리플 익스플로전뒤덮는 폭발</v>
      </c>
      <c r="D2430" s="1" t="s">
        <v>2724</v>
      </c>
      <c r="E2430" s="1">
        <v>1</v>
      </c>
      <c r="F2430" s="2">
        <f>ROW()</f>
        <v>2430</v>
      </c>
      <c r="G2430" s="4" t="str">
        <f t="shared" ref="G2430" si="4553">B2430&amp;"2-2"</f>
        <v>트리플 익스플로전2-2</v>
      </c>
      <c r="H2430" s="2" t="str">
        <f t="shared" si="4523"/>
        <v>뒤덮는 폭발</v>
      </c>
    </row>
    <row r="2431" spans="1:8" x14ac:dyDescent="0.3">
      <c r="A2431" s="1" t="s">
        <v>1238</v>
      </c>
      <c r="B2431" s="1" t="s">
        <v>647</v>
      </c>
      <c r="C2431" s="2" t="str">
        <f t="shared" si="4521"/>
        <v>트리플 익스플로전불꽃 탄환</v>
      </c>
      <c r="D2431" s="1" t="s">
        <v>2725</v>
      </c>
      <c r="E2431" s="1">
        <v>5</v>
      </c>
      <c r="F2431" s="2">
        <f>ROW()</f>
        <v>2431</v>
      </c>
      <c r="G2431" s="4" t="str">
        <f t="shared" ref="G2431" si="4554">B2431&amp;"2-3"</f>
        <v>트리플 익스플로전2-3</v>
      </c>
      <c r="H2431" s="2" t="str">
        <f t="shared" si="4523"/>
        <v>불꽃 탄환</v>
      </c>
    </row>
    <row r="2432" spans="1:8" x14ac:dyDescent="0.3">
      <c r="A2432" s="1" t="s">
        <v>1238</v>
      </c>
      <c r="B2432" s="1" t="s">
        <v>647</v>
      </c>
      <c r="C2432" s="2" t="str">
        <f t="shared" si="4521"/>
        <v>트리플 익스플로전쿼드 익스플로전</v>
      </c>
      <c r="D2432" s="1" t="s">
        <v>2726</v>
      </c>
      <c r="E2432" s="1">
        <v>5</v>
      </c>
      <c r="F2432" s="2">
        <f>ROW()</f>
        <v>2432</v>
      </c>
      <c r="G2432" s="4" t="str">
        <f t="shared" ref="G2432" si="4555">B2432&amp;"3-1"</f>
        <v>트리플 익스플로전3-1</v>
      </c>
      <c r="H2432" s="2" t="str">
        <f t="shared" si="4523"/>
        <v>쿼드 익스플로전</v>
      </c>
    </row>
    <row r="2433" spans="1:8" x14ac:dyDescent="0.3">
      <c r="A2433" s="1" t="s">
        <v>1238</v>
      </c>
      <c r="B2433" s="1" t="s">
        <v>647</v>
      </c>
      <c r="C2433" s="2" t="str">
        <f t="shared" si="4521"/>
        <v>트리플 익스플로전슈퍼 익스플로전</v>
      </c>
      <c r="D2433" s="1" t="s">
        <v>2727</v>
      </c>
      <c r="E2433" s="1">
        <v>5</v>
      </c>
      <c r="F2433" s="2">
        <f>ROW()</f>
        <v>2433</v>
      </c>
      <c r="G2433" s="4" t="str">
        <f t="shared" ref="G2433" si="4556">B2433&amp;"3-2"</f>
        <v>트리플 익스플로전3-2</v>
      </c>
      <c r="H2433" s="2" t="str">
        <f t="shared" si="4523"/>
        <v>슈퍼 익스플로전</v>
      </c>
    </row>
    <row r="2434" spans="1:8" x14ac:dyDescent="0.3">
      <c r="A2434" s="1" t="s">
        <v>1238</v>
      </c>
      <c r="B2434" s="1" t="s">
        <v>649</v>
      </c>
      <c r="C2434" s="2" t="str">
        <f t="shared" si="4521"/>
        <v>퍼펙트 샷출혈 효과</v>
      </c>
      <c r="D2434" s="1" t="s">
        <v>1921</v>
      </c>
      <c r="E2434" s="1">
        <v>5</v>
      </c>
      <c r="F2434" s="2">
        <f>ROW()</f>
        <v>2434</v>
      </c>
      <c r="G2434" s="4" t="str">
        <f t="shared" ref="G2434" si="4557">B2434&amp;"1-1"</f>
        <v>퍼펙트 샷1-1</v>
      </c>
      <c r="H2434" s="2" t="str">
        <f t="shared" si="4523"/>
        <v>출혈 효과</v>
      </c>
    </row>
    <row r="2435" spans="1:8" x14ac:dyDescent="0.3">
      <c r="A2435" s="1" t="s">
        <v>1238</v>
      </c>
      <c r="B2435" s="1" t="s">
        <v>649</v>
      </c>
      <c r="C2435" s="2" t="str">
        <f t="shared" si="4521"/>
        <v>퍼펙트 샷안정된 자세</v>
      </c>
      <c r="D2435" s="1" t="s">
        <v>2729</v>
      </c>
      <c r="E2435" s="1">
        <v>1</v>
      </c>
      <c r="F2435" s="2">
        <f>ROW()</f>
        <v>2435</v>
      </c>
      <c r="G2435" s="4" t="str">
        <f t="shared" ref="G2435" si="4558">B2435&amp;"1-2"</f>
        <v>퍼펙트 샷1-2</v>
      </c>
      <c r="H2435" s="2" t="str">
        <f t="shared" si="4523"/>
        <v>안정된 자세</v>
      </c>
    </row>
    <row r="2436" spans="1:8" x14ac:dyDescent="0.3">
      <c r="A2436" s="1" t="s">
        <v>1237</v>
      </c>
      <c r="B2436" s="1" t="s">
        <v>649</v>
      </c>
      <c r="C2436" s="2" t="str">
        <f t="shared" si="4521"/>
        <v>퍼펙트 샷근육 경련</v>
      </c>
      <c r="D2436" s="1" t="s">
        <v>1624</v>
      </c>
      <c r="E2436" s="1">
        <v>1</v>
      </c>
      <c r="F2436" s="2">
        <f>ROW()</f>
        <v>2436</v>
      </c>
      <c r="G2436" s="4" t="str">
        <f t="shared" ref="G2436" si="4559">B2436&amp;"1-3"</f>
        <v>퍼펙트 샷1-3</v>
      </c>
      <c r="H2436" s="2" t="str">
        <f t="shared" si="4523"/>
        <v>근육 경련</v>
      </c>
    </row>
    <row r="2437" spans="1:8" x14ac:dyDescent="0.3">
      <c r="A2437" s="1" t="s">
        <v>1238</v>
      </c>
      <c r="B2437" s="1" t="s">
        <v>649</v>
      </c>
      <c r="C2437" s="2" t="str">
        <f t="shared" si="4521"/>
        <v>퍼펙트 샷정밀 사격</v>
      </c>
      <c r="D2437" s="1" t="s">
        <v>2730</v>
      </c>
      <c r="E2437" s="1">
        <v>5</v>
      </c>
      <c r="F2437" s="2">
        <f>ROW()</f>
        <v>2437</v>
      </c>
      <c r="G2437" s="4" t="str">
        <f t="shared" ref="G2437" si="4560">B2437&amp;"2-1"</f>
        <v>퍼펙트 샷2-1</v>
      </c>
      <c r="H2437" s="2" t="str">
        <f t="shared" si="4523"/>
        <v>정밀 사격</v>
      </c>
    </row>
    <row r="2438" spans="1:8" x14ac:dyDescent="0.3">
      <c r="A2438" s="1" t="s">
        <v>1238</v>
      </c>
      <c r="B2438" s="1" t="s">
        <v>649</v>
      </c>
      <c r="C2438" s="2" t="str">
        <f t="shared" si="4521"/>
        <v>퍼펙트 샷완벽한 조준</v>
      </c>
      <c r="D2438" s="1" t="s">
        <v>2731</v>
      </c>
      <c r="E2438" s="1">
        <v>1</v>
      </c>
      <c r="F2438" s="2">
        <f>ROW()</f>
        <v>2438</v>
      </c>
      <c r="G2438" s="4" t="str">
        <f t="shared" ref="G2438" si="4561">B2438&amp;"2-2"</f>
        <v>퍼펙트 샷2-2</v>
      </c>
      <c r="H2438" s="2" t="str">
        <f t="shared" si="4523"/>
        <v>완벽한 조준</v>
      </c>
    </row>
    <row r="2439" spans="1:8" x14ac:dyDescent="0.3">
      <c r="A2439" s="1" t="s">
        <v>1238</v>
      </c>
      <c r="B2439" s="1" t="s">
        <v>649</v>
      </c>
      <c r="C2439" s="2" t="str">
        <f t="shared" si="4521"/>
        <v>퍼펙트 샷마무리 사격</v>
      </c>
      <c r="D2439" s="1" t="s">
        <v>1877</v>
      </c>
      <c r="E2439" s="1">
        <v>5</v>
      </c>
      <c r="F2439" s="2">
        <f>ROW()</f>
        <v>2439</v>
      </c>
      <c r="G2439" s="4" t="str">
        <f t="shared" ref="G2439" si="4562">B2439&amp;"2-3"</f>
        <v>퍼펙트 샷2-3</v>
      </c>
      <c r="H2439" s="2" t="str">
        <f t="shared" si="4523"/>
        <v>마무리 사격</v>
      </c>
    </row>
    <row r="2440" spans="1:8" x14ac:dyDescent="0.3">
      <c r="A2440" s="1" t="s">
        <v>1238</v>
      </c>
      <c r="B2440" s="1" t="s">
        <v>649</v>
      </c>
      <c r="C2440" s="2" t="str">
        <f t="shared" si="4521"/>
        <v>퍼펙트 샷준비된 사수</v>
      </c>
      <c r="D2440" s="1" t="s">
        <v>1927</v>
      </c>
      <c r="E2440" s="1">
        <v>1</v>
      </c>
      <c r="F2440" s="2">
        <f>ROW()</f>
        <v>2440</v>
      </c>
      <c r="G2440" s="4" t="str">
        <f t="shared" ref="G2440" si="4563">B2440&amp;"3-1"</f>
        <v>퍼펙트 샷3-1</v>
      </c>
      <c r="H2440" s="2" t="str">
        <f t="shared" si="4523"/>
        <v>준비된 사수</v>
      </c>
    </row>
    <row r="2441" spans="1:8" x14ac:dyDescent="0.3">
      <c r="A2441" s="1" t="s">
        <v>1239</v>
      </c>
      <c r="B2441" s="1" t="s">
        <v>649</v>
      </c>
      <c r="C2441" s="2" t="str">
        <f t="shared" si="4521"/>
        <v>퍼펙트 샷강화된 사격</v>
      </c>
      <c r="D2441" s="1" t="s">
        <v>1871</v>
      </c>
      <c r="E2441" s="1">
        <v>5</v>
      </c>
      <c r="F2441" s="2">
        <f>ROW()</f>
        <v>2441</v>
      </c>
      <c r="G2441" s="4" t="str">
        <f t="shared" ref="G2441" si="4564">B2441&amp;"3-2"</f>
        <v>퍼펙트 샷3-2</v>
      </c>
      <c r="H2441" s="2" t="str">
        <f t="shared" si="4523"/>
        <v>강화된 사격</v>
      </c>
    </row>
    <row r="2442" spans="1:8" x14ac:dyDescent="0.3">
      <c r="A2442" s="1" t="s">
        <v>1240</v>
      </c>
      <c r="B2442" s="1" t="s">
        <v>1242</v>
      </c>
      <c r="C2442" s="2" t="str">
        <f t="shared" si="4521"/>
        <v>강화탄갑옷 파괴</v>
      </c>
      <c r="D2442" s="1" t="s">
        <v>450</v>
      </c>
      <c r="E2442" s="1">
        <v>1</v>
      </c>
      <c r="F2442" s="2">
        <f>ROW()</f>
        <v>2442</v>
      </c>
      <c r="G2442" s="4" t="str">
        <f t="shared" ref="G2442" si="4565">B2442&amp;"1-1"</f>
        <v>강화탄1-1</v>
      </c>
      <c r="H2442" s="2" t="str">
        <f t="shared" si="4523"/>
        <v>갑옷 파괴</v>
      </c>
    </row>
    <row r="2443" spans="1:8" x14ac:dyDescent="0.3">
      <c r="A2443" s="1" t="s">
        <v>1243</v>
      </c>
      <c r="B2443" s="1" t="s">
        <v>1242</v>
      </c>
      <c r="C2443" s="2" t="str">
        <f t="shared" si="4521"/>
        <v>강화탄급소 포격</v>
      </c>
      <c r="D2443" s="1" t="s">
        <v>2732</v>
      </c>
      <c r="E2443" s="1">
        <v>5</v>
      </c>
      <c r="F2443" s="2">
        <f>ROW()</f>
        <v>2443</v>
      </c>
      <c r="G2443" s="4" t="str">
        <f t="shared" ref="G2443" si="4566">B2443&amp;"1-2"</f>
        <v>강화탄1-2</v>
      </c>
      <c r="H2443" s="2" t="str">
        <f t="shared" si="4523"/>
        <v>급소 포격</v>
      </c>
    </row>
    <row r="2444" spans="1:8" x14ac:dyDescent="0.3">
      <c r="A2444" s="1" t="s">
        <v>1240</v>
      </c>
      <c r="B2444" s="1" t="s">
        <v>1242</v>
      </c>
      <c r="C2444" s="2" t="str">
        <f t="shared" si="4521"/>
        <v>강화탄밀쳐내기</v>
      </c>
      <c r="D2444" s="1" t="s">
        <v>2709</v>
      </c>
      <c r="E2444" s="1">
        <v>1</v>
      </c>
      <c r="F2444" s="2">
        <f>ROW()</f>
        <v>2444</v>
      </c>
      <c r="G2444" s="4" t="str">
        <f t="shared" ref="G2444" si="4567">B2444&amp;"1-3"</f>
        <v>강화탄1-3</v>
      </c>
      <c r="H2444" s="2" t="str">
        <f t="shared" si="4523"/>
        <v>밀쳐내기</v>
      </c>
    </row>
    <row r="2445" spans="1:8" x14ac:dyDescent="0.3">
      <c r="A2445" s="1" t="s">
        <v>1243</v>
      </c>
      <c r="B2445" s="1" t="s">
        <v>1242</v>
      </c>
      <c r="C2445" s="2" t="str">
        <f t="shared" si="4521"/>
        <v>강화탄포탄 강화</v>
      </c>
      <c r="D2445" s="1" t="s">
        <v>2733</v>
      </c>
      <c r="E2445" s="1">
        <v>5</v>
      </c>
      <c r="F2445" s="2">
        <f>ROW()</f>
        <v>2445</v>
      </c>
      <c r="G2445" s="4" t="str">
        <f t="shared" ref="G2445" si="4568">B2445&amp;"2-1"</f>
        <v>강화탄2-1</v>
      </c>
      <c r="H2445" s="2" t="str">
        <f t="shared" si="4523"/>
        <v>포탄 강화</v>
      </c>
    </row>
    <row r="2446" spans="1:8" x14ac:dyDescent="0.3">
      <c r="A2446" s="1" t="s">
        <v>1240</v>
      </c>
      <c r="B2446" s="1" t="s">
        <v>1242</v>
      </c>
      <c r="C2446" s="2" t="str">
        <f t="shared" si="4521"/>
        <v>강화탄약육강식</v>
      </c>
      <c r="D2446" s="1" t="s">
        <v>2302</v>
      </c>
      <c r="E2446" s="1">
        <v>5</v>
      </c>
      <c r="F2446" s="2">
        <f>ROW()</f>
        <v>2446</v>
      </c>
      <c r="G2446" s="4" t="str">
        <f t="shared" ref="G2446" si="4569">B2446&amp;"2-2"</f>
        <v>강화탄2-2</v>
      </c>
      <c r="H2446" s="2" t="str">
        <f t="shared" si="4523"/>
        <v>약육강식</v>
      </c>
    </row>
    <row r="2447" spans="1:8" x14ac:dyDescent="0.3">
      <c r="A2447" s="1" t="s">
        <v>1243</v>
      </c>
      <c r="B2447" s="1" t="s">
        <v>1242</v>
      </c>
      <c r="C2447" s="2" t="str">
        <f t="shared" si="4521"/>
        <v>강화탄재빠른 손놀림</v>
      </c>
      <c r="D2447" s="1" t="s">
        <v>2386</v>
      </c>
      <c r="E2447" s="1">
        <v>5</v>
      </c>
      <c r="F2447" s="2">
        <f>ROW()</f>
        <v>2447</v>
      </c>
      <c r="G2447" s="4" t="str">
        <f t="shared" ref="G2447" si="4570">B2447&amp;"2-3"</f>
        <v>강화탄2-3</v>
      </c>
      <c r="H2447" s="2" t="str">
        <f t="shared" si="4523"/>
        <v>재빠른 손놀림</v>
      </c>
    </row>
    <row r="2448" spans="1:8" x14ac:dyDescent="0.3">
      <c r="A2448" s="1" t="s">
        <v>1243</v>
      </c>
      <c r="B2448" s="1" t="s">
        <v>1242</v>
      </c>
      <c r="C2448" s="2" t="str">
        <f t="shared" si="4521"/>
        <v>강화탄관통 포탄</v>
      </c>
      <c r="D2448" s="1" t="s">
        <v>2734</v>
      </c>
      <c r="E2448" s="1">
        <v>1</v>
      </c>
      <c r="F2448" s="2">
        <f>ROW()</f>
        <v>2448</v>
      </c>
      <c r="G2448" s="4" t="str">
        <f t="shared" ref="G2448" si="4571">B2448&amp;"3-1"</f>
        <v>강화탄3-1</v>
      </c>
      <c r="H2448" s="2" t="str">
        <f t="shared" si="4523"/>
        <v>관통 포탄</v>
      </c>
    </row>
    <row r="2449" spans="1:8" x14ac:dyDescent="0.3">
      <c r="A2449" s="1" t="s">
        <v>1243</v>
      </c>
      <c r="B2449" s="1" t="s">
        <v>1241</v>
      </c>
      <c r="C2449" s="2" t="str">
        <f t="shared" si="4521"/>
        <v>강화탄내부 발화</v>
      </c>
      <c r="D2449" s="1" t="s">
        <v>684</v>
      </c>
      <c r="E2449" s="1">
        <v>5</v>
      </c>
      <c r="F2449" s="2">
        <f>ROW()</f>
        <v>2449</v>
      </c>
      <c r="G2449" s="4" t="str">
        <f t="shared" ref="G2449" si="4572">B2449&amp;"3-2"</f>
        <v>강화탄3-2</v>
      </c>
      <c r="H2449" s="2" t="str">
        <f t="shared" si="4523"/>
        <v>내부 발화</v>
      </c>
    </row>
    <row r="2450" spans="1:8" x14ac:dyDescent="0.3">
      <c r="A2450" s="1" t="s">
        <v>1240</v>
      </c>
      <c r="B2450" s="1" t="s">
        <v>1245</v>
      </c>
      <c r="C2450" s="2" t="str">
        <f t="shared" si="4521"/>
        <v>개틀링건강화된 사격</v>
      </c>
      <c r="D2450" s="1" t="s">
        <v>1871</v>
      </c>
      <c r="E2450" s="1">
        <v>5</v>
      </c>
      <c r="F2450" s="2">
        <f>ROW()</f>
        <v>2450</v>
      </c>
      <c r="G2450" s="4" t="str">
        <f t="shared" ref="G2450" si="4573">B2450&amp;"1-1"</f>
        <v>개틀링건1-1</v>
      </c>
      <c r="H2450" s="2" t="str">
        <f t="shared" si="4523"/>
        <v>강화된 사격</v>
      </c>
    </row>
    <row r="2451" spans="1:8" x14ac:dyDescent="0.3">
      <c r="A2451" s="1" t="s">
        <v>1243</v>
      </c>
      <c r="B2451" s="1" t="s">
        <v>1245</v>
      </c>
      <c r="C2451" s="2" t="str">
        <f t="shared" si="4521"/>
        <v>개틀링건빠른 준비</v>
      </c>
      <c r="D2451" s="1" t="s">
        <v>80</v>
      </c>
      <c r="E2451" s="1">
        <v>5</v>
      </c>
      <c r="F2451" s="2">
        <f>ROW()</f>
        <v>2451</v>
      </c>
      <c r="G2451" s="4" t="str">
        <f t="shared" ref="G2451" si="4574">B2451&amp;"1-2"</f>
        <v>개틀링건1-2</v>
      </c>
      <c r="H2451" s="2" t="str">
        <f t="shared" si="4523"/>
        <v>빠른 준비</v>
      </c>
    </row>
    <row r="2452" spans="1:8" x14ac:dyDescent="0.3">
      <c r="A2452" s="1" t="s">
        <v>1243</v>
      </c>
      <c r="B2452" s="1" t="s">
        <v>1244</v>
      </c>
      <c r="C2452" s="2" t="str">
        <f t="shared" si="4521"/>
        <v>개틀링건마무리 사격</v>
      </c>
      <c r="D2452" s="1" t="s">
        <v>1877</v>
      </c>
      <c r="E2452" s="1">
        <v>5</v>
      </c>
      <c r="F2452" s="2">
        <f>ROW()</f>
        <v>2452</v>
      </c>
      <c r="G2452" s="4" t="str">
        <f t="shared" ref="G2452" si="4575">B2452&amp;"1-3"</f>
        <v>개틀링건1-3</v>
      </c>
      <c r="H2452" s="2" t="str">
        <f t="shared" si="4523"/>
        <v>마무리 사격</v>
      </c>
    </row>
    <row r="2453" spans="1:8" x14ac:dyDescent="0.3">
      <c r="A2453" s="1" t="s">
        <v>1243</v>
      </c>
      <c r="B2453" s="1" t="s">
        <v>1245</v>
      </c>
      <c r="C2453" s="2" t="str">
        <f t="shared" si="4521"/>
        <v>개틀링건성장 탄환</v>
      </c>
      <c r="D2453" s="1" t="s">
        <v>1825</v>
      </c>
      <c r="E2453" s="1">
        <v>5</v>
      </c>
      <c r="F2453" s="2">
        <f>ROW()</f>
        <v>2453</v>
      </c>
      <c r="G2453" s="4" t="str">
        <f t="shared" ref="G2453" si="4576">B2453&amp;"2-1"</f>
        <v>개틀링건2-1</v>
      </c>
      <c r="H2453" s="2" t="str">
        <f t="shared" si="4523"/>
        <v>성장 탄환</v>
      </c>
    </row>
    <row r="2454" spans="1:8" x14ac:dyDescent="0.3">
      <c r="A2454" s="1" t="s">
        <v>1243</v>
      </c>
      <c r="B2454" s="1" t="s">
        <v>1245</v>
      </c>
      <c r="C2454" s="2" t="str">
        <f t="shared" si="4521"/>
        <v>개틀링건강인함</v>
      </c>
      <c r="D2454" s="1" t="s">
        <v>114</v>
      </c>
      <c r="E2454" s="1">
        <v>1</v>
      </c>
      <c r="F2454" s="2">
        <f>ROW()</f>
        <v>2454</v>
      </c>
      <c r="G2454" s="4" t="str">
        <f t="shared" ref="G2454" si="4577">B2454&amp;"2-2"</f>
        <v>개틀링건2-2</v>
      </c>
      <c r="H2454" s="2" t="str">
        <f t="shared" si="4523"/>
        <v>강인함</v>
      </c>
    </row>
    <row r="2455" spans="1:8" x14ac:dyDescent="0.3">
      <c r="A2455" s="1" t="s">
        <v>1243</v>
      </c>
      <c r="B2455" s="1" t="s">
        <v>1245</v>
      </c>
      <c r="C2455" s="2" t="str">
        <f t="shared" si="4521"/>
        <v>개틀링건단단한 갑옷</v>
      </c>
      <c r="D2455" s="1" t="s">
        <v>101</v>
      </c>
      <c r="E2455" s="1">
        <v>5</v>
      </c>
      <c r="F2455" s="2">
        <f>ROW()</f>
        <v>2455</v>
      </c>
      <c r="G2455" s="4" t="str">
        <f t="shared" ref="G2455" si="4578">B2455&amp;"2-3"</f>
        <v>개틀링건2-3</v>
      </c>
      <c r="H2455" s="2" t="str">
        <f t="shared" si="4523"/>
        <v>단단한 갑옷</v>
      </c>
    </row>
    <row r="2456" spans="1:8" x14ac:dyDescent="0.3">
      <c r="A2456" s="1" t="s">
        <v>1243</v>
      </c>
      <c r="B2456" s="1" t="s">
        <v>1245</v>
      </c>
      <c r="C2456" s="2" t="str">
        <f t="shared" si="4521"/>
        <v>개틀링건파괴자의 의지</v>
      </c>
      <c r="D2456" s="1" t="s">
        <v>2735</v>
      </c>
      <c r="E2456" s="1">
        <v>5</v>
      </c>
      <c r="F2456" s="2">
        <f>ROW()</f>
        <v>2456</v>
      </c>
      <c r="G2456" s="4" t="str">
        <f t="shared" ref="G2456" si="4579">B2456&amp;"3-1"</f>
        <v>개틀링건3-1</v>
      </c>
      <c r="H2456" s="2" t="str">
        <f t="shared" si="4523"/>
        <v>파괴자의 의지</v>
      </c>
    </row>
    <row r="2457" spans="1:8" x14ac:dyDescent="0.3">
      <c r="A2457" s="1" t="s">
        <v>1243</v>
      </c>
      <c r="B2457" s="1" t="s">
        <v>1245</v>
      </c>
      <c r="C2457" s="2" t="str">
        <f t="shared" si="4521"/>
        <v>개틀링건조준 사격</v>
      </c>
      <c r="D2457" s="1" t="s">
        <v>2736</v>
      </c>
      <c r="E2457" s="1">
        <v>5</v>
      </c>
      <c r="F2457" s="2">
        <f>ROW()</f>
        <v>2457</v>
      </c>
      <c r="G2457" s="4" t="str">
        <f t="shared" ref="G2457" si="4580">B2457&amp;"3-2"</f>
        <v>개틀링건3-2</v>
      </c>
      <c r="H2457" s="2" t="str">
        <f t="shared" si="4523"/>
        <v>조준 사격</v>
      </c>
    </row>
    <row r="2458" spans="1:8" x14ac:dyDescent="0.3">
      <c r="A2458" s="1" t="s">
        <v>1240</v>
      </c>
      <c r="B2458" s="1" t="s">
        <v>1246</v>
      </c>
      <c r="C2458" s="2" t="str">
        <f t="shared" si="4521"/>
        <v>곡사포갑옷 파괴</v>
      </c>
      <c r="D2458" s="1" t="s">
        <v>2247</v>
      </c>
      <c r="E2458" s="1">
        <v>1</v>
      </c>
      <c r="F2458" s="2">
        <f>ROW()</f>
        <v>2458</v>
      </c>
      <c r="G2458" s="4" t="str">
        <f t="shared" ref="G2458" si="4581">B2458&amp;"1-1"</f>
        <v>곡사포1-1</v>
      </c>
      <c r="H2458" s="2" t="str">
        <f t="shared" si="4523"/>
        <v>갑옷 파괴</v>
      </c>
    </row>
    <row r="2459" spans="1:8" x14ac:dyDescent="0.3">
      <c r="A2459" s="1" t="s">
        <v>1243</v>
      </c>
      <c r="B2459" s="1" t="s">
        <v>1247</v>
      </c>
      <c r="C2459" s="2" t="str">
        <f t="shared" si="4521"/>
        <v>곡사포재빠른 손놀림</v>
      </c>
      <c r="D2459" s="1" t="s">
        <v>87</v>
      </c>
      <c r="E2459" s="1">
        <v>5</v>
      </c>
      <c r="F2459" s="2">
        <f>ROW()</f>
        <v>2459</v>
      </c>
      <c r="G2459" s="4" t="str">
        <f t="shared" ref="G2459" si="4582">B2459&amp;"1-2"</f>
        <v>곡사포1-2</v>
      </c>
      <c r="H2459" s="2" t="str">
        <f t="shared" si="4523"/>
        <v>재빠른 손놀림</v>
      </c>
    </row>
    <row r="2460" spans="1:8" x14ac:dyDescent="0.3">
      <c r="A2460" s="1" t="s">
        <v>1243</v>
      </c>
      <c r="B2460" s="1" t="s">
        <v>1247</v>
      </c>
      <c r="C2460" s="2" t="str">
        <f t="shared" si="4521"/>
        <v>곡사포마력 조절</v>
      </c>
      <c r="D2460" s="1" t="s">
        <v>26</v>
      </c>
      <c r="E2460" s="1">
        <v>5</v>
      </c>
      <c r="F2460" s="2">
        <f>ROW()</f>
        <v>2460</v>
      </c>
      <c r="G2460" s="4" t="str">
        <f t="shared" ref="G2460" si="4583">B2460&amp;"1-3"</f>
        <v>곡사포1-3</v>
      </c>
      <c r="H2460" s="2" t="str">
        <f t="shared" si="4523"/>
        <v>마력 조절</v>
      </c>
    </row>
    <row r="2461" spans="1:8" x14ac:dyDescent="0.3">
      <c r="A2461" s="1" t="s">
        <v>1240</v>
      </c>
      <c r="B2461" s="1" t="s">
        <v>1248</v>
      </c>
      <c r="C2461" s="2" t="str">
        <f t="shared" si="4521"/>
        <v>곡사포비열한 공격</v>
      </c>
      <c r="D2461" s="1" t="s">
        <v>1857</v>
      </c>
      <c r="E2461" s="1">
        <v>5</v>
      </c>
      <c r="F2461" s="2">
        <f>ROW()</f>
        <v>2461</v>
      </c>
      <c r="G2461" s="4" t="str">
        <f t="shared" ref="G2461" si="4584">B2461&amp;"2-1"</f>
        <v>곡사포2-1</v>
      </c>
      <c r="H2461" s="2" t="str">
        <f t="shared" si="4523"/>
        <v>비열한 공격</v>
      </c>
    </row>
    <row r="2462" spans="1:8" x14ac:dyDescent="0.3">
      <c r="A2462" s="1" t="s">
        <v>1249</v>
      </c>
      <c r="B2462" s="1" t="s">
        <v>1247</v>
      </c>
      <c r="C2462" s="2" t="str">
        <f t="shared" si="4521"/>
        <v>곡사포마무리 포격</v>
      </c>
      <c r="D2462" s="1" t="s">
        <v>2737</v>
      </c>
      <c r="E2462" s="1">
        <v>5</v>
      </c>
      <c r="F2462" s="2">
        <f>ROW()</f>
        <v>2462</v>
      </c>
      <c r="G2462" s="4" t="str">
        <f t="shared" ref="G2462" si="4585">B2462&amp;"2-2"</f>
        <v>곡사포2-2</v>
      </c>
      <c r="H2462" s="2" t="str">
        <f t="shared" si="4523"/>
        <v>마무리 포격</v>
      </c>
    </row>
    <row r="2463" spans="1:8" x14ac:dyDescent="0.3">
      <c r="A2463" s="1" t="s">
        <v>1240</v>
      </c>
      <c r="B2463" s="1" t="s">
        <v>1247</v>
      </c>
      <c r="C2463" s="2" t="str">
        <f t="shared" si="4521"/>
        <v>곡사포집중 포격</v>
      </c>
      <c r="D2463" s="1" t="s">
        <v>2738</v>
      </c>
      <c r="E2463" s="1">
        <v>5</v>
      </c>
      <c r="F2463" s="2">
        <f>ROW()</f>
        <v>2463</v>
      </c>
      <c r="G2463" s="4" t="str">
        <f t="shared" ref="G2463" si="4586">B2463&amp;"2-3"</f>
        <v>곡사포2-3</v>
      </c>
      <c r="H2463" s="2" t="str">
        <f t="shared" si="4523"/>
        <v>집중 포격</v>
      </c>
    </row>
    <row r="2464" spans="1:8" x14ac:dyDescent="0.3">
      <c r="A2464" s="1" t="s">
        <v>1243</v>
      </c>
      <c r="B2464" s="1" t="s">
        <v>1247</v>
      </c>
      <c r="C2464" s="2" t="str">
        <f t="shared" ref="C2464:C2527" si="4587">B2464&amp;D2464</f>
        <v>곡사포섬광 포탄</v>
      </c>
      <c r="D2464" s="1" t="s">
        <v>2739</v>
      </c>
      <c r="E2464" s="1">
        <v>5</v>
      </c>
      <c r="F2464" s="2">
        <f>ROW()</f>
        <v>2464</v>
      </c>
      <c r="G2464" s="4" t="str">
        <f t="shared" ref="G2464" si="4588">B2464&amp;"3-1"</f>
        <v>곡사포3-1</v>
      </c>
      <c r="H2464" s="2" t="str">
        <f t="shared" ref="H2464:H2527" si="4589">D2464</f>
        <v>섬광 포탄</v>
      </c>
    </row>
    <row r="2465" spans="1:8" x14ac:dyDescent="0.3">
      <c r="A2465" s="1" t="s">
        <v>1243</v>
      </c>
      <c r="B2465" s="1" t="s">
        <v>1247</v>
      </c>
      <c r="C2465" s="2" t="str">
        <f t="shared" si="4587"/>
        <v>곡사포불꽃놀이</v>
      </c>
      <c r="D2465" s="1" t="s">
        <v>2666</v>
      </c>
      <c r="E2465" s="1">
        <v>5</v>
      </c>
      <c r="F2465" s="2">
        <f>ROW()</f>
        <v>2465</v>
      </c>
      <c r="G2465" s="4" t="str">
        <f t="shared" ref="G2465" si="4590">B2465&amp;"3-2"</f>
        <v>곡사포3-2</v>
      </c>
      <c r="H2465" s="2" t="str">
        <f t="shared" si="4589"/>
        <v>불꽃놀이</v>
      </c>
    </row>
    <row r="2466" spans="1:8" x14ac:dyDescent="0.3">
      <c r="A2466" s="1" t="s">
        <v>1243</v>
      </c>
      <c r="B2466" s="1" t="s">
        <v>1250</v>
      </c>
      <c r="C2466" s="2" t="str">
        <f t="shared" si="4587"/>
        <v>공중 폭격발포 준비</v>
      </c>
      <c r="D2466" s="1" t="s">
        <v>2740</v>
      </c>
      <c r="E2466" s="1">
        <v>5</v>
      </c>
      <c r="F2466" s="2">
        <f>ROW()</f>
        <v>2466</v>
      </c>
      <c r="G2466" s="4" t="str">
        <f t="shared" ref="G2466" si="4591">B2466&amp;"1-1"</f>
        <v>공중 폭격1-1</v>
      </c>
      <c r="H2466" s="2" t="str">
        <f t="shared" si="4589"/>
        <v>발포 준비</v>
      </c>
    </row>
    <row r="2467" spans="1:8" x14ac:dyDescent="0.3">
      <c r="A2467" s="1" t="s">
        <v>1243</v>
      </c>
      <c r="B2467" s="1" t="s">
        <v>1251</v>
      </c>
      <c r="C2467" s="2" t="str">
        <f t="shared" si="4587"/>
        <v>공중 폭격빠른 발사</v>
      </c>
      <c r="D2467" s="1" t="s">
        <v>2741</v>
      </c>
      <c r="E2467" s="1">
        <v>5</v>
      </c>
      <c r="F2467" s="2">
        <f>ROW()</f>
        <v>2467</v>
      </c>
      <c r="G2467" s="4" t="str">
        <f t="shared" ref="G2467" si="4592">B2467&amp;"1-2"</f>
        <v>공중 폭격1-2</v>
      </c>
      <c r="H2467" s="2" t="str">
        <f t="shared" si="4589"/>
        <v>빠른 발사</v>
      </c>
    </row>
    <row r="2468" spans="1:8" x14ac:dyDescent="0.3">
      <c r="A2468" s="1" t="s">
        <v>1243</v>
      </c>
      <c r="B2468" s="1" t="s">
        <v>1250</v>
      </c>
      <c r="C2468" s="2" t="str">
        <f t="shared" si="4587"/>
        <v>공중 폭격뇌진탕</v>
      </c>
      <c r="D2468" s="1" t="s">
        <v>2742</v>
      </c>
      <c r="E2468" s="1">
        <v>1</v>
      </c>
      <c r="F2468" s="2">
        <f>ROW()</f>
        <v>2468</v>
      </c>
      <c r="G2468" s="4" t="str">
        <f t="shared" ref="G2468" si="4593">B2468&amp;"1-3"</f>
        <v>공중 폭격1-3</v>
      </c>
      <c r="H2468" s="2" t="str">
        <f t="shared" si="4589"/>
        <v>뇌진탕</v>
      </c>
    </row>
    <row r="2469" spans="1:8" x14ac:dyDescent="0.3">
      <c r="A2469" s="1" t="s">
        <v>1243</v>
      </c>
      <c r="B2469" s="1" t="s">
        <v>1251</v>
      </c>
      <c r="C2469" s="2" t="str">
        <f t="shared" si="4587"/>
        <v>공중 폭격화염 폭격</v>
      </c>
      <c r="D2469" s="1" t="s">
        <v>2743</v>
      </c>
      <c r="E2469" s="1">
        <v>5</v>
      </c>
      <c r="F2469" s="2">
        <f>ROW()</f>
        <v>2469</v>
      </c>
      <c r="G2469" s="4" t="str">
        <f t="shared" ref="G2469" si="4594">B2469&amp;"2-1"</f>
        <v>공중 폭격2-1</v>
      </c>
      <c r="H2469" s="2" t="str">
        <f t="shared" si="4589"/>
        <v>화염 폭격</v>
      </c>
    </row>
    <row r="2470" spans="1:8" x14ac:dyDescent="0.3">
      <c r="A2470" s="1" t="s">
        <v>1243</v>
      </c>
      <c r="B2470" s="1" t="s">
        <v>1250</v>
      </c>
      <c r="C2470" s="2" t="str">
        <f t="shared" si="4587"/>
        <v>공중 폭격냉기 폭격</v>
      </c>
      <c r="D2470" s="1" t="s">
        <v>2744</v>
      </c>
      <c r="E2470" s="1">
        <v>5</v>
      </c>
      <c r="F2470" s="2">
        <f>ROW()</f>
        <v>2470</v>
      </c>
      <c r="G2470" s="4" t="str">
        <f t="shared" ref="G2470" si="4595">B2470&amp;"2-2"</f>
        <v>공중 폭격2-2</v>
      </c>
      <c r="H2470" s="2" t="str">
        <f t="shared" si="4589"/>
        <v>냉기 폭격</v>
      </c>
    </row>
    <row r="2471" spans="1:8" x14ac:dyDescent="0.3">
      <c r="A2471" s="1" t="s">
        <v>1243</v>
      </c>
      <c r="B2471" s="1" t="s">
        <v>1250</v>
      </c>
      <c r="C2471" s="2" t="str">
        <f t="shared" si="4587"/>
        <v>공중 폭격전기 폭격</v>
      </c>
      <c r="D2471" s="1" t="s">
        <v>2745</v>
      </c>
      <c r="E2471" s="1">
        <v>5</v>
      </c>
      <c r="F2471" s="2">
        <f>ROW()</f>
        <v>2471</v>
      </c>
      <c r="G2471" s="4" t="str">
        <f t="shared" ref="G2471" si="4596">B2471&amp;"2-3"</f>
        <v>공중 폭격2-3</v>
      </c>
      <c r="H2471" s="2" t="str">
        <f t="shared" si="4589"/>
        <v>전기 폭격</v>
      </c>
    </row>
    <row r="2472" spans="1:8" x14ac:dyDescent="0.3">
      <c r="A2472" s="1" t="s">
        <v>1243</v>
      </c>
      <c r="B2472" s="1" t="s">
        <v>1251</v>
      </c>
      <c r="C2472" s="2" t="str">
        <f t="shared" si="4587"/>
        <v>공중 폭격무자비한 폭격</v>
      </c>
      <c r="D2472" s="1" t="s">
        <v>2746</v>
      </c>
      <c r="E2472" s="1">
        <v>5</v>
      </c>
      <c r="F2472" s="2">
        <f>ROW()</f>
        <v>2472</v>
      </c>
      <c r="G2472" s="4" t="str">
        <f t="shared" ref="G2472" si="4597">B2472&amp;"3-1"</f>
        <v>공중 폭격3-1</v>
      </c>
      <c r="H2472" s="2" t="str">
        <f t="shared" si="4589"/>
        <v>무자비한 폭격</v>
      </c>
    </row>
    <row r="2473" spans="1:8" x14ac:dyDescent="0.3">
      <c r="A2473" s="1" t="s">
        <v>1240</v>
      </c>
      <c r="B2473" s="1" t="s">
        <v>1251</v>
      </c>
      <c r="C2473" s="2" t="str">
        <f t="shared" si="4587"/>
        <v>공중 폭격핵폭탄</v>
      </c>
      <c r="D2473" s="1" t="s">
        <v>2747</v>
      </c>
      <c r="E2473" s="1">
        <v>5</v>
      </c>
      <c r="F2473" s="2">
        <f>ROW()</f>
        <v>2473</v>
      </c>
      <c r="G2473" s="4" t="str">
        <f t="shared" ref="G2473" si="4598">B2473&amp;"3-2"</f>
        <v>공중 폭격3-2</v>
      </c>
      <c r="H2473" s="2" t="str">
        <f t="shared" si="4589"/>
        <v>핵폭탄</v>
      </c>
    </row>
    <row r="2474" spans="1:8" x14ac:dyDescent="0.3">
      <c r="A2474" s="1" t="s">
        <v>1240</v>
      </c>
      <c r="B2474" s="1" t="s">
        <v>1252</v>
      </c>
      <c r="C2474" s="2" t="str">
        <f t="shared" si="4587"/>
        <v>네이팜탄부위파괴 강화</v>
      </c>
      <c r="D2474" s="1" t="s">
        <v>82</v>
      </c>
      <c r="E2474" s="1">
        <v>1</v>
      </c>
      <c r="F2474" s="2">
        <f>ROW()</f>
        <v>2474</v>
      </c>
      <c r="G2474" s="4" t="str">
        <f t="shared" ref="G2474" si="4599">B2474&amp;"1-1"</f>
        <v>네이팜탄1-1</v>
      </c>
      <c r="H2474" s="2" t="str">
        <f t="shared" si="4589"/>
        <v>부위파괴 강화</v>
      </c>
    </row>
    <row r="2475" spans="1:8" x14ac:dyDescent="0.3">
      <c r="A2475" s="1" t="s">
        <v>1240</v>
      </c>
      <c r="B2475" s="1" t="s">
        <v>1252</v>
      </c>
      <c r="C2475" s="2" t="str">
        <f t="shared" si="4587"/>
        <v>네이팜탄넓은 폭발</v>
      </c>
      <c r="D2475" s="1" t="s">
        <v>1818</v>
      </c>
      <c r="E2475" s="1">
        <v>1</v>
      </c>
      <c r="F2475" s="2">
        <f>ROW()</f>
        <v>2475</v>
      </c>
      <c r="G2475" s="4" t="str">
        <f t="shared" ref="G2475" si="4600">B2475&amp;"1-2"</f>
        <v>네이팜탄1-2</v>
      </c>
      <c r="H2475" s="2" t="str">
        <f t="shared" si="4589"/>
        <v>넓은 폭발</v>
      </c>
    </row>
    <row r="2476" spans="1:8" x14ac:dyDescent="0.3">
      <c r="A2476" s="1" t="s">
        <v>1240</v>
      </c>
      <c r="B2476" s="1" t="s">
        <v>1253</v>
      </c>
      <c r="C2476" s="2" t="str">
        <f t="shared" si="4587"/>
        <v>네이팜탄집중 표적</v>
      </c>
      <c r="D2476" s="1" t="s">
        <v>2748</v>
      </c>
      <c r="E2476" s="1">
        <v>1</v>
      </c>
      <c r="F2476" s="2">
        <f>ROW()</f>
        <v>2476</v>
      </c>
      <c r="G2476" s="4" t="str">
        <f t="shared" ref="G2476" si="4601">B2476&amp;"1-3"</f>
        <v>네이팜탄1-3</v>
      </c>
      <c r="H2476" s="2" t="str">
        <f t="shared" si="4589"/>
        <v>집중 표적</v>
      </c>
    </row>
    <row r="2477" spans="1:8" x14ac:dyDescent="0.3">
      <c r="A2477" s="1" t="s">
        <v>1243</v>
      </c>
      <c r="B2477" s="1" t="s">
        <v>1253</v>
      </c>
      <c r="C2477" s="2" t="str">
        <f t="shared" si="4587"/>
        <v>네이팜탄급소 포격</v>
      </c>
      <c r="D2477" s="1" t="s">
        <v>2732</v>
      </c>
      <c r="E2477" s="1">
        <v>5</v>
      </c>
      <c r="F2477" s="2">
        <f>ROW()</f>
        <v>2477</v>
      </c>
      <c r="G2477" s="4" t="str">
        <f t="shared" ref="G2477" si="4602">B2477&amp;"2-1"</f>
        <v>네이팜탄2-1</v>
      </c>
      <c r="H2477" s="2" t="str">
        <f t="shared" si="4589"/>
        <v>급소 포격</v>
      </c>
    </row>
    <row r="2478" spans="1:8" x14ac:dyDescent="0.3">
      <c r="A2478" s="1" t="s">
        <v>1243</v>
      </c>
      <c r="B2478" s="1" t="s">
        <v>1252</v>
      </c>
      <c r="C2478" s="2" t="str">
        <f t="shared" si="4587"/>
        <v>네이팜탄뜨거운 열기</v>
      </c>
      <c r="D2478" s="1" t="s">
        <v>1813</v>
      </c>
      <c r="E2478" s="1">
        <v>5</v>
      </c>
      <c r="F2478" s="2">
        <f>ROW()</f>
        <v>2478</v>
      </c>
      <c r="G2478" s="4" t="str">
        <f t="shared" ref="G2478" si="4603">B2478&amp;"2-2"</f>
        <v>네이팜탄2-2</v>
      </c>
      <c r="H2478" s="2" t="str">
        <f t="shared" si="4589"/>
        <v>뜨거운 열기</v>
      </c>
    </row>
    <row r="2479" spans="1:8" x14ac:dyDescent="0.3">
      <c r="A2479" s="1" t="s">
        <v>1243</v>
      </c>
      <c r="B2479" s="1" t="s">
        <v>1254</v>
      </c>
      <c r="C2479" s="2" t="str">
        <f t="shared" si="4587"/>
        <v>네이팜탄섬광 폭발</v>
      </c>
      <c r="D2479" s="1" t="s">
        <v>2749</v>
      </c>
      <c r="E2479" s="1">
        <v>5</v>
      </c>
      <c r="F2479" s="2">
        <f>ROW()</f>
        <v>2479</v>
      </c>
      <c r="G2479" s="4" t="str">
        <f t="shared" ref="G2479" si="4604">B2479&amp;"2-3"</f>
        <v>네이팜탄2-3</v>
      </c>
      <c r="H2479" s="2" t="str">
        <f t="shared" si="4589"/>
        <v>섬광 폭발</v>
      </c>
    </row>
    <row r="2480" spans="1:8" x14ac:dyDescent="0.3">
      <c r="A2480" s="1" t="s">
        <v>1243</v>
      </c>
      <c r="B2480" s="1" t="s">
        <v>1253</v>
      </c>
      <c r="C2480" s="2" t="str">
        <f t="shared" si="4587"/>
        <v>네이팜탄연쇄 폭발</v>
      </c>
      <c r="D2480" s="1" t="s">
        <v>2750</v>
      </c>
      <c r="E2480" s="1">
        <v>5</v>
      </c>
      <c r="F2480" s="2">
        <f>ROW()</f>
        <v>2480</v>
      </c>
      <c r="G2480" s="4" t="str">
        <f t="shared" ref="G2480" si="4605">B2480&amp;"3-1"</f>
        <v>네이팜탄3-1</v>
      </c>
      <c r="H2480" s="2" t="str">
        <f t="shared" si="4589"/>
        <v>연쇄 폭발</v>
      </c>
    </row>
    <row r="2481" spans="1:8" x14ac:dyDescent="0.3">
      <c r="A2481" s="1" t="s">
        <v>1240</v>
      </c>
      <c r="B2481" s="1" t="s">
        <v>1253</v>
      </c>
      <c r="C2481" s="2" t="str">
        <f t="shared" si="4587"/>
        <v>네이팜탄춤추는 화염</v>
      </c>
      <c r="D2481" s="1" t="s">
        <v>2751</v>
      </c>
      <c r="E2481" s="1">
        <v>5</v>
      </c>
      <c r="F2481" s="2">
        <f>ROW()</f>
        <v>2481</v>
      </c>
      <c r="G2481" s="4" t="str">
        <f t="shared" ref="G2481" si="4606">B2481&amp;"3-2"</f>
        <v>네이팜탄3-2</v>
      </c>
      <c r="H2481" s="2" t="str">
        <f t="shared" si="4589"/>
        <v>춤추는 화염</v>
      </c>
    </row>
    <row r="2482" spans="1:8" x14ac:dyDescent="0.3">
      <c r="A2482" s="1" t="s">
        <v>1243</v>
      </c>
      <c r="B2482" s="1" t="s">
        <v>1255</v>
      </c>
      <c r="C2482" s="2" t="str">
        <f t="shared" si="4587"/>
        <v>다연장로켓포화염 로켓</v>
      </c>
      <c r="D2482" s="1" t="s">
        <v>2752</v>
      </c>
      <c r="E2482" s="1">
        <v>5</v>
      </c>
      <c r="F2482" s="2">
        <f>ROW()</f>
        <v>2482</v>
      </c>
      <c r="G2482" s="4" t="str">
        <f t="shared" ref="G2482" si="4607">B2482&amp;"1-1"</f>
        <v>다연장로켓포1-1</v>
      </c>
      <c r="H2482" s="2" t="str">
        <f t="shared" si="4589"/>
        <v>화염 로켓</v>
      </c>
    </row>
    <row r="2483" spans="1:8" x14ac:dyDescent="0.3">
      <c r="A2483" s="1" t="s">
        <v>1243</v>
      </c>
      <c r="B2483" s="1" t="s">
        <v>1255</v>
      </c>
      <c r="C2483" s="2" t="str">
        <f t="shared" si="4587"/>
        <v>다연장로켓포냉기 로켓</v>
      </c>
      <c r="D2483" s="1" t="s">
        <v>2753</v>
      </c>
      <c r="E2483" s="1">
        <v>5</v>
      </c>
      <c r="F2483" s="2">
        <f>ROW()</f>
        <v>2483</v>
      </c>
      <c r="G2483" s="4" t="str">
        <f t="shared" ref="G2483" si="4608">B2483&amp;"1-2"</f>
        <v>다연장로켓포1-2</v>
      </c>
      <c r="H2483" s="2" t="str">
        <f t="shared" si="4589"/>
        <v>냉기 로켓</v>
      </c>
    </row>
    <row r="2484" spans="1:8" x14ac:dyDescent="0.3">
      <c r="A2484" s="1" t="s">
        <v>1240</v>
      </c>
      <c r="B2484" s="1" t="s">
        <v>1255</v>
      </c>
      <c r="C2484" s="2" t="str">
        <f t="shared" si="4587"/>
        <v>다연장로켓포거대 로켓</v>
      </c>
      <c r="D2484" s="1" t="s">
        <v>2754</v>
      </c>
      <c r="E2484" s="1">
        <v>1</v>
      </c>
      <c r="F2484" s="2">
        <f>ROW()</f>
        <v>2484</v>
      </c>
      <c r="G2484" s="4" t="str">
        <f t="shared" ref="G2484" si="4609">B2484&amp;"1-3"</f>
        <v>다연장로켓포1-3</v>
      </c>
      <c r="H2484" s="2" t="str">
        <f t="shared" si="4589"/>
        <v>거대 로켓</v>
      </c>
    </row>
    <row r="2485" spans="1:8" x14ac:dyDescent="0.3">
      <c r="A2485" s="1" t="s">
        <v>1243</v>
      </c>
      <c r="B2485" s="1" t="s">
        <v>1255</v>
      </c>
      <c r="C2485" s="2" t="str">
        <f t="shared" si="4587"/>
        <v>다연장로켓포백 스탭</v>
      </c>
      <c r="D2485" s="1" t="s">
        <v>2755</v>
      </c>
      <c r="E2485" s="1">
        <v>5</v>
      </c>
      <c r="F2485" s="2">
        <f>ROW()</f>
        <v>2485</v>
      </c>
      <c r="G2485" s="4" t="str">
        <f t="shared" ref="G2485" si="4610">B2485&amp;"2-1"</f>
        <v>다연장로켓포2-1</v>
      </c>
      <c r="H2485" s="2" t="str">
        <f t="shared" si="4589"/>
        <v>백 스탭</v>
      </c>
    </row>
    <row r="2486" spans="1:8" x14ac:dyDescent="0.3">
      <c r="A2486" s="1" t="s">
        <v>1243</v>
      </c>
      <c r="B2486" s="1" t="s">
        <v>1256</v>
      </c>
      <c r="C2486" s="2" t="str">
        <f t="shared" si="4587"/>
        <v>다연장로켓포기절 효과</v>
      </c>
      <c r="D2486" s="1" t="s">
        <v>29</v>
      </c>
      <c r="E2486" s="1">
        <v>5</v>
      </c>
      <c r="F2486" s="2">
        <f>ROW()</f>
        <v>2486</v>
      </c>
      <c r="G2486" s="4" t="str">
        <f t="shared" ref="G2486" si="4611">B2486&amp;"2-2"</f>
        <v>다연장로켓포2-2</v>
      </c>
      <c r="H2486" s="2" t="str">
        <f t="shared" si="4589"/>
        <v>기절 효과</v>
      </c>
    </row>
    <row r="2487" spans="1:8" x14ac:dyDescent="0.3">
      <c r="A2487" s="1" t="s">
        <v>1243</v>
      </c>
      <c r="B2487" s="1" t="s">
        <v>1255</v>
      </c>
      <c r="C2487" s="2" t="str">
        <f t="shared" si="4587"/>
        <v>다연장로켓포재빠른 포격</v>
      </c>
      <c r="D2487" s="1" t="s">
        <v>2756</v>
      </c>
      <c r="E2487" s="1">
        <v>5</v>
      </c>
      <c r="F2487" s="2">
        <f>ROW()</f>
        <v>2487</v>
      </c>
      <c r="G2487" s="4" t="str">
        <f t="shared" ref="G2487" si="4612">B2487&amp;"2-3"</f>
        <v>다연장로켓포2-3</v>
      </c>
      <c r="H2487" s="2" t="str">
        <f t="shared" si="4589"/>
        <v>재빠른 포격</v>
      </c>
    </row>
    <row r="2488" spans="1:8" x14ac:dyDescent="0.3">
      <c r="A2488" s="1" t="s">
        <v>1240</v>
      </c>
      <c r="B2488" s="1" t="s">
        <v>1255</v>
      </c>
      <c r="C2488" s="2" t="str">
        <f t="shared" si="4587"/>
        <v>다연장로켓포레이져 포</v>
      </c>
      <c r="D2488" s="1" t="s">
        <v>2757</v>
      </c>
      <c r="E2488" s="1">
        <v>5</v>
      </c>
      <c r="F2488" s="2">
        <f>ROW()</f>
        <v>2488</v>
      </c>
      <c r="G2488" s="4" t="str">
        <f t="shared" ref="G2488" si="4613">B2488&amp;"3-1"</f>
        <v>다연장로켓포3-1</v>
      </c>
      <c r="H2488" s="2" t="str">
        <f t="shared" si="4589"/>
        <v>레이져 포</v>
      </c>
    </row>
    <row r="2489" spans="1:8" x14ac:dyDescent="0.3">
      <c r="A2489" s="1" t="s">
        <v>1243</v>
      </c>
      <c r="B2489" s="1" t="s">
        <v>1255</v>
      </c>
      <c r="C2489" s="2" t="str">
        <f t="shared" si="4587"/>
        <v>다연장로켓포접근 불가</v>
      </c>
      <c r="D2489" s="1" t="s">
        <v>2758</v>
      </c>
      <c r="E2489" s="1">
        <v>5</v>
      </c>
      <c r="F2489" s="2">
        <f>ROW()</f>
        <v>2489</v>
      </c>
      <c r="G2489" s="4" t="str">
        <f t="shared" ref="G2489" si="4614">B2489&amp;"3-2"</f>
        <v>다연장로켓포3-2</v>
      </c>
      <c r="H2489" s="2" t="str">
        <f t="shared" si="4589"/>
        <v>접근 불가</v>
      </c>
    </row>
    <row r="2490" spans="1:8" x14ac:dyDescent="0.3">
      <c r="A2490" s="1" t="s">
        <v>1240</v>
      </c>
      <c r="B2490" s="1" t="s">
        <v>1257</v>
      </c>
      <c r="C2490" s="2" t="str">
        <f t="shared" si="4587"/>
        <v>미사일 폭격원거리 설치</v>
      </c>
      <c r="D2490" s="1" t="s">
        <v>2759</v>
      </c>
      <c r="E2490" s="1">
        <v>5</v>
      </c>
      <c r="F2490" s="2">
        <f>ROW()</f>
        <v>2490</v>
      </c>
      <c r="G2490" s="4" t="str">
        <f t="shared" ref="G2490" si="4615">B2490&amp;"1-1"</f>
        <v>미사일 폭격1-1</v>
      </c>
      <c r="H2490" s="2" t="str">
        <f t="shared" si="4589"/>
        <v>원거리 설치</v>
      </c>
    </row>
    <row r="2491" spans="1:8" x14ac:dyDescent="0.3">
      <c r="A2491" s="1" t="s">
        <v>1243</v>
      </c>
      <c r="B2491" s="1" t="s">
        <v>1258</v>
      </c>
      <c r="C2491" s="2" t="str">
        <f t="shared" si="4587"/>
        <v>미사일 폭격유도기능 강화</v>
      </c>
      <c r="D2491" s="1" t="s">
        <v>2760</v>
      </c>
      <c r="E2491" s="1">
        <v>1</v>
      </c>
      <c r="F2491" s="2">
        <f>ROW()</f>
        <v>2491</v>
      </c>
      <c r="G2491" s="4" t="str">
        <f t="shared" ref="G2491" si="4616">B2491&amp;"1-2"</f>
        <v>미사일 폭격1-2</v>
      </c>
      <c r="H2491" s="2" t="str">
        <f t="shared" si="4589"/>
        <v>유도기능 강화</v>
      </c>
    </row>
    <row r="2492" spans="1:8" x14ac:dyDescent="0.3">
      <c r="A2492" s="1" t="s">
        <v>1243</v>
      </c>
      <c r="B2492" s="1" t="s">
        <v>1258</v>
      </c>
      <c r="C2492" s="2" t="str">
        <f t="shared" si="4587"/>
        <v>미사일 폭격슬로우 효과</v>
      </c>
      <c r="D2492" s="1" t="s">
        <v>2761</v>
      </c>
      <c r="E2492" s="1">
        <v>5</v>
      </c>
      <c r="F2492" s="2">
        <f>ROW()</f>
        <v>2492</v>
      </c>
      <c r="G2492" s="4" t="str">
        <f t="shared" ref="G2492" si="4617">B2492&amp;"1-3"</f>
        <v>미사일 폭격1-3</v>
      </c>
      <c r="H2492" s="2" t="str">
        <f t="shared" si="4589"/>
        <v>슬로우 효과</v>
      </c>
    </row>
    <row r="2493" spans="1:8" x14ac:dyDescent="0.3">
      <c r="A2493" s="1" t="s">
        <v>1243</v>
      </c>
      <c r="B2493" s="1" t="s">
        <v>1258</v>
      </c>
      <c r="C2493" s="2" t="str">
        <f t="shared" si="4587"/>
        <v>미사일 폭격급소 폭격</v>
      </c>
      <c r="D2493" s="1" t="s">
        <v>2762</v>
      </c>
      <c r="E2493" s="1">
        <v>5</v>
      </c>
      <c r="F2493" s="2">
        <f>ROW()</f>
        <v>2493</v>
      </c>
      <c r="G2493" s="4" t="str">
        <f t="shared" ref="G2493" si="4618">B2493&amp;"2-1"</f>
        <v>미사일 폭격2-1</v>
      </c>
      <c r="H2493" s="2" t="str">
        <f t="shared" si="4589"/>
        <v>급소 폭격</v>
      </c>
    </row>
    <row r="2494" spans="1:8" x14ac:dyDescent="0.3">
      <c r="A2494" s="1" t="s">
        <v>1240</v>
      </c>
      <c r="B2494" s="1" t="s">
        <v>1258</v>
      </c>
      <c r="C2494" s="2" t="str">
        <f t="shared" si="4587"/>
        <v>미사일 폭격약육강식</v>
      </c>
      <c r="D2494" s="1" t="s">
        <v>2302</v>
      </c>
      <c r="E2494" s="1">
        <v>5</v>
      </c>
      <c r="F2494" s="2">
        <f>ROW()</f>
        <v>2494</v>
      </c>
      <c r="G2494" s="4" t="str">
        <f t="shared" ref="G2494" si="4619">B2494&amp;"2-2"</f>
        <v>미사일 폭격2-2</v>
      </c>
      <c r="H2494" s="2" t="str">
        <f t="shared" si="4589"/>
        <v>약육강식</v>
      </c>
    </row>
    <row r="2495" spans="1:8" x14ac:dyDescent="0.3">
      <c r="A2495" s="1" t="s">
        <v>1243</v>
      </c>
      <c r="B2495" s="1" t="s">
        <v>1257</v>
      </c>
      <c r="C2495" s="2" t="str">
        <f t="shared" si="4587"/>
        <v>미사일 폭격약점호착</v>
      </c>
      <c r="D2495" s="1" t="s">
        <v>2763</v>
      </c>
      <c r="E2495" s="1">
        <v>5</v>
      </c>
      <c r="F2495" s="2">
        <f>ROW()</f>
        <v>2495</v>
      </c>
      <c r="G2495" s="4" t="str">
        <f t="shared" ref="G2495" si="4620">B2495&amp;"2-3"</f>
        <v>미사일 폭격2-3</v>
      </c>
      <c r="H2495" s="2" t="str">
        <f t="shared" si="4589"/>
        <v>약점호착</v>
      </c>
    </row>
    <row r="2496" spans="1:8" x14ac:dyDescent="0.3">
      <c r="A2496" s="1" t="s">
        <v>1243</v>
      </c>
      <c r="B2496" s="1" t="s">
        <v>1258</v>
      </c>
      <c r="C2496" s="2" t="str">
        <f t="shared" si="4587"/>
        <v>미사일 폭격EMP 폭발</v>
      </c>
      <c r="D2496" s="1" t="s">
        <v>2764</v>
      </c>
      <c r="E2496" s="1">
        <v>5</v>
      </c>
      <c r="F2496" s="2">
        <f>ROW()</f>
        <v>2496</v>
      </c>
      <c r="G2496" s="4" t="str">
        <f t="shared" ref="G2496" si="4621">B2496&amp;"3-1"</f>
        <v>미사일 폭격3-1</v>
      </c>
      <c r="H2496" s="2" t="str">
        <f t="shared" si="4589"/>
        <v>EMP 폭발</v>
      </c>
    </row>
    <row r="2497" spans="1:8" x14ac:dyDescent="0.3">
      <c r="A2497" s="1" t="s">
        <v>1243</v>
      </c>
      <c r="B2497" s="1" t="s">
        <v>1259</v>
      </c>
      <c r="C2497" s="2" t="str">
        <f t="shared" si="4587"/>
        <v>미사일 폭격원자 폭탄</v>
      </c>
      <c r="D2497" s="1" t="s">
        <v>2765</v>
      </c>
      <c r="E2497" s="1">
        <v>5</v>
      </c>
      <c r="F2497" s="2">
        <f>ROW()</f>
        <v>2497</v>
      </c>
      <c r="G2497" s="4" t="str">
        <f t="shared" ref="G2497" si="4622">B2497&amp;"3-2"</f>
        <v>미사일 폭격3-2</v>
      </c>
      <c r="H2497" s="2" t="str">
        <f t="shared" si="4589"/>
        <v>원자 폭탄</v>
      </c>
    </row>
    <row r="2498" spans="1:8" x14ac:dyDescent="0.3">
      <c r="A2498" s="1" t="s">
        <v>1243</v>
      </c>
      <c r="B2498" s="1" t="s">
        <v>1260</v>
      </c>
      <c r="C2498" s="2" t="str">
        <f t="shared" si="4587"/>
        <v>빙결탄원거리 포격</v>
      </c>
      <c r="D2498" s="1" t="s">
        <v>2766</v>
      </c>
      <c r="E2498" s="1">
        <v>1</v>
      </c>
      <c r="F2498" s="2">
        <f>ROW()</f>
        <v>2498</v>
      </c>
      <c r="G2498" s="4" t="str">
        <f t="shared" ref="G2498" si="4623">B2498&amp;"1-1"</f>
        <v>빙결탄1-1</v>
      </c>
      <c r="H2498" s="2" t="str">
        <f t="shared" si="4589"/>
        <v>원거리 포격</v>
      </c>
    </row>
    <row r="2499" spans="1:8" x14ac:dyDescent="0.3">
      <c r="A2499" s="1" t="s">
        <v>1243</v>
      </c>
      <c r="B2499" s="1" t="s">
        <v>1261</v>
      </c>
      <c r="C2499" s="2" t="str">
        <f t="shared" si="4587"/>
        <v>빙결탄마력 조절</v>
      </c>
      <c r="D2499" s="1" t="s">
        <v>2767</v>
      </c>
      <c r="E2499" s="1">
        <v>5</v>
      </c>
      <c r="F2499" s="2">
        <f>ROW()</f>
        <v>2499</v>
      </c>
      <c r="G2499" s="4" t="str">
        <f t="shared" ref="G2499" si="4624">B2499&amp;"1-2"</f>
        <v>빙결탄1-2</v>
      </c>
      <c r="H2499" s="2" t="str">
        <f t="shared" si="4589"/>
        <v>마력 조절</v>
      </c>
    </row>
    <row r="2500" spans="1:8" x14ac:dyDescent="0.3">
      <c r="A2500" s="1" t="s">
        <v>1243</v>
      </c>
      <c r="B2500" s="1" t="s">
        <v>1262</v>
      </c>
      <c r="C2500" s="2" t="str">
        <f t="shared" si="4587"/>
        <v>빙결탄빙결 강화</v>
      </c>
      <c r="D2500" s="1" t="s">
        <v>2768</v>
      </c>
      <c r="E2500" s="1">
        <v>5</v>
      </c>
      <c r="F2500" s="2">
        <f>ROW()</f>
        <v>2500</v>
      </c>
      <c r="G2500" s="4" t="str">
        <f t="shared" ref="G2500" si="4625">B2500&amp;"1-3"</f>
        <v>빙결탄1-3</v>
      </c>
      <c r="H2500" s="2" t="str">
        <f t="shared" si="4589"/>
        <v>빙결 강화</v>
      </c>
    </row>
    <row r="2501" spans="1:8" x14ac:dyDescent="0.3">
      <c r="A2501" s="1" t="s">
        <v>1243</v>
      </c>
      <c r="B2501" s="1" t="s">
        <v>1262</v>
      </c>
      <c r="C2501" s="2" t="str">
        <f t="shared" si="4587"/>
        <v>빙결탄냉기 포탄</v>
      </c>
      <c r="D2501" s="1" t="s">
        <v>2769</v>
      </c>
      <c r="E2501" s="1">
        <v>5</v>
      </c>
      <c r="F2501" s="2">
        <f>ROW()</f>
        <v>2501</v>
      </c>
      <c r="G2501" s="4" t="str">
        <f t="shared" ref="G2501" si="4626">B2501&amp;"2-1"</f>
        <v>빙결탄2-1</v>
      </c>
      <c r="H2501" s="2" t="str">
        <f t="shared" si="4589"/>
        <v>냉기 포탄</v>
      </c>
    </row>
    <row r="2502" spans="1:8" x14ac:dyDescent="0.3">
      <c r="A2502" s="1" t="s">
        <v>1243</v>
      </c>
      <c r="B2502" s="1" t="s">
        <v>1262</v>
      </c>
      <c r="C2502" s="2" t="str">
        <f t="shared" si="4587"/>
        <v>빙결탄강화 포탄</v>
      </c>
      <c r="D2502" s="1" t="s">
        <v>2770</v>
      </c>
      <c r="E2502" s="1">
        <v>5</v>
      </c>
      <c r="F2502" s="2">
        <f>ROW()</f>
        <v>2502</v>
      </c>
      <c r="G2502" s="4" t="str">
        <f t="shared" ref="G2502" si="4627">B2502&amp;"2-2"</f>
        <v>빙결탄2-2</v>
      </c>
      <c r="H2502" s="2" t="str">
        <f t="shared" si="4589"/>
        <v>강화 포탄</v>
      </c>
    </row>
    <row r="2503" spans="1:8" x14ac:dyDescent="0.3">
      <c r="A2503" s="1" t="s">
        <v>1243</v>
      </c>
      <c r="B2503" s="1" t="s">
        <v>1260</v>
      </c>
      <c r="C2503" s="2" t="str">
        <f t="shared" si="4587"/>
        <v>빙결탄넓은 폭발</v>
      </c>
      <c r="D2503" s="1" t="s">
        <v>1818</v>
      </c>
      <c r="E2503" s="1">
        <v>1</v>
      </c>
      <c r="F2503" s="2">
        <f>ROW()</f>
        <v>2503</v>
      </c>
      <c r="G2503" s="4" t="str">
        <f t="shared" ref="G2503" si="4628">B2503&amp;"2-3"</f>
        <v>빙결탄2-3</v>
      </c>
      <c r="H2503" s="2" t="str">
        <f t="shared" si="4589"/>
        <v>넓은 폭발</v>
      </c>
    </row>
    <row r="2504" spans="1:8" x14ac:dyDescent="0.3">
      <c r="A2504" s="1" t="s">
        <v>1243</v>
      </c>
      <c r="B2504" s="1" t="s">
        <v>1260</v>
      </c>
      <c r="C2504" s="2" t="str">
        <f t="shared" si="4587"/>
        <v>빙결탄연쇄 폭발</v>
      </c>
      <c r="D2504" s="1" t="s">
        <v>2750</v>
      </c>
      <c r="E2504" s="1">
        <v>1</v>
      </c>
      <c r="F2504" s="2">
        <f>ROW()</f>
        <v>2504</v>
      </c>
      <c r="G2504" s="4" t="str">
        <f t="shared" ref="G2504" si="4629">B2504&amp;"3-1"</f>
        <v>빙결탄3-1</v>
      </c>
      <c r="H2504" s="2" t="str">
        <f t="shared" si="4589"/>
        <v>연쇄 폭발</v>
      </c>
    </row>
    <row r="2505" spans="1:8" x14ac:dyDescent="0.3">
      <c r="A2505" s="1" t="s">
        <v>1240</v>
      </c>
      <c r="B2505" s="1" t="s">
        <v>1262</v>
      </c>
      <c r="C2505" s="2" t="str">
        <f t="shared" si="4587"/>
        <v>빙결탄빙하 폭발</v>
      </c>
      <c r="D2505" s="1" t="s">
        <v>2771</v>
      </c>
      <c r="E2505" s="1">
        <v>1</v>
      </c>
      <c r="F2505" s="2">
        <f>ROW()</f>
        <v>2505</v>
      </c>
      <c r="G2505" s="4" t="str">
        <f t="shared" ref="G2505" si="4630">B2505&amp;"3-2"</f>
        <v>빙결탄3-2</v>
      </c>
      <c r="H2505" s="2" t="str">
        <f t="shared" si="4589"/>
        <v>빙하 폭발</v>
      </c>
    </row>
    <row r="2506" spans="1:8" x14ac:dyDescent="0.3">
      <c r="A2506" s="1" t="s">
        <v>1243</v>
      </c>
      <c r="B2506" s="1" t="s">
        <v>1263</v>
      </c>
      <c r="C2506" s="2" t="str">
        <f t="shared" si="4587"/>
        <v>산탄부위파괴 강화</v>
      </c>
      <c r="D2506" s="1" t="s">
        <v>2772</v>
      </c>
      <c r="E2506" s="1">
        <v>1</v>
      </c>
      <c r="F2506" s="2">
        <f>ROW()</f>
        <v>2506</v>
      </c>
      <c r="G2506" s="4" t="str">
        <f t="shared" ref="G2506" si="4631">B2506&amp;"1-1"</f>
        <v>산탄1-1</v>
      </c>
      <c r="H2506" s="2" t="str">
        <f t="shared" si="4589"/>
        <v>부위파괴 강화</v>
      </c>
    </row>
    <row r="2507" spans="1:8" x14ac:dyDescent="0.3">
      <c r="A2507" s="1" t="s">
        <v>1243</v>
      </c>
      <c r="B2507" s="1" t="s">
        <v>1264</v>
      </c>
      <c r="C2507" s="2" t="str">
        <f t="shared" si="4587"/>
        <v>산탄밀쳐내기</v>
      </c>
      <c r="D2507" s="1" t="s">
        <v>1949</v>
      </c>
      <c r="E2507" s="1">
        <v>1</v>
      </c>
      <c r="F2507" s="2">
        <f>ROW()</f>
        <v>2507</v>
      </c>
      <c r="G2507" s="4" t="str">
        <f t="shared" ref="G2507" si="4632">B2507&amp;"1-2"</f>
        <v>산탄1-2</v>
      </c>
      <c r="H2507" s="2" t="str">
        <f t="shared" si="4589"/>
        <v>밀쳐내기</v>
      </c>
    </row>
    <row r="2508" spans="1:8" x14ac:dyDescent="0.3">
      <c r="A2508" s="1" t="s">
        <v>1243</v>
      </c>
      <c r="B2508" s="1" t="s">
        <v>1264</v>
      </c>
      <c r="C2508" s="2" t="str">
        <f t="shared" si="4587"/>
        <v>산탄약점포착</v>
      </c>
      <c r="D2508" s="1" t="s">
        <v>2773</v>
      </c>
      <c r="E2508" s="1">
        <v>5</v>
      </c>
      <c r="F2508" s="2">
        <f>ROW()</f>
        <v>2508</v>
      </c>
      <c r="G2508" s="4" t="str">
        <f t="shared" ref="G2508" si="4633">B2508&amp;"1-3"</f>
        <v>산탄1-3</v>
      </c>
      <c r="H2508" s="2" t="str">
        <f t="shared" si="4589"/>
        <v>약점포착</v>
      </c>
    </row>
    <row r="2509" spans="1:8" x14ac:dyDescent="0.3">
      <c r="A2509" s="1" t="s">
        <v>1243</v>
      </c>
      <c r="B2509" s="1" t="s">
        <v>1263</v>
      </c>
      <c r="C2509" s="2" t="str">
        <f t="shared" si="4587"/>
        <v>산탄급소 타격</v>
      </c>
      <c r="D2509" s="1" t="s">
        <v>2395</v>
      </c>
      <c r="E2509" s="1">
        <v>5</v>
      </c>
      <c r="F2509" s="2">
        <f>ROW()</f>
        <v>2509</v>
      </c>
      <c r="G2509" s="4" t="str">
        <f t="shared" ref="G2509" si="4634">B2509&amp;"2-1"</f>
        <v>산탄2-1</v>
      </c>
      <c r="H2509" s="2" t="str">
        <f t="shared" si="4589"/>
        <v>급소 타격</v>
      </c>
    </row>
    <row r="2510" spans="1:8" x14ac:dyDescent="0.3">
      <c r="A2510" s="1" t="s">
        <v>1243</v>
      </c>
      <c r="B2510" s="1" t="s">
        <v>1264</v>
      </c>
      <c r="C2510" s="2" t="str">
        <f t="shared" si="4587"/>
        <v>산탄꿰뚫는 일격</v>
      </c>
      <c r="D2510" s="1" t="s">
        <v>2399</v>
      </c>
      <c r="E2510" s="1">
        <v>5</v>
      </c>
      <c r="F2510" s="2">
        <f>ROW()</f>
        <v>2510</v>
      </c>
      <c r="G2510" s="4" t="str">
        <f t="shared" ref="G2510" si="4635">B2510&amp;"2-2"</f>
        <v>산탄2-2</v>
      </c>
      <c r="H2510" s="2" t="str">
        <f t="shared" si="4589"/>
        <v>꿰뚫는 일격</v>
      </c>
    </row>
    <row r="2511" spans="1:8" x14ac:dyDescent="0.3">
      <c r="A2511" s="1" t="s">
        <v>1243</v>
      </c>
      <c r="B2511" s="1" t="s">
        <v>1264</v>
      </c>
      <c r="C2511" s="2" t="str">
        <f t="shared" si="4587"/>
        <v>산탄원거리 산탄</v>
      </c>
      <c r="D2511" s="1" t="s">
        <v>2774</v>
      </c>
      <c r="E2511" s="1">
        <v>1</v>
      </c>
      <c r="F2511" s="2">
        <f>ROW()</f>
        <v>2511</v>
      </c>
      <c r="G2511" s="4" t="str">
        <f t="shared" ref="G2511" si="4636">B2511&amp;"2-3"</f>
        <v>산탄2-3</v>
      </c>
      <c r="H2511" s="2" t="str">
        <f t="shared" si="4589"/>
        <v>원거리 산탄</v>
      </c>
    </row>
    <row r="2512" spans="1:8" x14ac:dyDescent="0.3">
      <c r="A2512" s="1" t="s">
        <v>1240</v>
      </c>
      <c r="B2512" s="1" t="s">
        <v>1264</v>
      </c>
      <c r="C2512" s="2" t="str">
        <f t="shared" si="4587"/>
        <v>산탄섬멸 산탄</v>
      </c>
      <c r="D2512" s="1" t="s">
        <v>2775</v>
      </c>
      <c r="E2512" s="1">
        <v>5</v>
      </c>
      <c r="F2512" s="2">
        <f>ROW()</f>
        <v>2512</v>
      </c>
      <c r="G2512" s="4" t="str">
        <f t="shared" ref="G2512" si="4637">B2512&amp;"3-1"</f>
        <v>산탄3-1</v>
      </c>
      <c r="H2512" s="2" t="str">
        <f t="shared" si="4589"/>
        <v>섬멸 산탄</v>
      </c>
    </row>
    <row r="2513" spans="1:8" x14ac:dyDescent="0.3">
      <c r="A2513" s="1" t="s">
        <v>1240</v>
      </c>
      <c r="B2513" s="1" t="s">
        <v>1263</v>
      </c>
      <c r="C2513" s="2" t="str">
        <f t="shared" si="4587"/>
        <v>산탄내부 발화</v>
      </c>
      <c r="D2513" s="1" t="s">
        <v>684</v>
      </c>
      <c r="E2513" s="1">
        <v>5</v>
      </c>
      <c r="F2513" s="2">
        <f>ROW()</f>
        <v>2513</v>
      </c>
      <c r="G2513" s="4" t="str">
        <f t="shared" ref="G2513" si="4638">B2513&amp;"3-2"</f>
        <v>산탄3-2</v>
      </c>
      <c r="H2513" s="2" t="str">
        <f t="shared" si="4589"/>
        <v>내부 발화</v>
      </c>
    </row>
    <row r="2514" spans="1:8" x14ac:dyDescent="0.3">
      <c r="A2514" s="1" t="s">
        <v>1243</v>
      </c>
      <c r="B2514" s="1" t="s">
        <v>1265</v>
      </c>
      <c r="C2514" s="2" t="str">
        <f t="shared" si="4587"/>
        <v>에너지 필드화력 집중</v>
      </c>
      <c r="D2514" s="1" t="s">
        <v>2776</v>
      </c>
      <c r="E2514" s="1">
        <v>1</v>
      </c>
      <c r="F2514" s="2">
        <f>ROW()</f>
        <v>2514</v>
      </c>
      <c r="G2514" s="4" t="str">
        <f t="shared" ref="G2514" si="4639">B2514&amp;"1-1"</f>
        <v>에너지 필드1-1</v>
      </c>
      <c r="H2514" s="2" t="str">
        <f t="shared" si="4589"/>
        <v>화력 집중</v>
      </c>
    </row>
    <row r="2515" spans="1:8" x14ac:dyDescent="0.3">
      <c r="A2515" s="1" t="s">
        <v>1243</v>
      </c>
      <c r="B2515" s="1" t="s">
        <v>1265</v>
      </c>
      <c r="C2515" s="2" t="str">
        <f t="shared" si="4587"/>
        <v>에너지 필드필드 방출</v>
      </c>
      <c r="D2515" s="1" t="s">
        <v>2777</v>
      </c>
      <c r="E2515" s="1">
        <v>5</v>
      </c>
      <c r="F2515" s="2">
        <f>ROW()</f>
        <v>2515</v>
      </c>
      <c r="G2515" s="4" t="str">
        <f t="shared" ref="G2515" si="4640">B2515&amp;"1-2"</f>
        <v>에너지 필드1-2</v>
      </c>
      <c r="H2515" s="2" t="str">
        <f t="shared" si="4589"/>
        <v>필드 방출</v>
      </c>
    </row>
    <row r="2516" spans="1:8" x14ac:dyDescent="0.3">
      <c r="A2516" s="1" t="s">
        <v>1243</v>
      </c>
      <c r="B2516" s="1" t="s">
        <v>1265</v>
      </c>
      <c r="C2516" s="2" t="str">
        <f t="shared" si="4587"/>
        <v>에너지 필드정신 집중</v>
      </c>
      <c r="D2516" s="1" t="s">
        <v>154</v>
      </c>
      <c r="E2516" s="1">
        <v>1</v>
      </c>
      <c r="F2516" s="2">
        <f>ROW()</f>
        <v>2516</v>
      </c>
      <c r="G2516" s="4" t="str">
        <f t="shared" ref="G2516" si="4641">B2516&amp;"1-3"</f>
        <v>에너지 필드1-3</v>
      </c>
      <c r="H2516" s="2" t="str">
        <f t="shared" si="4589"/>
        <v>정신 집중</v>
      </c>
    </row>
    <row r="2517" spans="1:8" x14ac:dyDescent="0.3">
      <c r="A2517" s="1" t="s">
        <v>1243</v>
      </c>
      <c r="B2517" s="1" t="s">
        <v>1266</v>
      </c>
      <c r="C2517" s="2" t="str">
        <f t="shared" si="4587"/>
        <v>에너지 필드보호막 강화</v>
      </c>
      <c r="D2517" s="1" t="s">
        <v>2087</v>
      </c>
      <c r="E2517" s="1">
        <v>5</v>
      </c>
      <c r="F2517" s="2">
        <f>ROW()</f>
        <v>2517</v>
      </c>
      <c r="G2517" s="4" t="str">
        <f t="shared" ref="G2517" si="4642">B2517&amp;"2-1"</f>
        <v>에너지 필드2-1</v>
      </c>
      <c r="H2517" s="2" t="str">
        <f t="shared" si="4589"/>
        <v>보호막 강화</v>
      </c>
    </row>
    <row r="2518" spans="1:8" x14ac:dyDescent="0.3">
      <c r="A2518" s="1" t="s">
        <v>1243</v>
      </c>
      <c r="B2518" s="1" t="s">
        <v>1266</v>
      </c>
      <c r="C2518" s="2" t="str">
        <f t="shared" si="4587"/>
        <v>에너지 필드에너지 증가</v>
      </c>
      <c r="D2518" s="1" t="s">
        <v>2778</v>
      </c>
      <c r="E2518" s="1">
        <v>5</v>
      </c>
      <c r="F2518" s="2">
        <f>ROW()</f>
        <v>2518</v>
      </c>
      <c r="G2518" s="4" t="str">
        <f t="shared" ref="G2518" si="4643">B2518&amp;"2-2"</f>
        <v>에너지 필드2-2</v>
      </c>
      <c r="H2518" s="2" t="str">
        <f t="shared" si="4589"/>
        <v>에너지 증가</v>
      </c>
    </row>
    <row r="2519" spans="1:8" x14ac:dyDescent="0.3">
      <c r="A2519" s="1" t="s">
        <v>1243</v>
      </c>
      <c r="B2519" s="1" t="s">
        <v>1267</v>
      </c>
      <c r="C2519" s="2" t="str">
        <f t="shared" si="4587"/>
        <v>에너지 필드빠른 준비</v>
      </c>
      <c r="D2519" s="1" t="s">
        <v>80</v>
      </c>
      <c r="E2519" s="1">
        <v>5</v>
      </c>
      <c r="F2519" s="2">
        <f>ROW()</f>
        <v>2519</v>
      </c>
      <c r="G2519" s="4" t="str">
        <f t="shared" ref="G2519" si="4644">B2519&amp;"2-3"</f>
        <v>에너지 필드2-3</v>
      </c>
      <c r="H2519" s="2" t="str">
        <f t="shared" si="4589"/>
        <v>빠른 준비</v>
      </c>
    </row>
    <row r="2520" spans="1:8" x14ac:dyDescent="0.3">
      <c r="A2520" s="1" t="s">
        <v>1243</v>
      </c>
      <c r="B2520" s="1" t="s">
        <v>1266</v>
      </c>
      <c r="C2520" s="2" t="str">
        <f t="shared" si="4587"/>
        <v>에너지 필드단단한 보호막</v>
      </c>
      <c r="D2520" s="1" t="s">
        <v>2779</v>
      </c>
      <c r="E2520" s="1">
        <v>1</v>
      </c>
      <c r="F2520" s="2">
        <f>ROW()</f>
        <v>2520</v>
      </c>
      <c r="G2520" s="4" t="str">
        <f t="shared" ref="G2520" si="4645">B2520&amp;"3-1"</f>
        <v>에너지 필드3-1</v>
      </c>
      <c r="H2520" s="2" t="str">
        <f t="shared" si="4589"/>
        <v>단단한 보호막</v>
      </c>
    </row>
    <row r="2521" spans="1:8" x14ac:dyDescent="0.3">
      <c r="A2521" s="1" t="s">
        <v>1243</v>
      </c>
      <c r="B2521" s="1" t="s">
        <v>1266</v>
      </c>
      <c r="C2521" s="2" t="str">
        <f t="shared" si="4587"/>
        <v>에너지 필드에너지 공유</v>
      </c>
      <c r="D2521" s="1" t="s">
        <v>2780</v>
      </c>
      <c r="E2521" s="1">
        <v>1</v>
      </c>
      <c r="F2521" s="2">
        <f>ROW()</f>
        <v>2521</v>
      </c>
      <c r="G2521" s="4" t="str">
        <f t="shared" ref="G2521" si="4646">B2521&amp;"3-2"</f>
        <v>에너지 필드3-2</v>
      </c>
      <c r="H2521" s="2" t="str">
        <f t="shared" si="4589"/>
        <v>에너지 공유</v>
      </c>
    </row>
    <row r="2522" spans="1:8" x14ac:dyDescent="0.3">
      <c r="A2522" s="1" t="s">
        <v>1240</v>
      </c>
      <c r="B2522" s="1" t="s">
        <v>1268</v>
      </c>
      <c r="C2522" s="2" t="str">
        <f t="shared" si="4587"/>
        <v>전방 포격좌표 변경</v>
      </c>
      <c r="D2522" s="1" t="s">
        <v>2781</v>
      </c>
      <c r="E2522" s="1">
        <v>1</v>
      </c>
      <c r="F2522" s="2">
        <f>ROW()</f>
        <v>2522</v>
      </c>
      <c r="G2522" s="4" t="str">
        <f t="shared" ref="G2522" si="4647">B2522&amp;"1-1"</f>
        <v>전방 포격1-1</v>
      </c>
      <c r="H2522" s="2" t="str">
        <f t="shared" si="4589"/>
        <v>좌표 변경</v>
      </c>
    </row>
    <row r="2523" spans="1:8" x14ac:dyDescent="0.3">
      <c r="A2523" s="1" t="s">
        <v>1243</v>
      </c>
      <c r="B2523" s="1" t="s">
        <v>1269</v>
      </c>
      <c r="C2523" s="2" t="str">
        <f t="shared" si="4587"/>
        <v>전방 포격화력 조절</v>
      </c>
      <c r="D2523" s="1" t="s">
        <v>83</v>
      </c>
      <c r="E2523" s="1">
        <v>5</v>
      </c>
      <c r="F2523" s="2">
        <f>ROW()</f>
        <v>2523</v>
      </c>
      <c r="G2523" s="4" t="str">
        <f t="shared" ref="G2523" si="4648">B2523&amp;"1-2"</f>
        <v>전방 포격1-2</v>
      </c>
      <c r="H2523" s="2" t="str">
        <f t="shared" si="4589"/>
        <v>화력 조절</v>
      </c>
    </row>
    <row r="2524" spans="1:8" x14ac:dyDescent="0.3">
      <c r="A2524" s="1" t="s">
        <v>1243</v>
      </c>
      <c r="B2524" s="1" t="s">
        <v>1269</v>
      </c>
      <c r="C2524" s="2" t="str">
        <f t="shared" si="4587"/>
        <v>전방 포격넓은 폭발</v>
      </c>
      <c r="D2524" s="1" t="s">
        <v>1818</v>
      </c>
      <c r="E2524" s="1">
        <v>1</v>
      </c>
      <c r="F2524" s="2">
        <f>ROW()</f>
        <v>2524</v>
      </c>
      <c r="G2524" s="4" t="str">
        <f t="shared" ref="G2524" si="4649">B2524&amp;"1-3"</f>
        <v>전방 포격1-3</v>
      </c>
      <c r="H2524" s="2" t="str">
        <f t="shared" si="4589"/>
        <v>넓은 폭발</v>
      </c>
    </row>
    <row r="2525" spans="1:8" x14ac:dyDescent="0.3">
      <c r="A2525" s="1" t="s">
        <v>1243</v>
      </c>
      <c r="B2525" s="1" t="s">
        <v>1269</v>
      </c>
      <c r="C2525" s="2" t="str">
        <f t="shared" si="4587"/>
        <v>전방 포격빠른 준비</v>
      </c>
      <c r="D2525" s="1" t="s">
        <v>80</v>
      </c>
      <c r="E2525" s="1">
        <v>5</v>
      </c>
      <c r="F2525" s="2">
        <f>ROW()</f>
        <v>2525</v>
      </c>
      <c r="G2525" s="4" t="str">
        <f t="shared" ref="G2525" si="4650">B2525&amp;"2-1"</f>
        <v>전방 포격2-1</v>
      </c>
      <c r="H2525" s="2" t="str">
        <f t="shared" si="4589"/>
        <v>빠른 준비</v>
      </c>
    </row>
    <row r="2526" spans="1:8" x14ac:dyDescent="0.3">
      <c r="A2526" s="1" t="s">
        <v>1243</v>
      </c>
      <c r="B2526" s="1" t="s">
        <v>1268</v>
      </c>
      <c r="C2526" s="2" t="str">
        <f t="shared" si="4587"/>
        <v>전방 포격강화된 포격</v>
      </c>
      <c r="D2526" s="1" t="s">
        <v>2782</v>
      </c>
      <c r="E2526" s="1">
        <v>5</v>
      </c>
      <c r="F2526" s="2">
        <f>ROW()</f>
        <v>2526</v>
      </c>
      <c r="G2526" s="4" t="str">
        <f t="shared" ref="G2526" si="4651">B2526&amp;"2-2"</f>
        <v>전방 포격2-2</v>
      </c>
      <c r="H2526" s="2" t="str">
        <f t="shared" si="4589"/>
        <v>강화된 포격</v>
      </c>
    </row>
    <row r="2527" spans="1:8" x14ac:dyDescent="0.3">
      <c r="A2527" s="1" t="s">
        <v>1240</v>
      </c>
      <c r="B2527" s="1" t="s">
        <v>1269</v>
      </c>
      <c r="C2527" s="2" t="str">
        <f t="shared" si="4587"/>
        <v>전방 포격예리한 일격</v>
      </c>
      <c r="D2527" s="1" t="s">
        <v>1462</v>
      </c>
      <c r="E2527" s="1">
        <v>5</v>
      </c>
      <c r="F2527" s="2">
        <f>ROW()</f>
        <v>2527</v>
      </c>
      <c r="G2527" s="4" t="str">
        <f t="shared" ref="G2527" si="4652">B2527&amp;"2-3"</f>
        <v>전방 포격2-3</v>
      </c>
      <c r="H2527" s="2" t="str">
        <f t="shared" si="4589"/>
        <v>예리한 일격</v>
      </c>
    </row>
    <row r="2528" spans="1:8" x14ac:dyDescent="0.3">
      <c r="A2528" s="1" t="s">
        <v>1240</v>
      </c>
      <c r="B2528" s="1" t="s">
        <v>1268</v>
      </c>
      <c r="C2528" s="2" t="str">
        <f t="shared" ref="C2528:C2591" si="4653">B2528&amp;D2528</f>
        <v>전방 포격춤추는 폭발</v>
      </c>
      <c r="D2528" s="1" t="s">
        <v>2783</v>
      </c>
      <c r="E2528" s="1">
        <v>5</v>
      </c>
      <c r="F2528" s="2">
        <f>ROW()</f>
        <v>2528</v>
      </c>
      <c r="G2528" s="4" t="str">
        <f t="shared" ref="G2528" si="4654">B2528&amp;"3-1"</f>
        <v>전방 포격3-1</v>
      </c>
      <c r="H2528" s="2" t="str">
        <f t="shared" ref="H2528:H2576" si="4655">D2528</f>
        <v>춤추는 폭발</v>
      </c>
    </row>
    <row r="2529" spans="1:8" x14ac:dyDescent="0.3">
      <c r="A2529" s="1" t="s">
        <v>1243</v>
      </c>
      <c r="B2529" s="1" t="s">
        <v>1269</v>
      </c>
      <c r="C2529" s="2" t="str">
        <f t="shared" si="4653"/>
        <v>전방 포격집중 포격</v>
      </c>
      <c r="D2529" s="1" t="s">
        <v>2784</v>
      </c>
      <c r="E2529" s="1">
        <v>5</v>
      </c>
      <c r="F2529" s="2">
        <f>ROW()</f>
        <v>2529</v>
      </c>
      <c r="G2529" s="4" t="str">
        <f t="shared" ref="G2529" si="4656">B2529&amp;"3-2"</f>
        <v>전방 포격3-2</v>
      </c>
      <c r="H2529" s="2" t="str">
        <f t="shared" si="4655"/>
        <v>집중 포격</v>
      </c>
    </row>
    <row r="2530" spans="1:8" x14ac:dyDescent="0.3">
      <c r="A2530" s="1" t="s">
        <v>1240</v>
      </c>
      <c r="B2530" s="1" t="s">
        <v>1270</v>
      </c>
      <c r="C2530" s="2" t="str">
        <f t="shared" si="4653"/>
        <v>점프 포격재빠른 점프</v>
      </c>
      <c r="D2530" s="1" t="s">
        <v>2785</v>
      </c>
      <c r="E2530" s="1">
        <v>5</v>
      </c>
      <c r="F2530" s="2">
        <f>ROW()</f>
        <v>2530</v>
      </c>
      <c r="G2530" s="4" t="str">
        <f t="shared" ref="G2530" si="4657">B2530&amp;"1-1"</f>
        <v>점프 포격1-1</v>
      </c>
      <c r="H2530" s="2" t="str">
        <f t="shared" si="4655"/>
        <v>재빠른 점프</v>
      </c>
    </row>
    <row r="2531" spans="1:8" x14ac:dyDescent="0.3">
      <c r="A2531" s="1" t="s">
        <v>1240</v>
      </c>
      <c r="B2531" s="1" t="s">
        <v>1270</v>
      </c>
      <c r="C2531" s="2" t="str">
        <f t="shared" si="4653"/>
        <v>점프 포격마력 조절</v>
      </c>
      <c r="D2531" s="1" t="s">
        <v>2418</v>
      </c>
      <c r="E2531" s="1">
        <v>5</v>
      </c>
      <c r="F2531" s="2">
        <f>ROW()</f>
        <v>2531</v>
      </c>
      <c r="G2531" s="4" t="str">
        <f t="shared" ref="G2531" si="4658">B2531&amp;"1-2"</f>
        <v>점프 포격1-2</v>
      </c>
      <c r="H2531" s="2" t="str">
        <f t="shared" si="4655"/>
        <v>마력 조절</v>
      </c>
    </row>
    <row r="2532" spans="1:8" x14ac:dyDescent="0.3">
      <c r="A2532" s="1" t="s">
        <v>1243</v>
      </c>
      <c r="B2532" s="1" t="s">
        <v>1270</v>
      </c>
      <c r="C2532" s="2" t="str">
        <f t="shared" si="4653"/>
        <v>점프 포격근육경련</v>
      </c>
      <c r="D2532" s="1" t="s">
        <v>1854</v>
      </c>
      <c r="E2532" s="1">
        <v>1</v>
      </c>
      <c r="F2532" s="2">
        <f>ROW()</f>
        <v>2532</v>
      </c>
      <c r="G2532" s="4" t="str">
        <f t="shared" ref="G2532" si="4659">B2532&amp;"1-3"</f>
        <v>점프 포격1-3</v>
      </c>
      <c r="H2532" s="2" t="str">
        <f t="shared" si="4655"/>
        <v>근육경련</v>
      </c>
    </row>
    <row r="2533" spans="1:8" x14ac:dyDescent="0.3">
      <c r="A2533" s="1" t="s">
        <v>1243</v>
      </c>
      <c r="B2533" s="1" t="s">
        <v>1270</v>
      </c>
      <c r="C2533" s="2" t="str">
        <f t="shared" si="4653"/>
        <v>점프 포격넓은 폭발</v>
      </c>
      <c r="D2533" s="1" t="s">
        <v>1818</v>
      </c>
      <c r="E2533" s="1">
        <v>1</v>
      </c>
      <c r="F2533" s="2">
        <f>ROW()</f>
        <v>2533</v>
      </c>
      <c r="G2533" s="4" t="str">
        <f t="shared" ref="G2533" si="4660">B2533&amp;"2-1"</f>
        <v>점프 포격2-1</v>
      </c>
      <c r="H2533" s="2" t="str">
        <f t="shared" si="4655"/>
        <v>넓은 폭발</v>
      </c>
    </row>
    <row r="2534" spans="1:8" x14ac:dyDescent="0.3">
      <c r="A2534" s="1" t="s">
        <v>1243</v>
      </c>
      <c r="B2534" s="1" t="s">
        <v>1270</v>
      </c>
      <c r="C2534" s="2" t="str">
        <f t="shared" si="4653"/>
        <v>점프 포격강화된 포격</v>
      </c>
      <c r="D2534" s="1" t="s">
        <v>2786</v>
      </c>
      <c r="E2534" s="1">
        <v>5</v>
      </c>
      <c r="F2534" s="2">
        <f>ROW()</f>
        <v>2534</v>
      </c>
      <c r="G2534" s="4" t="str">
        <f t="shared" ref="G2534" si="4661">B2534&amp;"2-2"</f>
        <v>점프 포격2-2</v>
      </c>
      <c r="H2534" s="2" t="str">
        <f t="shared" si="4655"/>
        <v>강화된 포격</v>
      </c>
    </row>
    <row r="2535" spans="1:8" x14ac:dyDescent="0.3">
      <c r="A2535" s="1" t="s">
        <v>1240</v>
      </c>
      <c r="B2535" s="1" t="s">
        <v>1270</v>
      </c>
      <c r="C2535" s="2" t="str">
        <f t="shared" si="4653"/>
        <v>점프 포격약점포착</v>
      </c>
      <c r="D2535" s="1" t="s">
        <v>81</v>
      </c>
      <c r="E2535" s="1">
        <v>5</v>
      </c>
      <c r="F2535" s="2">
        <f>ROW()</f>
        <v>2535</v>
      </c>
      <c r="G2535" s="4" t="str">
        <f t="shared" ref="G2535" si="4662">B2535&amp;"2-3"</f>
        <v>점프 포격2-3</v>
      </c>
      <c r="H2535" s="2" t="str">
        <f t="shared" si="4655"/>
        <v>약점포착</v>
      </c>
    </row>
    <row r="2536" spans="1:8" x14ac:dyDescent="0.3">
      <c r="A2536" s="1" t="s">
        <v>1243</v>
      </c>
      <c r="B2536" s="1" t="s">
        <v>1270</v>
      </c>
      <c r="C2536" s="2" t="str">
        <f t="shared" si="4653"/>
        <v>점프 포격3단 포격</v>
      </c>
      <c r="D2536" s="1" t="s">
        <v>2787</v>
      </c>
      <c r="E2536" s="1">
        <v>5</v>
      </c>
      <c r="F2536" s="2">
        <f>ROW()</f>
        <v>2536</v>
      </c>
      <c r="G2536" s="4" t="str">
        <f t="shared" ref="G2536" si="4663">B2536&amp;"3-1"</f>
        <v>점프 포격3-1</v>
      </c>
      <c r="H2536" s="2" t="str">
        <f t="shared" si="4655"/>
        <v>3단 포격</v>
      </c>
    </row>
    <row r="2537" spans="1:8" x14ac:dyDescent="0.3">
      <c r="A2537" s="1" t="s">
        <v>1243</v>
      </c>
      <c r="B2537" s="1" t="s">
        <v>1271</v>
      </c>
      <c r="C2537" s="2" t="str">
        <f t="shared" si="4653"/>
        <v>점프 포격로켓 점프</v>
      </c>
      <c r="D2537" s="1" t="s">
        <v>2788</v>
      </c>
      <c r="E2537" s="1">
        <v>1</v>
      </c>
      <c r="F2537" s="2">
        <f>ROW()</f>
        <v>2537</v>
      </c>
      <c r="G2537" s="4" t="str">
        <f t="shared" ref="G2537" si="4664">B2537&amp;"3-2"</f>
        <v>점프 포격3-2</v>
      </c>
      <c r="H2537" s="2" t="str">
        <f t="shared" si="4655"/>
        <v>로켓 점프</v>
      </c>
    </row>
    <row r="2538" spans="1:8" x14ac:dyDescent="0.3">
      <c r="A2538" s="1" t="s">
        <v>1243</v>
      </c>
      <c r="B2538" s="1" t="s">
        <v>1272</v>
      </c>
      <c r="C2538" s="2" t="str">
        <f t="shared" si="4653"/>
        <v>중력 폭발자유 발사</v>
      </c>
      <c r="D2538" s="1" t="s">
        <v>2789</v>
      </c>
      <c r="E2538" s="1">
        <v>1</v>
      </c>
      <c r="F2538" s="2">
        <f>ROW()</f>
        <v>2538</v>
      </c>
      <c r="G2538" s="4" t="str">
        <f t="shared" ref="G2538" si="4665">B2538&amp;"1-1"</f>
        <v>중력 폭발1-1</v>
      </c>
      <c r="H2538" s="2" t="str">
        <f t="shared" si="4655"/>
        <v>자유 발사</v>
      </c>
    </row>
    <row r="2539" spans="1:8" x14ac:dyDescent="0.3">
      <c r="A2539" s="1" t="s">
        <v>1243</v>
      </c>
      <c r="B2539" s="1" t="s">
        <v>1272</v>
      </c>
      <c r="C2539" s="2" t="str">
        <f t="shared" si="4653"/>
        <v>중력 폭발집단 공격</v>
      </c>
      <c r="D2539" s="1" t="s">
        <v>2790</v>
      </c>
      <c r="E2539" s="1">
        <v>5</v>
      </c>
      <c r="F2539" s="2">
        <f>ROW()</f>
        <v>2539</v>
      </c>
      <c r="G2539" s="4" t="str">
        <f t="shared" ref="G2539" si="4666">B2539&amp;"1-2"</f>
        <v>중력 폭발1-2</v>
      </c>
      <c r="H2539" s="2" t="str">
        <f t="shared" si="4655"/>
        <v>집단 공격</v>
      </c>
    </row>
    <row r="2540" spans="1:8" x14ac:dyDescent="0.3">
      <c r="A2540" s="1" t="s">
        <v>1243</v>
      </c>
      <c r="B2540" s="1" t="s">
        <v>1272</v>
      </c>
      <c r="C2540" s="2" t="str">
        <f t="shared" si="4653"/>
        <v>중력 폭발기절 효과</v>
      </c>
      <c r="D2540" s="1" t="s">
        <v>2715</v>
      </c>
      <c r="E2540" s="1">
        <v>5</v>
      </c>
      <c r="F2540" s="2">
        <f>ROW()</f>
        <v>2540</v>
      </c>
      <c r="G2540" s="4" t="str">
        <f t="shared" ref="G2540" si="4667">B2540&amp;"1-3"</f>
        <v>중력 폭발1-3</v>
      </c>
      <c r="H2540" s="2" t="str">
        <f t="shared" si="4655"/>
        <v>기절 효과</v>
      </c>
    </row>
    <row r="2541" spans="1:8" x14ac:dyDescent="0.3">
      <c r="A2541" s="1" t="s">
        <v>1243</v>
      </c>
      <c r="B2541" s="1" t="s">
        <v>1272</v>
      </c>
      <c r="C2541" s="2" t="str">
        <f t="shared" si="4653"/>
        <v>중력 폭발단단한 갑옷</v>
      </c>
      <c r="D2541" s="1" t="s">
        <v>101</v>
      </c>
      <c r="E2541" s="1">
        <v>5</v>
      </c>
      <c r="F2541" s="2">
        <f>ROW()</f>
        <v>2541</v>
      </c>
      <c r="G2541" s="4" t="str">
        <f t="shared" ref="G2541" si="4668">B2541&amp;"2-1"</f>
        <v>중력 폭발2-1</v>
      </c>
      <c r="H2541" s="2" t="str">
        <f t="shared" si="4655"/>
        <v>단단한 갑옷</v>
      </c>
    </row>
    <row r="2542" spans="1:8" x14ac:dyDescent="0.3">
      <c r="A2542" s="1" t="s">
        <v>1243</v>
      </c>
      <c r="B2542" s="1" t="s">
        <v>1272</v>
      </c>
      <c r="C2542" s="2" t="str">
        <f t="shared" si="4653"/>
        <v>중력 폭발안정화</v>
      </c>
      <c r="D2542" s="1" t="s">
        <v>2791</v>
      </c>
      <c r="E2542" s="1">
        <v>1</v>
      </c>
      <c r="F2542" s="2">
        <f>ROW()</f>
        <v>2542</v>
      </c>
      <c r="G2542" s="4" t="str">
        <f t="shared" ref="G2542" si="4669">B2542&amp;"2-2"</f>
        <v>중력 폭발2-2</v>
      </c>
      <c r="H2542" s="2" t="str">
        <f t="shared" si="4655"/>
        <v>안정화</v>
      </c>
    </row>
    <row r="2543" spans="1:8" x14ac:dyDescent="0.3">
      <c r="A2543" s="1" t="s">
        <v>1240</v>
      </c>
      <c r="B2543" s="1" t="s">
        <v>1273</v>
      </c>
      <c r="C2543" s="2" t="str">
        <f t="shared" si="4653"/>
        <v>중력 폭발중력 회오리</v>
      </c>
      <c r="D2543" s="1" t="s">
        <v>2792</v>
      </c>
      <c r="E2543" s="1">
        <v>5</v>
      </c>
      <c r="F2543" s="2">
        <f>ROW()</f>
        <v>2543</v>
      </c>
      <c r="G2543" s="4" t="str">
        <f t="shared" ref="G2543" si="4670">B2543&amp;"2-3"</f>
        <v>중력 폭발2-3</v>
      </c>
      <c r="H2543" s="2" t="str">
        <f t="shared" si="4655"/>
        <v>중력 회오리</v>
      </c>
    </row>
    <row r="2544" spans="1:8" x14ac:dyDescent="0.3">
      <c r="A2544" s="1" t="s">
        <v>1243</v>
      </c>
      <c r="B2544" s="1" t="s">
        <v>1272</v>
      </c>
      <c r="C2544" s="2" t="str">
        <f t="shared" si="4653"/>
        <v>중력 폭발쓸어담기</v>
      </c>
      <c r="D2544" s="1" t="s">
        <v>2793</v>
      </c>
      <c r="E2544" s="1">
        <v>1</v>
      </c>
      <c r="F2544" s="2">
        <f>ROW()</f>
        <v>2544</v>
      </c>
      <c r="G2544" s="4" t="str">
        <f t="shared" ref="G2544" si="4671">B2544&amp;"3-1"</f>
        <v>중력 폭발3-1</v>
      </c>
      <c r="H2544" s="2" t="str">
        <f t="shared" si="4655"/>
        <v>쓸어담기</v>
      </c>
    </row>
    <row r="2545" spans="1:8" x14ac:dyDescent="0.3">
      <c r="A2545" s="1" t="s">
        <v>1243</v>
      </c>
      <c r="B2545" s="1" t="s">
        <v>1272</v>
      </c>
      <c r="C2545" s="2" t="str">
        <f t="shared" si="4653"/>
        <v>중력 폭발행성 중력</v>
      </c>
      <c r="D2545" s="1" t="s">
        <v>2794</v>
      </c>
      <c r="E2545" s="1">
        <v>5</v>
      </c>
      <c r="F2545" s="2">
        <f>ROW()</f>
        <v>2545</v>
      </c>
      <c r="G2545" s="4" t="str">
        <f t="shared" ref="G2545" si="4672">B2545&amp;"3-2"</f>
        <v>중력 폭발3-2</v>
      </c>
      <c r="H2545" s="2" t="str">
        <f t="shared" si="4655"/>
        <v>행성 중력</v>
      </c>
    </row>
    <row r="2546" spans="1:8" x14ac:dyDescent="0.3">
      <c r="A2546" s="1" t="s">
        <v>1240</v>
      </c>
      <c r="B2546" s="1" t="s">
        <v>1274</v>
      </c>
      <c r="C2546" s="2" t="str">
        <f t="shared" si="4653"/>
        <v>포탑 소환고속 충전</v>
      </c>
      <c r="D2546" s="1" t="s">
        <v>2795</v>
      </c>
      <c r="E2546" s="1">
        <v>5</v>
      </c>
      <c r="F2546" s="2">
        <f>ROW()</f>
        <v>2546</v>
      </c>
      <c r="G2546" s="4" t="str">
        <f t="shared" ref="G2546" si="4673">B2546&amp;"1-1"</f>
        <v>포탑 소환1-1</v>
      </c>
      <c r="H2546" s="2" t="str">
        <f t="shared" si="4655"/>
        <v>고속 충전</v>
      </c>
    </row>
    <row r="2547" spans="1:8" x14ac:dyDescent="0.3">
      <c r="A2547" s="1" t="s">
        <v>1243</v>
      </c>
      <c r="B2547" s="1" t="s">
        <v>1275</v>
      </c>
      <c r="C2547" s="2" t="str">
        <f t="shared" si="4653"/>
        <v>포탑 소환보조 배터리</v>
      </c>
      <c r="D2547" s="1" t="s">
        <v>2796</v>
      </c>
      <c r="E2547" s="1">
        <v>5</v>
      </c>
      <c r="F2547" s="2">
        <f>ROW()</f>
        <v>2547</v>
      </c>
      <c r="G2547" s="4" t="str">
        <f t="shared" ref="G2547" si="4674">B2547&amp;"1-2"</f>
        <v>포탑 소환1-2</v>
      </c>
      <c r="H2547" s="2" t="str">
        <f t="shared" si="4655"/>
        <v>보조 배터리</v>
      </c>
    </row>
    <row r="2548" spans="1:8" x14ac:dyDescent="0.3">
      <c r="A2548" s="1" t="s">
        <v>1243</v>
      </c>
      <c r="B2548" s="1" t="s">
        <v>1275</v>
      </c>
      <c r="C2548" s="2" t="str">
        <f t="shared" si="4653"/>
        <v>포탑 소환갑옷 파괴</v>
      </c>
      <c r="D2548" s="1" t="s">
        <v>450</v>
      </c>
      <c r="E2548" s="1">
        <v>1</v>
      </c>
      <c r="F2548" s="2">
        <f>ROW()</f>
        <v>2548</v>
      </c>
      <c r="G2548" s="4" t="str">
        <f t="shared" ref="G2548" si="4675">B2548&amp;"1-3"</f>
        <v>포탑 소환1-3</v>
      </c>
      <c r="H2548" s="2" t="str">
        <f t="shared" si="4655"/>
        <v>갑옷 파괴</v>
      </c>
    </row>
    <row r="2549" spans="1:8" x14ac:dyDescent="0.3">
      <c r="A2549" s="1" t="s">
        <v>1243</v>
      </c>
      <c r="B2549" s="1" t="s">
        <v>1275</v>
      </c>
      <c r="C2549" s="2" t="str">
        <f t="shared" si="4653"/>
        <v>포탑 소환강화된 포탑</v>
      </c>
      <c r="D2549" s="1" t="s">
        <v>2797</v>
      </c>
      <c r="E2549" s="1">
        <v>5</v>
      </c>
      <c r="F2549" s="2">
        <f>ROW()</f>
        <v>2549</v>
      </c>
      <c r="G2549" s="4" t="str">
        <f t="shared" ref="G2549" si="4676">B2549&amp;"2-1"</f>
        <v>포탑 소환2-1</v>
      </c>
      <c r="H2549" s="2" t="str">
        <f t="shared" si="4655"/>
        <v>강화된 포탑</v>
      </c>
    </row>
    <row r="2550" spans="1:8" x14ac:dyDescent="0.3">
      <c r="A2550" s="1" t="s">
        <v>1240</v>
      </c>
      <c r="B2550" s="1" t="s">
        <v>1276</v>
      </c>
      <c r="C2550" s="2" t="str">
        <f t="shared" si="4653"/>
        <v>포탑 소환원거리 포탑</v>
      </c>
      <c r="D2550" s="1" t="s">
        <v>2798</v>
      </c>
      <c r="E2550" s="1">
        <v>1</v>
      </c>
      <c r="F2550" s="2">
        <f>ROW()</f>
        <v>2550</v>
      </c>
      <c r="G2550" s="4" t="str">
        <f t="shared" ref="G2550" si="4677">B2550&amp;"2-2"</f>
        <v>포탑 소환2-2</v>
      </c>
      <c r="H2550" s="2" t="str">
        <f t="shared" si="4655"/>
        <v>원거리 포탑</v>
      </c>
    </row>
    <row r="2551" spans="1:8" x14ac:dyDescent="0.3">
      <c r="A2551" s="1" t="s">
        <v>1240</v>
      </c>
      <c r="B2551" s="1" t="s">
        <v>1275</v>
      </c>
      <c r="C2551" s="2" t="str">
        <f t="shared" si="4653"/>
        <v>포탑 소환신속 설치</v>
      </c>
      <c r="D2551" s="1" t="s">
        <v>2799</v>
      </c>
      <c r="E2551" s="1">
        <v>1</v>
      </c>
      <c r="F2551" s="2">
        <f>ROW()</f>
        <v>2551</v>
      </c>
      <c r="G2551" s="4" t="str">
        <f t="shared" ref="G2551" si="4678">B2551&amp;"2-3"</f>
        <v>포탑 소환2-3</v>
      </c>
      <c r="H2551" s="2" t="str">
        <f t="shared" si="4655"/>
        <v>신속 설치</v>
      </c>
    </row>
    <row r="2552" spans="1:8" x14ac:dyDescent="0.3">
      <c r="A2552" s="1" t="s">
        <v>1243</v>
      </c>
      <c r="B2552" s="1" t="s">
        <v>1275</v>
      </c>
      <c r="C2552" s="2" t="str">
        <f t="shared" si="4653"/>
        <v>포탑 소환빅 팩</v>
      </c>
      <c r="D2552" s="1" t="s">
        <v>2800</v>
      </c>
      <c r="E2552" s="1">
        <v>5</v>
      </c>
      <c r="F2552" s="2">
        <f>ROW()</f>
        <v>2552</v>
      </c>
      <c r="G2552" s="4" t="str">
        <f t="shared" ref="G2552" si="4679">B2552&amp;"3-1"</f>
        <v>포탑 소환3-1</v>
      </c>
      <c r="H2552" s="2" t="str">
        <f t="shared" si="4655"/>
        <v>빅 팩</v>
      </c>
    </row>
    <row r="2553" spans="1:8" x14ac:dyDescent="0.3">
      <c r="A2553" s="1" t="s">
        <v>1243</v>
      </c>
      <c r="B2553" s="1" t="s">
        <v>1276</v>
      </c>
      <c r="C2553" s="2" t="str">
        <f t="shared" si="4653"/>
        <v>포탑 소환레이져 포탑</v>
      </c>
      <c r="D2553" s="1" t="s">
        <v>2801</v>
      </c>
      <c r="E2553" s="1">
        <v>5</v>
      </c>
      <c r="F2553" s="2">
        <f>ROW()</f>
        <v>2553</v>
      </c>
      <c r="G2553" s="4" t="str">
        <f t="shared" ref="G2553" si="4680">B2553&amp;"3-2"</f>
        <v>포탑 소환3-2</v>
      </c>
      <c r="H2553" s="2" t="str">
        <f t="shared" si="4655"/>
        <v>레이져 포탑</v>
      </c>
    </row>
    <row r="2554" spans="1:8" x14ac:dyDescent="0.3">
      <c r="A2554" s="1" t="s">
        <v>1243</v>
      </c>
      <c r="B2554" s="1" t="s">
        <v>1277</v>
      </c>
      <c r="C2554" s="2" t="str">
        <f t="shared" si="4653"/>
        <v>플라즈마 스톰재빠른 손놀림</v>
      </c>
      <c r="D2554" s="1" t="s">
        <v>87</v>
      </c>
      <c r="E2554" s="1">
        <v>5</v>
      </c>
      <c r="F2554" s="2">
        <f>ROW()</f>
        <v>2554</v>
      </c>
      <c r="G2554" s="4" t="str">
        <f t="shared" ref="G2554" si="4681">B2554&amp;"1-1"</f>
        <v>플라즈마 스톰1-1</v>
      </c>
      <c r="H2554" s="2" t="str">
        <f t="shared" si="4655"/>
        <v>재빠른 손놀림</v>
      </c>
    </row>
    <row r="2555" spans="1:8" x14ac:dyDescent="0.3">
      <c r="A2555" s="1" t="s">
        <v>1243</v>
      </c>
      <c r="B2555" s="1" t="s">
        <v>1278</v>
      </c>
      <c r="C2555" s="2" t="str">
        <f t="shared" si="4653"/>
        <v>플라즈마 스톰단단한 갑옷</v>
      </c>
      <c r="D2555" s="1" t="s">
        <v>101</v>
      </c>
      <c r="E2555" s="1">
        <v>5</v>
      </c>
      <c r="F2555" s="2">
        <f>ROW()</f>
        <v>2555</v>
      </c>
      <c r="G2555" s="4" t="str">
        <f t="shared" ref="G2555" si="4682">B2555&amp;"1-2"</f>
        <v>플라즈마 스톰1-2</v>
      </c>
      <c r="H2555" s="2" t="str">
        <f t="shared" si="4655"/>
        <v>단단한 갑옷</v>
      </c>
    </row>
    <row r="2556" spans="1:8" x14ac:dyDescent="0.3">
      <c r="A2556" s="1" t="s">
        <v>1243</v>
      </c>
      <c r="B2556" s="1" t="s">
        <v>1278</v>
      </c>
      <c r="C2556" s="2" t="str">
        <f t="shared" si="4653"/>
        <v>플라즈마 스톰기절 효과</v>
      </c>
      <c r="D2556" s="1" t="s">
        <v>29</v>
      </c>
      <c r="E2556" s="1">
        <v>5</v>
      </c>
      <c r="F2556" s="2">
        <f>ROW()</f>
        <v>2556</v>
      </c>
      <c r="G2556" s="4" t="str">
        <f t="shared" ref="G2556" si="4683">B2556&amp;"1-3"</f>
        <v>플라즈마 스톰1-3</v>
      </c>
      <c r="H2556" s="2" t="str">
        <f t="shared" si="4655"/>
        <v>기절 효과</v>
      </c>
    </row>
    <row r="2557" spans="1:8" x14ac:dyDescent="0.3">
      <c r="A2557" s="1" t="s">
        <v>1243</v>
      </c>
      <c r="B2557" s="1" t="s">
        <v>1278</v>
      </c>
      <c r="C2557" s="2" t="str">
        <f t="shared" si="4653"/>
        <v>플라즈마 스톰고속 비행</v>
      </c>
      <c r="D2557" s="1" t="s">
        <v>2802</v>
      </c>
      <c r="E2557" s="1">
        <v>5</v>
      </c>
      <c r="F2557" s="2">
        <f>ROW()</f>
        <v>2557</v>
      </c>
      <c r="G2557" s="4" t="str">
        <f t="shared" ref="G2557" si="4684">B2557&amp;"2-1"</f>
        <v>플라즈마 스톰2-1</v>
      </c>
      <c r="H2557" s="2" t="str">
        <f t="shared" si="4655"/>
        <v>고속 비행</v>
      </c>
    </row>
    <row r="2558" spans="1:8" x14ac:dyDescent="0.3">
      <c r="A2558" s="1" t="s">
        <v>1243</v>
      </c>
      <c r="B2558" s="1" t="s">
        <v>1277</v>
      </c>
      <c r="C2558" s="2" t="str">
        <f t="shared" si="4653"/>
        <v>플라즈마 스톰지속력 강화</v>
      </c>
      <c r="D2558" s="1" t="s">
        <v>1434</v>
      </c>
      <c r="E2558" s="1">
        <v>1</v>
      </c>
      <c r="F2558" s="2">
        <f>ROW()</f>
        <v>2558</v>
      </c>
      <c r="G2558" s="4" t="str">
        <f t="shared" ref="G2558" si="4685">B2558&amp;"2-2"</f>
        <v>플라즈마 스톰2-2</v>
      </c>
      <c r="H2558" s="2" t="str">
        <f t="shared" si="4655"/>
        <v>지속력 강화</v>
      </c>
    </row>
    <row r="2559" spans="1:8" x14ac:dyDescent="0.3">
      <c r="A2559" s="1" t="s">
        <v>1240</v>
      </c>
      <c r="B2559" s="1" t="s">
        <v>1277</v>
      </c>
      <c r="C2559" s="2" t="str">
        <f t="shared" si="4653"/>
        <v>플라즈마 스톰대형 플라즈마</v>
      </c>
      <c r="D2559" s="1" t="s">
        <v>2803</v>
      </c>
      <c r="E2559" s="1">
        <v>1</v>
      </c>
      <c r="F2559" s="2">
        <f>ROW()</f>
        <v>2559</v>
      </c>
      <c r="G2559" s="4" t="str">
        <f t="shared" ref="G2559" si="4686">B2559&amp;"2-3"</f>
        <v>플라즈마 스톰2-3</v>
      </c>
      <c r="H2559" s="2" t="str">
        <f t="shared" si="4655"/>
        <v>대형 플라즈마</v>
      </c>
    </row>
    <row r="2560" spans="1:8" x14ac:dyDescent="0.3">
      <c r="A2560" s="1" t="s">
        <v>1243</v>
      </c>
      <c r="B2560" s="1" t="s">
        <v>1278</v>
      </c>
      <c r="C2560" s="2" t="str">
        <f t="shared" si="4653"/>
        <v>플라즈마 스톰플라즈마 성장</v>
      </c>
      <c r="D2560" s="1" t="s">
        <v>2804</v>
      </c>
      <c r="E2560" s="1">
        <v>5</v>
      </c>
      <c r="F2560" s="2">
        <f>ROW()</f>
        <v>2560</v>
      </c>
      <c r="G2560" s="4" t="str">
        <f t="shared" ref="G2560" si="4687">B2560&amp;"3-1"</f>
        <v>플라즈마 스톰3-1</v>
      </c>
      <c r="H2560" s="2" t="str">
        <f t="shared" si="4655"/>
        <v>플라즈마 성장</v>
      </c>
    </row>
    <row r="2561" spans="1:8" x14ac:dyDescent="0.3">
      <c r="A2561" s="1" t="s">
        <v>1243</v>
      </c>
      <c r="B2561" s="1" t="s">
        <v>1278</v>
      </c>
      <c r="C2561" s="2" t="str">
        <f t="shared" si="4653"/>
        <v>플라즈마 스톰아이스 스톰</v>
      </c>
      <c r="D2561" s="1" t="s">
        <v>2805</v>
      </c>
      <c r="E2561" s="1">
        <v>1</v>
      </c>
      <c r="F2561" s="2">
        <f>ROW()</f>
        <v>2561</v>
      </c>
      <c r="G2561" s="4" t="str">
        <f t="shared" ref="G2561" si="4688">B2561&amp;"3-2"</f>
        <v>플라즈마 스톰3-2</v>
      </c>
      <c r="H2561" s="2" t="str">
        <f t="shared" si="4655"/>
        <v>아이스 스톰</v>
      </c>
    </row>
    <row r="2562" spans="1:8" x14ac:dyDescent="0.3">
      <c r="A2562" s="1" t="s">
        <v>1240</v>
      </c>
      <c r="B2562" s="1" t="s">
        <v>1280</v>
      </c>
      <c r="C2562" s="2" t="str">
        <f t="shared" si="4653"/>
        <v>화염방사기급소 공격</v>
      </c>
      <c r="D2562" s="1" t="s">
        <v>1864</v>
      </c>
      <c r="E2562" s="1">
        <v>5</v>
      </c>
      <c r="F2562" s="2">
        <f>ROW()</f>
        <v>2562</v>
      </c>
      <c r="G2562" s="4" t="str">
        <f t="shared" ref="G2562" si="4689">B2562&amp;"1-1"</f>
        <v>화염방사기1-1</v>
      </c>
      <c r="H2562" s="2" t="str">
        <f t="shared" si="4655"/>
        <v>급소 공격</v>
      </c>
    </row>
    <row r="2563" spans="1:8" x14ac:dyDescent="0.3">
      <c r="A2563" s="1" t="s">
        <v>1243</v>
      </c>
      <c r="B2563" s="1" t="s">
        <v>1279</v>
      </c>
      <c r="C2563" s="2" t="str">
        <f t="shared" si="4653"/>
        <v>화염방사기빠른 준비</v>
      </c>
      <c r="D2563" s="1" t="s">
        <v>2368</v>
      </c>
      <c r="E2563" s="1">
        <v>5</v>
      </c>
      <c r="F2563" s="2">
        <f>ROW()</f>
        <v>2563</v>
      </c>
      <c r="G2563" s="4" t="str">
        <f t="shared" ref="G2563" si="4690">B2563&amp;"1-2"</f>
        <v>화염방사기1-2</v>
      </c>
      <c r="H2563" s="2" t="str">
        <f t="shared" si="4655"/>
        <v>빠른 준비</v>
      </c>
    </row>
    <row r="2564" spans="1:8" x14ac:dyDescent="0.3">
      <c r="A2564" s="1" t="s">
        <v>1240</v>
      </c>
      <c r="B2564" s="1" t="s">
        <v>1280</v>
      </c>
      <c r="C2564" s="2" t="str">
        <f t="shared" si="4653"/>
        <v>화염방사기화력 조절</v>
      </c>
      <c r="D2564" s="1" t="s">
        <v>2806</v>
      </c>
      <c r="E2564" s="1">
        <v>5</v>
      </c>
      <c r="F2564" s="2">
        <f>ROW()</f>
        <v>2564</v>
      </c>
      <c r="G2564" s="4" t="str">
        <f t="shared" ref="G2564" si="4691">B2564&amp;"1-3"</f>
        <v>화염방사기1-3</v>
      </c>
      <c r="H2564" s="2" t="str">
        <f t="shared" si="4655"/>
        <v>화력 조절</v>
      </c>
    </row>
    <row r="2565" spans="1:8" x14ac:dyDescent="0.3">
      <c r="A2565" s="1" t="s">
        <v>1240</v>
      </c>
      <c r="B2565" s="1" t="s">
        <v>1280</v>
      </c>
      <c r="C2565" s="2" t="str">
        <f t="shared" si="4653"/>
        <v>화염방사기충돌 무시</v>
      </c>
      <c r="D2565" s="1" t="s">
        <v>1670</v>
      </c>
      <c r="E2565" s="1">
        <v>1</v>
      </c>
      <c r="F2565" s="2">
        <f>ROW()</f>
        <v>2565</v>
      </c>
      <c r="G2565" s="4" t="str">
        <f t="shared" ref="G2565" si="4692">B2565&amp;"2-1"</f>
        <v>화염방사기2-1</v>
      </c>
      <c r="H2565" s="2" t="str">
        <f t="shared" si="4655"/>
        <v>충돌 무시</v>
      </c>
    </row>
    <row r="2566" spans="1:8" x14ac:dyDescent="0.3">
      <c r="A2566" s="1" t="s">
        <v>1240</v>
      </c>
      <c r="B2566" s="1" t="s">
        <v>1280</v>
      </c>
      <c r="C2566" s="2" t="str">
        <f t="shared" si="4653"/>
        <v>화염방사기원거리 화염</v>
      </c>
      <c r="D2566" s="1" t="s">
        <v>2807</v>
      </c>
      <c r="E2566" s="1">
        <v>1</v>
      </c>
      <c r="F2566" s="2">
        <f>ROW()</f>
        <v>2566</v>
      </c>
      <c r="G2566" s="4" t="str">
        <f t="shared" ref="G2566" si="4693">B2566&amp;"2-2"</f>
        <v>화염방사기2-2</v>
      </c>
      <c r="H2566" s="2" t="str">
        <f t="shared" si="4655"/>
        <v>원거리 화염</v>
      </c>
    </row>
    <row r="2567" spans="1:8" x14ac:dyDescent="0.3">
      <c r="A2567" s="1" t="s">
        <v>1240</v>
      </c>
      <c r="B2567" s="1" t="s">
        <v>1280</v>
      </c>
      <c r="C2567" s="2" t="str">
        <f t="shared" si="4653"/>
        <v>화염방사기방어막</v>
      </c>
      <c r="D2567" s="1" t="s">
        <v>2808</v>
      </c>
      <c r="E2567" s="1">
        <v>5</v>
      </c>
      <c r="F2567" s="2">
        <f>ROW()</f>
        <v>2567</v>
      </c>
      <c r="G2567" s="4" t="str">
        <f t="shared" ref="G2567" si="4694">B2567&amp;"2-3"</f>
        <v>화염방사기2-3</v>
      </c>
      <c r="H2567" s="2" t="str">
        <f t="shared" si="4655"/>
        <v>방어막</v>
      </c>
    </row>
    <row r="2568" spans="1:8" x14ac:dyDescent="0.3">
      <c r="A2568" s="1" t="s">
        <v>1243</v>
      </c>
      <c r="B2568" s="1" t="s">
        <v>1280</v>
      </c>
      <c r="C2568" s="2" t="str">
        <f t="shared" si="4653"/>
        <v>화염방사기푸른 불꽃</v>
      </c>
      <c r="D2568" s="1" t="s">
        <v>2809</v>
      </c>
      <c r="E2568" s="1">
        <v>5</v>
      </c>
      <c r="F2568" s="2">
        <f>ROW()</f>
        <v>2568</v>
      </c>
      <c r="G2568" s="4" t="str">
        <f t="shared" ref="G2568" si="4695">B2568&amp;"3-1"</f>
        <v>화염방사기3-1</v>
      </c>
      <c r="H2568" s="2" t="str">
        <f t="shared" si="4655"/>
        <v>푸른 불꽃</v>
      </c>
    </row>
    <row r="2569" spans="1:8" x14ac:dyDescent="0.3">
      <c r="A2569" s="1" t="s">
        <v>1243</v>
      </c>
      <c r="B2569" s="1" t="s">
        <v>1280</v>
      </c>
      <c r="C2569" s="2" t="str">
        <f t="shared" si="4653"/>
        <v>화염방사기불 태우기</v>
      </c>
      <c r="D2569" s="1" t="s">
        <v>2810</v>
      </c>
      <c r="E2569" s="1">
        <v>5</v>
      </c>
      <c r="F2569" s="2">
        <f>ROW()</f>
        <v>2569</v>
      </c>
      <c r="G2569" s="4" t="str">
        <f t="shared" ref="G2569" si="4696">B2569&amp;"3-2"</f>
        <v>화염방사기3-2</v>
      </c>
      <c r="H2569" s="2" t="str">
        <f t="shared" si="4655"/>
        <v>불 태우기</v>
      </c>
    </row>
    <row r="2570" spans="1:8" x14ac:dyDescent="0.3">
      <c r="A2570" s="1" t="s">
        <v>1249</v>
      </c>
      <c r="B2570" s="1" t="s">
        <v>1281</v>
      </c>
      <c r="C2570" s="2" t="str">
        <f t="shared" si="4653"/>
        <v>휘두르기마력 조절</v>
      </c>
      <c r="D2570" s="1" t="s">
        <v>2418</v>
      </c>
      <c r="E2570" s="1">
        <v>5</v>
      </c>
      <c r="F2570" s="2">
        <f>ROW()</f>
        <v>2570</v>
      </c>
      <c r="G2570" s="4" t="str">
        <f t="shared" ref="G2570" si="4697">B2570&amp;"1-1"</f>
        <v>휘두르기1-1</v>
      </c>
      <c r="H2570" s="2" t="str">
        <f t="shared" si="4655"/>
        <v>마력 조절</v>
      </c>
    </row>
    <row r="2571" spans="1:8" x14ac:dyDescent="0.3">
      <c r="A2571" s="1" t="s">
        <v>1240</v>
      </c>
      <c r="B2571" s="1" t="s">
        <v>1282</v>
      </c>
      <c r="C2571" s="2" t="str">
        <f t="shared" si="4653"/>
        <v>휘두르기부위파괴 강화</v>
      </c>
      <c r="D2571" s="1" t="s">
        <v>2811</v>
      </c>
      <c r="E2571" s="1">
        <v>1</v>
      </c>
      <c r="F2571" s="2">
        <f>ROW()</f>
        <v>2571</v>
      </c>
      <c r="G2571" s="4" t="str">
        <f t="shared" ref="G2571" si="4698">B2571&amp;"1-2"</f>
        <v>휘두르기1-2</v>
      </c>
      <c r="H2571" s="2" t="str">
        <f t="shared" si="4655"/>
        <v>부위파괴 강화</v>
      </c>
    </row>
    <row r="2572" spans="1:8" x14ac:dyDescent="0.3">
      <c r="A2572" s="1" t="s">
        <v>1243</v>
      </c>
      <c r="B2572" s="1" t="s">
        <v>1283</v>
      </c>
      <c r="C2572" s="2" t="str">
        <f t="shared" si="4653"/>
        <v>휘두르기빠른 공격</v>
      </c>
      <c r="D2572" s="1" t="s">
        <v>1971</v>
      </c>
      <c r="E2572" s="1">
        <v>1</v>
      </c>
      <c r="F2572" s="2">
        <f>ROW()</f>
        <v>2572</v>
      </c>
      <c r="G2572" s="4" t="str">
        <f t="shared" ref="G2572" si="4699">B2572&amp;"1-3"</f>
        <v>휘두르기1-3</v>
      </c>
      <c r="H2572" s="2" t="str">
        <f t="shared" si="4655"/>
        <v>빠른 공격</v>
      </c>
    </row>
    <row r="2573" spans="1:8" x14ac:dyDescent="0.3">
      <c r="A2573" s="1" t="s">
        <v>1243</v>
      </c>
      <c r="B2573" s="1" t="s">
        <v>1282</v>
      </c>
      <c r="C2573" s="2" t="str">
        <f t="shared" si="4653"/>
        <v>휘두르기전진 타격</v>
      </c>
      <c r="D2573" s="1" t="s">
        <v>2812</v>
      </c>
      <c r="E2573" s="1">
        <v>1</v>
      </c>
      <c r="F2573" s="2">
        <f>ROW()</f>
        <v>2573</v>
      </c>
      <c r="G2573" s="4" t="str">
        <f t="shared" ref="G2573" si="4700">B2573&amp;"2-1"</f>
        <v>휘두르기2-1</v>
      </c>
      <c r="H2573" s="2" t="str">
        <f t="shared" si="4655"/>
        <v>전진 타격</v>
      </c>
    </row>
    <row r="2574" spans="1:8" x14ac:dyDescent="0.3">
      <c r="A2574" s="1" t="s">
        <v>1240</v>
      </c>
      <c r="B2574" s="1" t="s">
        <v>1282</v>
      </c>
      <c r="C2574" s="2" t="str">
        <f t="shared" si="4653"/>
        <v>휘두르기회전 공격</v>
      </c>
      <c r="D2574" s="1" t="s">
        <v>2813</v>
      </c>
      <c r="E2574" s="1">
        <v>1</v>
      </c>
      <c r="F2574" s="2">
        <f>ROW()</f>
        <v>2574</v>
      </c>
      <c r="G2574" s="4" t="str">
        <f t="shared" ref="G2574" si="4701">B2574&amp;"2-2"</f>
        <v>휘두르기2-2</v>
      </c>
      <c r="H2574" s="2" t="str">
        <f t="shared" si="4655"/>
        <v>회전 공격</v>
      </c>
    </row>
    <row r="2575" spans="1:8" x14ac:dyDescent="0.3">
      <c r="A2575" s="1" t="s">
        <v>1240</v>
      </c>
      <c r="B2575" s="1" t="s">
        <v>1282</v>
      </c>
      <c r="C2575" s="2" t="str">
        <f t="shared" si="4653"/>
        <v>휘두르기마나 갈취</v>
      </c>
      <c r="D2575" s="1" t="s">
        <v>2814</v>
      </c>
      <c r="E2575" s="1">
        <v>5</v>
      </c>
      <c r="F2575" s="2">
        <f>ROW()</f>
        <v>2575</v>
      </c>
      <c r="G2575" s="4" t="str">
        <f t="shared" ref="G2575" si="4702">B2575&amp;"2-3"</f>
        <v>휘두르기2-3</v>
      </c>
      <c r="H2575" s="2" t="str">
        <f t="shared" si="4655"/>
        <v>마나 갈취</v>
      </c>
    </row>
    <row r="2576" spans="1:8" x14ac:dyDescent="0.3">
      <c r="A2576" s="1" t="s">
        <v>1240</v>
      </c>
      <c r="B2576" s="1" t="s">
        <v>1282</v>
      </c>
      <c r="C2576" s="2" t="str">
        <f t="shared" si="4653"/>
        <v>휘두르기강화된 일격</v>
      </c>
      <c r="D2576" s="1" t="s">
        <v>28</v>
      </c>
      <c r="E2576" s="1">
        <v>5</v>
      </c>
      <c r="F2576" s="2">
        <f>ROW()</f>
        <v>2576</v>
      </c>
      <c r="G2576" s="4" t="str">
        <f t="shared" ref="G2576" si="4703">B2576&amp;"3-1"</f>
        <v>휘두르기3-1</v>
      </c>
      <c r="H2576" s="2" t="str">
        <f t="shared" si="4655"/>
        <v>강화된 일격</v>
      </c>
    </row>
    <row r="2577" spans="1:8" x14ac:dyDescent="0.3">
      <c r="A2577" s="1" t="s">
        <v>1243</v>
      </c>
      <c r="B2577" s="1" t="s">
        <v>1283</v>
      </c>
      <c r="C2577" s="2" t="str">
        <f t="shared" si="4653"/>
        <v>휘두르기기절 유지</v>
      </c>
      <c r="D2577" s="1" t="s">
        <v>2815</v>
      </c>
      <c r="E2577" s="1">
        <v>5</v>
      </c>
      <c r="F2577" s="2">
        <f>ROW()</f>
        <v>2577</v>
      </c>
      <c r="G2577" s="4" t="str">
        <f t="shared" ref="G2577" si="4704">B2577&amp;"3-2"</f>
        <v>휘두르기3-2</v>
      </c>
      <c r="H2577" s="2" t="str">
        <f t="shared" ref="H2577:H2640" si="4705">D2577</f>
        <v>기절 유지</v>
      </c>
    </row>
    <row r="2578" spans="1:8" x14ac:dyDescent="0.3">
      <c r="A2578" s="1" t="s">
        <v>733</v>
      </c>
      <c r="B2578" s="1" t="s">
        <v>1284</v>
      </c>
      <c r="C2578" s="2" t="str">
        <f t="shared" si="4653"/>
        <v>고전압탄급소 사격</v>
      </c>
      <c r="D2578" s="1" t="s">
        <v>2710</v>
      </c>
      <c r="E2578" s="1">
        <v>5</v>
      </c>
      <c r="F2578" s="2">
        <f>ROW()</f>
        <v>2578</v>
      </c>
      <c r="G2578" s="4" t="str">
        <f t="shared" ref="G2578" si="4706">B2578&amp;"1-1"</f>
        <v>고전압탄1-1</v>
      </c>
      <c r="H2578" s="2" t="str">
        <f t="shared" si="4705"/>
        <v>급소 사격</v>
      </c>
    </row>
    <row r="2579" spans="1:8" x14ac:dyDescent="0.3">
      <c r="A2579" s="1" t="s">
        <v>1285</v>
      </c>
      <c r="B2579" s="1" t="s">
        <v>1286</v>
      </c>
      <c r="C2579" s="2" t="str">
        <f t="shared" si="4653"/>
        <v>고전압탄배터리 충전</v>
      </c>
      <c r="D2579" s="1" t="s">
        <v>2816</v>
      </c>
      <c r="E2579" s="1">
        <v>5</v>
      </c>
      <c r="F2579" s="2">
        <f>ROW()</f>
        <v>2579</v>
      </c>
      <c r="G2579" s="4" t="str">
        <f t="shared" ref="G2579" si="4707">B2579&amp;"1-2"</f>
        <v>고전압탄1-2</v>
      </c>
      <c r="H2579" s="2" t="str">
        <f t="shared" si="4705"/>
        <v>배터리 충전</v>
      </c>
    </row>
    <row r="2580" spans="1:8" x14ac:dyDescent="0.3">
      <c r="A2580" s="1" t="s">
        <v>733</v>
      </c>
      <c r="B2580" s="1" t="s">
        <v>1284</v>
      </c>
      <c r="C2580" s="2" t="str">
        <f t="shared" si="4653"/>
        <v>고전압탄빠른 준비</v>
      </c>
      <c r="D2580" s="1" t="s">
        <v>80</v>
      </c>
      <c r="E2580" s="1">
        <v>5</v>
      </c>
      <c r="F2580" s="2">
        <f>ROW()</f>
        <v>2580</v>
      </c>
      <c r="G2580" s="4" t="str">
        <f t="shared" ref="G2580" si="4708">B2580&amp;"1-3"</f>
        <v>고전압탄1-3</v>
      </c>
      <c r="H2580" s="2" t="str">
        <f t="shared" si="4705"/>
        <v>빠른 준비</v>
      </c>
    </row>
    <row r="2581" spans="1:8" x14ac:dyDescent="0.3">
      <c r="A2581" s="1" t="s">
        <v>1285</v>
      </c>
      <c r="B2581" s="1" t="s">
        <v>1286</v>
      </c>
      <c r="C2581" s="2" t="str">
        <f t="shared" si="4653"/>
        <v>고전압탄강력 감전</v>
      </c>
      <c r="D2581" s="1" t="s">
        <v>2817</v>
      </c>
      <c r="E2581" s="1">
        <v>5</v>
      </c>
      <c r="F2581" s="2">
        <f>ROW()</f>
        <v>2581</v>
      </c>
      <c r="G2581" s="4" t="str">
        <f t="shared" ref="G2581" si="4709">B2581&amp;"2-1"</f>
        <v>고전압탄2-1</v>
      </c>
      <c r="H2581" s="2" t="str">
        <f t="shared" si="4705"/>
        <v>강력 감전</v>
      </c>
    </row>
    <row r="2582" spans="1:8" x14ac:dyDescent="0.3">
      <c r="A2582" s="1" t="s">
        <v>1285</v>
      </c>
      <c r="B2582" s="1" t="s">
        <v>1286</v>
      </c>
      <c r="C2582" s="2" t="str">
        <f t="shared" si="4653"/>
        <v>고전압탄날렵한 움직임</v>
      </c>
      <c r="D2582" s="1" t="s">
        <v>2199</v>
      </c>
      <c r="E2582" s="1">
        <v>5</v>
      </c>
      <c r="F2582" s="2">
        <f>ROW()</f>
        <v>2582</v>
      </c>
      <c r="G2582" s="4" t="str">
        <f t="shared" ref="G2582" si="4710">B2582&amp;"2-2"</f>
        <v>고전압탄2-2</v>
      </c>
      <c r="H2582" s="2" t="str">
        <f t="shared" si="4705"/>
        <v>날렵한 움직임</v>
      </c>
    </row>
    <row r="2583" spans="1:8" x14ac:dyDescent="0.3">
      <c r="A2583" s="1" t="s">
        <v>1285</v>
      </c>
      <c r="B2583" s="1" t="s">
        <v>1286</v>
      </c>
      <c r="C2583" s="2" t="str">
        <f t="shared" si="4653"/>
        <v>고전압탄전류 방출</v>
      </c>
      <c r="D2583" s="1" t="s">
        <v>985</v>
      </c>
      <c r="E2583" s="1">
        <v>5</v>
      </c>
      <c r="F2583" s="2">
        <f>ROW()</f>
        <v>2583</v>
      </c>
      <c r="G2583" s="4" t="str">
        <f t="shared" ref="G2583" si="4711">B2583&amp;"2-3"</f>
        <v>고전압탄2-3</v>
      </c>
      <c r="H2583" s="2" t="str">
        <f t="shared" si="4705"/>
        <v>전류 방출</v>
      </c>
    </row>
    <row r="2584" spans="1:8" x14ac:dyDescent="0.3">
      <c r="A2584" s="1" t="s">
        <v>733</v>
      </c>
      <c r="B2584" s="1" t="s">
        <v>1286</v>
      </c>
      <c r="C2584" s="2" t="str">
        <f t="shared" si="4653"/>
        <v>고전압탄출력 집중</v>
      </c>
      <c r="D2584" s="1" t="s">
        <v>2818</v>
      </c>
      <c r="E2584" s="1">
        <v>1</v>
      </c>
      <c r="F2584" s="2">
        <f>ROW()</f>
        <v>2584</v>
      </c>
      <c r="G2584" s="4" t="str">
        <f t="shared" ref="G2584" si="4712">B2584&amp;"3-1"</f>
        <v>고전압탄3-1</v>
      </c>
      <c r="H2584" s="2" t="str">
        <f t="shared" si="4705"/>
        <v>출력 집중</v>
      </c>
    </row>
    <row r="2585" spans="1:8" x14ac:dyDescent="0.3">
      <c r="A2585" s="1" t="s">
        <v>1285</v>
      </c>
      <c r="B2585" s="1" t="s">
        <v>1284</v>
      </c>
      <c r="C2585" s="2" t="str">
        <f t="shared" si="4653"/>
        <v>고전압탄압축 사격</v>
      </c>
      <c r="D2585" s="1" t="s">
        <v>2819</v>
      </c>
      <c r="E2585" s="1">
        <v>5</v>
      </c>
      <c r="F2585" s="2">
        <f>ROW()</f>
        <v>2585</v>
      </c>
      <c r="G2585" s="4" t="str">
        <f t="shared" ref="G2585" si="4713">B2585&amp;"3-2"</f>
        <v>고전압탄3-2</v>
      </c>
      <c r="H2585" s="2" t="str">
        <f t="shared" si="4705"/>
        <v>압축 사격</v>
      </c>
    </row>
    <row r="2586" spans="1:8" x14ac:dyDescent="0.3">
      <c r="A2586" s="1" t="s">
        <v>1285</v>
      </c>
      <c r="B2586" s="1" t="s">
        <v>1288</v>
      </c>
      <c r="C2586" s="2" t="str">
        <f t="shared" si="4653"/>
        <v>과충전 배터리배터리 충전</v>
      </c>
      <c r="D2586" s="1" t="s">
        <v>2816</v>
      </c>
      <c r="E2586" s="1">
        <v>5</v>
      </c>
      <c r="F2586" s="2">
        <f>ROW()</f>
        <v>2586</v>
      </c>
      <c r="G2586" s="4" t="str">
        <f t="shared" ref="G2586" si="4714">B2586&amp;"1-1"</f>
        <v>과충전 배터리1-1</v>
      </c>
      <c r="H2586" s="2" t="str">
        <f t="shared" si="4705"/>
        <v>배터리 충전</v>
      </c>
    </row>
    <row r="2587" spans="1:8" x14ac:dyDescent="0.3">
      <c r="A2587" s="1" t="s">
        <v>1285</v>
      </c>
      <c r="B2587" s="1" t="s">
        <v>1287</v>
      </c>
      <c r="C2587" s="2" t="str">
        <f t="shared" si="4653"/>
        <v>과충전 배터리투지 강화</v>
      </c>
      <c r="D2587" s="1" t="s">
        <v>2820</v>
      </c>
      <c r="E2587" s="1">
        <v>1</v>
      </c>
      <c r="F2587" s="2">
        <f>ROW()</f>
        <v>2587</v>
      </c>
      <c r="G2587" s="4" t="str">
        <f t="shared" ref="G2587" si="4715">B2587&amp;"1-2"</f>
        <v>과충전 배터리1-2</v>
      </c>
      <c r="H2587" s="2" t="str">
        <f t="shared" si="4705"/>
        <v>투지 강화</v>
      </c>
    </row>
    <row r="2588" spans="1:8" x14ac:dyDescent="0.3">
      <c r="A2588" s="1" t="s">
        <v>1285</v>
      </c>
      <c r="B2588" s="1" t="s">
        <v>1288</v>
      </c>
      <c r="C2588" s="2" t="str">
        <f t="shared" si="4653"/>
        <v>과충전 배터리원거리 투척</v>
      </c>
      <c r="D2588" s="1" t="s">
        <v>1816</v>
      </c>
      <c r="E2588" s="1">
        <v>1</v>
      </c>
      <c r="F2588" s="2">
        <f>ROW()</f>
        <v>2588</v>
      </c>
      <c r="G2588" s="4" t="str">
        <f t="shared" ref="G2588" si="4716">B2588&amp;"1-3"</f>
        <v>과충전 배터리1-3</v>
      </c>
      <c r="H2588" s="2" t="str">
        <f t="shared" si="4705"/>
        <v>원거리 투척</v>
      </c>
    </row>
    <row r="2589" spans="1:8" x14ac:dyDescent="0.3">
      <c r="A2589" s="1" t="s">
        <v>733</v>
      </c>
      <c r="B2589" s="1" t="s">
        <v>1287</v>
      </c>
      <c r="C2589" s="2" t="str">
        <f t="shared" si="4653"/>
        <v>과충전 배터리폭발성 배터리</v>
      </c>
      <c r="D2589" s="1" t="s">
        <v>2821</v>
      </c>
      <c r="E2589" s="1">
        <v>5</v>
      </c>
      <c r="F2589" s="2">
        <f>ROW()</f>
        <v>2589</v>
      </c>
      <c r="G2589" s="4" t="str">
        <f t="shared" ref="G2589" si="4717">B2589&amp;"2-1"</f>
        <v>과충전 배터리2-1</v>
      </c>
      <c r="H2589" s="2" t="str">
        <f t="shared" si="4705"/>
        <v>폭발성 배터리</v>
      </c>
    </row>
    <row r="2590" spans="1:8" x14ac:dyDescent="0.3">
      <c r="A2590" s="1" t="s">
        <v>1285</v>
      </c>
      <c r="B2590" s="1" t="s">
        <v>1287</v>
      </c>
      <c r="C2590" s="2" t="str">
        <f t="shared" si="4653"/>
        <v>과충전 배터리진탕 배터리</v>
      </c>
      <c r="D2590" s="1" t="s">
        <v>2822</v>
      </c>
      <c r="E2590" s="1">
        <v>5</v>
      </c>
      <c r="F2590" s="2">
        <f>ROW()</f>
        <v>2590</v>
      </c>
      <c r="G2590" s="4" t="str">
        <f t="shared" ref="G2590" si="4718">B2590&amp;"2-2"</f>
        <v>과충전 배터리2-2</v>
      </c>
      <c r="H2590" s="2" t="str">
        <f t="shared" si="4705"/>
        <v>진탕 배터리</v>
      </c>
    </row>
    <row r="2591" spans="1:8" x14ac:dyDescent="0.3">
      <c r="A2591" s="1" t="s">
        <v>733</v>
      </c>
      <c r="B2591" s="1" t="s">
        <v>1288</v>
      </c>
      <c r="C2591" s="2" t="str">
        <f t="shared" si="4653"/>
        <v>과충전 배터리연속 폭발</v>
      </c>
      <c r="D2591" s="1" t="s">
        <v>2823</v>
      </c>
      <c r="E2591" s="1">
        <v>5</v>
      </c>
      <c r="F2591" s="2">
        <f>ROW()</f>
        <v>2591</v>
      </c>
      <c r="G2591" s="4" t="str">
        <f t="shared" ref="G2591" si="4719">B2591&amp;"2-3"</f>
        <v>과충전 배터리2-3</v>
      </c>
      <c r="H2591" s="2" t="str">
        <f t="shared" si="4705"/>
        <v>연속 폭발</v>
      </c>
    </row>
    <row r="2592" spans="1:8" x14ac:dyDescent="0.3">
      <c r="A2592" s="1" t="s">
        <v>1285</v>
      </c>
      <c r="B2592" s="1" t="s">
        <v>1288</v>
      </c>
      <c r="C2592" s="2" t="str">
        <f t="shared" ref="C2592:C2655" si="4720">B2592&amp;D2592</f>
        <v>과충전 배터리즉시 폭발</v>
      </c>
      <c r="D2592" s="1" t="s">
        <v>2824</v>
      </c>
      <c r="E2592" s="1">
        <v>5</v>
      </c>
      <c r="F2592" s="2">
        <f>ROW()</f>
        <v>2592</v>
      </c>
      <c r="G2592" s="4" t="str">
        <f t="shared" ref="G2592" si="4721">B2592&amp;"3-1"</f>
        <v>과충전 배터리3-1</v>
      </c>
      <c r="H2592" s="2" t="str">
        <f t="shared" si="4705"/>
        <v>즉시 폭발</v>
      </c>
    </row>
    <row r="2593" spans="1:8" x14ac:dyDescent="0.3">
      <c r="A2593" s="1" t="s">
        <v>733</v>
      </c>
      <c r="B2593" s="1" t="s">
        <v>1288</v>
      </c>
      <c r="C2593" s="2" t="str">
        <f t="shared" si="4720"/>
        <v>과충전 배터리마인 필드</v>
      </c>
      <c r="D2593" s="1" t="s">
        <v>2825</v>
      </c>
      <c r="E2593" s="1">
        <v>1</v>
      </c>
      <c r="F2593" s="2">
        <f>ROW()</f>
        <v>2593</v>
      </c>
      <c r="G2593" s="4" t="str">
        <f t="shared" ref="G2593" si="4722">B2593&amp;"3-2"</f>
        <v>과충전 배터리3-2</v>
      </c>
      <c r="H2593" s="2" t="str">
        <f t="shared" si="4705"/>
        <v>마인 필드</v>
      </c>
    </row>
    <row r="2594" spans="1:8" x14ac:dyDescent="0.3">
      <c r="A2594" s="1" t="s">
        <v>1285</v>
      </c>
      <c r="B2594" s="1" t="s">
        <v>1289</v>
      </c>
      <c r="C2594" s="2" t="str">
        <f t="shared" si="4720"/>
        <v>기동 타격밀어내기</v>
      </c>
      <c r="D2594" s="1" t="s">
        <v>2826</v>
      </c>
      <c r="E2594" s="1">
        <v>1</v>
      </c>
      <c r="F2594" s="2">
        <f>ROW()</f>
        <v>2594</v>
      </c>
      <c r="G2594" s="4" t="str">
        <f t="shared" ref="G2594" si="4723">B2594&amp;"1-1"</f>
        <v>기동 타격1-1</v>
      </c>
      <c r="H2594" s="2" t="str">
        <f t="shared" si="4705"/>
        <v>밀어내기</v>
      </c>
    </row>
    <row r="2595" spans="1:8" x14ac:dyDescent="0.3">
      <c r="A2595" s="1" t="s">
        <v>733</v>
      </c>
      <c r="B2595" s="1" t="s">
        <v>1289</v>
      </c>
      <c r="C2595" s="2" t="str">
        <f t="shared" si="4720"/>
        <v>기동 타격입체 기동</v>
      </c>
      <c r="D2595" s="1" t="s">
        <v>2827</v>
      </c>
      <c r="E2595" s="1">
        <v>5</v>
      </c>
      <c r="F2595" s="2">
        <f>ROW()</f>
        <v>2595</v>
      </c>
      <c r="G2595" s="4" t="str">
        <f t="shared" ref="G2595" si="4724">B2595&amp;"1-2"</f>
        <v>기동 타격1-2</v>
      </c>
      <c r="H2595" s="2" t="str">
        <f t="shared" si="4705"/>
        <v>입체 기동</v>
      </c>
    </row>
    <row r="2596" spans="1:8" x14ac:dyDescent="0.3">
      <c r="A2596" s="1" t="s">
        <v>1285</v>
      </c>
      <c r="B2596" s="1" t="s">
        <v>1290</v>
      </c>
      <c r="C2596" s="2" t="str">
        <f t="shared" si="4720"/>
        <v>기동 타격빠른 준비</v>
      </c>
      <c r="D2596" s="1" t="s">
        <v>80</v>
      </c>
      <c r="E2596" s="1">
        <v>5</v>
      </c>
      <c r="F2596" s="2">
        <f>ROW()</f>
        <v>2596</v>
      </c>
      <c r="G2596" s="4" t="str">
        <f t="shared" ref="G2596" si="4725">B2596&amp;"1-3"</f>
        <v>기동 타격1-3</v>
      </c>
      <c r="H2596" s="2" t="str">
        <f t="shared" si="4705"/>
        <v>빠른 준비</v>
      </c>
    </row>
    <row r="2597" spans="1:8" x14ac:dyDescent="0.3">
      <c r="A2597" s="1" t="s">
        <v>733</v>
      </c>
      <c r="B2597" s="1" t="s">
        <v>1290</v>
      </c>
      <c r="C2597" s="2" t="str">
        <f t="shared" si="4720"/>
        <v>기동 타격배터리 충전</v>
      </c>
      <c r="D2597" s="1" t="s">
        <v>2828</v>
      </c>
      <c r="E2597" s="1">
        <v>5</v>
      </c>
      <c r="F2597" s="2">
        <f>ROW()</f>
        <v>2597</v>
      </c>
      <c r="G2597" s="4" t="str">
        <f t="shared" ref="G2597" si="4726">B2597&amp;"2-1"</f>
        <v>기동 타격2-1</v>
      </c>
      <c r="H2597" s="2" t="str">
        <f t="shared" si="4705"/>
        <v>배터리 충전</v>
      </c>
    </row>
    <row r="2598" spans="1:8" x14ac:dyDescent="0.3">
      <c r="A2598" s="1" t="s">
        <v>1285</v>
      </c>
      <c r="B2598" s="1" t="s">
        <v>1289</v>
      </c>
      <c r="C2598" s="2" t="str">
        <f t="shared" si="4720"/>
        <v>기동 타격날렵함</v>
      </c>
      <c r="D2598" s="1" t="s">
        <v>2829</v>
      </c>
      <c r="E2598" s="1">
        <v>5</v>
      </c>
      <c r="F2598" s="2">
        <f>ROW()</f>
        <v>2598</v>
      </c>
      <c r="G2598" s="4" t="str">
        <f t="shared" ref="G2598" si="4727">B2598&amp;"2-2"</f>
        <v>기동 타격2-2</v>
      </c>
      <c r="H2598" s="2" t="str">
        <f t="shared" si="4705"/>
        <v>날렵함</v>
      </c>
    </row>
    <row r="2599" spans="1:8" x14ac:dyDescent="0.3">
      <c r="A2599" s="1" t="s">
        <v>733</v>
      </c>
      <c r="B2599" s="1" t="s">
        <v>1289</v>
      </c>
      <c r="C2599" s="2" t="str">
        <f t="shared" si="4720"/>
        <v>기동 타격섬광 사격</v>
      </c>
      <c r="D2599" s="1" t="s">
        <v>2830</v>
      </c>
      <c r="E2599" s="1">
        <v>5</v>
      </c>
      <c r="F2599" s="2">
        <f>ROW()</f>
        <v>2599</v>
      </c>
      <c r="G2599" s="4" t="str">
        <f t="shared" ref="G2599" si="4728">B2599&amp;"2-3"</f>
        <v>기동 타격2-3</v>
      </c>
      <c r="H2599" s="2" t="str">
        <f t="shared" si="4705"/>
        <v>섬광 사격</v>
      </c>
    </row>
    <row r="2600" spans="1:8" x14ac:dyDescent="0.3">
      <c r="A2600" s="1" t="s">
        <v>1285</v>
      </c>
      <c r="B2600" s="1" t="s">
        <v>1290</v>
      </c>
      <c r="C2600" s="2" t="str">
        <f t="shared" si="4720"/>
        <v>기동 타격추가 기동</v>
      </c>
      <c r="D2600" s="1" t="s">
        <v>2831</v>
      </c>
      <c r="E2600" s="1">
        <v>1</v>
      </c>
      <c r="F2600" s="2">
        <f>ROW()</f>
        <v>2600</v>
      </c>
      <c r="G2600" s="4" t="str">
        <f t="shared" ref="G2600" si="4729">B2600&amp;"3-1"</f>
        <v>기동 타격3-1</v>
      </c>
      <c r="H2600" s="2" t="str">
        <f t="shared" si="4705"/>
        <v>추가 기동</v>
      </c>
    </row>
    <row r="2601" spans="1:8" x14ac:dyDescent="0.3">
      <c r="A2601" s="1" t="s">
        <v>733</v>
      </c>
      <c r="B2601" s="1" t="s">
        <v>1289</v>
      </c>
      <c r="C2601" s="2" t="str">
        <f t="shared" si="4720"/>
        <v>기동 타격강인함</v>
      </c>
      <c r="D2601" s="1" t="s">
        <v>114</v>
      </c>
      <c r="E2601" s="1">
        <v>1</v>
      </c>
      <c r="F2601" s="2">
        <f>ROW()</f>
        <v>2601</v>
      </c>
      <c r="G2601" s="4" t="str">
        <f t="shared" ref="G2601" si="4730">B2601&amp;"3-2"</f>
        <v>기동 타격3-2</v>
      </c>
      <c r="H2601" s="2" t="str">
        <f t="shared" si="4705"/>
        <v>강인함</v>
      </c>
    </row>
    <row r="2602" spans="1:8" x14ac:dyDescent="0.3">
      <c r="A2602" s="1" t="s">
        <v>1285</v>
      </c>
      <c r="B2602" s="1" t="s">
        <v>1292</v>
      </c>
      <c r="C2602" s="2" t="str">
        <f t="shared" si="4720"/>
        <v>명령 : M143기관총급소 사격</v>
      </c>
      <c r="D2602" s="1" t="s">
        <v>687</v>
      </c>
      <c r="E2602" s="1">
        <v>5</v>
      </c>
      <c r="F2602" s="2">
        <f>ROW()</f>
        <v>2602</v>
      </c>
      <c r="G2602" s="4" t="str">
        <f t="shared" ref="G2602" si="4731">B2602&amp;"1-1"</f>
        <v>명령 : M143기관총1-1</v>
      </c>
      <c r="H2602" s="2" t="str">
        <f t="shared" si="4705"/>
        <v>급소 사격</v>
      </c>
    </row>
    <row r="2603" spans="1:8" x14ac:dyDescent="0.3">
      <c r="A2603" s="1" t="s">
        <v>1285</v>
      </c>
      <c r="B2603" s="1" t="s">
        <v>1291</v>
      </c>
      <c r="C2603" s="2" t="str">
        <f t="shared" si="4720"/>
        <v>명령 : M143기관총빠른 준비</v>
      </c>
      <c r="D2603" s="1" t="s">
        <v>80</v>
      </c>
      <c r="E2603" s="1">
        <v>5</v>
      </c>
      <c r="F2603" s="2">
        <f>ROW()</f>
        <v>2603</v>
      </c>
      <c r="G2603" s="4" t="str">
        <f t="shared" ref="G2603" si="4732">B2603&amp;"1-2"</f>
        <v>명령 : M143기관총1-2</v>
      </c>
      <c r="H2603" s="2" t="str">
        <f t="shared" si="4705"/>
        <v>빠른 준비</v>
      </c>
    </row>
    <row r="2604" spans="1:8" x14ac:dyDescent="0.3">
      <c r="A2604" s="1" t="s">
        <v>1285</v>
      </c>
      <c r="B2604" s="1" t="s">
        <v>1292</v>
      </c>
      <c r="C2604" s="2" t="str">
        <f t="shared" si="4720"/>
        <v>명령 : M143기관총정교한 명령</v>
      </c>
      <c r="D2604" s="1" t="s">
        <v>2832</v>
      </c>
      <c r="E2604" s="1">
        <v>5</v>
      </c>
      <c r="F2604" s="2">
        <f>ROW()</f>
        <v>2604</v>
      </c>
      <c r="G2604" s="4" t="str">
        <f t="shared" ref="G2604" si="4733">B2604&amp;"1-3"</f>
        <v>명령 : M143기관총1-3</v>
      </c>
      <c r="H2604" s="2" t="str">
        <f t="shared" si="4705"/>
        <v>정교한 명령</v>
      </c>
    </row>
    <row r="2605" spans="1:8" x14ac:dyDescent="0.3">
      <c r="A2605" s="1" t="s">
        <v>1285</v>
      </c>
      <c r="B2605" s="1" t="s">
        <v>1292</v>
      </c>
      <c r="C2605" s="2" t="str">
        <f t="shared" si="4720"/>
        <v>명령 : M143기관총넓은 사격</v>
      </c>
      <c r="D2605" s="1" t="s">
        <v>690</v>
      </c>
      <c r="E2605" s="1">
        <v>1</v>
      </c>
      <c r="F2605" s="2">
        <f>ROW()</f>
        <v>2605</v>
      </c>
      <c r="G2605" s="4" t="str">
        <f t="shared" ref="G2605" si="4734">B2605&amp;"2-1"</f>
        <v>명령 : M143기관총2-1</v>
      </c>
      <c r="H2605" s="2" t="str">
        <f t="shared" si="4705"/>
        <v>넓은 사격</v>
      </c>
    </row>
    <row r="2606" spans="1:8" x14ac:dyDescent="0.3">
      <c r="A2606" s="1" t="s">
        <v>1285</v>
      </c>
      <c r="B2606" s="1" t="s">
        <v>1292</v>
      </c>
      <c r="C2606" s="2" t="str">
        <f t="shared" si="4720"/>
        <v>명령 : M143기관총치명적인 사격</v>
      </c>
      <c r="D2606" s="1" t="s">
        <v>2833</v>
      </c>
      <c r="E2606" s="1">
        <v>5</v>
      </c>
      <c r="F2606" s="2">
        <f>ROW()</f>
        <v>2606</v>
      </c>
      <c r="G2606" s="4" t="str">
        <f t="shared" ref="G2606" si="4735">B2606&amp;"2-2"</f>
        <v>명령 : M143기관총2-2</v>
      </c>
      <c r="H2606" s="2" t="str">
        <f t="shared" si="4705"/>
        <v>치명적인 사격</v>
      </c>
    </row>
    <row r="2607" spans="1:8" x14ac:dyDescent="0.3">
      <c r="A2607" s="1" t="s">
        <v>733</v>
      </c>
      <c r="B2607" s="1" t="s">
        <v>1292</v>
      </c>
      <c r="C2607" s="2" t="str">
        <f t="shared" si="4720"/>
        <v>명령 : M143기관총장거리 사격</v>
      </c>
      <c r="D2607" s="1" t="s">
        <v>2834</v>
      </c>
      <c r="E2607" s="1">
        <v>1</v>
      </c>
      <c r="F2607" s="2">
        <f>ROW()</f>
        <v>2607</v>
      </c>
      <c r="G2607" s="4" t="str">
        <f t="shared" ref="G2607" si="4736">B2607&amp;"2-3"</f>
        <v>명령 : M143기관총2-3</v>
      </c>
      <c r="H2607" s="2" t="str">
        <f t="shared" si="4705"/>
        <v>장거리 사격</v>
      </c>
    </row>
    <row r="2608" spans="1:8" x14ac:dyDescent="0.3">
      <c r="A2608" s="1" t="s">
        <v>733</v>
      </c>
      <c r="B2608" s="1" t="s">
        <v>1292</v>
      </c>
      <c r="C2608" s="2" t="str">
        <f t="shared" si="4720"/>
        <v>명령 : M143기관총약육 사격</v>
      </c>
      <c r="D2608" s="1" t="s">
        <v>2835</v>
      </c>
      <c r="E2608" s="1">
        <v>5</v>
      </c>
      <c r="F2608" s="2">
        <f>ROW()</f>
        <v>2608</v>
      </c>
      <c r="G2608" s="4" t="str">
        <f t="shared" ref="G2608" si="4737">B2608&amp;"3-1"</f>
        <v>명령 : M143기관총3-1</v>
      </c>
      <c r="H2608" s="2" t="str">
        <f t="shared" si="4705"/>
        <v>약육 사격</v>
      </c>
    </row>
    <row r="2609" spans="1:8" x14ac:dyDescent="0.3">
      <c r="A2609" s="1" t="s">
        <v>1285</v>
      </c>
      <c r="B2609" s="1" t="s">
        <v>1291</v>
      </c>
      <c r="C2609" s="2" t="str">
        <f t="shared" si="4720"/>
        <v>명령 : M143기관총대구경 탄환</v>
      </c>
      <c r="D2609" s="1" t="s">
        <v>2836</v>
      </c>
      <c r="E2609" s="1">
        <v>5</v>
      </c>
      <c r="F2609" s="2">
        <f>ROW()</f>
        <v>2609</v>
      </c>
      <c r="G2609" s="4" t="str">
        <f t="shared" ref="G2609" si="4738">B2609&amp;"3-2"</f>
        <v>명령 : M143기관총3-2</v>
      </c>
      <c r="H2609" s="2" t="str">
        <f t="shared" si="4705"/>
        <v>대구경 탄환</v>
      </c>
    </row>
    <row r="2610" spans="1:8" x14ac:dyDescent="0.3">
      <c r="A2610" s="1" t="s">
        <v>1285</v>
      </c>
      <c r="B2610" s="1" t="s">
        <v>1293</v>
      </c>
      <c r="C2610" s="2" t="str">
        <f t="shared" si="4720"/>
        <v>명령 : 레이드미사일정교한 명령</v>
      </c>
      <c r="D2610" s="1" t="s">
        <v>2837</v>
      </c>
      <c r="E2610" s="1">
        <v>5</v>
      </c>
      <c r="F2610" s="2">
        <f>ROW()</f>
        <v>2610</v>
      </c>
      <c r="G2610" s="4" t="str">
        <f t="shared" ref="G2610" si="4739">B2610&amp;"1-1"</f>
        <v>명령 : 레이드미사일1-1</v>
      </c>
      <c r="H2610" s="2" t="str">
        <f t="shared" si="4705"/>
        <v>정교한 명령</v>
      </c>
    </row>
    <row r="2611" spans="1:8" x14ac:dyDescent="0.3">
      <c r="A2611" s="1" t="s">
        <v>733</v>
      </c>
      <c r="B2611" s="1" t="s">
        <v>1293</v>
      </c>
      <c r="C2611" s="2" t="str">
        <f t="shared" si="4720"/>
        <v>명령 : 레이드미사일코어 에너지 충전</v>
      </c>
      <c r="D2611" s="1" t="s">
        <v>2839</v>
      </c>
      <c r="E2611" s="1">
        <v>5</v>
      </c>
      <c r="F2611" s="2">
        <f>ROW()</f>
        <v>2611</v>
      </c>
      <c r="G2611" s="4" t="str">
        <f t="shared" ref="G2611" si="4740">B2611&amp;"1-2"</f>
        <v>명령 : 레이드미사일1-2</v>
      </c>
      <c r="H2611" s="2" t="str">
        <f t="shared" si="4705"/>
        <v>코어 에너지 충전</v>
      </c>
    </row>
    <row r="2612" spans="1:8" x14ac:dyDescent="0.3">
      <c r="A2612" s="1" t="s">
        <v>733</v>
      </c>
      <c r="B2612" s="1" t="s">
        <v>1293</v>
      </c>
      <c r="C2612" s="2" t="str">
        <f t="shared" si="4720"/>
        <v>명령 : 레이드미사일배터리 방출</v>
      </c>
      <c r="D2612" s="1" t="s">
        <v>2840</v>
      </c>
      <c r="E2612" s="1">
        <v>5</v>
      </c>
      <c r="F2612" s="2">
        <f>ROW()</f>
        <v>2612</v>
      </c>
      <c r="G2612" s="4" t="str">
        <f t="shared" ref="G2612" si="4741">B2612&amp;"1-3"</f>
        <v>명령 : 레이드미사일1-3</v>
      </c>
      <c r="H2612" s="2" t="str">
        <f t="shared" si="4705"/>
        <v>배터리 방출</v>
      </c>
    </row>
    <row r="2613" spans="1:8" x14ac:dyDescent="0.3">
      <c r="A2613" s="1" t="s">
        <v>1285</v>
      </c>
      <c r="B2613" s="1" t="s">
        <v>1294</v>
      </c>
      <c r="C2613" s="2" t="str">
        <f t="shared" si="4720"/>
        <v>명령 : 레이드미사일연발 미사일</v>
      </c>
      <c r="D2613" s="1" t="s">
        <v>2841</v>
      </c>
      <c r="E2613" s="1">
        <v>1</v>
      </c>
      <c r="F2613" s="2">
        <f>ROW()</f>
        <v>2613</v>
      </c>
      <c r="G2613" s="4" t="str">
        <f t="shared" ref="G2613" si="4742">B2613&amp;"2-1"</f>
        <v>명령 : 레이드미사일2-1</v>
      </c>
      <c r="H2613" s="2" t="str">
        <f t="shared" si="4705"/>
        <v>연발 미사일</v>
      </c>
    </row>
    <row r="2614" spans="1:8" x14ac:dyDescent="0.3">
      <c r="A2614" s="1" t="s">
        <v>1285</v>
      </c>
      <c r="B2614" s="1" t="s">
        <v>1294</v>
      </c>
      <c r="C2614" s="2" t="str">
        <f t="shared" si="4720"/>
        <v>명령 : 레이드미사일유도 미사일</v>
      </c>
      <c r="D2614" s="1" t="s">
        <v>2842</v>
      </c>
      <c r="E2614" s="1">
        <v>1</v>
      </c>
      <c r="F2614" s="2">
        <f>ROW()</f>
        <v>2614</v>
      </c>
      <c r="G2614" s="4" t="str">
        <f t="shared" ref="G2614" si="4743">B2614&amp;"2-2"</f>
        <v>명령 : 레이드미사일2-2</v>
      </c>
      <c r="H2614" s="2" t="str">
        <f t="shared" si="4705"/>
        <v>유도 미사일</v>
      </c>
    </row>
    <row r="2615" spans="1:8" x14ac:dyDescent="0.3">
      <c r="A2615" s="1" t="s">
        <v>733</v>
      </c>
      <c r="B2615" s="1" t="s">
        <v>1294</v>
      </c>
      <c r="C2615" s="2" t="str">
        <f t="shared" si="4720"/>
        <v>명령 : 레이드미사일오르간 미사일</v>
      </c>
      <c r="D2615" s="1" t="s">
        <v>2843</v>
      </c>
      <c r="E2615" s="1">
        <v>5</v>
      </c>
      <c r="F2615" s="2">
        <f>ROW()</f>
        <v>2615</v>
      </c>
      <c r="G2615" s="4" t="str">
        <f t="shared" ref="G2615" si="4744">B2615&amp;"2-3"</f>
        <v>명령 : 레이드미사일2-3</v>
      </c>
      <c r="H2615" s="2" t="str">
        <f t="shared" si="4705"/>
        <v>오르간 미사일</v>
      </c>
    </row>
    <row r="2616" spans="1:8" x14ac:dyDescent="0.3">
      <c r="A2616" s="1" t="s">
        <v>1295</v>
      </c>
      <c r="B2616" s="1" t="s">
        <v>1294</v>
      </c>
      <c r="C2616" s="2" t="str">
        <f t="shared" si="4720"/>
        <v>명령 : 레이드미사일약점 포착</v>
      </c>
      <c r="D2616" s="1" t="s">
        <v>2207</v>
      </c>
      <c r="E2616" s="1">
        <v>5</v>
      </c>
      <c r="F2616" s="2">
        <f>ROW()</f>
        <v>2616</v>
      </c>
      <c r="G2616" s="4" t="str">
        <f t="shared" ref="G2616" si="4745">B2616&amp;"3-1"</f>
        <v>명령 : 레이드미사일3-1</v>
      </c>
      <c r="H2616" s="2" t="str">
        <f t="shared" si="4705"/>
        <v>약점 포착</v>
      </c>
    </row>
    <row r="2617" spans="1:8" x14ac:dyDescent="0.3">
      <c r="A2617" s="1" t="s">
        <v>1285</v>
      </c>
      <c r="B2617" s="1" t="s">
        <v>1293</v>
      </c>
      <c r="C2617" s="2" t="str">
        <f t="shared" si="4720"/>
        <v>명령 : 레이드미사일대형 미사일</v>
      </c>
      <c r="D2617" s="1" t="s">
        <v>2844</v>
      </c>
      <c r="E2617" s="1">
        <v>5</v>
      </c>
      <c r="F2617" s="2">
        <f>ROW()</f>
        <v>2617</v>
      </c>
      <c r="G2617" s="4" t="str">
        <f t="shared" ref="G2617" si="4746">B2617&amp;"3-2"</f>
        <v>명령 : 레이드미사일3-2</v>
      </c>
      <c r="H2617" s="2" t="str">
        <f t="shared" si="4705"/>
        <v>대형 미사일</v>
      </c>
    </row>
    <row r="2618" spans="1:8" x14ac:dyDescent="0.3">
      <c r="A2618" s="1" t="s">
        <v>1285</v>
      </c>
      <c r="B2618" s="1" t="s">
        <v>1297</v>
      </c>
      <c r="C2618" s="2" t="str">
        <f t="shared" si="4720"/>
        <v>명령 : 베이비드론정교한 명령</v>
      </c>
      <c r="D2618" s="1" t="s">
        <v>2832</v>
      </c>
      <c r="E2618" s="1">
        <v>5</v>
      </c>
      <c r="F2618" s="2">
        <f>ROW()</f>
        <v>2618</v>
      </c>
      <c r="G2618" s="4" t="str">
        <f t="shared" ref="G2618" si="4747">B2618&amp;"1-1"</f>
        <v>명령 : 베이비드론1-1</v>
      </c>
      <c r="H2618" s="2" t="str">
        <f t="shared" si="4705"/>
        <v>정교한 명령</v>
      </c>
    </row>
    <row r="2619" spans="1:8" x14ac:dyDescent="0.3">
      <c r="A2619" s="1" t="s">
        <v>1285</v>
      </c>
      <c r="B2619" s="1" t="s">
        <v>1297</v>
      </c>
      <c r="C2619" s="2" t="str">
        <f t="shared" si="4720"/>
        <v>명령 : 베이비드론급소 공격</v>
      </c>
      <c r="D2619" s="1" t="s">
        <v>2845</v>
      </c>
      <c r="E2619" s="1">
        <v>5</v>
      </c>
      <c r="F2619" s="2">
        <f>ROW()</f>
        <v>2619</v>
      </c>
      <c r="G2619" s="4" t="str">
        <f t="shared" ref="G2619" si="4748">B2619&amp;"1-2"</f>
        <v>명령 : 베이비드론1-2</v>
      </c>
      <c r="H2619" s="2" t="str">
        <f t="shared" si="4705"/>
        <v>급소 공격</v>
      </c>
    </row>
    <row r="2620" spans="1:8" x14ac:dyDescent="0.3">
      <c r="A2620" s="1" t="s">
        <v>1285</v>
      </c>
      <c r="B2620" s="1" t="s">
        <v>1296</v>
      </c>
      <c r="C2620" s="2" t="str">
        <f t="shared" si="4720"/>
        <v>명령 : 베이비드론빅 베이비</v>
      </c>
      <c r="D2620" s="1" t="s">
        <v>2846</v>
      </c>
      <c r="E2620" s="1">
        <v>1</v>
      </c>
      <c r="F2620" s="2">
        <f>ROW()</f>
        <v>2620</v>
      </c>
      <c r="G2620" s="4" t="str">
        <f t="shared" ref="G2620" si="4749">B2620&amp;"1-3"</f>
        <v>명령 : 베이비드론1-3</v>
      </c>
      <c r="H2620" s="2" t="str">
        <f t="shared" si="4705"/>
        <v>빅 베이비</v>
      </c>
    </row>
    <row r="2621" spans="1:8" x14ac:dyDescent="0.3">
      <c r="A2621" s="1" t="s">
        <v>1285</v>
      </c>
      <c r="B2621" s="1" t="s">
        <v>1297</v>
      </c>
      <c r="C2621" s="2" t="str">
        <f t="shared" si="4720"/>
        <v>명령 : 베이비드론플레임 베이비</v>
      </c>
      <c r="D2621" s="1" t="s">
        <v>2847</v>
      </c>
      <c r="E2621" s="1">
        <v>5</v>
      </c>
      <c r="F2621" s="2">
        <f>ROW()</f>
        <v>2621</v>
      </c>
      <c r="G2621" s="4" t="str">
        <f t="shared" ref="G2621" si="4750">B2621&amp;"2-1"</f>
        <v>명령 : 베이비드론2-1</v>
      </c>
      <c r="H2621" s="2" t="str">
        <f t="shared" si="4705"/>
        <v>플레임 베이비</v>
      </c>
    </row>
    <row r="2622" spans="1:8" x14ac:dyDescent="0.3">
      <c r="A2622" s="1" t="s">
        <v>1285</v>
      </c>
      <c r="B2622" s="1" t="s">
        <v>1297</v>
      </c>
      <c r="C2622" s="2" t="str">
        <f t="shared" si="4720"/>
        <v>명령 : 베이비드론썬더 베이비</v>
      </c>
      <c r="D2622" s="1" t="s">
        <v>2848</v>
      </c>
      <c r="E2622" s="1">
        <v>5</v>
      </c>
      <c r="F2622" s="2">
        <f>ROW()</f>
        <v>2622</v>
      </c>
      <c r="G2622" s="4" t="str">
        <f t="shared" ref="G2622" si="4751">B2622&amp;"2-2"</f>
        <v>명령 : 베이비드론2-2</v>
      </c>
      <c r="H2622" s="2" t="str">
        <f t="shared" si="4705"/>
        <v>썬더 베이비</v>
      </c>
    </row>
    <row r="2623" spans="1:8" x14ac:dyDescent="0.3">
      <c r="A2623" s="1" t="s">
        <v>1295</v>
      </c>
      <c r="B2623" s="1" t="s">
        <v>1297</v>
      </c>
      <c r="C2623" s="2" t="str">
        <f t="shared" si="4720"/>
        <v>명령 : 베이비드론코어 에너지 수급</v>
      </c>
      <c r="D2623" s="1" t="s">
        <v>2849</v>
      </c>
      <c r="E2623" s="1">
        <v>5</v>
      </c>
      <c r="F2623" s="2">
        <f>ROW()</f>
        <v>2623</v>
      </c>
      <c r="G2623" s="4" t="str">
        <f t="shared" ref="G2623" si="4752">B2623&amp;"2-3"</f>
        <v>명령 : 베이비드론2-3</v>
      </c>
      <c r="H2623" s="2" t="str">
        <f t="shared" si="4705"/>
        <v>코어 에너지 수급</v>
      </c>
    </row>
    <row r="2624" spans="1:8" x14ac:dyDescent="0.3">
      <c r="A2624" s="1" t="s">
        <v>1285</v>
      </c>
      <c r="B2624" s="1" t="s">
        <v>1296</v>
      </c>
      <c r="C2624" s="2" t="str">
        <f t="shared" si="4720"/>
        <v>명령 : 베이비드론총력전</v>
      </c>
      <c r="D2624" s="1" t="s">
        <v>2850</v>
      </c>
      <c r="E2624" s="1">
        <v>5</v>
      </c>
      <c r="F2624" s="2">
        <f>ROW()</f>
        <v>2624</v>
      </c>
      <c r="G2624" s="4" t="str">
        <f t="shared" ref="G2624" si="4753">B2624&amp;"3-1"</f>
        <v>명령 : 베이비드론3-1</v>
      </c>
      <c r="H2624" s="2" t="str">
        <f t="shared" si="4705"/>
        <v>총력전</v>
      </c>
    </row>
    <row r="2625" spans="1:8" x14ac:dyDescent="0.3">
      <c r="A2625" s="1" t="s">
        <v>1285</v>
      </c>
      <c r="B2625" s="1" t="s">
        <v>1297</v>
      </c>
      <c r="C2625" s="2" t="str">
        <f t="shared" si="4720"/>
        <v>명령 : 베이비드론일제 공격</v>
      </c>
      <c r="D2625" s="1" t="s">
        <v>2851</v>
      </c>
      <c r="E2625" s="1">
        <v>5</v>
      </c>
      <c r="F2625" s="2">
        <f>ROW()</f>
        <v>2625</v>
      </c>
      <c r="G2625" s="4" t="str">
        <f t="shared" ref="G2625" si="4754">B2625&amp;"3-2"</f>
        <v>명령 : 베이비드론3-2</v>
      </c>
      <c r="H2625" s="2" t="str">
        <f t="shared" si="4705"/>
        <v>일제 공격</v>
      </c>
    </row>
    <row r="2626" spans="1:8" x14ac:dyDescent="0.3">
      <c r="A2626" s="1" t="s">
        <v>1285</v>
      </c>
      <c r="B2626" s="1" t="s">
        <v>1298</v>
      </c>
      <c r="C2626" s="2" t="str">
        <f t="shared" si="4720"/>
        <v>명령 : 블록케이드일심동체</v>
      </c>
      <c r="D2626" s="1" t="s">
        <v>2852</v>
      </c>
      <c r="E2626" s="1">
        <v>1</v>
      </c>
      <c r="F2626" s="2">
        <f>ROW()</f>
        <v>2626</v>
      </c>
      <c r="G2626" s="4" t="str">
        <f t="shared" ref="G2626" si="4755">B2626&amp;"1-1"</f>
        <v>명령 : 블록케이드1-1</v>
      </c>
      <c r="H2626" s="2" t="str">
        <f t="shared" si="4705"/>
        <v>일심동체</v>
      </c>
    </row>
    <row r="2627" spans="1:8" x14ac:dyDescent="0.3">
      <c r="A2627" s="1" t="s">
        <v>733</v>
      </c>
      <c r="B2627" s="1" t="s">
        <v>1299</v>
      </c>
      <c r="C2627" s="2" t="str">
        <f t="shared" si="4720"/>
        <v>명령 : 블록케이드빠른 준비</v>
      </c>
      <c r="D2627" s="1" t="s">
        <v>2217</v>
      </c>
      <c r="E2627" s="1">
        <v>5</v>
      </c>
      <c r="F2627" s="2">
        <f>ROW()</f>
        <v>2627</v>
      </c>
      <c r="G2627" s="4" t="str">
        <f t="shared" ref="G2627" si="4756">B2627&amp;"1-2"</f>
        <v>명령 : 블록케이드1-2</v>
      </c>
      <c r="H2627" s="2" t="str">
        <f t="shared" si="4705"/>
        <v>빠른 준비</v>
      </c>
    </row>
    <row r="2628" spans="1:8" x14ac:dyDescent="0.3">
      <c r="A2628" s="1" t="s">
        <v>1285</v>
      </c>
      <c r="B2628" s="1" t="s">
        <v>1299</v>
      </c>
      <c r="C2628" s="2" t="str">
        <f t="shared" si="4720"/>
        <v>명령 : 블록케이드급소 타격</v>
      </c>
      <c r="D2628" s="1" t="s">
        <v>88</v>
      </c>
      <c r="E2628" s="1">
        <v>5</v>
      </c>
      <c r="F2628" s="2">
        <f>ROW()</f>
        <v>2628</v>
      </c>
      <c r="G2628" s="4" t="str">
        <f t="shared" ref="G2628" si="4757">B2628&amp;"1-3"</f>
        <v>명령 : 블록케이드1-3</v>
      </c>
      <c r="H2628" s="2" t="str">
        <f t="shared" si="4705"/>
        <v>급소 타격</v>
      </c>
    </row>
    <row r="2629" spans="1:8" x14ac:dyDescent="0.3">
      <c r="A2629" s="1" t="s">
        <v>1285</v>
      </c>
      <c r="B2629" s="1" t="s">
        <v>1299</v>
      </c>
      <c r="C2629" s="2" t="str">
        <f t="shared" si="4720"/>
        <v>명령 : 블록케이드폭렬 탄약</v>
      </c>
      <c r="D2629" s="1" t="s">
        <v>2853</v>
      </c>
      <c r="E2629" s="1">
        <v>5</v>
      </c>
      <c r="F2629" s="2">
        <f>ROW()</f>
        <v>2629</v>
      </c>
      <c r="G2629" s="4" t="str">
        <f t="shared" ref="G2629" si="4758">B2629&amp;"2-1"</f>
        <v>명령 : 블록케이드2-1</v>
      </c>
      <c r="H2629" s="2" t="str">
        <f t="shared" si="4705"/>
        <v>폭렬 탄약</v>
      </c>
    </row>
    <row r="2630" spans="1:8" x14ac:dyDescent="0.3">
      <c r="A2630" s="1" t="s">
        <v>1285</v>
      </c>
      <c r="B2630" s="1" t="s">
        <v>1299</v>
      </c>
      <c r="C2630" s="2" t="str">
        <f t="shared" si="4720"/>
        <v>명령 : 블록케이드코어 에너지 충전</v>
      </c>
      <c r="D2630" s="1" t="s">
        <v>2838</v>
      </c>
      <c r="E2630" s="1">
        <v>5</v>
      </c>
      <c r="F2630" s="2">
        <f>ROW()</f>
        <v>2630</v>
      </c>
      <c r="G2630" s="4" t="str">
        <f t="shared" ref="G2630" si="4759">B2630&amp;"2-2"</f>
        <v>명령 : 블록케이드2-2</v>
      </c>
      <c r="H2630" s="2" t="str">
        <f t="shared" si="4705"/>
        <v>코어 에너지 충전</v>
      </c>
    </row>
    <row r="2631" spans="1:8" x14ac:dyDescent="0.3">
      <c r="A2631" s="1" t="s">
        <v>733</v>
      </c>
      <c r="B2631" s="1" t="s">
        <v>1298</v>
      </c>
      <c r="C2631" s="2" t="str">
        <f t="shared" si="4720"/>
        <v>명령 : 블록케이드약점 포착</v>
      </c>
      <c r="D2631" s="1" t="s">
        <v>22</v>
      </c>
      <c r="E2631" s="1">
        <v>5</v>
      </c>
      <c r="F2631" s="2">
        <f>ROW()</f>
        <v>2631</v>
      </c>
      <c r="G2631" s="4" t="str">
        <f t="shared" ref="G2631" si="4760">B2631&amp;"2-3"</f>
        <v>명령 : 블록케이드2-3</v>
      </c>
      <c r="H2631" s="2" t="str">
        <f t="shared" si="4705"/>
        <v>약점 포착</v>
      </c>
    </row>
    <row r="2632" spans="1:8" x14ac:dyDescent="0.3">
      <c r="A2632" s="1" t="s">
        <v>1285</v>
      </c>
      <c r="B2632" s="1" t="s">
        <v>1300</v>
      </c>
      <c r="C2632" s="2" t="str">
        <f t="shared" si="4720"/>
        <v>명령 : 블록케이드무차별 사격</v>
      </c>
      <c r="D2632" s="1" t="s">
        <v>2854</v>
      </c>
      <c r="E2632" s="1">
        <v>5</v>
      </c>
      <c r="F2632" s="2">
        <f>ROW()</f>
        <v>2632</v>
      </c>
      <c r="G2632" s="4" t="str">
        <f t="shared" ref="G2632" si="4761">B2632&amp;"3-1"</f>
        <v>명령 : 블록케이드3-1</v>
      </c>
      <c r="H2632" s="2" t="str">
        <f t="shared" si="4705"/>
        <v>무차별 사격</v>
      </c>
    </row>
    <row r="2633" spans="1:8" x14ac:dyDescent="0.3">
      <c r="A2633" s="1" t="s">
        <v>1285</v>
      </c>
      <c r="B2633" s="1" t="s">
        <v>1299</v>
      </c>
      <c r="C2633" s="2" t="str">
        <f t="shared" si="4720"/>
        <v>명령 : 블록케이드완전 봉쇄</v>
      </c>
      <c r="D2633" s="1" t="s">
        <v>2855</v>
      </c>
      <c r="E2633" s="1">
        <v>5</v>
      </c>
      <c r="F2633" s="2">
        <f>ROW()</f>
        <v>2633</v>
      </c>
      <c r="G2633" s="4" t="str">
        <f t="shared" ref="G2633" si="4762">B2633&amp;"3-2"</f>
        <v>명령 : 블록케이드3-2</v>
      </c>
      <c r="H2633" s="2" t="str">
        <f t="shared" si="4705"/>
        <v>완전 봉쇄</v>
      </c>
    </row>
    <row r="2634" spans="1:8" x14ac:dyDescent="0.3">
      <c r="A2634" s="1" t="s">
        <v>733</v>
      </c>
      <c r="B2634" s="1" t="s">
        <v>1302</v>
      </c>
      <c r="C2634" s="2" t="str">
        <f t="shared" si="4720"/>
        <v>명령 : 액티브펄스넓은 공격</v>
      </c>
      <c r="D2634" s="1" t="s">
        <v>92</v>
      </c>
      <c r="E2634" s="1">
        <v>1</v>
      </c>
      <c r="F2634" s="2">
        <f>ROW()</f>
        <v>2634</v>
      </c>
      <c r="G2634" s="4" t="str">
        <f t="shared" ref="G2634" si="4763">B2634&amp;"1-1"</f>
        <v>명령 : 액티브펄스1-1</v>
      </c>
      <c r="H2634" s="2" t="str">
        <f t="shared" si="4705"/>
        <v>넓은 공격</v>
      </c>
    </row>
    <row r="2635" spans="1:8" x14ac:dyDescent="0.3">
      <c r="A2635" s="1" t="s">
        <v>1285</v>
      </c>
      <c r="B2635" s="1" t="s">
        <v>1302</v>
      </c>
      <c r="C2635" s="2" t="str">
        <f t="shared" si="4720"/>
        <v>명령 : 액티브펄스정교한 명령</v>
      </c>
      <c r="D2635" s="1" t="s">
        <v>2856</v>
      </c>
      <c r="E2635" s="1">
        <v>5</v>
      </c>
      <c r="F2635" s="2">
        <f>ROW()</f>
        <v>2635</v>
      </c>
      <c r="G2635" s="4" t="str">
        <f t="shared" ref="G2635" si="4764">B2635&amp;"1-2"</f>
        <v>명령 : 액티브펄스1-2</v>
      </c>
      <c r="H2635" s="2" t="str">
        <f t="shared" si="4705"/>
        <v>정교한 명령</v>
      </c>
    </row>
    <row r="2636" spans="1:8" x14ac:dyDescent="0.3">
      <c r="A2636" s="1" t="s">
        <v>1285</v>
      </c>
      <c r="B2636" s="1" t="s">
        <v>1302</v>
      </c>
      <c r="C2636" s="2" t="str">
        <f t="shared" si="4720"/>
        <v>명령 : 액티브펄스정밀 타격</v>
      </c>
      <c r="D2636" s="1" t="s">
        <v>2857</v>
      </c>
      <c r="E2636" s="1">
        <v>1</v>
      </c>
      <c r="F2636" s="2">
        <f>ROW()</f>
        <v>2636</v>
      </c>
      <c r="G2636" s="4" t="str">
        <f t="shared" ref="G2636" si="4765">B2636&amp;"1-3"</f>
        <v>명령 : 액티브펄스1-3</v>
      </c>
      <c r="H2636" s="2" t="str">
        <f t="shared" si="4705"/>
        <v>정밀 타격</v>
      </c>
    </row>
    <row r="2637" spans="1:8" x14ac:dyDescent="0.3">
      <c r="A2637" s="1" t="s">
        <v>1285</v>
      </c>
      <c r="B2637" s="1" t="s">
        <v>1302</v>
      </c>
      <c r="C2637" s="2" t="str">
        <f t="shared" si="4720"/>
        <v>명령 : 액티브펄스펄스 보호막</v>
      </c>
      <c r="D2637" s="1" t="s">
        <v>2858</v>
      </c>
      <c r="E2637" s="1">
        <v>5</v>
      </c>
      <c r="F2637" s="2">
        <f>ROW()</f>
        <v>2637</v>
      </c>
      <c r="G2637" s="4" t="str">
        <f t="shared" ref="G2637" si="4766">B2637&amp;"2-1"</f>
        <v>명령 : 액티브펄스2-1</v>
      </c>
      <c r="H2637" s="2" t="str">
        <f t="shared" si="4705"/>
        <v>펄스 보호막</v>
      </c>
    </row>
    <row r="2638" spans="1:8" x14ac:dyDescent="0.3">
      <c r="A2638" s="1" t="s">
        <v>1285</v>
      </c>
      <c r="B2638" s="1" t="s">
        <v>1302</v>
      </c>
      <c r="C2638" s="2" t="str">
        <f t="shared" si="4720"/>
        <v>명령 : 액티브펄스코어 에너지 충전</v>
      </c>
      <c r="D2638" s="1" t="s">
        <v>2838</v>
      </c>
      <c r="E2638" s="1">
        <v>5</v>
      </c>
      <c r="F2638" s="2">
        <f>ROW()</f>
        <v>2638</v>
      </c>
      <c r="G2638" s="4" t="str">
        <f t="shared" ref="G2638" si="4767">B2638&amp;"2-2"</f>
        <v>명령 : 액티브펄스2-2</v>
      </c>
      <c r="H2638" s="2" t="str">
        <f t="shared" si="4705"/>
        <v>코어 에너지 충전</v>
      </c>
    </row>
    <row r="2639" spans="1:8" x14ac:dyDescent="0.3">
      <c r="A2639" s="1" t="s">
        <v>733</v>
      </c>
      <c r="B2639" s="1" t="s">
        <v>1302</v>
      </c>
      <c r="C2639" s="2" t="str">
        <f t="shared" si="4720"/>
        <v>명령 : 액티브펄스약육 강식</v>
      </c>
      <c r="D2639" s="1" t="s">
        <v>500</v>
      </c>
      <c r="E2639" s="1">
        <v>5</v>
      </c>
      <c r="F2639" s="2">
        <f>ROW()</f>
        <v>2639</v>
      </c>
      <c r="G2639" s="4" t="str">
        <f t="shared" ref="G2639" si="4768">B2639&amp;"2-3"</f>
        <v>명령 : 액티브펄스2-3</v>
      </c>
      <c r="H2639" s="2" t="str">
        <f t="shared" si="4705"/>
        <v>약육 강식</v>
      </c>
    </row>
    <row r="2640" spans="1:8" x14ac:dyDescent="0.3">
      <c r="A2640" s="1" t="s">
        <v>1285</v>
      </c>
      <c r="B2640" s="1" t="s">
        <v>1301</v>
      </c>
      <c r="C2640" s="2" t="str">
        <f t="shared" si="4720"/>
        <v>명령 : 액티브펄스파문 펄스</v>
      </c>
      <c r="D2640" s="1" t="s">
        <v>2859</v>
      </c>
      <c r="E2640" s="1">
        <v>5</v>
      </c>
      <c r="F2640" s="2">
        <f>ROW()</f>
        <v>2640</v>
      </c>
      <c r="G2640" s="4" t="str">
        <f t="shared" ref="G2640" si="4769">B2640&amp;"3-1"</f>
        <v>명령 : 액티브펄스3-1</v>
      </c>
      <c r="H2640" s="2" t="str">
        <f t="shared" si="4705"/>
        <v>파문 펄스</v>
      </c>
    </row>
    <row r="2641" spans="1:8" x14ac:dyDescent="0.3">
      <c r="A2641" s="1" t="s">
        <v>1285</v>
      </c>
      <c r="B2641" s="1" t="s">
        <v>1301</v>
      </c>
      <c r="C2641" s="2" t="str">
        <f t="shared" si="4720"/>
        <v>명령 : 액티브펄스펄스 스택</v>
      </c>
      <c r="D2641" s="1" t="s">
        <v>2860</v>
      </c>
      <c r="E2641" s="1">
        <v>1</v>
      </c>
      <c r="F2641" s="2">
        <f>ROW()</f>
        <v>2641</v>
      </c>
      <c r="G2641" s="4" t="str">
        <f t="shared" ref="G2641" si="4770">B2641&amp;"3-2"</f>
        <v>명령 : 액티브펄스3-2</v>
      </c>
      <c r="H2641" s="2" t="str">
        <f t="shared" ref="H2641:H2704" si="4771">D2641</f>
        <v>펄스 스택</v>
      </c>
    </row>
    <row r="2642" spans="1:8" x14ac:dyDescent="0.3">
      <c r="A2642" s="1" t="s">
        <v>1285</v>
      </c>
      <c r="B2642" s="1" t="s">
        <v>1303</v>
      </c>
      <c r="C2642" s="2" t="str">
        <f t="shared" si="4720"/>
        <v>명령 : 카펫일심동체</v>
      </c>
      <c r="D2642" s="1" t="s">
        <v>2852</v>
      </c>
      <c r="E2642" s="1">
        <v>1</v>
      </c>
      <c r="F2642" s="2">
        <f>ROW()</f>
        <v>2642</v>
      </c>
      <c r="G2642" s="4" t="str">
        <f t="shared" ref="G2642" si="4772">B2642&amp;"1-1"</f>
        <v>명령 : 카펫1-1</v>
      </c>
      <c r="H2642" s="2" t="str">
        <f t="shared" si="4771"/>
        <v>일심동체</v>
      </c>
    </row>
    <row r="2643" spans="1:8" x14ac:dyDescent="0.3">
      <c r="A2643" s="1" t="s">
        <v>1285</v>
      </c>
      <c r="B2643" s="1" t="s">
        <v>1304</v>
      </c>
      <c r="C2643" s="2" t="str">
        <f t="shared" si="4720"/>
        <v>명령 : 카펫뇌진탕</v>
      </c>
      <c r="D2643" s="1" t="s">
        <v>2256</v>
      </c>
      <c r="E2643" s="1">
        <v>1</v>
      </c>
      <c r="F2643" s="2">
        <f>ROW()</f>
        <v>2643</v>
      </c>
      <c r="G2643" s="4" t="str">
        <f t="shared" ref="G2643" si="4773">B2643&amp;"1-2"</f>
        <v>명령 : 카펫1-2</v>
      </c>
      <c r="H2643" s="2" t="str">
        <f t="shared" si="4771"/>
        <v>뇌진탕</v>
      </c>
    </row>
    <row r="2644" spans="1:8" x14ac:dyDescent="0.3">
      <c r="A2644" s="1" t="s">
        <v>1285</v>
      </c>
      <c r="B2644" s="1" t="s">
        <v>1303</v>
      </c>
      <c r="C2644" s="2" t="str">
        <f t="shared" si="4720"/>
        <v>명령 : 카펫배터리 절약</v>
      </c>
      <c r="D2644" s="1" t="s">
        <v>2861</v>
      </c>
      <c r="E2644" s="1">
        <v>5</v>
      </c>
      <c r="F2644" s="2">
        <f>ROW()</f>
        <v>2644</v>
      </c>
      <c r="G2644" s="4" t="str">
        <f t="shared" ref="G2644" si="4774">B2644&amp;"1-3"</f>
        <v>명령 : 카펫1-3</v>
      </c>
      <c r="H2644" s="2" t="str">
        <f t="shared" si="4771"/>
        <v>배터리 절약</v>
      </c>
    </row>
    <row r="2645" spans="1:8" x14ac:dyDescent="0.3">
      <c r="A2645" s="1" t="s">
        <v>1285</v>
      </c>
      <c r="B2645" s="1" t="s">
        <v>1304</v>
      </c>
      <c r="C2645" s="2" t="str">
        <f t="shared" si="4720"/>
        <v>명령 : 카펫정밀 포화</v>
      </c>
      <c r="D2645" s="1" t="s">
        <v>2862</v>
      </c>
      <c r="E2645" s="1">
        <v>1</v>
      </c>
      <c r="F2645" s="2">
        <f>ROW()</f>
        <v>2645</v>
      </c>
      <c r="G2645" s="4" t="str">
        <f t="shared" ref="G2645" si="4775">B2645&amp;"2-1"</f>
        <v>명령 : 카펫2-1</v>
      </c>
      <c r="H2645" s="2" t="str">
        <f t="shared" si="4771"/>
        <v>정밀 포화</v>
      </c>
    </row>
    <row r="2646" spans="1:8" x14ac:dyDescent="0.3">
      <c r="A2646" s="1" t="s">
        <v>1285</v>
      </c>
      <c r="B2646" s="1" t="s">
        <v>1303</v>
      </c>
      <c r="C2646" s="2" t="str">
        <f t="shared" si="4720"/>
        <v>명령 : 카펫폭렬 포화</v>
      </c>
      <c r="D2646" s="1" t="s">
        <v>2863</v>
      </c>
      <c r="E2646" s="1">
        <v>5</v>
      </c>
      <c r="F2646" s="2">
        <f>ROW()</f>
        <v>2646</v>
      </c>
      <c r="G2646" s="4" t="str">
        <f t="shared" ref="G2646" si="4776">B2646&amp;"2-2"</f>
        <v>명령 : 카펫2-2</v>
      </c>
      <c r="H2646" s="2" t="str">
        <f t="shared" si="4771"/>
        <v>폭렬 포화</v>
      </c>
    </row>
    <row r="2647" spans="1:8" x14ac:dyDescent="0.3">
      <c r="A2647" s="1" t="s">
        <v>733</v>
      </c>
      <c r="B2647" s="1" t="s">
        <v>1304</v>
      </c>
      <c r="C2647" s="2" t="str">
        <f t="shared" si="4720"/>
        <v>명령 : 카펫화염 바다</v>
      </c>
      <c r="D2647" s="1" t="s">
        <v>2864</v>
      </c>
      <c r="E2647" s="1">
        <v>5</v>
      </c>
      <c r="F2647" s="2">
        <f>ROW()</f>
        <v>2647</v>
      </c>
      <c r="G2647" s="4" t="str">
        <f t="shared" ref="G2647" si="4777">B2647&amp;"2-3"</f>
        <v>명령 : 카펫2-3</v>
      </c>
      <c r="H2647" s="2" t="str">
        <f t="shared" si="4771"/>
        <v>화염 바다</v>
      </c>
    </row>
    <row r="2648" spans="1:8" x14ac:dyDescent="0.3">
      <c r="A2648" s="1" t="s">
        <v>1285</v>
      </c>
      <c r="B2648" s="1" t="s">
        <v>1304</v>
      </c>
      <c r="C2648" s="2" t="str">
        <f t="shared" si="4720"/>
        <v>명령 : 카펫약점 포착</v>
      </c>
      <c r="D2648" s="1" t="s">
        <v>2207</v>
      </c>
      <c r="E2648" s="1">
        <v>5</v>
      </c>
      <c r="F2648" s="2">
        <f>ROW()</f>
        <v>2648</v>
      </c>
      <c r="G2648" s="4" t="str">
        <f t="shared" ref="G2648" si="4778">B2648&amp;"3-1"</f>
        <v>명령 : 카펫3-1</v>
      </c>
      <c r="H2648" s="2" t="str">
        <f t="shared" si="4771"/>
        <v>약점 포착</v>
      </c>
    </row>
    <row r="2649" spans="1:8" x14ac:dyDescent="0.3">
      <c r="A2649" s="1" t="s">
        <v>1285</v>
      </c>
      <c r="B2649" s="1" t="s">
        <v>1304</v>
      </c>
      <c r="C2649" s="2" t="str">
        <f t="shared" si="4720"/>
        <v>명령 : 카펫초토화</v>
      </c>
      <c r="D2649" s="1" t="s">
        <v>2865</v>
      </c>
      <c r="E2649" s="1">
        <v>5</v>
      </c>
      <c r="F2649" s="2">
        <f>ROW()</f>
        <v>2649</v>
      </c>
      <c r="G2649" s="4" t="str">
        <f t="shared" ref="G2649" si="4779">B2649&amp;"3-2"</f>
        <v>명령 : 카펫3-2</v>
      </c>
      <c r="H2649" s="2" t="str">
        <f t="shared" si="4771"/>
        <v>초토화</v>
      </c>
    </row>
    <row r="2650" spans="1:8" x14ac:dyDescent="0.3">
      <c r="A2650" s="1" t="s">
        <v>1285</v>
      </c>
      <c r="B2650" s="1" t="s">
        <v>1305</v>
      </c>
      <c r="C2650" s="2" t="str">
        <f t="shared" si="4720"/>
        <v>명령 : 플레어빔상흔</v>
      </c>
      <c r="D2650" s="1" t="s">
        <v>2866</v>
      </c>
      <c r="E2650" s="1">
        <v>5</v>
      </c>
      <c r="F2650" s="2">
        <f>ROW()</f>
        <v>2650</v>
      </c>
      <c r="G2650" s="4" t="str">
        <f t="shared" ref="G2650" si="4780">B2650&amp;"1-1"</f>
        <v>명령 : 플레어빔1-1</v>
      </c>
      <c r="H2650" s="2" t="str">
        <f t="shared" si="4771"/>
        <v>상흔</v>
      </c>
    </row>
    <row r="2651" spans="1:8" x14ac:dyDescent="0.3">
      <c r="A2651" s="1" t="s">
        <v>1285</v>
      </c>
      <c r="B2651" s="1" t="s">
        <v>1306</v>
      </c>
      <c r="C2651" s="2" t="str">
        <f t="shared" si="4720"/>
        <v>명령 : 플레어빔강화 레이저</v>
      </c>
      <c r="D2651" s="1" t="s">
        <v>2867</v>
      </c>
      <c r="E2651" s="1">
        <v>5</v>
      </c>
      <c r="F2651" s="2">
        <f>ROW()</f>
        <v>2651</v>
      </c>
      <c r="G2651" s="4" t="str">
        <f t="shared" ref="G2651" si="4781">B2651&amp;"1-2"</f>
        <v>명령 : 플레어빔1-2</v>
      </c>
      <c r="H2651" s="2" t="str">
        <f t="shared" si="4771"/>
        <v>강화 레이저</v>
      </c>
    </row>
    <row r="2652" spans="1:8" x14ac:dyDescent="0.3">
      <c r="A2652" s="1" t="s">
        <v>1285</v>
      </c>
      <c r="B2652" s="1" t="s">
        <v>1307</v>
      </c>
      <c r="C2652" s="2" t="str">
        <f t="shared" si="4720"/>
        <v>명령 : 플레어빔빠른 준비</v>
      </c>
      <c r="D2652" s="1" t="s">
        <v>80</v>
      </c>
      <c r="E2652" s="1">
        <v>5</v>
      </c>
      <c r="F2652" s="2">
        <f>ROW()</f>
        <v>2652</v>
      </c>
      <c r="G2652" s="4" t="str">
        <f t="shared" ref="G2652" si="4782">B2652&amp;"1-3"</f>
        <v>명령 : 플레어빔1-3</v>
      </c>
      <c r="H2652" s="2" t="str">
        <f t="shared" si="4771"/>
        <v>빠른 준비</v>
      </c>
    </row>
    <row r="2653" spans="1:8" x14ac:dyDescent="0.3">
      <c r="A2653" s="1" t="s">
        <v>1285</v>
      </c>
      <c r="B2653" s="1" t="s">
        <v>1306</v>
      </c>
      <c r="C2653" s="2" t="str">
        <f t="shared" si="4720"/>
        <v>명령 : 플레어빔프리징 빔</v>
      </c>
      <c r="D2653" s="1" t="s">
        <v>2868</v>
      </c>
      <c r="E2653" s="1">
        <v>5</v>
      </c>
      <c r="F2653" s="2">
        <f>ROW()</f>
        <v>2653</v>
      </c>
      <c r="G2653" s="4" t="str">
        <f t="shared" ref="G2653" si="4783">B2653&amp;"2-1"</f>
        <v>명령 : 플레어빔2-1</v>
      </c>
      <c r="H2653" s="2" t="str">
        <f t="shared" si="4771"/>
        <v>프리징 빔</v>
      </c>
    </row>
    <row r="2654" spans="1:8" x14ac:dyDescent="0.3">
      <c r="A2654" s="1" t="s">
        <v>733</v>
      </c>
      <c r="B2654" s="1" t="s">
        <v>1306</v>
      </c>
      <c r="C2654" s="2" t="str">
        <f t="shared" si="4720"/>
        <v>명령 : 플레어빔라이트닝 빔</v>
      </c>
      <c r="D2654" s="1" t="s">
        <v>2869</v>
      </c>
      <c r="E2654" s="1">
        <v>5</v>
      </c>
      <c r="F2654" s="2">
        <f>ROW()</f>
        <v>2654</v>
      </c>
      <c r="G2654" s="4" t="str">
        <f t="shared" ref="G2654" si="4784">B2654&amp;"2-2"</f>
        <v>명령 : 플레어빔2-2</v>
      </c>
      <c r="H2654" s="2" t="str">
        <f t="shared" si="4771"/>
        <v>라이트닝 빔</v>
      </c>
    </row>
    <row r="2655" spans="1:8" x14ac:dyDescent="0.3">
      <c r="A2655" s="1" t="s">
        <v>1285</v>
      </c>
      <c r="B2655" s="1" t="s">
        <v>1305</v>
      </c>
      <c r="C2655" s="2" t="str">
        <f t="shared" si="4720"/>
        <v>명령 : 플레어빔코어 에너지 충전</v>
      </c>
      <c r="D2655" s="1" t="s">
        <v>2838</v>
      </c>
      <c r="E2655" s="1">
        <v>5</v>
      </c>
      <c r="F2655" s="2">
        <f>ROW()</f>
        <v>2655</v>
      </c>
      <c r="G2655" s="4" t="str">
        <f t="shared" ref="G2655" si="4785">B2655&amp;"2-3"</f>
        <v>명령 : 플레어빔2-3</v>
      </c>
      <c r="H2655" s="2" t="str">
        <f t="shared" si="4771"/>
        <v>코어 에너지 충전</v>
      </c>
    </row>
    <row r="2656" spans="1:8" x14ac:dyDescent="0.3">
      <c r="A2656" s="1" t="s">
        <v>733</v>
      </c>
      <c r="B2656" s="1" t="s">
        <v>1306</v>
      </c>
      <c r="C2656" s="2" t="str">
        <f t="shared" ref="C2656:C2719" si="4786">B2656&amp;D2656</f>
        <v>명령 : 플레어빔레이저 쇼</v>
      </c>
      <c r="D2656" s="1" t="s">
        <v>2870</v>
      </c>
      <c r="E2656" s="1">
        <v>5</v>
      </c>
      <c r="F2656" s="2">
        <f>ROW()</f>
        <v>2656</v>
      </c>
      <c r="G2656" s="4" t="str">
        <f t="shared" ref="G2656" si="4787">B2656&amp;"3-1"</f>
        <v>명령 : 플레어빔3-1</v>
      </c>
      <c r="H2656" s="2" t="str">
        <f t="shared" si="4771"/>
        <v>레이저 쇼</v>
      </c>
    </row>
    <row r="2657" spans="1:8" x14ac:dyDescent="0.3">
      <c r="A2657" s="1" t="s">
        <v>733</v>
      </c>
      <c r="B2657" s="1" t="s">
        <v>1305</v>
      </c>
      <c r="C2657" s="2" t="str">
        <f t="shared" si="4786"/>
        <v>명령 : 플레어빔레이저 커팅</v>
      </c>
      <c r="D2657" s="1" t="s">
        <v>2871</v>
      </c>
      <c r="E2657" s="1">
        <v>5</v>
      </c>
      <c r="F2657" s="2">
        <f>ROW()</f>
        <v>2657</v>
      </c>
      <c r="G2657" s="4" t="str">
        <f t="shared" ref="G2657" si="4788">B2657&amp;"3-2"</f>
        <v>명령 : 플레어빔3-2</v>
      </c>
      <c r="H2657" s="2" t="str">
        <f t="shared" si="4771"/>
        <v>레이저 커팅</v>
      </c>
    </row>
    <row r="2658" spans="1:8" x14ac:dyDescent="0.3">
      <c r="A2658" s="1" t="s">
        <v>1285</v>
      </c>
      <c r="B2658" s="1" t="s">
        <v>1309</v>
      </c>
      <c r="C2658" s="2" t="str">
        <f t="shared" si="4786"/>
        <v>백플립 스트라이크숙련된 움직임</v>
      </c>
      <c r="D2658" s="1" t="s">
        <v>2872</v>
      </c>
      <c r="E2658" s="1">
        <v>1</v>
      </c>
      <c r="F2658" s="2">
        <f>ROW()</f>
        <v>2658</v>
      </c>
      <c r="G2658" s="4" t="str">
        <f t="shared" ref="G2658" si="4789">B2658&amp;"1-1"</f>
        <v>백플립 스트라이크1-1</v>
      </c>
      <c r="H2658" s="2" t="str">
        <f t="shared" si="4771"/>
        <v>숙련된 움직임</v>
      </c>
    </row>
    <row r="2659" spans="1:8" x14ac:dyDescent="0.3">
      <c r="A2659" s="1" t="s">
        <v>1285</v>
      </c>
      <c r="B2659" s="1" t="s">
        <v>1308</v>
      </c>
      <c r="C2659" s="2" t="str">
        <f t="shared" si="4786"/>
        <v>백플립 스트라이크탁월한 기동성</v>
      </c>
      <c r="D2659" s="1" t="s">
        <v>100</v>
      </c>
      <c r="E2659" s="1">
        <v>5</v>
      </c>
      <c r="F2659" s="2">
        <f>ROW()</f>
        <v>2659</v>
      </c>
      <c r="G2659" s="4" t="str">
        <f t="shared" ref="G2659" si="4790">B2659&amp;"1-2"</f>
        <v>백플립 스트라이크1-2</v>
      </c>
      <c r="H2659" s="2" t="str">
        <f t="shared" si="4771"/>
        <v>탁월한 기동성</v>
      </c>
    </row>
    <row r="2660" spans="1:8" x14ac:dyDescent="0.3">
      <c r="A2660" s="1" t="s">
        <v>1285</v>
      </c>
      <c r="B2660" s="1" t="s">
        <v>1309</v>
      </c>
      <c r="C2660" s="2" t="str">
        <f t="shared" si="4786"/>
        <v>백플립 스트라이크넓은 폭발</v>
      </c>
      <c r="D2660" s="1" t="s">
        <v>2674</v>
      </c>
      <c r="E2660" s="1">
        <v>1</v>
      </c>
      <c r="F2660" s="2">
        <f>ROW()</f>
        <v>2660</v>
      </c>
      <c r="G2660" s="4" t="str">
        <f t="shared" ref="G2660" si="4791">B2660&amp;"1-3"</f>
        <v>백플립 스트라이크1-3</v>
      </c>
      <c r="H2660" s="2" t="str">
        <f t="shared" si="4771"/>
        <v>넓은 폭발</v>
      </c>
    </row>
    <row r="2661" spans="1:8" x14ac:dyDescent="0.3">
      <c r="A2661" s="1" t="s">
        <v>733</v>
      </c>
      <c r="B2661" s="1" t="s">
        <v>1308</v>
      </c>
      <c r="C2661" s="2" t="str">
        <f t="shared" si="4786"/>
        <v>백플립 스트라이크강인함</v>
      </c>
      <c r="D2661" s="1" t="s">
        <v>2295</v>
      </c>
      <c r="E2661" s="1">
        <v>1</v>
      </c>
      <c r="F2661" s="2">
        <f>ROW()</f>
        <v>2661</v>
      </c>
      <c r="G2661" s="4" t="str">
        <f t="shared" ref="G2661" si="4792">B2661&amp;"2-1"</f>
        <v>백플립 스트라이크2-1</v>
      </c>
      <c r="H2661" s="2" t="str">
        <f t="shared" si="4771"/>
        <v>강인함</v>
      </c>
    </row>
    <row r="2662" spans="1:8" x14ac:dyDescent="0.3">
      <c r="A2662" s="1" t="s">
        <v>733</v>
      </c>
      <c r="B2662" s="1" t="s">
        <v>1309</v>
      </c>
      <c r="C2662" s="2" t="str">
        <f t="shared" si="4786"/>
        <v>백플립 스트라이크충격 폭탄</v>
      </c>
      <c r="D2662" s="1" t="s">
        <v>2873</v>
      </c>
      <c r="E2662" s="1">
        <v>1</v>
      </c>
      <c r="F2662" s="2">
        <f>ROW()</f>
        <v>2662</v>
      </c>
      <c r="G2662" s="4" t="str">
        <f t="shared" ref="G2662" si="4793">B2662&amp;"2-2"</f>
        <v>백플립 스트라이크2-2</v>
      </c>
      <c r="H2662" s="2" t="str">
        <f t="shared" si="4771"/>
        <v>충격 폭탄</v>
      </c>
    </row>
    <row r="2663" spans="1:8" x14ac:dyDescent="0.3">
      <c r="A2663" s="1" t="s">
        <v>1285</v>
      </c>
      <c r="B2663" s="1" t="s">
        <v>1308</v>
      </c>
      <c r="C2663" s="2" t="str">
        <f t="shared" si="4786"/>
        <v>백플립 스트라이크집중 공격</v>
      </c>
      <c r="D2663" s="1" t="s">
        <v>32</v>
      </c>
      <c r="E2663" s="1">
        <v>5</v>
      </c>
      <c r="F2663" s="2">
        <f>ROW()</f>
        <v>2663</v>
      </c>
      <c r="G2663" s="4" t="str">
        <f t="shared" ref="G2663" si="4794">B2663&amp;"2-3"</f>
        <v>백플립 스트라이크2-3</v>
      </c>
      <c r="H2663" s="2" t="str">
        <f t="shared" si="4771"/>
        <v>집중 공격</v>
      </c>
    </row>
    <row r="2664" spans="1:8" x14ac:dyDescent="0.3">
      <c r="A2664" s="1" t="s">
        <v>733</v>
      </c>
      <c r="B2664" s="1" t="s">
        <v>1309</v>
      </c>
      <c r="C2664" s="2" t="str">
        <f t="shared" si="4786"/>
        <v>백플립 스트라이크즉시 발화</v>
      </c>
      <c r="D2664" s="1" t="s">
        <v>2874</v>
      </c>
      <c r="E2664" s="1">
        <v>5</v>
      </c>
      <c r="F2664" s="2">
        <f>ROW()</f>
        <v>2664</v>
      </c>
      <c r="G2664" s="4" t="str">
        <f t="shared" ref="G2664" si="4795">B2664&amp;"3-1"</f>
        <v>백플립 스트라이크3-1</v>
      </c>
      <c r="H2664" s="2" t="str">
        <f t="shared" si="4771"/>
        <v>즉시 발화</v>
      </c>
    </row>
    <row r="2665" spans="1:8" x14ac:dyDescent="0.3">
      <c r="A2665" s="1" t="s">
        <v>1285</v>
      </c>
      <c r="B2665" s="1" t="s">
        <v>1309</v>
      </c>
      <c r="C2665" s="2" t="str">
        <f t="shared" si="4786"/>
        <v>백플립 스트라이크폭탄 다발</v>
      </c>
      <c r="D2665" s="1" t="s">
        <v>2875</v>
      </c>
      <c r="E2665" s="1">
        <v>5</v>
      </c>
      <c r="F2665" s="2">
        <f>ROW()</f>
        <v>2665</v>
      </c>
      <c r="G2665" s="4" t="str">
        <f t="shared" ref="G2665" si="4796">B2665&amp;"3-2"</f>
        <v>백플립 스트라이크3-2</v>
      </c>
      <c r="H2665" s="2" t="str">
        <f t="shared" si="4771"/>
        <v>폭탄 다발</v>
      </c>
    </row>
    <row r="2666" spans="1:8" x14ac:dyDescent="0.3">
      <c r="A2666" s="1" t="s">
        <v>733</v>
      </c>
      <c r="B2666" s="1" t="s">
        <v>1310</v>
      </c>
      <c r="C2666" s="2" t="str">
        <f t="shared" si="4786"/>
        <v>불릿 해일재빠른 손놀림</v>
      </c>
      <c r="D2666" s="1" t="s">
        <v>2386</v>
      </c>
      <c r="E2666" s="1">
        <v>5</v>
      </c>
      <c r="F2666" s="2">
        <f>ROW()</f>
        <v>2666</v>
      </c>
      <c r="G2666" s="4" t="str">
        <f t="shared" ref="G2666" si="4797">B2666&amp;"1-1"</f>
        <v>불릿 해일1-1</v>
      </c>
      <c r="H2666" s="2" t="str">
        <f t="shared" si="4771"/>
        <v>재빠른 손놀림</v>
      </c>
    </row>
    <row r="2667" spans="1:8" x14ac:dyDescent="0.3">
      <c r="A2667" s="1" t="s">
        <v>1285</v>
      </c>
      <c r="B2667" s="1" t="s">
        <v>1310</v>
      </c>
      <c r="C2667" s="2" t="str">
        <f t="shared" si="4786"/>
        <v>불릿 해일투지 강화</v>
      </c>
      <c r="D2667" s="1" t="s">
        <v>2876</v>
      </c>
      <c r="E2667" s="1">
        <v>1</v>
      </c>
      <c r="F2667" s="2">
        <f>ROW()</f>
        <v>2667</v>
      </c>
      <c r="G2667" s="4" t="str">
        <f t="shared" ref="G2667" si="4798">B2667&amp;"1-2"</f>
        <v>불릿 해일1-2</v>
      </c>
      <c r="H2667" s="2" t="str">
        <f t="shared" si="4771"/>
        <v>투지 강화</v>
      </c>
    </row>
    <row r="2668" spans="1:8" x14ac:dyDescent="0.3">
      <c r="A2668" s="1" t="s">
        <v>1285</v>
      </c>
      <c r="B2668" s="1" t="s">
        <v>1310</v>
      </c>
      <c r="C2668" s="2" t="str">
        <f t="shared" si="4786"/>
        <v>불릿 해일안정된 자세</v>
      </c>
      <c r="D2668" s="1" t="s">
        <v>2728</v>
      </c>
      <c r="E2668" s="1">
        <v>1</v>
      </c>
      <c r="F2668" s="2">
        <f>ROW()</f>
        <v>2668</v>
      </c>
      <c r="G2668" s="4" t="str">
        <f t="shared" ref="G2668" si="4799">B2668&amp;"1-3"</f>
        <v>불릿 해일1-3</v>
      </c>
      <c r="H2668" s="2" t="str">
        <f t="shared" si="4771"/>
        <v>안정된 자세</v>
      </c>
    </row>
    <row r="2669" spans="1:8" x14ac:dyDescent="0.3">
      <c r="A2669" s="1" t="s">
        <v>1285</v>
      </c>
      <c r="B2669" s="1" t="s">
        <v>1311</v>
      </c>
      <c r="C2669" s="2" t="str">
        <f t="shared" si="4786"/>
        <v>불릿 해일강화 사격</v>
      </c>
      <c r="D2669" s="1" t="s">
        <v>679</v>
      </c>
      <c r="E2669" s="1">
        <v>5</v>
      </c>
      <c r="F2669" s="2">
        <f>ROW()</f>
        <v>2669</v>
      </c>
      <c r="G2669" s="4" t="str">
        <f t="shared" ref="G2669" si="4800">B2669&amp;"2-1"</f>
        <v>불릿 해일2-1</v>
      </c>
      <c r="H2669" s="2" t="str">
        <f t="shared" si="4771"/>
        <v>강화 사격</v>
      </c>
    </row>
    <row r="2670" spans="1:8" x14ac:dyDescent="0.3">
      <c r="A2670" s="1" t="s">
        <v>1285</v>
      </c>
      <c r="B2670" s="1" t="s">
        <v>1311</v>
      </c>
      <c r="C2670" s="2" t="str">
        <f t="shared" si="4786"/>
        <v>불릿 해일배터리 충전</v>
      </c>
      <c r="D2670" s="1" t="s">
        <v>2828</v>
      </c>
      <c r="E2670" s="1">
        <v>5</v>
      </c>
      <c r="F2670" s="2">
        <f>ROW()</f>
        <v>2670</v>
      </c>
      <c r="G2670" s="4" t="str">
        <f t="shared" ref="G2670" si="4801">B2670&amp;"2-2"</f>
        <v>불릿 해일2-2</v>
      </c>
      <c r="H2670" s="2" t="str">
        <f t="shared" si="4771"/>
        <v>배터리 충전</v>
      </c>
    </row>
    <row r="2671" spans="1:8" x14ac:dyDescent="0.3">
      <c r="A2671" s="1" t="s">
        <v>1285</v>
      </c>
      <c r="B2671" s="1" t="s">
        <v>1310</v>
      </c>
      <c r="C2671" s="2" t="str">
        <f t="shared" si="4786"/>
        <v>불릿 해일약육 사격</v>
      </c>
      <c r="D2671" s="1" t="s">
        <v>2835</v>
      </c>
      <c r="E2671" s="1">
        <v>5</v>
      </c>
      <c r="F2671" s="2">
        <f>ROW()</f>
        <v>2671</v>
      </c>
      <c r="G2671" s="4" t="str">
        <f t="shared" ref="G2671" si="4802">B2671&amp;"2-3"</f>
        <v>불릿 해일2-3</v>
      </c>
      <c r="H2671" s="2" t="str">
        <f t="shared" si="4771"/>
        <v>약육 사격</v>
      </c>
    </row>
    <row r="2672" spans="1:8" x14ac:dyDescent="0.3">
      <c r="A2672" s="1" t="s">
        <v>733</v>
      </c>
      <c r="B2672" s="1" t="s">
        <v>1310</v>
      </c>
      <c r="C2672" s="2" t="str">
        <f t="shared" si="4786"/>
        <v>불릿 해일이중 탄창</v>
      </c>
      <c r="D2672" s="1" t="s">
        <v>2877</v>
      </c>
      <c r="E2672" s="1">
        <v>1</v>
      </c>
      <c r="F2672" s="2">
        <f>ROW()</f>
        <v>2672</v>
      </c>
      <c r="G2672" s="4" t="str">
        <f t="shared" ref="G2672" si="4803">B2672&amp;"3-1"</f>
        <v>불릿 해일3-1</v>
      </c>
      <c r="H2672" s="2" t="str">
        <f t="shared" si="4771"/>
        <v>이중 탄창</v>
      </c>
    </row>
    <row r="2673" spans="1:8" x14ac:dyDescent="0.3">
      <c r="A2673" s="1" t="s">
        <v>733</v>
      </c>
      <c r="B2673" s="1" t="s">
        <v>1311</v>
      </c>
      <c r="C2673" s="2" t="str">
        <f t="shared" si="4786"/>
        <v>불릿 해일강화 탄창</v>
      </c>
      <c r="D2673" s="1" t="s">
        <v>2878</v>
      </c>
      <c r="E2673" s="1">
        <v>5</v>
      </c>
      <c r="F2673" s="2">
        <f>ROW()</f>
        <v>2673</v>
      </c>
      <c r="G2673" s="4" t="str">
        <f t="shared" ref="G2673" si="4804">B2673&amp;"3-2"</f>
        <v>불릿 해일3-2</v>
      </c>
      <c r="H2673" s="2" t="str">
        <f t="shared" si="4771"/>
        <v>강화 탄창</v>
      </c>
    </row>
    <row r="2674" spans="1:8" x14ac:dyDescent="0.3">
      <c r="A2674" s="1" t="s">
        <v>733</v>
      </c>
      <c r="B2674" s="1" t="s">
        <v>1312</v>
      </c>
      <c r="C2674" s="2" t="str">
        <f t="shared" si="4786"/>
        <v>아발란체강인함</v>
      </c>
      <c r="D2674" s="1" t="s">
        <v>114</v>
      </c>
      <c r="E2674" s="1">
        <v>1</v>
      </c>
      <c r="F2674" s="2">
        <f>ROW()</f>
        <v>2674</v>
      </c>
      <c r="G2674" s="4" t="str">
        <f t="shared" ref="G2674" si="4805">B2674&amp;"1-1"</f>
        <v>아발란체1-1</v>
      </c>
      <c r="H2674" s="2" t="str">
        <f t="shared" si="4771"/>
        <v>강인함</v>
      </c>
    </row>
    <row r="2675" spans="1:8" x14ac:dyDescent="0.3">
      <c r="A2675" s="1" t="s">
        <v>733</v>
      </c>
      <c r="B2675" s="1" t="s">
        <v>1313</v>
      </c>
      <c r="C2675" s="2" t="str">
        <f t="shared" si="4786"/>
        <v>아발란체배터리 충전</v>
      </c>
      <c r="D2675" s="1" t="s">
        <v>2816</v>
      </c>
      <c r="E2675" s="1">
        <v>5</v>
      </c>
      <c r="F2675" s="2">
        <f>ROW()</f>
        <v>2675</v>
      </c>
      <c r="G2675" s="4" t="str">
        <f t="shared" ref="G2675" si="4806">B2675&amp;"1-2"</f>
        <v>아발란체1-2</v>
      </c>
      <c r="H2675" s="2" t="str">
        <f t="shared" si="4771"/>
        <v>배터리 충전</v>
      </c>
    </row>
    <row r="2676" spans="1:8" x14ac:dyDescent="0.3">
      <c r="A2676" s="1" t="s">
        <v>1285</v>
      </c>
      <c r="B2676" s="1" t="s">
        <v>1313</v>
      </c>
      <c r="C2676" s="2" t="str">
        <f t="shared" si="4786"/>
        <v>아발란체유격</v>
      </c>
      <c r="D2676" s="1" t="s">
        <v>2879</v>
      </c>
      <c r="E2676" s="1">
        <v>1</v>
      </c>
      <c r="F2676" s="2">
        <f>ROW()</f>
        <v>2676</v>
      </c>
      <c r="G2676" s="4" t="str">
        <f t="shared" ref="G2676" si="4807">B2676&amp;"1-3"</f>
        <v>아발란체1-3</v>
      </c>
      <c r="H2676" s="2" t="str">
        <f t="shared" si="4771"/>
        <v>유격</v>
      </c>
    </row>
    <row r="2677" spans="1:8" x14ac:dyDescent="0.3">
      <c r="A2677" s="1" t="s">
        <v>1285</v>
      </c>
      <c r="B2677" s="1" t="s">
        <v>1312</v>
      </c>
      <c r="C2677" s="2" t="str">
        <f t="shared" si="4786"/>
        <v>아발란체약육 사격</v>
      </c>
      <c r="D2677" s="1" t="s">
        <v>2835</v>
      </c>
      <c r="E2677" s="1">
        <v>5</v>
      </c>
      <c r="F2677" s="2">
        <f>ROW()</f>
        <v>2677</v>
      </c>
      <c r="G2677" s="4" t="str">
        <f t="shared" ref="G2677" si="4808">B2677&amp;"2-1"</f>
        <v>아발란체2-1</v>
      </c>
      <c r="H2677" s="2" t="str">
        <f t="shared" si="4771"/>
        <v>약육 사격</v>
      </c>
    </row>
    <row r="2678" spans="1:8" x14ac:dyDescent="0.3">
      <c r="A2678" s="1" t="s">
        <v>1285</v>
      </c>
      <c r="B2678" s="1" t="s">
        <v>1314</v>
      </c>
      <c r="C2678" s="2" t="str">
        <f t="shared" si="4786"/>
        <v>아발란체깔끔한 연계</v>
      </c>
      <c r="D2678" s="1" t="s">
        <v>2880</v>
      </c>
      <c r="E2678" s="1">
        <v>5</v>
      </c>
      <c r="F2678" s="2">
        <f>ROW()</f>
        <v>2678</v>
      </c>
      <c r="G2678" s="4" t="str">
        <f t="shared" ref="G2678" si="4809">B2678&amp;"2-2"</f>
        <v>아발란체2-2</v>
      </c>
      <c r="H2678" s="2" t="str">
        <f t="shared" si="4771"/>
        <v>깔끔한 연계</v>
      </c>
    </row>
    <row r="2679" spans="1:8" x14ac:dyDescent="0.3">
      <c r="A2679" s="1" t="s">
        <v>1285</v>
      </c>
      <c r="B2679" s="1" t="s">
        <v>1313</v>
      </c>
      <c r="C2679" s="2" t="str">
        <f t="shared" si="4786"/>
        <v>아발란체영점 조준</v>
      </c>
      <c r="D2679" s="1" t="s">
        <v>2881</v>
      </c>
      <c r="E2679" s="1">
        <v>5</v>
      </c>
      <c r="F2679" s="2">
        <f>ROW()</f>
        <v>2679</v>
      </c>
      <c r="G2679" s="4" t="str">
        <f t="shared" ref="G2679" si="4810">B2679&amp;"2-3"</f>
        <v>아발란체2-3</v>
      </c>
      <c r="H2679" s="2" t="str">
        <f t="shared" si="4771"/>
        <v>영점 조준</v>
      </c>
    </row>
    <row r="2680" spans="1:8" x14ac:dyDescent="0.3">
      <c r="A2680" s="1" t="s">
        <v>733</v>
      </c>
      <c r="B2680" s="1" t="s">
        <v>1313</v>
      </c>
      <c r="C2680" s="2" t="str">
        <f t="shared" si="4786"/>
        <v>아발란체간결한 마무리</v>
      </c>
      <c r="D2680" s="1" t="s">
        <v>2882</v>
      </c>
      <c r="E2680" s="1">
        <v>5</v>
      </c>
      <c r="F2680" s="2">
        <f>ROW()</f>
        <v>2680</v>
      </c>
      <c r="G2680" s="4" t="str">
        <f t="shared" ref="G2680" si="4811">B2680&amp;"3-1"</f>
        <v>아발란체3-1</v>
      </c>
      <c r="H2680" s="2" t="str">
        <f t="shared" si="4771"/>
        <v>간결한 마무리</v>
      </c>
    </row>
    <row r="2681" spans="1:8" x14ac:dyDescent="0.3">
      <c r="A2681" s="1" t="s">
        <v>1285</v>
      </c>
      <c r="B2681" s="1" t="s">
        <v>1313</v>
      </c>
      <c r="C2681" s="2" t="str">
        <f t="shared" si="4786"/>
        <v>아발란체결정타</v>
      </c>
      <c r="D2681" s="1" t="s">
        <v>2883</v>
      </c>
      <c r="E2681" s="1">
        <v>5</v>
      </c>
      <c r="F2681" s="2">
        <f>ROW()</f>
        <v>2681</v>
      </c>
      <c r="G2681" s="4" t="str">
        <f t="shared" ref="G2681" si="4812">B2681&amp;"3-2"</f>
        <v>아발란체3-2</v>
      </c>
      <c r="H2681" s="2" t="str">
        <f t="shared" si="4771"/>
        <v>결정타</v>
      </c>
    </row>
    <row r="2682" spans="1:8" x14ac:dyDescent="0.3">
      <c r="A2682" s="1" t="s">
        <v>1285</v>
      </c>
      <c r="B2682" s="1" t="s">
        <v>1316</v>
      </c>
      <c r="C2682" s="2" t="str">
        <f t="shared" si="4786"/>
        <v>어나힐레이션모드배터리 절약</v>
      </c>
      <c r="D2682" s="1" t="s">
        <v>2884</v>
      </c>
      <c r="E2682" s="1">
        <v>5</v>
      </c>
      <c r="F2682" s="2">
        <f>ROW()</f>
        <v>2682</v>
      </c>
      <c r="G2682" s="4" t="str">
        <f t="shared" ref="G2682" si="4813">B2682&amp;"1-1"</f>
        <v>어나힐레이션모드1-1</v>
      </c>
      <c r="H2682" s="2" t="str">
        <f t="shared" si="4771"/>
        <v>배터리 절약</v>
      </c>
    </row>
    <row r="2683" spans="1:8" x14ac:dyDescent="0.3">
      <c r="A2683" s="1" t="s">
        <v>1285</v>
      </c>
      <c r="B2683" s="1" t="s">
        <v>1315</v>
      </c>
      <c r="C2683" s="2" t="str">
        <f t="shared" si="4786"/>
        <v>어나힐레이션모드제압 사격</v>
      </c>
      <c r="D2683" s="1" t="s">
        <v>2885</v>
      </c>
      <c r="E2683" s="1">
        <v>1</v>
      </c>
      <c r="F2683" s="2">
        <f>ROW()</f>
        <v>2683</v>
      </c>
      <c r="G2683" s="4" t="str">
        <f t="shared" ref="G2683" si="4814">B2683&amp;"1-2"</f>
        <v>어나힐레이션모드1-2</v>
      </c>
      <c r="H2683" s="2" t="str">
        <f t="shared" si="4771"/>
        <v>제압 사격</v>
      </c>
    </row>
    <row r="2684" spans="1:8" x14ac:dyDescent="0.3">
      <c r="A2684" s="1" t="s">
        <v>1285</v>
      </c>
      <c r="B2684" s="1" t="s">
        <v>1316</v>
      </c>
      <c r="C2684" s="2" t="str">
        <f t="shared" si="4786"/>
        <v>어나힐레이션모드신속한 준비</v>
      </c>
      <c r="D2684" s="1" t="s">
        <v>596</v>
      </c>
      <c r="E2684" s="1">
        <v>5</v>
      </c>
      <c r="F2684" s="2">
        <f>ROW()</f>
        <v>2684</v>
      </c>
      <c r="G2684" s="4" t="str">
        <f t="shared" ref="G2684" si="4815">B2684&amp;"1-3"</f>
        <v>어나힐레이션모드1-3</v>
      </c>
      <c r="H2684" s="2" t="str">
        <f t="shared" si="4771"/>
        <v>신속한 준비</v>
      </c>
    </row>
    <row r="2685" spans="1:8" x14ac:dyDescent="0.3">
      <c r="A2685" s="1" t="s">
        <v>1285</v>
      </c>
      <c r="B2685" s="1" t="s">
        <v>1315</v>
      </c>
      <c r="C2685" s="2" t="str">
        <f t="shared" si="4786"/>
        <v>어나힐레이션모드편제 개편</v>
      </c>
      <c r="D2685" s="1" t="s">
        <v>2886</v>
      </c>
      <c r="E2685" s="1">
        <v>5</v>
      </c>
      <c r="F2685" s="2">
        <f>ROW()</f>
        <v>2685</v>
      </c>
      <c r="G2685" s="4" t="str">
        <f t="shared" ref="G2685" si="4816">B2685&amp;"2-1"</f>
        <v>어나힐레이션모드2-1</v>
      </c>
      <c r="H2685" s="2" t="str">
        <f t="shared" si="4771"/>
        <v>편제 개편</v>
      </c>
    </row>
    <row r="2686" spans="1:8" x14ac:dyDescent="0.3">
      <c r="A2686" s="1" t="s">
        <v>1285</v>
      </c>
      <c r="B2686" s="1" t="s">
        <v>1316</v>
      </c>
      <c r="C2686" s="2" t="str">
        <f t="shared" si="4786"/>
        <v>어나힐레이션모드사주 경계</v>
      </c>
      <c r="D2686" s="1" t="s">
        <v>2887</v>
      </c>
      <c r="E2686" s="1">
        <v>1</v>
      </c>
      <c r="F2686" s="2">
        <f>ROW()</f>
        <v>2686</v>
      </c>
      <c r="G2686" s="4" t="str">
        <f t="shared" ref="G2686" si="4817">B2686&amp;"2-2"</f>
        <v>어나힐레이션모드2-2</v>
      </c>
      <c r="H2686" s="2" t="str">
        <f t="shared" si="4771"/>
        <v>사주 경계</v>
      </c>
    </row>
    <row r="2687" spans="1:8" x14ac:dyDescent="0.3">
      <c r="A2687" s="1" t="s">
        <v>1285</v>
      </c>
      <c r="B2687" s="1" t="s">
        <v>1315</v>
      </c>
      <c r="C2687" s="2" t="str">
        <f t="shared" si="4786"/>
        <v>어나힐레이션모드코어 에너지 충전</v>
      </c>
      <c r="D2687" s="1" t="s">
        <v>2839</v>
      </c>
      <c r="E2687" s="1">
        <v>5</v>
      </c>
      <c r="F2687" s="2">
        <f>ROW()</f>
        <v>2687</v>
      </c>
      <c r="G2687" s="4" t="str">
        <f t="shared" ref="G2687" si="4818">B2687&amp;"2-3"</f>
        <v>어나힐레이션모드2-3</v>
      </c>
      <c r="H2687" s="2" t="str">
        <f t="shared" si="4771"/>
        <v>코어 에너지 충전</v>
      </c>
    </row>
    <row r="2688" spans="1:8" x14ac:dyDescent="0.3">
      <c r="A2688" s="1" t="s">
        <v>1285</v>
      </c>
      <c r="B2688" s="1" t="s">
        <v>1316</v>
      </c>
      <c r="C2688" s="2" t="str">
        <f t="shared" si="4786"/>
        <v>어나힐레이션모드전우</v>
      </c>
      <c r="D2688" s="1" t="s">
        <v>2888</v>
      </c>
      <c r="E2688" s="1">
        <v>5</v>
      </c>
      <c r="F2688" s="2">
        <f>ROW()</f>
        <v>2688</v>
      </c>
      <c r="G2688" s="4" t="str">
        <f t="shared" ref="G2688" si="4819">B2688&amp;"3-1"</f>
        <v>어나힐레이션모드3-1</v>
      </c>
      <c r="H2688" s="2" t="str">
        <f t="shared" si="4771"/>
        <v>전우</v>
      </c>
    </row>
    <row r="2689" spans="1:8" x14ac:dyDescent="0.3">
      <c r="A2689" s="1" t="s">
        <v>1285</v>
      </c>
      <c r="B2689" s="1" t="s">
        <v>1316</v>
      </c>
      <c r="C2689" s="2" t="str">
        <f t="shared" si="4786"/>
        <v>어나힐레이션모드십자 포화</v>
      </c>
      <c r="D2689" s="1" t="s">
        <v>2889</v>
      </c>
      <c r="E2689" s="1">
        <v>5</v>
      </c>
      <c r="F2689" s="2">
        <f>ROW()</f>
        <v>2689</v>
      </c>
      <c r="G2689" s="4" t="str">
        <f t="shared" ref="G2689" si="4820">B2689&amp;"3-2"</f>
        <v>어나힐레이션모드3-2</v>
      </c>
      <c r="H2689" s="2" t="str">
        <f t="shared" si="4771"/>
        <v>십자 포화</v>
      </c>
    </row>
    <row r="2690" spans="1:8" x14ac:dyDescent="0.3">
      <c r="A2690" s="1" t="s">
        <v>1285</v>
      </c>
      <c r="B2690" s="1" t="s">
        <v>1318</v>
      </c>
      <c r="C2690" s="2" t="str">
        <f t="shared" si="4786"/>
        <v>에너지 버스터응축</v>
      </c>
      <c r="D2690" s="1" t="s">
        <v>2890</v>
      </c>
      <c r="E2690" s="1">
        <v>5</v>
      </c>
      <c r="F2690" s="2">
        <f>ROW()</f>
        <v>2690</v>
      </c>
      <c r="G2690" s="4" t="str">
        <f t="shared" ref="G2690" si="4821">B2690&amp;"1-1"</f>
        <v>에너지 버스터1-1</v>
      </c>
      <c r="H2690" s="2" t="str">
        <f t="shared" si="4771"/>
        <v>응축</v>
      </c>
    </row>
    <row r="2691" spans="1:8" x14ac:dyDescent="0.3">
      <c r="A2691" s="1" t="s">
        <v>733</v>
      </c>
      <c r="B2691" s="1" t="s">
        <v>1317</v>
      </c>
      <c r="C2691" s="2" t="str">
        <f t="shared" si="4786"/>
        <v>에너지 버스터숙련된 움직임</v>
      </c>
      <c r="D2691" s="1" t="s">
        <v>2872</v>
      </c>
      <c r="E2691" s="1">
        <v>1</v>
      </c>
      <c r="F2691" s="2">
        <f>ROW()</f>
        <v>2691</v>
      </c>
      <c r="G2691" s="4" t="str">
        <f t="shared" ref="G2691" si="4822">B2691&amp;"1-2"</f>
        <v>에너지 버스터1-2</v>
      </c>
      <c r="H2691" s="2" t="str">
        <f t="shared" si="4771"/>
        <v>숙련된 움직임</v>
      </c>
    </row>
    <row r="2692" spans="1:8" x14ac:dyDescent="0.3">
      <c r="A2692" s="1" t="s">
        <v>1285</v>
      </c>
      <c r="B2692" s="1" t="s">
        <v>1319</v>
      </c>
      <c r="C2692" s="2" t="str">
        <f t="shared" si="4786"/>
        <v>에너지 버스터전력전개</v>
      </c>
      <c r="D2692" s="1" t="s">
        <v>2891</v>
      </c>
      <c r="E2692" s="1">
        <v>5</v>
      </c>
      <c r="F2692" s="2">
        <f>ROW()</f>
        <v>2692</v>
      </c>
      <c r="G2692" s="4" t="str">
        <f t="shared" ref="G2692" si="4823">B2692&amp;"1-3"</f>
        <v>에너지 버스터1-3</v>
      </c>
      <c r="H2692" s="2" t="str">
        <f t="shared" si="4771"/>
        <v>전력전개</v>
      </c>
    </row>
    <row r="2693" spans="1:8" x14ac:dyDescent="0.3">
      <c r="A2693" s="1" t="s">
        <v>1285</v>
      </c>
      <c r="B2693" s="1" t="s">
        <v>1318</v>
      </c>
      <c r="C2693" s="2" t="str">
        <f t="shared" si="4786"/>
        <v>에너지 버스터플레임 버스터</v>
      </c>
      <c r="D2693" s="1" t="s">
        <v>2892</v>
      </c>
      <c r="E2693" s="1">
        <v>5</v>
      </c>
      <c r="F2693" s="2">
        <f>ROW()</f>
        <v>2693</v>
      </c>
      <c r="G2693" s="4" t="str">
        <f t="shared" ref="G2693" si="4824">B2693&amp;"2-1"</f>
        <v>에너지 버스터2-1</v>
      </c>
      <c r="H2693" s="2" t="str">
        <f t="shared" si="4771"/>
        <v>플레임 버스터</v>
      </c>
    </row>
    <row r="2694" spans="1:8" x14ac:dyDescent="0.3">
      <c r="A2694" s="1" t="s">
        <v>733</v>
      </c>
      <c r="B2694" s="1" t="s">
        <v>1318</v>
      </c>
      <c r="C2694" s="2" t="str">
        <f t="shared" si="4786"/>
        <v>에너지 버스터라이트닝 버스터</v>
      </c>
      <c r="D2694" s="1" t="s">
        <v>2893</v>
      </c>
      <c r="E2694" s="1">
        <v>5</v>
      </c>
      <c r="F2694" s="2">
        <f>ROW()</f>
        <v>2694</v>
      </c>
      <c r="G2694" s="4" t="str">
        <f t="shared" ref="G2694" si="4825">B2694&amp;"2-2"</f>
        <v>에너지 버스터2-2</v>
      </c>
      <c r="H2694" s="2" t="str">
        <f t="shared" si="4771"/>
        <v>라이트닝 버스터</v>
      </c>
    </row>
    <row r="2695" spans="1:8" x14ac:dyDescent="0.3">
      <c r="A2695" s="1" t="s">
        <v>1285</v>
      </c>
      <c r="B2695" s="1" t="s">
        <v>1317</v>
      </c>
      <c r="C2695" s="2" t="str">
        <f t="shared" si="4786"/>
        <v>에너지 버스터강인함</v>
      </c>
      <c r="D2695" s="1" t="s">
        <v>114</v>
      </c>
      <c r="E2695" s="1">
        <v>1</v>
      </c>
      <c r="F2695" s="2">
        <f>ROW()</f>
        <v>2695</v>
      </c>
      <c r="G2695" s="4" t="str">
        <f t="shared" ref="G2695" si="4826">B2695&amp;"2-3"</f>
        <v>에너지 버스터2-3</v>
      </c>
      <c r="H2695" s="2" t="str">
        <f t="shared" si="4771"/>
        <v>강인함</v>
      </c>
    </row>
    <row r="2696" spans="1:8" x14ac:dyDescent="0.3">
      <c r="A2696" s="1" t="s">
        <v>733</v>
      </c>
      <c r="B2696" s="1" t="s">
        <v>1318</v>
      </c>
      <c r="C2696" s="2" t="str">
        <f t="shared" si="4786"/>
        <v>에너지 버스터레일건</v>
      </c>
      <c r="D2696" s="1" t="s">
        <v>2894</v>
      </c>
      <c r="E2696" s="1">
        <v>5</v>
      </c>
      <c r="F2696" s="2">
        <f>ROW()</f>
        <v>2696</v>
      </c>
      <c r="G2696" s="4" t="str">
        <f t="shared" ref="G2696" si="4827">B2696&amp;"3-1"</f>
        <v>에너지 버스터3-1</v>
      </c>
      <c r="H2696" s="2" t="str">
        <f t="shared" si="4771"/>
        <v>레일건</v>
      </c>
    </row>
    <row r="2697" spans="1:8" x14ac:dyDescent="0.3">
      <c r="A2697" s="1" t="s">
        <v>733</v>
      </c>
      <c r="B2697" s="1" t="s">
        <v>1317</v>
      </c>
      <c r="C2697" s="2" t="str">
        <f t="shared" si="4786"/>
        <v>에너지 버스터펠트 다우너</v>
      </c>
      <c r="D2697" s="1" t="s">
        <v>2895</v>
      </c>
      <c r="E2697" s="1">
        <v>5</v>
      </c>
      <c r="F2697" s="2">
        <f>ROW()</f>
        <v>2697</v>
      </c>
      <c r="G2697" s="4" t="str">
        <f t="shared" ref="G2697" si="4828">B2697&amp;"3-2"</f>
        <v>에너지 버스터3-2</v>
      </c>
      <c r="H2697" s="2" t="str">
        <f t="shared" si="4771"/>
        <v>펠트 다우너</v>
      </c>
    </row>
    <row r="2698" spans="1:8" x14ac:dyDescent="0.3">
      <c r="A2698" s="1" t="s">
        <v>1285</v>
      </c>
      <c r="B2698" s="1" t="s">
        <v>1321</v>
      </c>
      <c r="C2698" s="2" t="str">
        <f t="shared" si="4786"/>
        <v>이스케이프탁월한 기동성</v>
      </c>
      <c r="D2698" s="1" t="s">
        <v>2462</v>
      </c>
      <c r="E2698" s="1">
        <v>5</v>
      </c>
      <c r="F2698" s="2">
        <f>ROW()</f>
        <v>2698</v>
      </c>
      <c r="G2698" s="4" t="str">
        <f t="shared" ref="G2698" si="4829">B2698&amp;"1-1"</f>
        <v>이스케이프1-1</v>
      </c>
      <c r="H2698" s="2" t="str">
        <f t="shared" si="4771"/>
        <v>탁월한 기동성</v>
      </c>
    </row>
    <row r="2699" spans="1:8" x14ac:dyDescent="0.3">
      <c r="A2699" s="1" t="s">
        <v>1285</v>
      </c>
      <c r="B2699" s="1" t="s">
        <v>1320</v>
      </c>
      <c r="C2699" s="2" t="str">
        <f t="shared" si="4786"/>
        <v>이스케이프배터리 절약</v>
      </c>
      <c r="D2699" s="1" t="s">
        <v>2861</v>
      </c>
      <c r="E2699" s="1">
        <v>5</v>
      </c>
      <c r="F2699" s="2">
        <f>ROW()</f>
        <v>2699</v>
      </c>
      <c r="G2699" s="4" t="str">
        <f t="shared" ref="G2699" si="4830">B2699&amp;"1-2"</f>
        <v>이스케이프1-2</v>
      </c>
      <c r="H2699" s="2" t="str">
        <f t="shared" si="4771"/>
        <v>배터리 절약</v>
      </c>
    </row>
    <row r="2700" spans="1:8" x14ac:dyDescent="0.3">
      <c r="A2700" s="1" t="s">
        <v>1285</v>
      </c>
      <c r="B2700" s="1" t="s">
        <v>1321</v>
      </c>
      <c r="C2700" s="2" t="str">
        <f t="shared" si="4786"/>
        <v>이스케이프날렵한 착지</v>
      </c>
      <c r="D2700" s="1" t="s">
        <v>2896</v>
      </c>
      <c r="E2700" s="1">
        <v>1</v>
      </c>
      <c r="F2700" s="2">
        <f>ROW()</f>
        <v>2700</v>
      </c>
      <c r="G2700" s="4" t="str">
        <f t="shared" ref="G2700" si="4831">B2700&amp;"1-3"</f>
        <v>이스케이프1-3</v>
      </c>
      <c r="H2700" s="2" t="str">
        <f t="shared" si="4771"/>
        <v>날렵한 착지</v>
      </c>
    </row>
    <row r="2701" spans="1:8" x14ac:dyDescent="0.3">
      <c r="A2701" s="1" t="s">
        <v>733</v>
      </c>
      <c r="B2701" s="1" t="s">
        <v>1320</v>
      </c>
      <c r="C2701" s="2" t="str">
        <f t="shared" si="4786"/>
        <v>이스케이프장거리 비행</v>
      </c>
      <c r="D2701" s="1" t="s">
        <v>2897</v>
      </c>
      <c r="E2701" s="1">
        <v>1</v>
      </c>
      <c r="F2701" s="2">
        <f>ROW()</f>
        <v>2701</v>
      </c>
      <c r="G2701" s="4" t="str">
        <f t="shared" ref="G2701" si="4832">B2701&amp;"2-1"</f>
        <v>이스케이프2-1</v>
      </c>
      <c r="H2701" s="2" t="str">
        <f t="shared" si="4771"/>
        <v>장거리 비행</v>
      </c>
    </row>
    <row r="2702" spans="1:8" x14ac:dyDescent="0.3">
      <c r="A2702" s="1" t="s">
        <v>733</v>
      </c>
      <c r="B2702" s="1" t="s">
        <v>1321</v>
      </c>
      <c r="C2702" s="2" t="str">
        <f t="shared" si="4786"/>
        <v>이스케이프고공 비행</v>
      </c>
      <c r="D2702" s="1" t="s">
        <v>2898</v>
      </c>
      <c r="E2702" s="1">
        <v>1</v>
      </c>
      <c r="F2702" s="2">
        <f>ROW()</f>
        <v>2702</v>
      </c>
      <c r="G2702" s="4" t="str">
        <f t="shared" ref="G2702" si="4833">B2702&amp;"2-2"</f>
        <v>이스케이프2-2</v>
      </c>
      <c r="H2702" s="2" t="str">
        <f t="shared" si="4771"/>
        <v>고공 비행</v>
      </c>
    </row>
    <row r="2703" spans="1:8" x14ac:dyDescent="0.3">
      <c r="A2703" s="1" t="s">
        <v>1285</v>
      </c>
      <c r="B2703" s="1" t="s">
        <v>1320</v>
      </c>
      <c r="C2703" s="2" t="str">
        <f t="shared" si="4786"/>
        <v>이스케이프협동 사격</v>
      </c>
      <c r="D2703" s="1" t="s">
        <v>2899</v>
      </c>
      <c r="E2703" s="1">
        <v>5</v>
      </c>
      <c r="F2703" s="2">
        <f>ROW()</f>
        <v>2703</v>
      </c>
      <c r="G2703" s="4" t="str">
        <f t="shared" ref="G2703" si="4834">B2703&amp;"2-3"</f>
        <v>이스케이프2-3</v>
      </c>
      <c r="H2703" s="2" t="str">
        <f t="shared" si="4771"/>
        <v>협동 사격</v>
      </c>
    </row>
    <row r="2704" spans="1:8" x14ac:dyDescent="0.3">
      <c r="A2704" s="1" t="s">
        <v>733</v>
      </c>
      <c r="B2704" s="1" t="s">
        <v>1321</v>
      </c>
      <c r="C2704" s="2" t="str">
        <f t="shared" si="4786"/>
        <v>이스케이프응급 보호</v>
      </c>
      <c r="D2704" s="1" t="s">
        <v>2900</v>
      </c>
      <c r="E2704" s="1">
        <v>5</v>
      </c>
      <c r="F2704" s="2">
        <f>ROW()</f>
        <v>2704</v>
      </c>
      <c r="G2704" s="4" t="str">
        <f t="shared" ref="G2704" si="4835">B2704&amp;"3-1"</f>
        <v>이스케이프3-1</v>
      </c>
      <c r="H2704" s="2" t="str">
        <f t="shared" si="4771"/>
        <v>응급 보호</v>
      </c>
    </row>
    <row r="2705" spans="1:8" x14ac:dyDescent="0.3">
      <c r="A2705" s="1" t="s">
        <v>1285</v>
      </c>
      <c r="B2705" s="1" t="s">
        <v>1321</v>
      </c>
      <c r="C2705" s="2" t="str">
        <f t="shared" si="4786"/>
        <v>이스케이프약육 사격</v>
      </c>
      <c r="D2705" s="1" t="s">
        <v>2835</v>
      </c>
      <c r="E2705" s="1">
        <v>5</v>
      </c>
      <c r="F2705" s="2">
        <f>ROW()</f>
        <v>2705</v>
      </c>
      <c r="G2705" s="4" t="str">
        <f t="shared" ref="G2705" si="4836">B2705&amp;"3-2"</f>
        <v>이스케이프3-2</v>
      </c>
      <c r="H2705" s="2" t="str">
        <f t="shared" ref="H2705:H2768" si="4837">D2705</f>
        <v>약육 사격</v>
      </c>
    </row>
    <row r="2706" spans="1:8" x14ac:dyDescent="0.3">
      <c r="A2706" s="1" t="s">
        <v>733</v>
      </c>
      <c r="B2706" s="1" t="s">
        <v>1323</v>
      </c>
      <c r="C2706" s="2" t="str">
        <f t="shared" si="4786"/>
        <v>전술 사격약점 포착</v>
      </c>
      <c r="D2706" s="1" t="s">
        <v>22</v>
      </c>
      <c r="E2706" s="1">
        <v>5</v>
      </c>
      <c r="F2706" s="2">
        <f>ROW()</f>
        <v>2706</v>
      </c>
      <c r="G2706" s="4" t="str">
        <f t="shared" ref="G2706" si="4838">B2706&amp;"1-1"</f>
        <v>전술 사격1-1</v>
      </c>
      <c r="H2706" s="2" t="str">
        <f t="shared" si="4837"/>
        <v>약점 포착</v>
      </c>
    </row>
    <row r="2707" spans="1:8" x14ac:dyDescent="0.3">
      <c r="A2707" s="1" t="s">
        <v>1285</v>
      </c>
      <c r="B2707" s="1" t="s">
        <v>1323</v>
      </c>
      <c r="C2707" s="2" t="str">
        <f t="shared" si="4786"/>
        <v>전술 사격빠른 준비</v>
      </c>
      <c r="D2707" s="1" t="s">
        <v>80</v>
      </c>
      <c r="E2707" s="1">
        <v>5</v>
      </c>
      <c r="F2707" s="2">
        <f>ROW()</f>
        <v>2707</v>
      </c>
      <c r="G2707" s="4" t="str">
        <f t="shared" ref="G2707" si="4839">B2707&amp;"1-2"</f>
        <v>전술 사격1-2</v>
      </c>
      <c r="H2707" s="2" t="str">
        <f t="shared" si="4837"/>
        <v>빠른 준비</v>
      </c>
    </row>
    <row r="2708" spans="1:8" x14ac:dyDescent="0.3">
      <c r="A2708" s="1" t="s">
        <v>1285</v>
      </c>
      <c r="B2708" s="1" t="s">
        <v>1323</v>
      </c>
      <c r="C2708" s="2" t="str">
        <f t="shared" si="4786"/>
        <v>전술 사격배터리 충전</v>
      </c>
      <c r="D2708" s="1" t="s">
        <v>2828</v>
      </c>
      <c r="E2708" s="1">
        <v>5</v>
      </c>
      <c r="F2708" s="2">
        <f>ROW()</f>
        <v>2708</v>
      </c>
      <c r="G2708" s="4" t="str">
        <f t="shared" ref="G2708" si="4840">B2708&amp;"1-3"</f>
        <v>전술 사격1-3</v>
      </c>
      <c r="H2708" s="2" t="str">
        <f t="shared" si="4837"/>
        <v>배터리 충전</v>
      </c>
    </row>
    <row r="2709" spans="1:8" x14ac:dyDescent="0.3">
      <c r="A2709" s="1" t="s">
        <v>1285</v>
      </c>
      <c r="B2709" s="1" t="s">
        <v>1322</v>
      </c>
      <c r="C2709" s="2" t="str">
        <f t="shared" si="4786"/>
        <v>전술 사격예열 사격</v>
      </c>
      <c r="D2709" s="1" t="s">
        <v>2901</v>
      </c>
      <c r="E2709" s="1">
        <v>5</v>
      </c>
      <c r="F2709" s="2">
        <f>ROW()</f>
        <v>2709</v>
      </c>
      <c r="G2709" s="4" t="str">
        <f t="shared" ref="G2709" si="4841">B2709&amp;"2-1"</f>
        <v>전술 사격2-1</v>
      </c>
      <c r="H2709" s="2" t="str">
        <f t="shared" si="4837"/>
        <v>예열 사격</v>
      </c>
    </row>
    <row r="2710" spans="1:8" x14ac:dyDescent="0.3">
      <c r="A2710" s="1" t="s">
        <v>1285</v>
      </c>
      <c r="B2710" s="1" t="s">
        <v>1322</v>
      </c>
      <c r="C2710" s="2" t="str">
        <f t="shared" si="4786"/>
        <v>전술 사격지속 사격</v>
      </c>
      <c r="D2710" s="1" t="s">
        <v>2902</v>
      </c>
      <c r="E2710" s="1">
        <v>1</v>
      </c>
      <c r="F2710" s="2">
        <f>ROW()</f>
        <v>2710</v>
      </c>
      <c r="G2710" s="4" t="str">
        <f t="shared" ref="G2710" si="4842">B2710&amp;"2-2"</f>
        <v>전술 사격2-2</v>
      </c>
      <c r="H2710" s="2" t="str">
        <f t="shared" si="4837"/>
        <v>지속 사격</v>
      </c>
    </row>
    <row r="2711" spans="1:8" x14ac:dyDescent="0.3">
      <c r="A2711" s="1" t="s">
        <v>1285</v>
      </c>
      <c r="B2711" s="1" t="s">
        <v>1323</v>
      </c>
      <c r="C2711" s="2" t="str">
        <f t="shared" si="4786"/>
        <v>전술 사격추가 사격</v>
      </c>
      <c r="D2711" s="1" t="s">
        <v>2903</v>
      </c>
      <c r="E2711" s="1">
        <v>5</v>
      </c>
      <c r="F2711" s="2">
        <f>ROW()</f>
        <v>2711</v>
      </c>
      <c r="G2711" s="4" t="str">
        <f t="shared" ref="G2711" si="4843">B2711&amp;"2-3"</f>
        <v>전술 사격2-3</v>
      </c>
      <c r="H2711" s="2" t="str">
        <f t="shared" si="4837"/>
        <v>추가 사격</v>
      </c>
    </row>
    <row r="2712" spans="1:8" x14ac:dyDescent="0.3">
      <c r="A2712" s="1" t="s">
        <v>733</v>
      </c>
      <c r="B2712" s="1" t="s">
        <v>1323</v>
      </c>
      <c r="C2712" s="2" t="str">
        <f t="shared" si="4786"/>
        <v>전술 사격유연한 사격</v>
      </c>
      <c r="D2712" s="1" t="s">
        <v>2904</v>
      </c>
      <c r="E2712" s="1">
        <v>1</v>
      </c>
      <c r="F2712" s="2">
        <f>ROW()</f>
        <v>2712</v>
      </c>
      <c r="G2712" s="4" t="str">
        <f t="shared" ref="G2712" si="4844">B2712&amp;"3-1"</f>
        <v>전술 사격3-1</v>
      </c>
      <c r="H2712" s="2" t="str">
        <f t="shared" si="4837"/>
        <v>유연한 사격</v>
      </c>
    </row>
    <row r="2713" spans="1:8" x14ac:dyDescent="0.3">
      <c r="A2713" s="1" t="s">
        <v>733</v>
      </c>
      <c r="B2713" s="1" t="s">
        <v>1322</v>
      </c>
      <c r="C2713" s="2" t="str">
        <f t="shared" si="4786"/>
        <v>전술 사격진화 사격</v>
      </c>
      <c r="D2713" s="1" t="s">
        <v>2905</v>
      </c>
      <c r="E2713" s="1">
        <v>5</v>
      </c>
      <c r="F2713" s="2">
        <f>ROW()</f>
        <v>2713</v>
      </c>
      <c r="G2713" s="4" t="str">
        <f t="shared" ref="G2713" si="4845">B2713&amp;"3-2"</f>
        <v>전술 사격3-2</v>
      </c>
      <c r="H2713" s="2" t="str">
        <f t="shared" si="4837"/>
        <v>진화 사격</v>
      </c>
    </row>
    <row r="2714" spans="1:8" x14ac:dyDescent="0.3">
      <c r="A2714" s="1" t="s">
        <v>733</v>
      </c>
      <c r="B2714" s="1" t="s">
        <v>1324</v>
      </c>
      <c r="C2714" s="2" t="str">
        <f t="shared" si="4786"/>
        <v>펄스 파이어뇌진탕</v>
      </c>
      <c r="D2714" s="1" t="s">
        <v>2256</v>
      </c>
      <c r="E2714" s="1">
        <v>1</v>
      </c>
      <c r="F2714" s="2">
        <f>ROW()</f>
        <v>2714</v>
      </c>
      <c r="G2714" s="4" t="str">
        <f t="shared" ref="G2714" si="4846">B2714&amp;"1-1"</f>
        <v>펄스 파이어1-1</v>
      </c>
      <c r="H2714" s="2" t="str">
        <f t="shared" si="4837"/>
        <v>뇌진탕</v>
      </c>
    </row>
    <row r="2715" spans="1:8" x14ac:dyDescent="0.3">
      <c r="A2715" s="1" t="s">
        <v>733</v>
      </c>
      <c r="B2715" s="1" t="s">
        <v>1325</v>
      </c>
      <c r="C2715" s="2" t="str">
        <f t="shared" si="4786"/>
        <v>펄스 파이어투지 강화</v>
      </c>
      <c r="D2715" s="1" t="s">
        <v>2621</v>
      </c>
      <c r="E2715" s="1">
        <v>1</v>
      </c>
      <c r="F2715" s="2">
        <f>ROW()</f>
        <v>2715</v>
      </c>
      <c r="G2715" s="4" t="str">
        <f t="shared" ref="G2715" si="4847">B2715&amp;"1-2"</f>
        <v>펄스 파이어1-2</v>
      </c>
      <c r="H2715" s="2" t="str">
        <f t="shared" si="4837"/>
        <v>투지 강화</v>
      </c>
    </row>
    <row r="2716" spans="1:8" x14ac:dyDescent="0.3">
      <c r="A2716" s="1" t="s">
        <v>1285</v>
      </c>
      <c r="B2716" s="1" t="s">
        <v>1325</v>
      </c>
      <c r="C2716" s="2" t="str">
        <f t="shared" si="4786"/>
        <v>펄스 파이어넓은 공격</v>
      </c>
      <c r="D2716" s="1" t="s">
        <v>92</v>
      </c>
      <c r="E2716" s="1">
        <v>1</v>
      </c>
      <c r="F2716" s="2">
        <f>ROW()</f>
        <v>2716</v>
      </c>
      <c r="G2716" s="4" t="str">
        <f t="shared" ref="G2716" si="4848">B2716&amp;"1-3"</f>
        <v>펄스 파이어1-3</v>
      </c>
      <c r="H2716" s="2" t="str">
        <f t="shared" si="4837"/>
        <v>넓은 공격</v>
      </c>
    </row>
    <row r="2717" spans="1:8" x14ac:dyDescent="0.3">
      <c r="A2717" s="1" t="s">
        <v>1285</v>
      </c>
      <c r="B2717" s="1" t="s">
        <v>1325</v>
      </c>
      <c r="C2717" s="2" t="str">
        <f t="shared" si="4786"/>
        <v>펄스 파이어충격 펄스</v>
      </c>
      <c r="D2717" s="1" t="s">
        <v>2906</v>
      </c>
      <c r="E2717" s="1">
        <v>5</v>
      </c>
      <c r="F2717" s="2">
        <f>ROW()</f>
        <v>2717</v>
      </c>
      <c r="G2717" s="4" t="str">
        <f t="shared" ref="G2717" si="4849">B2717&amp;"2-1"</f>
        <v>펄스 파이어2-1</v>
      </c>
      <c r="H2717" s="2" t="str">
        <f t="shared" si="4837"/>
        <v>충격 펄스</v>
      </c>
    </row>
    <row r="2718" spans="1:8" x14ac:dyDescent="0.3">
      <c r="A2718" s="1" t="s">
        <v>1285</v>
      </c>
      <c r="B2718" s="1" t="s">
        <v>1326</v>
      </c>
      <c r="C2718" s="2" t="str">
        <f t="shared" si="4786"/>
        <v>펄스 파이어섬광 펄스</v>
      </c>
      <c r="D2718" s="1" t="s">
        <v>2907</v>
      </c>
      <c r="E2718" s="1">
        <v>5</v>
      </c>
      <c r="F2718" s="2">
        <f>ROW()</f>
        <v>2718</v>
      </c>
      <c r="G2718" s="4" t="str">
        <f t="shared" ref="G2718" si="4850">B2718&amp;"2-2"</f>
        <v>펄스 파이어2-2</v>
      </c>
      <c r="H2718" s="2" t="str">
        <f t="shared" si="4837"/>
        <v>섬광 펄스</v>
      </c>
    </row>
    <row r="2719" spans="1:8" x14ac:dyDescent="0.3">
      <c r="A2719" s="1" t="s">
        <v>1295</v>
      </c>
      <c r="B2719" s="1" t="s">
        <v>1324</v>
      </c>
      <c r="C2719" s="2" t="str">
        <f t="shared" si="4786"/>
        <v>펄스 파이어배터리 충전</v>
      </c>
      <c r="D2719" s="1" t="s">
        <v>2908</v>
      </c>
      <c r="E2719" s="1">
        <v>5</v>
      </c>
      <c r="F2719" s="2">
        <f>ROW()</f>
        <v>2719</v>
      </c>
      <c r="G2719" s="4" t="str">
        <f t="shared" ref="G2719" si="4851">B2719&amp;"2-3"</f>
        <v>펄스 파이어2-3</v>
      </c>
      <c r="H2719" s="2" t="str">
        <f t="shared" si="4837"/>
        <v>배터리 충전</v>
      </c>
    </row>
    <row r="2720" spans="1:8" x14ac:dyDescent="0.3">
      <c r="A2720" s="1" t="s">
        <v>1285</v>
      </c>
      <c r="B2720" s="1" t="s">
        <v>1325</v>
      </c>
      <c r="C2720" s="2" t="str">
        <f t="shared" ref="C2720:C2783" si="4852">B2720&amp;D2720</f>
        <v>펄스 파이어명사수</v>
      </c>
      <c r="D2720" s="1" t="s">
        <v>2909</v>
      </c>
      <c r="E2720" s="1">
        <v>5</v>
      </c>
      <c r="F2720" s="2">
        <f>ROW()</f>
        <v>2720</v>
      </c>
      <c r="G2720" s="4" t="str">
        <f t="shared" ref="G2720" si="4853">B2720&amp;"3-1"</f>
        <v>펄스 파이어3-1</v>
      </c>
      <c r="H2720" s="2" t="str">
        <f t="shared" si="4837"/>
        <v>명사수</v>
      </c>
    </row>
    <row r="2721" spans="1:8" x14ac:dyDescent="0.3">
      <c r="A2721" s="1" t="s">
        <v>733</v>
      </c>
      <c r="B2721" s="1" t="s">
        <v>1326</v>
      </c>
      <c r="C2721" s="2" t="str">
        <f t="shared" si="4852"/>
        <v>펄스 파이어펄스 차지</v>
      </c>
      <c r="D2721" s="1" t="s">
        <v>2910</v>
      </c>
      <c r="E2721" s="1">
        <v>5</v>
      </c>
      <c r="F2721" s="2">
        <f>ROW()</f>
        <v>2721</v>
      </c>
      <c r="G2721" s="4" t="str">
        <f t="shared" ref="G2721" si="4854">B2721&amp;"3-2"</f>
        <v>펄스 파이어3-2</v>
      </c>
      <c r="H2721" s="2" t="str">
        <f t="shared" si="4837"/>
        <v>펄스 차지</v>
      </c>
    </row>
    <row r="2722" spans="1:8" x14ac:dyDescent="0.3">
      <c r="A2722" s="1" t="s">
        <v>1327</v>
      </c>
      <c r="B2722" s="1" t="s">
        <v>1328</v>
      </c>
      <c r="C2722" s="2" t="str">
        <f t="shared" si="4852"/>
        <v>DM-42마력 조절</v>
      </c>
      <c r="D2722" s="1" t="s">
        <v>26</v>
      </c>
      <c r="E2722" s="1">
        <v>5</v>
      </c>
      <c r="F2722" s="2">
        <f>ROW()</f>
        <v>2722</v>
      </c>
      <c r="G2722" s="4" t="str">
        <f t="shared" ref="G2722" si="4855">B2722&amp;"1-1"</f>
        <v>DM-421-1</v>
      </c>
      <c r="H2722" s="2" t="str">
        <f t="shared" si="4837"/>
        <v>마력 조절</v>
      </c>
    </row>
    <row r="2723" spans="1:8" x14ac:dyDescent="0.3">
      <c r="A2723" s="1" t="s">
        <v>1327</v>
      </c>
      <c r="B2723" s="1" t="s">
        <v>1329</v>
      </c>
      <c r="C2723" s="2" t="str">
        <f t="shared" si="4852"/>
        <v>DM-42약육강식</v>
      </c>
      <c r="D2723" s="1" t="s">
        <v>216</v>
      </c>
      <c r="E2723" s="1">
        <v>5</v>
      </c>
      <c r="F2723" s="2">
        <f>ROW()</f>
        <v>2723</v>
      </c>
      <c r="G2723" s="4" t="str">
        <f t="shared" ref="G2723" si="4856">B2723&amp;"1-2"</f>
        <v>DM-421-2</v>
      </c>
      <c r="H2723" s="2" t="str">
        <f t="shared" si="4837"/>
        <v>약육강식</v>
      </c>
    </row>
    <row r="2724" spans="1:8" x14ac:dyDescent="0.3">
      <c r="A2724" s="1" t="s">
        <v>1327</v>
      </c>
      <c r="B2724" s="1" t="s">
        <v>1329</v>
      </c>
      <c r="C2724" s="2" t="str">
        <f t="shared" si="4852"/>
        <v>DM-42부위파괴 강화</v>
      </c>
      <c r="D2724" s="1" t="s">
        <v>82</v>
      </c>
      <c r="E2724" s="1">
        <v>1</v>
      </c>
      <c r="F2724" s="2">
        <f>ROW()</f>
        <v>2724</v>
      </c>
      <c r="G2724" s="4" t="str">
        <f t="shared" ref="G2724" si="4857">B2724&amp;"1-3"</f>
        <v>DM-421-3</v>
      </c>
      <c r="H2724" s="2" t="str">
        <f t="shared" si="4837"/>
        <v>부위파괴 강화</v>
      </c>
    </row>
    <row r="2725" spans="1:8" x14ac:dyDescent="0.3">
      <c r="A2725" s="1" t="s">
        <v>1327</v>
      </c>
      <c r="B2725" s="1" t="s">
        <v>1329</v>
      </c>
      <c r="C2725" s="2" t="str">
        <f t="shared" si="4852"/>
        <v>DM-42원거리 설치</v>
      </c>
      <c r="D2725" s="1" t="s">
        <v>2759</v>
      </c>
      <c r="E2725" s="1">
        <v>5</v>
      </c>
      <c r="F2725" s="2">
        <f>ROW()</f>
        <v>2725</v>
      </c>
      <c r="G2725" s="4" t="str">
        <f t="shared" ref="G2725" si="4858">B2725&amp;"2-1"</f>
        <v>DM-422-1</v>
      </c>
      <c r="H2725" s="2" t="str">
        <f t="shared" si="4837"/>
        <v>원거리 설치</v>
      </c>
    </row>
    <row r="2726" spans="1:8" x14ac:dyDescent="0.3">
      <c r="A2726" s="1" t="s">
        <v>1327</v>
      </c>
      <c r="B2726" s="1" t="s">
        <v>1328</v>
      </c>
      <c r="C2726" s="2" t="str">
        <f t="shared" si="4852"/>
        <v>DM-42충격 지뢰</v>
      </c>
      <c r="D2726" s="1" t="s">
        <v>2911</v>
      </c>
      <c r="E2726" s="1">
        <v>5</v>
      </c>
      <c r="F2726" s="2">
        <f>ROW()</f>
        <v>2726</v>
      </c>
      <c r="G2726" s="4" t="str">
        <f t="shared" ref="G2726" si="4859">B2726&amp;"2-2"</f>
        <v>DM-422-2</v>
      </c>
      <c r="H2726" s="2" t="str">
        <f t="shared" si="4837"/>
        <v>충격 지뢰</v>
      </c>
    </row>
    <row r="2727" spans="1:8" x14ac:dyDescent="0.3">
      <c r="A2727" s="1" t="s">
        <v>1327</v>
      </c>
      <c r="B2727" s="1" t="s">
        <v>1329</v>
      </c>
      <c r="C2727" s="2" t="str">
        <f t="shared" si="4852"/>
        <v>DM-42폭발 확산</v>
      </c>
      <c r="D2727" s="1" t="s">
        <v>2912</v>
      </c>
      <c r="E2727" s="1">
        <v>1</v>
      </c>
      <c r="F2727" s="2">
        <f>ROW()</f>
        <v>2727</v>
      </c>
      <c r="G2727" s="4" t="str">
        <f t="shared" ref="G2727" si="4860">B2727&amp;"2-3"</f>
        <v>DM-422-3</v>
      </c>
      <c r="H2727" s="2" t="str">
        <f t="shared" si="4837"/>
        <v>폭발 확산</v>
      </c>
    </row>
    <row r="2728" spans="1:8" x14ac:dyDescent="0.3">
      <c r="A2728" s="1" t="s">
        <v>553</v>
      </c>
      <c r="B2728" s="1" t="s">
        <v>1329</v>
      </c>
      <c r="C2728" s="2" t="str">
        <f t="shared" si="4852"/>
        <v>DM-42화염 지뢰</v>
      </c>
      <c r="D2728" s="1" t="s">
        <v>2913</v>
      </c>
      <c r="E2728" s="1">
        <v>5</v>
      </c>
      <c r="F2728" s="2">
        <f>ROW()</f>
        <v>2728</v>
      </c>
      <c r="G2728" s="4" t="str">
        <f t="shared" ref="G2728" si="4861">B2728&amp;"3-1"</f>
        <v>DM-423-1</v>
      </c>
      <c r="H2728" s="2" t="str">
        <f t="shared" si="4837"/>
        <v>화염 지뢰</v>
      </c>
    </row>
    <row r="2729" spans="1:8" x14ac:dyDescent="0.3">
      <c r="A2729" s="1" t="s">
        <v>1327</v>
      </c>
      <c r="B2729" s="1" t="s">
        <v>1329</v>
      </c>
      <c r="C2729" s="2" t="str">
        <f t="shared" si="4852"/>
        <v>DM-42분산 설치</v>
      </c>
      <c r="D2729" s="1" t="s">
        <v>2914</v>
      </c>
      <c r="E2729" s="1">
        <v>5</v>
      </c>
      <c r="F2729" s="2">
        <f>ROW()</f>
        <v>2729</v>
      </c>
      <c r="G2729" s="4" t="str">
        <f t="shared" ref="G2729" si="4862">B2729&amp;"3-2"</f>
        <v>DM-423-2</v>
      </c>
      <c r="H2729" s="2" t="str">
        <f t="shared" si="4837"/>
        <v>분산 설치</v>
      </c>
    </row>
    <row r="2730" spans="1:8" x14ac:dyDescent="0.3">
      <c r="A2730" s="1" t="s">
        <v>1330</v>
      </c>
      <c r="B2730" s="1" t="s">
        <v>1332</v>
      </c>
      <c r="C2730" s="2" t="str">
        <f t="shared" si="4852"/>
        <v>그림자 화살고속 충전</v>
      </c>
      <c r="D2730" s="1" t="s">
        <v>2795</v>
      </c>
      <c r="E2730" s="1">
        <v>5</v>
      </c>
      <c r="F2730" s="2">
        <f>ROW()</f>
        <v>2730</v>
      </c>
      <c r="G2730" s="4" t="str">
        <f t="shared" ref="G2730" si="4863">B2730&amp;"1-1"</f>
        <v>그림자 화살1-1</v>
      </c>
      <c r="H2730" s="2" t="str">
        <f t="shared" si="4837"/>
        <v>고속 충전</v>
      </c>
    </row>
    <row r="2731" spans="1:8" x14ac:dyDescent="0.3">
      <c r="A2731" s="1" t="s">
        <v>1327</v>
      </c>
      <c r="B2731" s="1" t="s">
        <v>1331</v>
      </c>
      <c r="C2731" s="2" t="str">
        <f t="shared" si="4852"/>
        <v>그림자 화살고속 화살</v>
      </c>
      <c r="D2731" s="1" t="s">
        <v>2915</v>
      </c>
      <c r="E2731" s="1">
        <v>1</v>
      </c>
      <c r="F2731" s="2">
        <f>ROW()</f>
        <v>2731</v>
      </c>
      <c r="G2731" s="4" t="str">
        <f t="shared" ref="G2731" si="4864">B2731&amp;"1-2"</f>
        <v>그림자 화살1-2</v>
      </c>
      <c r="H2731" s="2" t="str">
        <f t="shared" si="4837"/>
        <v>고속 화살</v>
      </c>
    </row>
    <row r="2732" spans="1:8" x14ac:dyDescent="0.3">
      <c r="A2732" s="1" t="s">
        <v>553</v>
      </c>
      <c r="B2732" s="1" t="s">
        <v>1332</v>
      </c>
      <c r="C2732" s="2" t="str">
        <f t="shared" si="4852"/>
        <v>그림자 화살마력 조절</v>
      </c>
      <c r="D2732" s="1" t="s">
        <v>26</v>
      </c>
      <c r="E2732" s="1">
        <v>5</v>
      </c>
      <c r="F2732" s="2">
        <f>ROW()</f>
        <v>2732</v>
      </c>
      <c r="G2732" s="4" t="str">
        <f t="shared" ref="G2732" si="4865">B2732&amp;"1-3"</f>
        <v>그림자 화살1-3</v>
      </c>
      <c r="H2732" s="2" t="str">
        <f t="shared" si="4837"/>
        <v>마력 조절</v>
      </c>
    </row>
    <row r="2733" spans="1:8" x14ac:dyDescent="0.3">
      <c r="A2733" s="1" t="s">
        <v>553</v>
      </c>
      <c r="B2733" s="1" t="s">
        <v>1331</v>
      </c>
      <c r="C2733" s="2" t="str">
        <f t="shared" si="4852"/>
        <v>그림자 화살과충전</v>
      </c>
      <c r="D2733" s="1" t="s">
        <v>206</v>
      </c>
      <c r="E2733" s="1">
        <v>1</v>
      </c>
      <c r="F2733" s="2">
        <f>ROW()</f>
        <v>2733</v>
      </c>
      <c r="G2733" s="4" t="str">
        <f t="shared" ref="G2733" si="4866">B2733&amp;"2-1"</f>
        <v>그림자 화살2-1</v>
      </c>
      <c r="H2733" s="2" t="str">
        <f t="shared" si="4837"/>
        <v>과충전</v>
      </c>
    </row>
    <row r="2734" spans="1:8" x14ac:dyDescent="0.3">
      <c r="A2734" s="1" t="s">
        <v>1327</v>
      </c>
      <c r="B2734" s="1" t="s">
        <v>1332</v>
      </c>
      <c r="C2734" s="2" t="str">
        <f t="shared" si="4852"/>
        <v>그림자 화살저주 강화</v>
      </c>
      <c r="D2734" s="1" t="s">
        <v>2916</v>
      </c>
      <c r="E2734" s="1">
        <v>5</v>
      </c>
      <c r="F2734" s="2">
        <f>ROW()</f>
        <v>2734</v>
      </c>
      <c r="G2734" s="4" t="str">
        <f t="shared" ref="G2734" si="4867">B2734&amp;"2-2"</f>
        <v>그림자 화살2-2</v>
      </c>
      <c r="H2734" s="2" t="str">
        <f t="shared" si="4837"/>
        <v>저주 강화</v>
      </c>
    </row>
    <row r="2735" spans="1:8" x14ac:dyDescent="0.3">
      <c r="A2735" s="1" t="s">
        <v>1327</v>
      </c>
      <c r="B2735" s="1" t="s">
        <v>1331</v>
      </c>
      <c r="C2735" s="2" t="str">
        <f t="shared" si="4852"/>
        <v>그림자 화살심연의 그림자</v>
      </c>
      <c r="D2735" s="1" t="s">
        <v>2917</v>
      </c>
      <c r="E2735" s="1">
        <v>1</v>
      </c>
      <c r="F2735" s="2">
        <f>ROW()</f>
        <v>2735</v>
      </c>
      <c r="G2735" s="4" t="str">
        <f t="shared" ref="G2735" si="4868">B2735&amp;"2-3"</f>
        <v>그림자 화살2-3</v>
      </c>
      <c r="H2735" s="2" t="str">
        <f t="shared" si="4837"/>
        <v>심연의 그림자</v>
      </c>
    </row>
    <row r="2736" spans="1:8" x14ac:dyDescent="0.3">
      <c r="A2736" s="1" t="s">
        <v>1327</v>
      </c>
      <c r="B2736" s="1" t="s">
        <v>1332</v>
      </c>
      <c r="C2736" s="2" t="str">
        <f t="shared" si="4852"/>
        <v>그림자 화살그림자 추적</v>
      </c>
      <c r="D2736" s="1" t="s">
        <v>2918</v>
      </c>
      <c r="E2736" s="1">
        <v>5</v>
      </c>
      <c r="F2736" s="2">
        <f>ROW()</f>
        <v>2736</v>
      </c>
      <c r="G2736" s="4" t="str">
        <f t="shared" ref="G2736" si="4869">B2736&amp;"3-1"</f>
        <v>그림자 화살3-1</v>
      </c>
      <c r="H2736" s="2" t="str">
        <f t="shared" si="4837"/>
        <v>그림자 추적</v>
      </c>
    </row>
    <row r="2737" spans="1:8" x14ac:dyDescent="0.3">
      <c r="A2737" s="1" t="s">
        <v>553</v>
      </c>
      <c r="B2737" s="1" t="s">
        <v>1331</v>
      </c>
      <c r="C2737" s="2" t="str">
        <f t="shared" si="4852"/>
        <v>그림자 화살무자비한 그림자</v>
      </c>
      <c r="D2737" s="1" t="s">
        <v>2919</v>
      </c>
      <c r="E2737" s="1">
        <v>1</v>
      </c>
      <c r="F2737" s="2">
        <f>ROW()</f>
        <v>2737</v>
      </c>
      <c r="G2737" s="4" t="str">
        <f t="shared" ref="G2737" si="4870">B2737&amp;"3-2"</f>
        <v>그림자 화살3-2</v>
      </c>
      <c r="H2737" s="2" t="str">
        <f t="shared" si="4837"/>
        <v>무자비한 그림자</v>
      </c>
    </row>
    <row r="2738" spans="1:8" x14ac:dyDescent="0.3">
      <c r="A2738" s="1" t="s">
        <v>553</v>
      </c>
      <c r="B2738" s="1" t="s">
        <v>1333</v>
      </c>
      <c r="C2738" s="2" t="str">
        <f t="shared" si="4852"/>
        <v>급소 베기마력 조절</v>
      </c>
      <c r="D2738" s="1" t="s">
        <v>2418</v>
      </c>
      <c r="E2738" s="1">
        <v>5</v>
      </c>
      <c r="F2738" s="2">
        <f>ROW()</f>
        <v>2738</v>
      </c>
      <c r="G2738" s="4" t="str">
        <f t="shared" ref="G2738" si="4871">B2738&amp;"1-1"</f>
        <v>급소 베기1-1</v>
      </c>
      <c r="H2738" s="2" t="str">
        <f t="shared" si="4837"/>
        <v>마력 조절</v>
      </c>
    </row>
    <row r="2739" spans="1:8" x14ac:dyDescent="0.3">
      <c r="A2739" s="1" t="s">
        <v>1327</v>
      </c>
      <c r="B2739" s="1" t="s">
        <v>299</v>
      </c>
      <c r="C2739" s="2" t="str">
        <f t="shared" si="4852"/>
        <v>급소 베기실버 마스터</v>
      </c>
      <c r="D2739" s="1" t="s">
        <v>2920</v>
      </c>
      <c r="E2739" s="1">
        <v>5</v>
      </c>
      <c r="F2739" s="2">
        <f>ROW()</f>
        <v>2739</v>
      </c>
      <c r="G2739" s="4" t="str">
        <f t="shared" ref="G2739" si="4872">B2739&amp;"1-2"</f>
        <v>급소 베기1-2</v>
      </c>
      <c r="H2739" s="2" t="str">
        <f t="shared" si="4837"/>
        <v>실버 마스터</v>
      </c>
    </row>
    <row r="2740" spans="1:8" x14ac:dyDescent="0.3">
      <c r="A2740" s="1" t="s">
        <v>553</v>
      </c>
      <c r="B2740" s="1" t="s">
        <v>1333</v>
      </c>
      <c r="C2740" s="2" t="str">
        <f t="shared" si="4852"/>
        <v>급소 베기급소 타격</v>
      </c>
      <c r="D2740" s="1" t="s">
        <v>88</v>
      </c>
      <c r="E2740" s="1">
        <v>5</v>
      </c>
      <c r="F2740" s="2">
        <f>ROW()</f>
        <v>2740</v>
      </c>
      <c r="G2740" s="4" t="str">
        <f t="shared" ref="G2740" si="4873">B2740&amp;"1-3"</f>
        <v>급소 베기1-3</v>
      </c>
      <c r="H2740" s="2" t="str">
        <f t="shared" si="4837"/>
        <v>급소 타격</v>
      </c>
    </row>
    <row r="2741" spans="1:8" x14ac:dyDescent="0.3">
      <c r="A2741" s="1" t="s">
        <v>1327</v>
      </c>
      <c r="B2741" s="1" t="s">
        <v>1333</v>
      </c>
      <c r="C2741" s="2" t="str">
        <f t="shared" si="4852"/>
        <v>급소 베기암흑 베기</v>
      </c>
      <c r="D2741" s="1" t="s">
        <v>2921</v>
      </c>
      <c r="E2741" s="1">
        <v>1</v>
      </c>
      <c r="F2741" s="2">
        <f>ROW()</f>
        <v>2741</v>
      </c>
      <c r="G2741" s="4" t="str">
        <f t="shared" ref="G2741" si="4874">B2741&amp;"2-1"</f>
        <v>급소 베기2-1</v>
      </c>
      <c r="H2741" s="2" t="str">
        <f t="shared" si="4837"/>
        <v>암흑 베기</v>
      </c>
    </row>
    <row r="2742" spans="1:8" x14ac:dyDescent="0.3">
      <c r="A2742" s="1" t="s">
        <v>553</v>
      </c>
      <c r="B2742" s="1" t="s">
        <v>1333</v>
      </c>
      <c r="C2742" s="2" t="str">
        <f t="shared" si="4852"/>
        <v>급소 베기불의의 일격</v>
      </c>
      <c r="D2742" s="1" t="s">
        <v>2922</v>
      </c>
      <c r="E2742" s="1">
        <v>5</v>
      </c>
      <c r="F2742" s="2">
        <f>ROW()</f>
        <v>2742</v>
      </c>
      <c r="G2742" s="4" t="str">
        <f t="shared" ref="G2742" si="4875">B2742&amp;"2-2"</f>
        <v>급소 베기2-2</v>
      </c>
      <c r="H2742" s="2" t="str">
        <f t="shared" si="4837"/>
        <v>불의의 일격</v>
      </c>
    </row>
    <row r="2743" spans="1:8" x14ac:dyDescent="0.3">
      <c r="A2743" s="1" t="s">
        <v>1327</v>
      </c>
      <c r="B2743" s="1" t="s">
        <v>1333</v>
      </c>
      <c r="C2743" s="2" t="str">
        <f t="shared" si="4852"/>
        <v>급소 베기상처 약화</v>
      </c>
      <c r="D2743" s="1" t="s">
        <v>2923</v>
      </c>
      <c r="E2743" s="1">
        <v>5</v>
      </c>
      <c r="F2743" s="2">
        <f>ROW()</f>
        <v>2743</v>
      </c>
      <c r="G2743" s="4" t="str">
        <f t="shared" ref="G2743" si="4876">B2743&amp;"2-3"</f>
        <v>급소 베기2-3</v>
      </c>
      <c r="H2743" s="2" t="str">
        <f t="shared" si="4837"/>
        <v>상처 약화</v>
      </c>
    </row>
    <row r="2744" spans="1:8" x14ac:dyDescent="0.3">
      <c r="A2744" s="1" t="s">
        <v>1327</v>
      </c>
      <c r="B2744" s="1" t="s">
        <v>1333</v>
      </c>
      <c r="C2744" s="2" t="str">
        <f t="shared" si="4852"/>
        <v>급소 베기이중 베기</v>
      </c>
      <c r="D2744" s="1" t="s">
        <v>2924</v>
      </c>
      <c r="E2744" s="1">
        <v>5</v>
      </c>
      <c r="F2744" s="2">
        <f>ROW()</f>
        <v>2744</v>
      </c>
      <c r="G2744" s="4" t="str">
        <f t="shared" ref="G2744" si="4877">B2744&amp;"3-1"</f>
        <v>급소 베기3-1</v>
      </c>
      <c r="H2744" s="2" t="str">
        <f t="shared" si="4837"/>
        <v>이중 베기</v>
      </c>
    </row>
    <row r="2745" spans="1:8" x14ac:dyDescent="0.3">
      <c r="A2745" s="1" t="s">
        <v>1327</v>
      </c>
      <c r="B2745" s="1" t="s">
        <v>299</v>
      </c>
      <c r="C2745" s="2" t="str">
        <f t="shared" si="4852"/>
        <v>급소 베기은밀한 움직임</v>
      </c>
      <c r="D2745" s="1" t="s">
        <v>2925</v>
      </c>
      <c r="E2745" s="1">
        <v>5</v>
      </c>
      <c r="F2745" s="2">
        <f>ROW()</f>
        <v>2745</v>
      </c>
      <c r="G2745" s="4" t="str">
        <f t="shared" ref="G2745" si="4878">B2745&amp;"3-2"</f>
        <v>급소 베기3-2</v>
      </c>
      <c r="H2745" s="2" t="str">
        <f t="shared" si="4837"/>
        <v>은밀한 움직임</v>
      </c>
    </row>
    <row r="2746" spans="1:8" x14ac:dyDescent="0.3">
      <c r="A2746" s="1" t="s">
        <v>1327</v>
      </c>
      <c r="B2746" s="1" t="s">
        <v>1334</v>
      </c>
      <c r="C2746" s="2" t="str">
        <f t="shared" si="4852"/>
        <v>래피드 샷피해 증폭</v>
      </c>
      <c r="D2746" s="1" t="s">
        <v>592</v>
      </c>
      <c r="E2746" s="1">
        <v>1</v>
      </c>
      <c r="F2746" s="2">
        <f>ROW()</f>
        <v>2746</v>
      </c>
      <c r="G2746" s="4" t="str">
        <f t="shared" ref="G2746" si="4879">B2746&amp;"1-1"</f>
        <v>래피드 샷1-1</v>
      </c>
      <c r="H2746" s="2" t="str">
        <f t="shared" si="4837"/>
        <v>피해 증폭</v>
      </c>
    </row>
    <row r="2747" spans="1:8" x14ac:dyDescent="0.3">
      <c r="A2747" s="1" t="s">
        <v>1327</v>
      </c>
      <c r="B2747" s="1" t="s">
        <v>1335</v>
      </c>
      <c r="C2747" s="2" t="str">
        <f t="shared" si="4852"/>
        <v>래피드 샷마력 조절</v>
      </c>
      <c r="D2747" s="1" t="s">
        <v>26</v>
      </c>
      <c r="E2747" s="1">
        <v>5</v>
      </c>
      <c r="F2747" s="2">
        <f>ROW()</f>
        <v>2747</v>
      </c>
      <c r="G2747" s="4" t="str">
        <f t="shared" ref="G2747" si="4880">B2747&amp;"1-2"</f>
        <v>래피드 샷1-2</v>
      </c>
      <c r="H2747" s="2" t="str">
        <f t="shared" si="4837"/>
        <v>마력 조절</v>
      </c>
    </row>
    <row r="2748" spans="1:8" x14ac:dyDescent="0.3">
      <c r="A2748" s="1" t="s">
        <v>553</v>
      </c>
      <c r="B2748" s="1" t="s">
        <v>1335</v>
      </c>
      <c r="C2748" s="2" t="str">
        <f t="shared" si="4852"/>
        <v>래피드 샷추적 사격</v>
      </c>
      <c r="D2748" s="1" t="s">
        <v>2926</v>
      </c>
      <c r="E2748" s="1">
        <v>1</v>
      </c>
      <c r="F2748" s="2">
        <f>ROW()</f>
        <v>2748</v>
      </c>
      <c r="G2748" s="4" t="str">
        <f t="shared" ref="G2748" si="4881">B2748&amp;"1-3"</f>
        <v>래피드 샷1-3</v>
      </c>
      <c r="H2748" s="2" t="str">
        <f t="shared" si="4837"/>
        <v>추적 사격</v>
      </c>
    </row>
    <row r="2749" spans="1:8" x14ac:dyDescent="0.3">
      <c r="A2749" s="1" t="s">
        <v>553</v>
      </c>
      <c r="B2749" s="1" t="s">
        <v>1334</v>
      </c>
      <c r="C2749" s="2" t="str">
        <f t="shared" si="4852"/>
        <v>래피드 샷더블 샷</v>
      </c>
      <c r="D2749" s="1" t="s">
        <v>1907</v>
      </c>
      <c r="E2749" s="1">
        <v>5</v>
      </c>
      <c r="F2749" s="2">
        <f>ROW()</f>
        <v>2749</v>
      </c>
      <c r="G2749" s="4" t="str">
        <f t="shared" ref="G2749" si="4882">B2749&amp;"2-1"</f>
        <v>래피드 샷2-1</v>
      </c>
      <c r="H2749" s="2" t="str">
        <f t="shared" si="4837"/>
        <v>더블 샷</v>
      </c>
    </row>
    <row r="2750" spans="1:8" x14ac:dyDescent="0.3">
      <c r="A2750" s="1" t="s">
        <v>553</v>
      </c>
      <c r="B2750" s="1" t="s">
        <v>1334</v>
      </c>
      <c r="C2750" s="2" t="str">
        <f t="shared" si="4852"/>
        <v>래피드 샷쇼크 샷</v>
      </c>
      <c r="D2750" s="1" t="s">
        <v>2927</v>
      </c>
      <c r="E2750" s="1">
        <v>5</v>
      </c>
      <c r="F2750" s="2">
        <f>ROW()</f>
        <v>2750</v>
      </c>
      <c r="G2750" s="4" t="str">
        <f t="shared" ref="G2750" si="4883">B2750&amp;"2-2"</f>
        <v>래피드 샷2-2</v>
      </c>
      <c r="H2750" s="2" t="str">
        <f t="shared" si="4837"/>
        <v>쇼크 샷</v>
      </c>
    </row>
    <row r="2751" spans="1:8" x14ac:dyDescent="0.3">
      <c r="A2751" s="1" t="s">
        <v>553</v>
      </c>
      <c r="B2751" s="1" t="s">
        <v>1335</v>
      </c>
      <c r="C2751" s="2" t="str">
        <f t="shared" si="4852"/>
        <v>래피드 샷가벼운 발걸음</v>
      </c>
      <c r="D2751" s="1" t="s">
        <v>141</v>
      </c>
      <c r="E2751" s="1">
        <v>5</v>
      </c>
      <c r="F2751" s="2">
        <f>ROW()</f>
        <v>2751</v>
      </c>
      <c r="G2751" s="4" t="str">
        <f t="shared" ref="G2751" si="4884">B2751&amp;"2-3"</f>
        <v>래피드 샷2-3</v>
      </c>
      <c r="H2751" s="2" t="str">
        <f t="shared" si="4837"/>
        <v>가벼운 발걸음</v>
      </c>
    </row>
    <row r="2752" spans="1:8" x14ac:dyDescent="0.3">
      <c r="A2752" s="1" t="s">
        <v>1327</v>
      </c>
      <c r="B2752" s="1" t="s">
        <v>1335</v>
      </c>
      <c r="C2752" s="2" t="str">
        <f t="shared" si="4852"/>
        <v>래피드 샷마지막 이리격</v>
      </c>
      <c r="D2752" s="1" t="s">
        <v>2928</v>
      </c>
      <c r="E2752" s="1">
        <v>5</v>
      </c>
      <c r="F2752" s="2">
        <f>ROW()</f>
        <v>2752</v>
      </c>
      <c r="G2752" s="4" t="str">
        <f t="shared" ref="G2752" si="4885">B2752&amp;"3-1"</f>
        <v>래피드 샷3-1</v>
      </c>
      <c r="H2752" s="2" t="str">
        <f t="shared" si="4837"/>
        <v>마지막 이리격</v>
      </c>
    </row>
    <row r="2753" spans="1:8" x14ac:dyDescent="0.3">
      <c r="A2753" s="1" t="s">
        <v>1327</v>
      </c>
      <c r="B2753" s="1" t="s">
        <v>1334</v>
      </c>
      <c r="C2753" s="2" t="str">
        <f t="shared" si="4852"/>
        <v>래피드 샷지속 사격</v>
      </c>
      <c r="D2753" s="1" t="s">
        <v>2902</v>
      </c>
      <c r="E2753" s="1">
        <v>1</v>
      </c>
      <c r="F2753" s="2">
        <f>ROW()</f>
        <v>2753</v>
      </c>
      <c r="G2753" s="4" t="str">
        <f t="shared" ref="G2753" si="4886">B2753&amp;"3-2"</f>
        <v>래피드 샷3-2</v>
      </c>
      <c r="H2753" s="2" t="str">
        <f t="shared" si="4837"/>
        <v>지속 사격</v>
      </c>
    </row>
    <row r="2754" spans="1:8" x14ac:dyDescent="0.3">
      <c r="A2754" s="1" t="s">
        <v>1327</v>
      </c>
      <c r="B2754" s="1" t="s">
        <v>1336</v>
      </c>
      <c r="C2754" s="2" t="str">
        <f t="shared" si="4852"/>
        <v>블레이드 스톰원거리 타격</v>
      </c>
      <c r="D2754" s="1" t="s">
        <v>2929</v>
      </c>
      <c r="E2754" s="1">
        <v>5</v>
      </c>
      <c r="F2754" s="2">
        <f>ROW()</f>
        <v>2754</v>
      </c>
      <c r="G2754" s="4" t="str">
        <f t="shared" ref="G2754" si="4887">B2754&amp;"1-1"</f>
        <v>블레이드 스톰1-1</v>
      </c>
      <c r="H2754" s="2" t="str">
        <f t="shared" si="4837"/>
        <v>원거리 타격</v>
      </c>
    </row>
    <row r="2755" spans="1:8" x14ac:dyDescent="0.3">
      <c r="A2755" s="1" t="s">
        <v>1327</v>
      </c>
      <c r="B2755" s="1" t="s">
        <v>1337</v>
      </c>
      <c r="C2755" s="2" t="str">
        <f t="shared" si="4852"/>
        <v>블레이드 스톰재빠른 손놀림</v>
      </c>
      <c r="D2755" s="1" t="s">
        <v>87</v>
      </c>
      <c r="E2755" s="1">
        <v>5</v>
      </c>
      <c r="F2755" s="2">
        <f>ROW()</f>
        <v>2755</v>
      </c>
      <c r="G2755" s="4" t="str">
        <f t="shared" ref="G2755" si="4888">B2755&amp;"1-2"</f>
        <v>블레이드 스톰1-2</v>
      </c>
      <c r="H2755" s="2" t="str">
        <f t="shared" si="4837"/>
        <v>재빠른 손놀림</v>
      </c>
    </row>
    <row r="2756" spans="1:8" x14ac:dyDescent="0.3">
      <c r="A2756" s="1" t="s">
        <v>553</v>
      </c>
      <c r="B2756" s="1" t="s">
        <v>1337</v>
      </c>
      <c r="C2756" s="2" t="str">
        <f t="shared" si="4852"/>
        <v>블레이드 스톰실버 마스터</v>
      </c>
      <c r="D2756" s="1" t="s">
        <v>2930</v>
      </c>
      <c r="E2756" s="1">
        <v>5</v>
      </c>
      <c r="F2756" s="2">
        <f>ROW()</f>
        <v>2756</v>
      </c>
      <c r="G2756" s="4" t="str">
        <f t="shared" ref="G2756" si="4889">B2756&amp;"1-3"</f>
        <v>블레이드 스톰1-3</v>
      </c>
      <c r="H2756" s="2" t="str">
        <f t="shared" si="4837"/>
        <v>실버 마스터</v>
      </c>
    </row>
    <row r="2757" spans="1:8" x14ac:dyDescent="0.3">
      <c r="A2757" s="1" t="s">
        <v>1327</v>
      </c>
      <c r="B2757" s="1" t="s">
        <v>1337</v>
      </c>
      <c r="C2757" s="2" t="str">
        <f t="shared" si="4852"/>
        <v>블레이드 스톰독 칼날</v>
      </c>
      <c r="D2757" s="1" t="s">
        <v>2931</v>
      </c>
      <c r="E2757" s="1">
        <v>5</v>
      </c>
      <c r="F2757" s="2">
        <f>ROW()</f>
        <v>2757</v>
      </c>
      <c r="G2757" s="4" t="str">
        <f t="shared" ref="G2757" si="4890">B2757&amp;"2-1"</f>
        <v>블레이드 스톰2-1</v>
      </c>
      <c r="H2757" s="2" t="str">
        <f t="shared" si="4837"/>
        <v>독 칼날</v>
      </c>
    </row>
    <row r="2758" spans="1:8" x14ac:dyDescent="0.3">
      <c r="A2758" s="1" t="s">
        <v>1327</v>
      </c>
      <c r="B2758" s="1" t="s">
        <v>1337</v>
      </c>
      <c r="C2758" s="2" t="str">
        <f t="shared" si="4852"/>
        <v>블레이드 스톰번개 칼날</v>
      </c>
      <c r="D2758" s="1" t="s">
        <v>2932</v>
      </c>
      <c r="E2758" s="1">
        <v>5</v>
      </c>
      <c r="F2758" s="2">
        <f>ROW()</f>
        <v>2758</v>
      </c>
      <c r="G2758" s="4" t="str">
        <f t="shared" ref="G2758" si="4891">B2758&amp;"2-2"</f>
        <v>블레이드 스톰2-2</v>
      </c>
      <c r="H2758" s="2" t="str">
        <f t="shared" si="4837"/>
        <v>번개 칼날</v>
      </c>
    </row>
    <row r="2759" spans="1:8" x14ac:dyDescent="0.3">
      <c r="A2759" s="1" t="s">
        <v>553</v>
      </c>
      <c r="B2759" s="1" t="s">
        <v>1337</v>
      </c>
      <c r="C2759" s="2" t="str">
        <f t="shared" si="4852"/>
        <v>블레이드 스톰회피의 달인</v>
      </c>
      <c r="D2759" s="1" t="s">
        <v>2933</v>
      </c>
      <c r="E2759" s="1">
        <v>1</v>
      </c>
      <c r="F2759" s="2">
        <f>ROW()</f>
        <v>2759</v>
      </c>
      <c r="G2759" s="4" t="str">
        <f t="shared" ref="G2759" si="4892">B2759&amp;"2-3"</f>
        <v>블레이드 스톰2-3</v>
      </c>
      <c r="H2759" s="2" t="str">
        <f t="shared" si="4837"/>
        <v>회피의 달인</v>
      </c>
    </row>
    <row r="2760" spans="1:8" x14ac:dyDescent="0.3">
      <c r="A2760" s="1" t="s">
        <v>1327</v>
      </c>
      <c r="B2760" s="1" t="s">
        <v>1337</v>
      </c>
      <c r="C2760" s="2" t="str">
        <f t="shared" si="4852"/>
        <v>블레이드 스톰블레이드 댄스</v>
      </c>
      <c r="D2760" s="1" t="s">
        <v>2934</v>
      </c>
      <c r="E2760" s="1">
        <v>5</v>
      </c>
      <c r="F2760" s="2">
        <f>ROW()</f>
        <v>2760</v>
      </c>
      <c r="G2760" s="4" t="str">
        <f t="shared" ref="G2760" si="4893">B2760&amp;"3-1"</f>
        <v>블레이드 스톰3-1</v>
      </c>
      <c r="H2760" s="2" t="str">
        <f t="shared" si="4837"/>
        <v>블레이드 댄스</v>
      </c>
    </row>
    <row r="2761" spans="1:8" x14ac:dyDescent="0.3">
      <c r="A2761" s="1" t="s">
        <v>1327</v>
      </c>
      <c r="B2761" s="1" t="s">
        <v>1336</v>
      </c>
      <c r="C2761" s="2" t="str">
        <f t="shared" si="4852"/>
        <v>블레이드 스톰쉐도우 댄스</v>
      </c>
      <c r="D2761" s="1" t="s">
        <v>2935</v>
      </c>
      <c r="E2761" s="1">
        <v>5</v>
      </c>
      <c r="F2761" s="2">
        <f>ROW()</f>
        <v>2761</v>
      </c>
      <c r="G2761" s="4" t="str">
        <f t="shared" ref="G2761" si="4894">B2761&amp;"3-2"</f>
        <v>블레이드 스톰3-2</v>
      </c>
      <c r="H2761" s="2" t="str">
        <f t="shared" si="4837"/>
        <v>쉐도우 댄스</v>
      </c>
    </row>
    <row r="2762" spans="1:8" x14ac:dyDescent="0.3">
      <c r="A2762" s="1" t="s">
        <v>1327</v>
      </c>
      <c r="B2762" s="1" t="s">
        <v>1339</v>
      </c>
      <c r="C2762" s="2" t="str">
        <f t="shared" si="4852"/>
        <v>샤프 슈터급소 타격</v>
      </c>
      <c r="D2762" s="1" t="s">
        <v>2395</v>
      </c>
      <c r="E2762" s="1">
        <v>5</v>
      </c>
      <c r="F2762" s="2">
        <f>ROW()</f>
        <v>2762</v>
      </c>
      <c r="G2762" s="4" t="str">
        <f t="shared" ref="G2762" si="4895">B2762&amp;"1-1"</f>
        <v>샤프 슈터1-1</v>
      </c>
      <c r="H2762" s="2" t="str">
        <f t="shared" si="4837"/>
        <v>급소 타격</v>
      </c>
    </row>
    <row r="2763" spans="1:8" x14ac:dyDescent="0.3">
      <c r="A2763" s="1" t="s">
        <v>553</v>
      </c>
      <c r="B2763" s="1" t="s">
        <v>1339</v>
      </c>
      <c r="C2763" s="2" t="str">
        <f t="shared" si="4852"/>
        <v>샤프 슈터피해 증폭</v>
      </c>
      <c r="D2763" s="1" t="s">
        <v>592</v>
      </c>
      <c r="E2763" s="1">
        <v>1</v>
      </c>
      <c r="F2763" s="2">
        <f>ROW()</f>
        <v>2763</v>
      </c>
      <c r="G2763" s="4" t="str">
        <f t="shared" ref="G2763" si="4896">B2763&amp;"1-2"</f>
        <v>샤프 슈터1-2</v>
      </c>
      <c r="H2763" s="2" t="str">
        <f t="shared" si="4837"/>
        <v>피해 증폭</v>
      </c>
    </row>
    <row r="2764" spans="1:8" x14ac:dyDescent="0.3">
      <c r="A2764" s="1" t="s">
        <v>1327</v>
      </c>
      <c r="B2764" s="1" t="s">
        <v>1339</v>
      </c>
      <c r="C2764" s="2" t="str">
        <f t="shared" si="4852"/>
        <v>샤프 슈터마력 조절</v>
      </c>
      <c r="D2764" s="1" t="s">
        <v>26</v>
      </c>
      <c r="E2764" s="1">
        <v>5</v>
      </c>
      <c r="F2764" s="2">
        <f>ROW()</f>
        <v>2764</v>
      </c>
      <c r="G2764" s="4" t="str">
        <f t="shared" ref="G2764" si="4897">B2764&amp;"1-3"</f>
        <v>샤프 슈터1-3</v>
      </c>
      <c r="H2764" s="2" t="str">
        <f t="shared" si="4837"/>
        <v>마력 조절</v>
      </c>
    </row>
    <row r="2765" spans="1:8" x14ac:dyDescent="0.3">
      <c r="A2765" s="1" t="s">
        <v>553</v>
      </c>
      <c r="B2765" s="1" t="s">
        <v>1338</v>
      </c>
      <c r="C2765" s="2" t="str">
        <f t="shared" si="4852"/>
        <v>샤프 슈터무자비한 사격</v>
      </c>
      <c r="D2765" s="1" t="s">
        <v>147</v>
      </c>
      <c r="E2765" s="1">
        <v>1</v>
      </c>
      <c r="F2765" s="2">
        <f>ROW()</f>
        <v>2765</v>
      </c>
      <c r="G2765" s="4" t="str">
        <f t="shared" ref="G2765" si="4898">B2765&amp;"2-1"</f>
        <v>샤프 슈터2-1</v>
      </c>
      <c r="H2765" s="2" t="str">
        <f t="shared" si="4837"/>
        <v>무자비한 사격</v>
      </c>
    </row>
    <row r="2766" spans="1:8" x14ac:dyDescent="0.3">
      <c r="A2766" s="1" t="s">
        <v>1327</v>
      </c>
      <c r="B2766" s="1" t="s">
        <v>1338</v>
      </c>
      <c r="C2766" s="2" t="str">
        <f t="shared" si="4852"/>
        <v>샤프 슈터고통스러운 사격</v>
      </c>
      <c r="D2766" s="1" t="s">
        <v>2936</v>
      </c>
      <c r="E2766" s="1">
        <v>5</v>
      </c>
      <c r="F2766" s="2">
        <f>ROW()</f>
        <v>2766</v>
      </c>
      <c r="G2766" s="4" t="str">
        <f t="shared" ref="G2766" si="4899">B2766&amp;"2-2"</f>
        <v>샤프 슈터2-2</v>
      </c>
      <c r="H2766" s="2" t="str">
        <f t="shared" si="4837"/>
        <v>고통스러운 사격</v>
      </c>
    </row>
    <row r="2767" spans="1:8" x14ac:dyDescent="0.3">
      <c r="A2767" s="1" t="s">
        <v>1327</v>
      </c>
      <c r="B2767" s="1" t="s">
        <v>1339</v>
      </c>
      <c r="C2767" s="2" t="str">
        <f t="shared" si="4852"/>
        <v>샤프 슈터약점 포착</v>
      </c>
      <c r="D2767" s="1" t="s">
        <v>22</v>
      </c>
      <c r="E2767" s="1">
        <v>5</v>
      </c>
      <c r="F2767" s="2">
        <f>ROW()</f>
        <v>2767</v>
      </c>
      <c r="G2767" s="4" t="str">
        <f t="shared" ref="G2767" si="4900">B2767&amp;"2-3"</f>
        <v>샤프 슈터2-3</v>
      </c>
      <c r="H2767" s="2" t="str">
        <f t="shared" si="4837"/>
        <v>약점 포착</v>
      </c>
    </row>
    <row r="2768" spans="1:8" x14ac:dyDescent="0.3">
      <c r="A2768" s="1" t="s">
        <v>553</v>
      </c>
      <c r="B2768" s="1" t="s">
        <v>1339</v>
      </c>
      <c r="C2768" s="2" t="str">
        <f t="shared" si="4852"/>
        <v>샤프 슈터집중 사격</v>
      </c>
      <c r="D2768" s="1" t="s">
        <v>1827</v>
      </c>
      <c r="E2768" s="1">
        <v>5</v>
      </c>
      <c r="F2768" s="2">
        <f>ROW()</f>
        <v>2768</v>
      </c>
      <c r="G2768" s="4" t="str">
        <f t="shared" ref="G2768" si="4901">B2768&amp;"3-1"</f>
        <v>샤프 슈터3-1</v>
      </c>
      <c r="H2768" s="2" t="str">
        <f t="shared" si="4837"/>
        <v>집중 사격</v>
      </c>
    </row>
    <row r="2769" spans="1:8" x14ac:dyDescent="0.3">
      <c r="A2769" s="1" t="s">
        <v>553</v>
      </c>
      <c r="B2769" s="1" t="s">
        <v>1339</v>
      </c>
      <c r="C2769" s="2" t="str">
        <f t="shared" si="4852"/>
        <v>샤프 슈터확정 사격</v>
      </c>
      <c r="D2769" s="1" t="s">
        <v>2937</v>
      </c>
      <c r="E2769" s="1">
        <v>1</v>
      </c>
      <c r="F2769" s="2">
        <f>ROW()</f>
        <v>2769</v>
      </c>
      <c r="G2769" s="4" t="str">
        <f t="shared" ref="G2769" si="4902">B2769&amp;"3-2"</f>
        <v>샤프 슈터3-2</v>
      </c>
      <c r="H2769" s="2" t="str">
        <f t="shared" ref="H2769:H2832" si="4903">D2769</f>
        <v>확정 사격</v>
      </c>
    </row>
    <row r="2770" spans="1:8" x14ac:dyDescent="0.3">
      <c r="A2770" s="1" t="s">
        <v>553</v>
      </c>
      <c r="B2770" s="1" t="s">
        <v>1340</v>
      </c>
      <c r="C2770" s="2" t="str">
        <f t="shared" si="4852"/>
        <v>스나이프빠른 준비</v>
      </c>
      <c r="D2770" s="1" t="s">
        <v>80</v>
      </c>
      <c r="E2770" s="1">
        <v>5</v>
      </c>
      <c r="F2770" s="2">
        <f>ROW()</f>
        <v>2770</v>
      </c>
      <c r="G2770" s="4" t="str">
        <f t="shared" ref="G2770" si="4904">B2770&amp;"1-1"</f>
        <v>스나이프1-1</v>
      </c>
      <c r="H2770" s="2" t="str">
        <f t="shared" si="4903"/>
        <v>빠른 준비</v>
      </c>
    </row>
    <row r="2771" spans="1:8" x14ac:dyDescent="0.3">
      <c r="A2771" s="1" t="s">
        <v>1327</v>
      </c>
      <c r="B2771" s="1" t="s">
        <v>1340</v>
      </c>
      <c r="C2771" s="2" t="str">
        <f t="shared" si="4852"/>
        <v>스나이프재빠른 손놀림</v>
      </c>
      <c r="D2771" s="1" t="s">
        <v>87</v>
      </c>
      <c r="E2771" s="1">
        <v>5</v>
      </c>
      <c r="F2771" s="2">
        <f>ROW()</f>
        <v>2771</v>
      </c>
      <c r="G2771" s="4" t="str">
        <f t="shared" ref="G2771" si="4905">B2771&amp;"1-2"</f>
        <v>스나이프1-2</v>
      </c>
      <c r="H2771" s="2" t="str">
        <f t="shared" si="4903"/>
        <v>재빠른 손놀림</v>
      </c>
    </row>
    <row r="2772" spans="1:8" x14ac:dyDescent="0.3">
      <c r="A2772" s="1" t="s">
        <v>553</v>
      </c>
      <c r="B2772" s="1" t="s">
        <v>1340</v>
      </c>
      <c r="C2772" s="2" t="str">
        <f t="shared" si="4852"/>
        <v>스나이프통찰력</v>
      </c>
      <c r="D2772" s="1" t="s">
        <v>377</v>
      </c>
      <c r="E2772" s="1">
        <v>1</v>
      </c>
      <c r="F2772" s="2">
        <f>ROW()</f>
        <v>2772</v>
      </c>
      <c r="G2772" s="4" t="str">
        <f t="shared" ref="G2772" si="4906">B2772&amp;"1-3"</f>
        <v>스나이프1-3</v>
      </c>
      <c r="H2772" s="2" t="str">
        <f t="shared" si="4903"/>
        <v>통찰력</v>
      </c>
    </row>
    <row r="2773" spans="1:8" x14ac:dyDescent="0.3">
      <c r="A2773" s="1" t="s">
        <v>1327</v>
      </c>
      <c r="B2773" s="1" t="s">
        <v>1340</v>
      </c>
      <c r="C2773" s="2" t="str">
        <f t="shared" si="4852"/>
        <v>스나이프완벽함</v>
      </c>
      <c r="D2773" s="1" t="s">
        <v>2938</v>
      </c>
      <c r="E2773" s="1">
        <v>5</v>
      </c>
      <c r="F2773" s="2">
        <f>ROW()</f>
        <v>2773</v>
      </c>
      <c r="G2773" s="4" t="str">
        <f t="shared" ref="G2773" si="4907">B2773&amp;"2-1"</f>
        <v>스나이프2-1</v>
      </c>
      <c r="H2773" s="2" t="str">
        <f t="shared" si="4903"/>
        <v>완벽함</v>
      </c>
    </row>
    <row r="2774" spans="1:8" x14ac:dyDescent="0.3">
      <c r="A2774" s="1" t="s">
        <v>553</v>
      </c>
      <c r="B2774" s="1" t="s">
        <v>1341</v>
      </c>
      <c r="C2774" s="2" t="str">
        <f t="shared" si="4852"/>
        <v>스나이프강인함</v>
      </c>
      <c r="D2774" s="1" t="s">
        <v>114</v>
      </c>
      <c r="E2774" s="1">
        <v>1</v>
      </c>
      <c r="F2774" s="2">
        <f>ROW()</f>
        <v>2774</v>
      </c>
      <c r="G2774" s="4" t="str">
        <f t="shared" ref="G2774" si="4908">B2774&amp;"2-2"</f>
        <v>스나이프2-2</v>
      </c>
      <c r="H2774" s="2" t="str">
        <f t="shared" si="4903"/>
        <v>강인함</v>
      </c>
    </row>
    <row r="2775" spans="1:8" x14ac:dyDescent="0.3">
      <c r="A2775" s="1" t="s">
        <v>1327</v>
      </c>
      <c r="B2775" s="1" t="s">
        <v>1340</v>
      </c>
      <c r="C2775" s="2" t="str">
        <f t="shared" si="4852"/>
        <v>스나이프약점 포착</v>
      </c>
      <c r="D2775" s="1" t="s">
        <v>22</v>
      </c>
      <c r="E2775" s="1">
        <v>5</v>
      </c>
      <c r="F2775" s="2">
        <f>ROW()</f>
        <v>2775</v>
      </c>
      <c r="G2775" s="4" t="str">
        <f t="shared" ref="G2775" si="4909">B2775&amp;"2-3"</f>
        <v>스나이프2-3</v>
      </c>
      <c r="H2775" s="2" t="str">
        <f t="shared" si="4903"/>
        <v>약점 포착</v>
      </c>
    </row>
    <row r="2776" spans="1:8" x14ac:dyDescent="0.3">
      <c r="A2776" s="1" t="s">
        <v>1327</v>
      </c>
      <c r="B2776" s="1" t="s">
        <v>1340</v>
      </c>
      <c r="C2776" s="2" t="str">
        <f t="shared" si="4852"/>
        <v>스나이프길리슈트</v>
      </c>
      <c r="D2776" s="1" t="s">
        <v>2939</v>
      </c>
      <c r="E2776" s="1">
        <v>5</v>
      </c>
      <c r="F2776" s="2">
        <f>ROW()</f>
        <v>2776</v>
      </c>
      <c r="G2776" s="4" t="str">
        <f t="shared" ref="G2776" si="4910">B2776&amp;"3-1"</f>
        <v>스나이프3-1</v>
      </c>
      <c r="H2776" s="2" t="str">
        <f t="shared" si="4903"/>
        <v>길리슈트</v>
      </c>
    </row>
    <row r="2777" spans="1:8" x14ac:dyDescent="0.3">
      <c r="A2777" s="1" t="s">
        <v>1327</v>
      </c>
      <c r="B2777" s="1" t="s">
        <v>1340</v>
      </c>
      <c r="C2777" s="2" t="str">
        <f t="shared" si="4852"/>
        <v>스나이프손쉬운 먹잇감</v>
      </c>
      <c r="D2777" s="1" t="s">
        <v>2940</v>
      </c>
      <c r="E2777" s="1">
        <v>5</v>
      </c>
      <c r="F2777" s="2">
        <f>ROW()</f>
        <v>2777</v>
      </c>
      <c r="G2777" s="4" t="str">
        <f t="shared" ref="G2777" si="4911">B2777&amp;"3-2"</f>
        <v>스나이프3-2</v>
      </c>
      <c r="H2777" s="2" t="str">
        <f t="shared" si="4903"/>
        <v>손쉬운 먹잇감</v>
      </c>
    </row>
    <row r="2778" spans="1:8" x14ac:dyDescent="0.3">
      <c r="A2778" s="1" t="s">
        <v>553</v>
      </c>
      <c r="B2778" s="1" t="s">
        <v>1342</v>
      </c>
      <c r="C2778" s="2" t="str">
        <f t="shared" si="4852"/>
        <v>아토믹 애로우마력 조절</v>
      </c>
      <c r="D2778" s="1" t="s">
        <v>26</v>
      </c>
      <c r="E2778" s="1">
        <v>5</v>
      </c>
      <c r="F2778" s="2">
        <f>ROW()</f>
        <v>2778</v>
      </c>
      <c r="G2778" s="4" t="str">
        <f t="shared" ref="G2778" si="4912">B2778&amp;"1-1"</f>
        <v>아토믹 애로우1-1</v>
      </c>
      <c r="H2778" s="2" t="str">
        <f t="shared" si="4903"/>
        <v>마력 조절</v>
      </c>
    </row>
    <row r="2779" spans="1:8" x14ac:dyDescent="0.3">
      <c r="A2779" s="1" t="s">
        <v>1327</v>
      </c>
      <c r="B2779" s="1" t="s">
        <v>1343</v>
      </c>
      <c r="C2779" s="2" t="str">
        <f t="shared" si="4852"/>
        <v>아토믹 애로우재빠른 손놀림</v>
      </c>
      <c r="D2779" s="1" t="s">
        <v>87</v>
      </c>
      <c r="E2779" s="1">
        <v>5</v>
      </c>
      <c r="F2779" s="2">
        <f>ROW()</f>
        <v>2779</v>
      </c>
      <c r="G2779" s="4" t="str">
        <f t="shared" ref="G2779" si="4913">B2779&amp;"1-2"</f>
        <v>아토믹 애로우1-2</v>
      </c>
      <c r="H2779" s="2" t="str">
        <f t="shared" si="4903"/>
        <v>재빠른 손놀림</v>
      </c>
    </row>
    <row r="2780" spans="1:8" x14ac:dyDescent="0.3">
      <c r="A2780" s="1" t="s">
        <v>1327</v>
      </c>
      <c r="B2780" s="1" t="s">
        <v>1342</v>
      </c>
      <c r="C2780" s="2" t="str">
        <f t="shared" si="4852"/>
        <v>아토믹 애로우피해 증폭</v>
      </c>
      <c r="D2780" s="1" t="s">
        <v>2599</v>
      </c>
      <c r="E2780" s="1">
        <v>1</v>
      </c>
      <c r="F2780" s="2">
        <f>ROW()</f>
        <v>2780</v>
      </c>
      <c r="G2780" s="4" t="str">
        <f t="shared" ref="G2780" si="4914">B2780&amp;"1-3"</f>
        <v>아토믹 애로우1-3</v>
      </c>
      <c r="H2780" s="2" t="str">
        <f t="shared" si="4903"/>
        <v>피해 증폭</v>
      </c>
    </row>
    <row r="2781" spans="1:8" x14ac:dyDescent="0.3">
      <c r="A2781" s="1" t="s">
        <v>1327</v>
      </c>
      <c r="B2781" s="1" t="s">
        <v>1344</v>
      </c>
      <c r="C2781" s="2" t="str">
        <f t="shared" si="4852"/>
        <v>아토믹 애로우무거운 폭탄</v>
      </c>
      <c r="D2781" s="1" t="s">
        <v>2941</v>
      </c>
      <c r="E2781" s="1">
        <v>5</v>
      </c>
      <c r="F2781" s="2">
        <f>ROW()</f>
        <v>2781</v>
      </c>
      <c r="G2781" s="4" t="str">
        <f t="shared" ref="G2781" si="4915">B2781&amp;"2-1"</f>
        <v>아토믹 애로우2-1</v>
      </c>
      <c r="H2781" s="2" t="str">
        <f t="shared" si="4903"/>
        <v>무거운 폭탄</v>
      </c>
    </row>
    <row r="2782" spans="1:8" x14ac:dyDescent="0.3">
      <c r="A2782" s="1" t="s">
        <v>1327</v>
      </c>
      <c r="B2782" s="1" t="s">
        <v>1342</v>
      </c>
      <c r="C2782" s="2" t="str">
        <f t="shared" si="4852"/>
        <v>아토믹 애로우불꽃 화약</v>
      </c>
      <c r="D2782" s="1" t="s">
        <v>2942</v>
      </c>
      <c r="E2782" s="1">
        <v>5</v>
      </c>
      <c r="F2782" s="2">
        <f>ROW()</f>
        <v>2782</v>
      </c>
      <c r="G2782" s="4" t="str">
        <f t="shared" ref="G2782" si="4916">B2782&amp;"2-2"</f>
        <v>아토믹 애로우2-2</v>
      </c>
      <c r="H2782" s="2" t="str">
        <f t="shared" si="4903"/>
        <v>불꽃 화약</v>
      </c>
    </row>
    <row r="2783" spans="1:8" x14ac:dyDescent="0.3">
      <c r="A2783" s="1" t="s">
        <v>553</v>
      </c>
      <c r="B2783" s="1" t="s">
        <v>1343</v>
      </c>
      <c r="C2783" s="2" t="str">
        <f t="shared" si="4852"/>
        <v>아토믹 애로우화살촉 강화</v>
      </c>
      <c r="D2783" s="1" t="s">
        <v>2943</v>
      </c>
      <c r="E2783" s="1">
        <v>5</v>
      </c>
      <c r="F2783" s="2">
        <f>ROW()</f>
        <v>2783</v>
      </c>
      <c r="G2783" s="4" t="str">
        <f t="shared" ref="G2783" si="4917">B2783&amp;"2-3"</f>
        <v>아토믹 애로우2-3</v>
      </c>
      <c r="H2783" s="2" t="str">
        <f t="shared" si="4903"/>
        <v>화살촉 강화</v>
      </c>
    </row>
    <row r="2784" spans="1:8" x14ac:dyDescent="0.3">
      <c r="A2784" s="1" t="s">
        <v>1327</v>
      </c>
      <c r="B2784" s="1" t="s">
        <v>1343</v>
      </c>
      <c r="C2784" s="2" t="str">
        <f t="shared" ref="C2784:C2847" si="4918">B2784&amp;D2784</f>
        <v>아토믹 애로우전격 화살</v>
      </c>
      <c r="D2784" s="1" t="s">
        <v>2944</v>
      </c>
      <c r="E2784" s="1">
        <v>5</v>
      </c>
      <c r="F2784" s="2">
        <f>ROW()</f>
        <v>2784</v>
      </c>
      <c r="G2784" s="4" t="str">
        <f t="shared" ref="G2784" si="4919">B2784&amp;"3-1"</f>
        <v>아토믹 애로우3-1</v>
      </c>
      <c r="H2784" s="2" t="str">
        <f t="shared" si="4903"/>
        <v>전격 화살</v>
      </c>
    </row>
    <row r="2785" spans="1:8" x14ac:dyDescent="0.3">
      <c r="A2785" s="1" t="s">
        <v>553</v>
      </c>
      <c r="B2785" s="1" t="s">
        <v>1342</v>
      </c>
      <c r="C2785" s="2" t="str">
        <f t="shared" si="4918"/>
        <v>아토믹 애로우긴 도화선</v>
      </c>
      <c r="D2785" s="1" t="s">
        <v>2945</v>
      </c>
      <c r="E2785" s="1">
        <v>5</v>
      </c>
      <c r="F2785" s="2">
        <f>ROW()</f>
        <v>2785</v>
      </c>
      <c r="G2785" s="4" t="str">
        <f t="shared" ref="G2785" si="4920">B2785&amp;"3-2"</f>
        <v>아토믹 애로우3-2</v>
      </c>
      <c r="H2785" s="2" t="str">
        <f t="shared" si="4903"/>
        <v>긴 도화선</v>
      </c>
    </row>
    <row r="2786" spans="1:8" x14ac:dyDescent="0.3">
      <c r="A2786" s="1" t="s">
        <v>1327</v>
      </c>
      <c r="B2786" s="1" t="s">
        <v>1345</v>
      </c>
      <c r="C2786" s="2" t="str">
        <f t="shared" si="4918"/>
        <v>애로우 샤워재빠른 손놀림</v>
      </c>
      <c r="D2786" s="1" t="s">
        <v>87</v>
      </c>
      <c r="E2786" s="1">
        <v>5</v>
      </c>
      <c r="F2786" s="2">
        <f>ROW()</f>
        <v>2786</v>
      </c>
      <c r="G2786" s="4" t="str">
        <f t="shared" ref="G2786" si="4921">B2786&amp;"1-1"</f>
        <v>애로우 샤워1-1</v>
      </c>
      <c r="H2786" s="2" t="str">
        <f t="shared" si="4903"/>
        <v>재빠른 손놀림</v>
      </c>
    </row>
    <row r="2787" spans="1:8" x14ac:dyDescent="0.3">
      <c r="A2787" s="1" t="s">
        <v>553</v>
      </c>
      <c r="B2787" s="1" t="s">
        <v>1346</v>
      </c>
      <c r="C2787" s="2" t="str">
        <f t="shared" si="4918"/>
        <v>애로우 샤워마력 조절</v>
      </c>
      <c r="D2787" s="1" t="s">
        <v>26</v>
      </c>
      <c r="E2787" s="1">
        <v>5</v>
      </c>
      <c r="F2787" s="2">
        <f>ROW()</f>
        <v>2787</v>
      </c>
      <c r="G2787" s="4" t="str">
        <f t="shared" ref="G2787" si="4922">B2787&amp;"1-2"</f>
        <v>애로우 샤워1-2</v>
      </c>
      <c r="H2787" s="2" t="str">
        <f t="shared" si="4903"/>
        <v>마력 조절</v>
      </c>
    </row>
    <row r="2788" spans="1:8" x14ac:dyDescent="0.3">
      <c r="A2788" s="1" t="s">
        <v>1327</v>
      </c>
      <c r="B2788" s="1" t="s">
        <v>1345</v>
      </c>
      <c r="C2788" s="2" t="str">
        <f t="shared" si="4918"/>
        <v>애로우 샤워회피의 달인</v>
      </c>
      <c r="D2788" s="1" t="s">
        <v>2682</v>
      </c>
      <c r="E2788" s="1">
        <v>1</v>
      </c>
      <c r="F2788" s="2">
        <f>ROW()</f>
        <v>2788</v>
      </c>
      <c r="G2788" s="4" t="str">
        <f t="shared" ref="G2788" si="4923">B2788&amp;"1-3"</f>
        <v>애로우 샤워1-3</v>
      </c>
      <c r="H2788" s="2" t="str">
        <f t="shared" si="4903"/>
        <v>회피의 달인</v>
      </c>
    </row>
    <row r="2789" spans="1:8" x14ac:dyDescent="0.3">
      <c r="A2789" s="1" t="s">
        <v>1327</v>
      </c>
      <c r="B2789" s="1" t="s">
        <v>1345</v>
      </c>
      <c r="C2789" s="2" t="str">
        <f t="shared" si="4918"/>
        <v>애로우 샤워지속력 강화</v>
      </c>
      <c r="D2789" s="1" t="s">
        <v>1434</v>
      </c>
      <c r="E2789" s="1">
        <v>5</v>
      </c>
      <c r="F2789" s="2">
        <f>ROW()</f>
        <v>2789</v>
      </c>
      <c r="G2789" s="4" t="str">
        <f t="shared" ref="G2789" si="4924">B2789&amp;"2-1"</f>
        <v>애로우 샤워2-1</v>
      </c>
      <c r="H2789" s="2" t="str">
        <f t="shared" si="4903"/>
        <v>지속력 강화</v>
      </c>
    </row>
    <row r="2790" spans="1:8" x14ac:dyDescent="0.3">
      <c r="A2790" s="1" t="s">
        <v>553</v>
      </c>
      <c r="B2790" s="1" t="s">
        <v>1347</v>
      </c>
      <c r="C2790" s="2" t="str">
        <f t="shared" si="4918"/>
        <v>애로우 샤워화염 세례</v>
      </c>
      <c r="D2790" s="1" t="s">
        <v>2946</v>
      </c>
      <c r="E2790" s="1">
        <v>5</v>
      </c>
      <c r="F2790" s="2">
        <f>ROW()</f>
        <v>2790</v>
      </c>
      <c r="G2790" s="4" t="str">
        <f t="shared" ref="G2790" si="4925">B2790&amp;"2-2"</f>
        <v>애로우 샤워2-2</v>
      </c>
      <c r="H2790" s="2" t="str">
        <f t="shared" si="4903"/>
        <v>화염 세례</v>
      </c>
    </row>
    <row r="2791" spans="1:8" x14ac:dyDescent="0.3">
      <c r="A2791" s="1" t="s">
        <v>1330</v>
      </c>
      <c r="B2791" s="1" t="s">
        <v>1345</v>
      </c>
      <c r="C2791" s="2" t="str">
        <f t="shared" si="4918"/>
        <v>애로우 샤워전기 세례</v>
      </c>
      <c r="D2791" s="1" t="s">
        <v>2947</v>
      </c>
      <c r="E2791" s="1">
        <v>5</v>
      </c>
      <c r="F2791" s="2">
        <f>ROW()</f>
        <v>2791</v>
      </c>
      <c r="G2791" s="4" t="str">
        <f t="shared" ref="G2791" si="4926">B2791&amp;"2-3"</f>
        <v>애로우 샤워2-3</v>
      </c>
      <c r="H2791" s="2" t="str">
        <f t="shared" si="4903"/>
        <v>전기 세례</v>
      </c>
    </row>
    <row r="2792" spans="1:8" x14ac:dyDescent="0.3">
      <c r="A2792" s="1" t="s">
        <v>553</v>
      </c>
      <c r="B2792" s="1" t="s">
        <v>1345</v>
      </c>
      <c r="C2792" s="2" t="str">
        <f t="shared" si="4918"/>
        <v>애로우 샤워꿰뚫는 화살</v>
      </c>
      <c r="D2792" s="1" t="s">
        <v>2948</v>
      </c>
      <c r="E2792" s="1">
        <v>5</v>
      </c>
      <c r="F2792" s="2">
        <f>ROW()</f>
        <v>2792</v>
      </c>
      <c r="G2792" s="4" t="str">
        <f t="shared" ref="G2792" si="4927">B2792&amp;"3-1"</f>
        <v>애로우 샤워3-1</v>
      </c>
      <c r="H2792" s="2" t="str">
        <f t="shared" si="4903"/>
        <v>꿰뚫는 화살</v>
      </c>
    </row>
    <row r="2793" spans="1:8" x14ac:dyDescent="0.3">
      <c r="A2793" s="1" t="s">
        <v>1327</v>
      </c>
      <c r="B2793" s="1" t="s">
        <v>1345</v>
      </c>
      <c r="C2793" s="2" t="str">
        <f t="shared" si="4918"/>
        <v>애로우 샤워장대비</v>
      </c>
      <c r="D2793" s="1" t="s">
        <v>2949</v>
      </c>
      <c r="E2793" s="1">
        <v>5</v>
      </c>
      <c r="F2793" s="2">
        <f>ROW()</f>
        <v>2793</v>
      </c>
      <c r="G2793" s="4" t="str">
        <f t="shared" ref="G2793" si="4928">B2793&amp;"3-2"</f>
        <v>애로우 샤워3-2</v>
      </c>
      <c r="H2793" s="2" t="str">
        <f t="shared" si="4903"/>
        <v>장대비</v>
      </c>
    </row>
    <row r="2794" spans="1:8" x14ac:dyDescent="0.3">
      <c r="A2794" s="1" t="s">
        <v>1327</v>
      </c>
      <c r="B2794" s="1" t="s">
        <v>1349</v>
      </c>
      <c r="C2794" s="2" t="str">
        <f t="shared" si="4918"/>
        <v>애로우 해일강화된 화살</v>
      </c>
      <c r="D2794" s="1" t="s">
        <v>2950</v>
      </c>
      <c r="E2794" s="1">
        <v>5</v>
      </c>
      <c r="F2794" s="2">
        <f>ROW()</f>
        <v>2794</v>
      </c>
      <c r="G2794" s="4" t="str">
        <f t="shared" ref="G2794" si="4929">B2794&amp;"1-1"</f>
        <v>애로우 해일1-1</v>
      </c>
      <c r="H2794" s="2" t="str">
        <f t="shared" si="4903"/>
        <v>강화된 화살</v>
      </c>
    </row>
    <row r="2795" spans="1:8" x14ac:dyDescent="0.3">
      <c r="A2795" s="1" t="s">
        <v>1327</v>
      </c>
      <c r="B2795" s="1" t="s">
        <v>1348</v>
      </c>
      <c r="C2795" s="2" t="str">
        <f t="shared" si="4918"/>
        <v>애로우 해일블리자드</v>
      </c>
      <c r="D2795" s="1" t="s">
        <v>2951</v>
      </c>
      <c r="E2795" s="1">
        <v>5</v>
      </c>
      <c r="F2795" s="2">
        <f>ROW()</f>
        <v>2795</v>
      </c>
      <c r="G2795" s="4" t="str">
        <f t="shared" ref="G2795" si="4930">B2795&amp;"1-2"</f>
        <v>애로우 해일1-2</v>
      </c>
      <c r="H2795" s="2" t="str">
        <f t="shared" si="4903"/>
        <v>블리자드</v>
      </c>
    </row>
    <row r="2796" spans="1:8" x14ac:dyDescent="0.3">
      <c r="A2796" s="1" t="s">
        <v>1327</v>
      </c>
      <c r="B2796" s="1" t="s">
        <v>1349</v>
      </c>
      <c r="C2796" s="2" t="str">
        <f t="shared" si="4918"/>
        <v>애로우 해일헬파이어</v>
      </c>
      <c r="D2796" s="1" t="s">
        <v>2952</v>
      </c>
      <c r="E2796" s="1">
        <v>5</v>
      </c>
      <c r="F2796" s="2">
        <f>ROW()</f>
        <v>2796</v>
      </c>
      <c r="G2796" s="4" t="str">
        <f t="shared" ref="G2796" si="4931">B2796&amp;"1-3"</f>
        <v>애로우 해일1-3</v>
      </c>
      <c r="H2796" s="2" t="str">
        <f t="shared" si="4903"/>
        <v>헬파이어</v>
      </c>
    </row>
    <row r="2797" spans="1:8" x14ac:dyDescent="0.3">
      <c r="A2797" s="1" t="s">
        <v>1327</v>
      </c>
      <c r="B2797" s="1" t="s">
        <v>1348</v>
      </c>
      <c r="C2797" s="2" t="str">
        <f t="shared" si="4918"/>
        <v>애로우 해일저속 탄환</v>
      </c>
      <c r="D2797" s="1" t="s">
        <v>2953</v>
      </c>
      <c r="E2797" s="1">
        <v>5</v>
      </c>
      <c r="F2797" s="2">
        <f>ROW()</f>
        <v>2797</v>
      </c>
      <c r="G2797" s="4" t="str">
        <f t="shared" ref="G2797" si="4932">B2797&amp;"2-1"</f>
        <v>애로우 해일2-1</v>
      </c>
      <c r="H2797" s="2" t="str">
        <f t="shared" si="4903"/>
        <v>저속 탄환</v>
      </c>
    </row>
    <row r="2798" spans="1:8" x14ac:dyDescent="0.3">
      <c r="A2798" s="1" t="s">
        <v>1327</v>
      </c>
      <c r="B2798" s="1" t="s">
        <v>1348</v>
      </c>
      <c r="C2798" s="2" t="str">
        <f t="shared" si="4918"/>
        <v>애로우 해일재빠른 발사</v>
      </c>
      <c r="D2798" s="1" t="s">
        <v>2954</v>
      </c>
      <c r="E2798" s="1">
        <v>5</v>
      </c>
      <c r="F2798" s="2">
        <f>ROW()</f>
        <v>2798</v>
      </c>
      <c r="G2798" s="4" t="str">
        <f t="shared" ref="G2798" si="4933">B2798&amp;"2-2"</f>
        <v>애로우 해일2-2</v>
      </c>
      <c r="H2798" s="2" t="str">
        <f t="shared" si="4903"/>
        <v>재빠른 발사</v>
      </c>
    </row>
    <row r="2799" spans="1:8" x14ac:dyDescent="0.3">
      <c r="A2799" s="1" t="s">
        <v>1327</v>
      </c>
      <c r="B2799" s="1" t="s">
        <v>1348</v>
      </c>
      <c r="C2799" s="2" t="str">
        <f t="shared" si="4918"/>
        <v>애로우 해일거대 회오리</v>
      </c>
      <c r="D2799" s="1" t="s">
        <v>2955</v>
      </c>
      <c r="E2799" s="1">
        <v>5</v>
      </c>
      <c r="F2799" s="2">
        <f>ROW()</f>
        <v>2799</v>
      </c>
      <c r="G2799" s="4" t="str">
        <f t="shared" ref="G2799" si="4934">B2799&amp;"2-3"</f>
        <v>애로우 해일2-3</v>
      </c>
      <c r="H2799" s="2" t="str">
        <f t="shared" si="4903"/>
        <v>거대 회오리</v>
      </c>
    </row>
    <row r="2800" spans="1:8" x14ac:dyDescent="0.3">
      <c r="A2800" s="1" t="s">
        <v>553</v>
      </c>
      <c r="B2800" s="1" t="s">
        <v>1349</v>
      </c>
      <c r="C2800" s="2" t="str">
        <f t="shared" si="4918"/>
        <v>애로우 해일웨이브 해일</v>
      </c>
      <c r="D2800" s="1" t="s">
        <v>2956</v>
      </c>
      <c r="E2800" s="1">
        <v>5</v>
      </c>
      <c r="F2800" s="2">
        <f>ROW()</f>
        <v>2800</v>
      </c>
      <c r="G2800" s="4" t="str">
        <f t="shared" ref="G2800" si="4935">B2800&amp;"3-1"</f>
        <v>애로우 해일3-1</v>
      </c>
      <c r="H2800" s="2" t="str">
        <f t="shared" si="4903"/>
        <v>웨이브 해일</v>
      </c>
    </row>
    <row r="2801" spans="1:8" x14ac:dyDescent="0.3">
      <c r="A2801" s="1" t="s">
        <v>553</v>
      </c>
      <c r="B2801" s="1" t="s">
        <v>1349</v>
      </c>
      <c r="C2801" s="2" t="str">
        <f t="shared" si="4918"/>
        <v>애로우 해일멀티 해일</v>
      </c>
      <c r="D2801" s="1" t="s">
        <v>2957</v>
      </c>
      <c r="E2801" s="1">
        <v>1</v>
      </c>
      <c r="F2801" s="2">
        <f>ROW()</f>
        <v>2801</v>
      </c>
      <c r="G2801" s="4" t="str">
        <f t="shared" ref="G2801" si="4936">B2801&amp;"3-2"</f>
        <v>애로우 해일3-2</v>
      </c>
      <c r="H2801" s="2" t="str">
        <f t="shared" si="4903"/>
        <v>멀티 해일</v>
      </c>
    </row>
    <row r="2802" spans="1:8" x14ac:dyDescent="0.3">
      <c r="A2802" s="1" t="s">
        <v>553</v>
      </c>
      <c r="B2802" s="1" t="s">
        <v>1350</v>
      </c>
      <c r="C2802" s="2" t="str">
        <f t="shared" si="4918"/>
        <v>연막 화살마력 조절</v>
      </c>
      <c r="D2802" s="1" t="s">
        <v>2767</v>
      </c>
      <c r="E2802" s="1">
        <v>5</v>
      </c>
      <c r="F2802" s="2">
        <f>ROW()</f>
        <v>2802</v>
      </c>
      <c r="G2802" s="4" t="str">
        <f t="shared" ref="G2802" si="4937">B2802&amp;"1-1"</f>
        <v>연막 화살1-1</v>
      </c>
      <c r="H2802" s="2" t="str">
        <f t="shared" si="4903"/>
        <v>마력 조절</v>
      </c>
    </row>
    <row r="2803" spans="1:8" x14ac:dyDescent="0.3">
      <c r="A2803" s="1" t="s">
        <v>553</v>
      </c>
      <c r="B2803" s="1" t="s">
        <v>1350</v>
      </c>
      <c r="C2803" s="2" t="str">
        <f t="shared" si="4918"/>
        <v>연막 화살빠른 준비</v>
      </c>
      <c r="D2803" s="1" t="s">
        <v>80</v>
      </c>
      <c r="E2803" s="1">
        <v>5</v>
      </c>
      <c r="F2803" s="2">
        <f>ROW()</f>
        <v>2803</v>
      </c>
      <c r="G2803" s="4" t="str">
        <f t="shared" ref="G2803" si="4938">B2803&amp;"1-2"</f>
        <v>연막 화살1-2</v>
      </c>
      <c r="H2803" s="2" t="str">
        <f t="shared" si="4903"/>
        <v>빠른 준비</v>
      </c>
    </row>
    <row r="2804" spans="1:8" x14ac:dyDescent="0.3">
      <c r="A2804" s="1" t="s">
        <v>1327</v>
      </c>
      <c r="B2804" s="1" t="s">
        <v>1350</v>
      </c>
      <c r="C2804" s="2" t="str">
        <f t="shared" si="4918"/>
        <v>연막 화살원거리 사격</v>
      </c>
      <c r="D2804" s="1" t="s">
        <v>2694</v>
      </c>
      <c r="E2804" s="1">
        <v>5</v>
      </c>
      <c r="F2804" s="2">
        <f>ROW()</f>
        <v>2804</v>
      </c>
      <c r="G2804" s="4" t="str">
        <f t="shared" ref="G2804" si="4939">B2804&amp;"1-3"</f>
        <v>연막 화살1-3</v>
      </c>
      <c r="H2804" s="2" t="str">
        <f t="shared" si="4903"/>
        <v>원거리 사격</v>
      </c>
    </row>
    <row r="2805" spans="1:8" x14ac:dyDescent="0.3">
      <c r="A2805" s="1" t="s">
        <v>1327</v>
      </c>
      <c r="B2805" s="1" t="s">
        <v>1350</v>
      </c>
      <c r="C2805" s="2" t="str">
        <f t="shared" si="4918"/>
        <v>연막 화살끈적이는 안개</v>
      </c>
      <c r="D2805" s="1" t="s">
        <v>2958</v>
      </c>
      <c r="E2805" s="1">
        <v>5</v>
      </c>
      <c r="F2805" s="2">
        <f>ROW()</f>
        <v>2805</v>
      </c>
      <c r="G2805" s="4" t="str">
        <f t="shared" ref="G2805" si="4940">B2805&amp;"2-1"</f>
        <v>연막 화살2-1</v>
      </c>
      <c r="H2805" s="2" t="str">
        <f t="shared" si="4903"/>
        <v>끈적이는 안개</v>
      </c>
    </row>
    <row r="2806" spans="1:8" x14ac:dyDescent="0.3">
      <c r="A2806" s="1" t="s">
        <v>1330</v>
      </c>
      <c r="B2806" s="1" t="s">
        <v>1351</v>
      </c>
      <c r="C2806" s="2" t="str">
        <f t="shared" si="4918"/>
        <v>연막 화살어두운 안개</v>
      </c>
      <c r="D2806" s="1" t="s">
        <v>2959</v>
      </c>
      <c r="E2806" s="1">
        <v>5</v>
      </c>
      <c r="F2806" s="2">
        <f>ROW()</f>
        <v>2806</v>
      </c>
      <c r="G2806" s="4" t="str">
        <f t="shared" ref="G2806" si="4941">B2806&amp;"2-2"</f>
        <v>연막 화살2-2</v>
      </c>
      <c r="H2806" s="2" t="str">
        <f t="shared" si="4903"/>
        <v>어두운 안개</v>
      </c>
    </row>
    <row r="2807" spans="1:8" x14ac:dyDescent="0.3">
      <c r="A2807" s="1" t="s">
        <v>1327</v>
      </c>
      <c r="B2807" s="1" t="s">
        <v>1350</v>
      </c>
      <c r="C2807" s="2" t="str">
        <f t="shared" si="4918"/>
        <v>연막 화살독 안개</v>
      </c>
      <c r="D2807" s="1" t="s">
        <v>2960</v>
      </c>
      <c r="E2807" s="1">
        <v>5</v>
      </c>
      <c r="F2807" s="2">
        <f>ROW()</f>
        <v>2807</v>
      </c>
      <c r="G2807" s="4" t="str">
        <f t="shared" ref="G2807" si="4942">B2807&amp;"2-3"</f>
        <v>연막 화살2-3</v>
      </c>
      <c r="H2807" s="2" t="str">
        <f t="shared" si="4903"/>
        <v>독 안개</v>
      </c>
    </row>
    <row r="2808" spans="1:8" x14ac:dyDescent="0.3">
      <c r="A2808" s="1" t="s">
        <v>553</v>
      </c>
      <c r="B2808" s="1" t="s">
        <v>1350</v>
      </c>
      <c r="C2808" s="2" t="str">
        <f t="shared" si="4918"/>
        <v>연막 화살자욱한 안개</v>
      </c>
      <c r="D2808" s="1" t="s">
        <v>2961</v>
      </c>
      <c r="E2808" s="1">
        <v>1</v>
      </c>
      <c r="F2808" s="2">
        <f>ROW()</f>
        <v>2808</v>
      </c>
      <c r="G2808" s="4" t="str">
        <f t="shared" ref="G2808" si="4943">B2808&amp;"3-1"</f>
        <v>연막 화살3-1</v>
      </c>
      <c r="H2808" s="2" t="str">
        <f t="shared" si="4903"/>
        <v>자욱한 안개</v>
      </c>
    </row>
    <row r="2809" spans="1:8" x14ac:dyDescent="0.3">
      <c r="A2809" s="1" t="s">
        <v>553</v>
      </c>
      <c r="B2809" s="1" t="s">
        <v>1350</v>
      </c>
      <c r="C2809" s="2" t="str">
        <f t="shared" si="4918"/>
        <v>연막 화살죽음의 안개</v>
      </c>
      <c r="D2809" s="1" t="s">
        <v>2962</v>
      </c>
      <c r="E2809" s="1">
        <v>5</v>
      </c>
      <c r="F2809" s="2">
        <f>ROW()</f>
        <v>2809</v>
      </c>
      <c r="G2809" s="4" t="str">
        <f t="shared" ref="G2809" si="4944">B2809&amp;"3-2"</f>
        <v>연막 화살3-2</v>
      </c>
      <c r="H2809" s="2" t="str">
        <f t="shared" si="4903"/>
        <v>죽음의 안개</v>
      </c>
    </row>
    <row r="2810" spans="1:8" x14ac:dyDescent="0.3">
      <c r="A2810" s="1" t="s">
        <v>553</v>
      </c>
      <c r="B2810" s="1" t="s">
        <v>1353</v>
      </c>
      <c r="C2810" s="2" t="str">
        <f t="shared" si="4918"/>
        <v>이동 베기빠른 준비</v>
      </c>
      <c r="D2810" s="1" t="s">
        <v>80</v>
      </c>
      <c r="E2810" s="1">
        <v>5</v>
      </c>
      <c r="F2810" s="2">
        <f>ROW()</f>
        <v>2810</v>
      </c>
      <c r="G2810" s="4" t="str">
        <f t="shared" ref="G2810" si="4945">B2810&amp;"1-1"</f>
        <v>이동 베기1-1</v>
      </c>
      <c r="H2810" s="2" t="str">
        <f t="shared" si="4903"/>
        <v>빠른 준비</v>
      </c>
    </row>
    <row r="2811" spans="1:8" x14ac:dyDescent="0.3">
      <c r="A2811" s="1" t="s">
        <v>1327</v>
      </c>
      <c r="B2811" s="1" t="s">
        <v>1354</v>
      </c>
      <c r="C2811" s="2" t="str">
        <f t="shared" si="4918"/>
        <v>이동 베기충돌 무시</v>
      </c>
      <c r="D2811" s="1" t="s">
        <v>1670</v>
      </c>
      <c r="E2811" s="1">
        <v>1</v>
      </c>
      <c r="F2811" s="2">
        <f>ROW()</f>
        <v>2811</v>
      </c>
      <c r="G2811" s="4" t="str">
        <f t="shared" ref="G2811" si="4946">B2811&amp;"1-2"</f>
        <v>이동 베기1-2</v>
      </c>
      <c r="H2811" s="2" t="str">
        <f t="shared" si="4903"/>
        <v>충돌 무시</v>
      </c>
    </row>
    <row r="2812" spans="1:8" x14ac:dyDescent="0.3">
      <c r="A2812" s="1" t="s">
        <v>553</v>
      </c>
      <c r="B2812" s="1" t="s">
        <v>1354</v>
      </c>
      <c r="C2812" s="2" t="str">
        <f t="shared" si="4918"/>
        <v>이동 베기탁월한 기동성</v>
      </c>
      <c r="D2812" s="1" t="s">
        <v>2462</v>
      </c>
      <c r="E2812" s="1">
        <v>5</v>
      </c>
      <c r="F2812" s="2">
        <f>ROW()</f>
        <v>2812</v>
      </c>
      <c r="G2812" s="4" t="str">
        <f t="shared" ref="G2812" si="4947">B2812&amp;"1-3"</f>
        <v>이동 베기1-3</v>
      </c>
      <c r="H2812" s="2" t="str">
        <f t="shared" si="4903"/>
        <v>탁월한 기동성</v>
      </c>
    </row>
    <row r="2813" spans="1:8" x14ac:dyDescent="0.3">
      <c r="A2813" s="1" t="s">
        <v>1327</v>
      </c>
      <c r="B2813" s="1" t="s">
        <v>1354</v>
      </c>
      <c r="C2813" s="2" t="str">
        <f t="shared" si="4918"/>
        <v>이동 베기밀쳐내기</v>
      </c>
      <c r="D2813" s="1" t="s">
        <v>1949</v>
      </c>
      <c r="E2813" s="1">
        <v>1</v>
      </c>
      <c r="F2813" s="2">
        <f>ROW()</f>
        <v>2813</v>
      </c>
      <c r="G2813" s="4" t="str">
        <f t="shared" ref="G2813" si="4948">B2813&amp;"2-1"</f>
        <v>이동 베기2-1</v>
      </c>
      <c r="H2813" s="2" t="str">
        <f t="shared" si="4903"/>
        <v>밀쳐내기</v>
      </c>
    </row>
    <row r="2814" spans="1:8" x14ac:dyDescent="0.3">
      <c r="A2814" s="1" t="s">
        <v>553</v>
      </c>
      <c r="B2814" s="1" t="s">
        <v>1352</v>
      </c>
      <c r="C2814" s="2" t="str">
        <f t="shared" si="4918"/>
        <v>이동 베기실버 마스터</v>
      </c>
      <c r="D2814" s="1" t="s">
        <v>2920</v>
      </c>
      <c r="E2814" s="1">
        <v>5</v>
      </c>
      <c r="F2814" s="2">
        <f>ROW()</f>
        <v>2814</v>
      </c>
      <c r="G2814" s="4" t="str">
        <f t="shared" ref="G2814" si="4949">B2814&amp;"2-2"</f>
        <v>이동 베기2-2</v>
      </c>
      <c r="H2814" s="2" t="str">
        <f t="shared" si="4903"/>
        <v>실버 마스터</v>
      </c>
    </row>
    <row r="2815" spans="1:8" x14ac:dyDescent="0.3">
      <c r="A2815" s="1" t="s">
        <v>1327</v>
      </c>
      <c r="B2815" s="1" t="s">
        <v>1354</v>
      </c>
      <c r="C2815" s="2" t="str">
        <f t="shared" si="4918"/>
        <v>이동 베기약육강식</v>
      </c>
      <c r="D2815" s="1" t="s">
        <v>216</v>
      </c>
      <c r="E2815" s="1">
        <v>5</v>
      </c>
      <c r="F2815" s="2">
        <f>ROW()</f>
        <v>2815</v>
      </c>
      <c r="G2815" s="4" t="str">
        <f t="shared" ref="G2815" si="4950">B2815&amp;"2-3"</f>
        <v>이동 베기2-3</v>
      </c>
      <c r="H2815" s="2" t="str">
        <f t="shared" si="4903"/>
        <v>약육강식</v>
      </c>
    </row>
    <row r="2816" spans="1:8" x14ac:dyDescent="0.3">
      <c r="A2816" s="1" t="s">
        <v>1327</v>
      </c>
      <c r="B2816" s="1" t="s">
        <v>1354</v>
      </c>
      <c r="C2816" s="2" t="str">
        <f t="shared" si="4918"/>
        <v>이동 베기서바이벌</v>
      </c>
      <c r="D2816" s="1" t="s">
        <v>2963</v>
      </c>
      <c r="E2816" s="1">
        <v>1</v>
      </c>
      <c r="F2816" s="2">
        <f>ROW()</f>
        <v>2816</v>
      </c>
      <c r="G2816" s="4" t="str">
        <f t="shared" ref="G2816" si="4951">B2816&amp;"3-1"</f>
        <v>이동 베기3-1</v>
      </c>
      <c r="H2816" s="2" t="str">
        <f t="shared" si="4903"/>
        <v>서바이벌</v>
      </c>
    </row>
    <row r="2817" spans="1:8" x14ac:dyDescent="0.3">
      <c r="A2817" s="1" t="s">
        <v>1327</v>
      </c>
      <c r="B2817" s="1" t="s">
        <v>1354</v>
      </c>
      <c r="C2817" s="2" t="str">
        <f t="shared" si="4918"/>
        <v>이동 베기강화 베기</v>
      </c>
      <c r="D2817" s="1" t="s">
        <v>2964</v>
      </c>
      <c r="E2817" s="1">
        <v>5</v>
      </c>
      <c r="F2817" s="2">
        <f>ROW()</f>
        <v>2817</v>
      </c>
      <c r="G2817" s="4" t="str">
        <f t="shared" ref="G2817" si="4952">B2817&amp;"3-2"</f>
        <v>이동 베기3-2</v>
      </c>
      <c r="H2817" s="2" t="str">
        <f t="shared" si="4903"/>
        <v>강화 베기</v>
      </c>
    </row>
    <row r="2818" spans="1:8" x14ac:dyDescent="0.3">
      <c r="A2818" s="1" t="s">
        <v>553</v>
      </c>
      <c r="B2818" s="1" t="s">
        <v>1355</v>
      </c>
      <c r="C2818" s="2" t="str">
        <f t="shared" si="4918"/>
        <v>일렉트릭 노바재빠른 손놀림</v>
      </c>
      <c r="D2818" s="1" t="s">
        <v>87</v>
      </c>
      <c r="E2818" s="1">
        <v>5</v>
      </c>
      <c r="F2818" s="2">
        <f>ROW()</f>
        <v>2818</v>
      </c>
      <c r="G2818" s="4" t="str">
        <f t="shared" ref="G2818" si="4953">B2818&amp;"1-1"</f>
        <v>일렉트릭 노바1-1</v>
      </c>
      <c r="H2818" s="2" t="str">
        <f t="shared" si="4903"/>
        <v>재빠른 손놀림</v>
      </c>
    </row>
    <row r="2819" spans="1:8" x14ac:dyDescent="0.3">
      <c r="A2819" s="1" t="s">
        <v>553</v>
      </c>
      <c r="B2819" s="1" t="s">
        <v>1356</v>
      </c>
      <c r="C2819" s="2" t="str">
        <f t="shared" si="4918"/>
        <v>일렉트릭 노바마력 조절</v>
      </c>
      <c r="D2819" s="1" t="s">
        <v>26</v>
      </c>
      <c r="E2819" s="1">
        <v>5</v>
      </c>
      <c r="F2819" s="2">
        <f>ROW()</f>
        <v>2819</v>
      </c>
      <c r="G2819" s="4" t="str">
        <f t="shared" ref="G2819" si="4954">B2819&amp;"1-2"</f>
        <v>일렉트릭 노바1-2</v>
      </c>
      <c r="H2819" s="2" t="str">
        <f t="shared" si="4903"/>
        <v>마력 조절</v>
      </c>
    </row>
    <row r="2820" spans="1:8" x14ac:dyDescent="0.3">
      <c r="A2820" s="1" t="s">
        <v>1330</v>
      </c>
      <c r="B2820" s="1" t="s">
        <v>1356</v>
      </c>
      <c r="C2820" s="2" t="str">
        <f t="shared" si="4918"/>
        <v>일렉트릭 노바원거리 사격</v>
      </c>
      <c r="D2820" s="1" t="s">
        <v>1845</v>
      </c>
      <c r="E2820" s="1">
        <v>5</v>
      </c>
      <c r="F2820" s="2">
        <f>ROW()</f>
        <v>2820</v>
      </c>
      <c r="G2820" s="4" t="str">
        <f t="shared" ref="G2820" si="4955">B2820&amp;"1-3"</f>
        <v>일렉트릭 노바1-3</v>
      </c>
      <c r="H2820" s="2" t="str">
        <f t="shared" si="4903"/>
        <v>원거리 사격</v>
      </c>
    </row>
    <row r="2821" spans="1:8" x14ac:dyDescent="0.3">
      <c r="A2821" s="1" t="s">
        <v>1327</v>
      </c>
      <c r="B2821" s="1" t="s">
        <v>1355</v>
      </c>
      <c r="C2821" s="2" t="str">
        <f t="shared" si="4918"/>
        <v>일렉트릭 노바전류 지대</v>
      </c>
      <c r="D2821" s="1" t="s">
        <v>2965</v>
      </c>
      <c r="E2821" s="1">
        <v>1</v>
      </c>
      <c r="F2821" s="2">
        <f>ROW()</f>
        <v>2821</v>
      </c>
      <c r="G2821" s="4" t="str">
        <f t="shared" ref="G2821" si="4956">B2821&amp;"2-1"</f>
        <v>일렉트릭 노바2-1</v>
      </c>
      <c r="H2821" s="2" t="str">
        <f t="shared" si="4903"/>
        <v>전류 지대</v>
      </c>
    </row>
    <row r="2822" spans="1:8" x14ac:dyDescent="0.3">
      <c r="A2822" s="1" t="s">
        <v>1327</v>
      </c>
      <c r="B2822" s="1" t="s">
        <v>1356</v>
      </c>
      <c r="C2822" s="2" t="str">
        <f t="shared" si="4918"/>
        <v>일렉트릭 노바과부하</v>
      </c>
      <c r="D2822" s="1" t="s">
        <v>2966</v>
      </c>
      <c r="E2822" s="1">
        <v>5</v>
      </c>
      <c r="F2822" s="2">
        <f>ROW()</f>
        <v>2822</v>
      </c>
      <c r="G2822" s="4" t="str">
        <f t="shared" ref="G2822" si="4957">B2822&amp;"2-2"</f>
        <v>일렉트릭 노바2-2</v>
      </c>
      <c r="H2822" s="2" t="str">
        <f t="shared" si="4903"/>
        <v>과부하</v>
      </c>
    </row>
    <row r="2823" spans="1:8" x14ac:dyDescent="0.3">
      <c r="A2823" s="1" t="s">
        <v>553</v>
      </c>
      <c r="B2823" s="1" t="s">
        <v>1355</v>
      </c>
      <c r="C2823" s="2" t="str">
        <f t="shared" si="4918"/>
        <v>일렉트릭 노바전하 충격</v>
      </c>
      <c r="D2823" s="1" t="s">
        <v>2967</v>
      </c>
      <c r="E2823" s="1">
        <v>5</v>
      </c>
      <c r="F2823" s="2">
        <f>ROW()</f>
        <v>2823</v>
      </c>
      <c r="G2823" s="4" t="str">
        <f t="shared" ref="G2823" si="4958">B2823&amp;"2-3"</f>
        <v>일렉트릭 노바2-3</v>
      </c>
      <c r="H2823" s="2" t="str">
        <f t="shared" si="4903"/>
        <v>전하 충격</v>
      </c>
    </row>
    <row r="2824" spans="1:8" x14ac:dyDescent="0.3">
      <c r="A2824" s="1" t="s">
        <v>1327</v>
      </c>
      <c r="B2824" s="1" t="s">
        <v>1355</v>
      </c>
      <c r="C2824" s="2" t="str">
        <f t="shared" si="4918"/>
        <v>일렉트릭 노바피뢰침</v>
      </c>
      <c r="D2824" s="1" t="s">
        <v>2968</v>
      </c>
      <c r="E2824" s="1">
        <v>1</v>
      </c>
      <c r="F2824" s="2">
        <f>ROW()</f>
        <v>2824</v>
      </c>
      <c r="G2824" s="4" t="str">
        <f t="shared" ref="G2824" si="4959">B2824&amp;"3-1"</f>
        <v>일렉트릭 노바3-1</v>
      </c>
      <c r="H2824" s="2" t="str">
        <f t="shared" si="4903"/>
        <v>피뢰침</v>
      </c>
    </row>
    <row r="2825" spans="1:8" x14ac:dyDescent="0.3">
      <c r="A2825" s="1" t="s">
        <v>553</v>
      </c>
      <c r="B2825" s="1" t="s">
        <v>1356</v>
      </c>
      <c r="C2825" s="2" t="str">
        <f t="shared" si="4918"/>
        <v>일렉트릭 노바일렉트릭 스톰</v>
      </c>
      <c r="D2825" s="1" t="s">
        <v>2969</v>
      </c>
      <c r="E2825" s="1">
        <v>1</v>
      </c>
      <c r="F2825" s="2">
        <f>ROW()</f>
        <v>2825</v>
      </c>
      <c r="G2825" s="4" t="str">
        <f t="shared" ref="G2825" si="4960">B2825&amp;"3-2"</f>
        <v>일렉트릭 노바3-2</v>
      </c>
      <c r="H2825" s="2" t="str">
        <f t="shared" si="4903"/>
        <v>일렉트릭 스톰</v>
      </c>
    </row>
    <row r="2826" spans="1:8" x14ac:dyDescent="0.3">
      <c r="A2826" s="1" t="s">
        <v>1327</v>
      </c>
      <c r="B2826" s="1" t="s">
        <v>1358</v>
      </c>
      <c r="C2826" s="2" t="str">
        <f t="shared" si="4918"/>
        <v>일제 사격약육강식</v>
      </c>
      <c r="D2826" s="1" t="s">
        <v>216</v>
      </c>
      <c r="E2826" s="1">
        <v>5</v>
      </c>
      <c r="F2826" s="2">
        <f>ROW()</f>
        <v>2826</v>
      </c>
      <c r="G2826" s="4" t="str">
        <f t="shared" ref="G2826" si="4961">B2826&amp;"1-1"</f>
        <v>일제 사격1-1</v>
      </c>
      <c r="H2826" s="2" t="str">
        <f t="shared" si="4903"/>
        <v>약육강식</v>
      </c>
    </row>
    <row r="2827" spans="1:8" x14ac:dyDescent="0.3">
      <c r="A2827" s="1" t="s">
        <v>553</v>
      </c>
      <c r="B2827" s="1" t="s">
        <v>1358</v>
      </c>
      <c r="C2827" s="2" t="str">
        <f t="shared" si="4918"/>
        <v>일제 사격마력 조절</v>
      </c>
      <c r="D2827" s="1" t="s">
        <v>26</v>
      </c>
      <c r="E2827" s="1">
        <v>5</v>
      </c>
      <c r="F2827" s="2">
        <f>ROW()</f>
        <v>2827</v>
      </c>
      <c r="G2827" s="4" t="str">
        <f t="shared" ref="G2827" si="4962">B2827&amp;"1-2"</f>
        <v>일제 사격1-2</v>
      </c>
      <c r="H2827" s="2" t="str">
        <f t="shared" si="4903"/>
        <v>마력 조절</v>
      </c>
    </row>
    <row r="2828" spans="1:8" x14ac:dyDescent="0.3">
      <c r="A2828" s="1" t="s">
        <v>1327</v>
      </c>
      <c r="B2828" s="1" t="s">
        <v>1357</v>
      </c>
      <c r="C2828" s="2" t="str">
        <f t="shared" si="4918"/>
        <v>일제 사격가벼운 발걸음</v>
      </c>
      <c r="D2828" s="1" t="s">
        <v>2419</v>
      </c>
      <c r="E2828" s="1">
        <v>5</v>
      </c>
      <c r="F2828" s="2">
        <f>ROW()</f>
        <v>2828</v>
      </c>
      <c r="G2828" s="4" t="str">
        <f t="shared" ref="G2828" si="4963">B2828&amp;"1-3"</f>
        <v>일제 사격1-3</v>
      </c>
      <c r="H2828" s="2" t="str">
        <f t="shared" si="4903"/>
        <v>가벼운 발걸음</v>
      </c>
    </row>
    <row r="2829" spans="1:8" x14ac:dyDescent="0.3">
      <c r="A2829" s="1" t="s">
        <v>553</v>
      </c>
      <c r="B2829" s="1" t="s">
        <v>1357</v>
      </c>
      <c r="C2829" s="2" t="str">
        <f t="shared" si="4918"/>
        <v>일제 사격뒤덮는 화살</v>
      </c>
      <c r="D2829" s="1" t="s">
        <v>2970</v>
      </c>
      <c r="E2829" s="1">
        <v>1</v>
      </c>
      <c r="F2829" s="2">
        <f>ROW()</f>
        <v>2829</v>
      </c>
      <c r="G2829" s="4" t="str">
        <f t="shared" ref="G2829" si="4964">B2829&amp;"2-1"</f>
        <v>일제 사격2-1</v>
      </c>
      <c r="H2829" s="2" t="str">
        <f t="shared" si="4903"/>
        <v>뒤덮는 화살</v>
      </c>
    </row>
    <row r="2830" spans="1:8" x14ac:dyDescent="0.3">
      <c r="A2830" s="1" t="s">
        <v>1327</v>
      </c>
      <c r="B2830" s="1" t="s">
        <v>1358</v>
      </c>
      <c r="C2830" s="2" t="str">
        <f t="shared" si="4918"/>
        <v>일제 사격냉기 화살</v>
      </c>
      <c r="D2830" s="1" t="s">
        <v>2971</v>
      </c>
      <c r="E2830" s="1">
        <v>5</v>
      </c>
      <c r="F2830" s="2">
        <f>ROW()</f>
        <v>2830</v>
      </c>
      <c r="G2830" s="4" t="str">
        <f t="shared" ref="G2830" si="4965">B2830&amp;"2-2"</f>
        <v>일제 사격2-2</v>
      </c>
      <c r="H2830" s="2" t="str">
        <f t="shared" si="4903"/>
        <v>냉기 화살</v>
      </c>
    </row>
    <row r="2831" spans="1:8" x14ac:dyDescent="0.3">
      <c r="A2831" s="1" t="s">
        <v>553</v>
      </c>
      <c r="B2831" s="1" t="s">
        <v>1357</v>
      </c>
      <c r="C2831" s="2" t="str">
        <f t="shared" si="4918"/>
        <v>일제 사격충격 사격</v>
      </c>
      <c r="D2831" s="1" t="s">
        <v>2972</v>
      </c>
      <c r="E2831" s="1">
        <v>1</v>
      </c>
      <c r="F2831" s="2">
        <f>ROW()</f>
        <v>2831</v>
      </c>
      <c r="G2831" s="4" t="str">
        <f t="shared" ref="G2831" si="4966">B2831&amp;"2-3"</f>
        <v>일제 사격2-3</v>
      </c>
      <c r="H2831" s="2" t="str">
        <f t="shared" si="4903"/>
        <v>충격 사격</v>
      </c>
    </row>
    <row r="2832" spans="1:8" x14ac:dyDescent="0.3">
      <c r="A2832" s="1" t="s">
        <v>1327</v>
      </c>
      <c r="B2832" s="1" t="s">
        <v>1358</v>
      </c>
      <c r="C2832" s="2" t="str">
        <f t="shared" si="4918"/>
        <v>일제 사격은밀한 움직임</v>
      </c>
      <c r="D2832" s="1" t="s">
        <v>2925</v>
      </c>
      <c r="E2832" s="1">
        <v>5</v>
      </c>
      <c r="F2832" s="2">
        <f>ROW()</f>
        <v>2832</v>
      </c>
      <c r="G2832" s="4" t="str">
        <f t="shared" ref="G2832" si="4967">B2832&amp;"3-1"</f>
        <v>일제 사격3-1</v>
      </c>
      <c r="H2832" s="2" t="str">
        <f t="shared" si="4903"/>
        <v>은밀한 움직임</v>
      </c>
    </row>
    <row r="2833" spans="1:8" x14ac:dyDescent="0.3">
      <c r="A2833" s="1" t="s">
        <v>1327</v>
      </c>
      <c r="B2833" s="1" t="s">
        <v>1357</v>
      </c>
      <c r="C2833" s="2" t="str">
        <f t="shared" si="4918"/>
        <v>일제 사격밀집 사격</v>
      </c>
      <c r="D2833" s="1" t="s">
        <v>2973</v>
      </c>
      <c r="E2833" s="1">
        <v>5</v>
      </c>
      <c r="F2833" s="2">
        <f>ROW()</f>
        <v>2833</v>
      </c>
      <c r="G2833" s="4" t="str">
        <f t="shared" ref="G2833" si="4968">B2833&amp;"3-2"</f>
        <v>일제 사격3-2</v>
      </c>
      <c r="H2833" s="2" t="str">
        <f t="shared" ref="H2833:H2896" si="4969">D2833</f>
        <v>밀집 사격</v>
      </c>
    </row>
    <row r="2834" spans="1:8" x14ac:dyDescent="0.3">
      <c r="A2834" s="1" t="s">
        <v>1327</v>
      </c>
      <c r="B2834" s="1" t="s">
        <v>1360</v>
      </c>
      <c r="C2834" s="2" t="str">
        <f t="shared" si="4918"/>
        <v>집요한 추적충돌 무시</v>
      </c>
      <c r="D2834" s="1" t="s">
        <v>1670</v>
      </c>
      <c r="E2834" s="1">
        <v>1</v>
      </c>
      <c r="F2834" s="2">
        <f>ROW()</f>
        <v>2834</v>
      </c>
      <c r="G2834" s="4" t="str">
        <f t="shared" ref="G2834" si="4970">B2834&amp;"1-1"</f>
        <v>집요한 추적1-1</v>
      </c>
      <c r="H2834" s="2" t="str">
        <f t="shared" si="4969"/>
        <v>충돌 무시</v>
      </c>
    </row>
    <row r="2835" spans="1:8" x14ac:dyDescent="0.3">
      <c r="A2835" s="1" t="s">
        <v>1327</v>
      </c>
      <c r="B2835" s="1" t="s">
        <v>1360</v>
      </c>
      <c r="C2835" s="2" t="str">
        <f t="shared" si="4918"/>
        <v>집요한 추적빠른 준비</v>
      </c>
      <c r="D2835" s="1" t="s">
        <v>80</v>
      </c>
      <c r="E2835" s="1">
        <v>5</v>
      </c>
      <c r="F2835" s="2">
        <f>ROW()</f>
        <v>2835</v>
      </c>
      <c r="G2835" s="4" t="str">
        <f t="shared" ref="G2835" si="4971">B2835&amp;"1-2"</f>
        <v>집요한 추적1-2</v>
      </c>
      <c r="H2835" s="2" t="str">
        <f t="shared" si="4969"/>
        <v>빠른 준비</v>
      </c>
    </row>
    <row r="2836" spans="1:8" x14ac:dyDescent="0.3">
      <c r="A2836" s="1" t="s">
        <v>1327</v>
      </c>
      <c r="B2836" s="1" t="s">
        <v>1360</v>
      </c>
      <c r="C2836" s="2" t="str">
        <f t="shared" si="4918"/>
        <v>집요한 추적탁월한 기동성</v>
      </c>
      <c r="D2836" s="1" t="s">
        <v>2651</v>
      </c>
      <c r="E2836" s="1">
        <v>5</v>
      </c>
      <c r="F2836" s="2">
        <f>ROW()</f>
        <v>2836</v>
      </c>
      <c r="G2836" s="4" t="str">
        <f t="shared" ref="G2836" si="4972">B2836&amp;"1-3"</f>
        <v>집요한 추적1-3</v>
      </c>
      <c r="H2836" s="2" t="str">
        <f t="shared" si="4969"/>
        <v>탁월한 기동성</v>
      </c>
    </row>
    <row r="2837" spans="1:8" x14ac:dyDescent="0.3">
      <c r="A2837" s="1" t="s">
        <v>553</v>
      </c>
      <c r="B2837" s="1" t="s">
        <v>1360</v>
      </c>
      <c r="C2837" s="2" t="str">
        <f t="shared" si="4918"/>
        <v>집요한 추적가벼운 발걸음</v>
      </c>
      <c r="D2837" s="1" t="s">
        <v>2419</v>
      </c>
      <c r="E2837" s="1">
        <v>5</v>
      </c>
      <c r="F2837" s="2">
        <f>ROW()</f>
        <v>2837</v>
      </c>
      <c r="G2837" s="4" t="str">
        <f t="shared" ref="G2837" si="4973">B2837&amp;"2-1"</f>
        <v>집요한 추적2-1</v>
      </c>
      <c r="H2837" s="2" t="str">
        <f t="shared" si="4969"/>
        <v>가벼운 발걸음</v>
      </c>
    </row>
    <row r="2838" spans="1:8" x14ac:dyDescent="0.3">
      <c r="A2838" s="1" t="s">
        <v>553</v>
      </c>
      <c r="B2838" s="1" t="s">
        <v>1360</v>
      </c>
      <c r="C2838" s="2" t="str">
        <f t="shared" si="4918"/>
        <v>집요한 추적강인함</v>
      </c>
      <c r="D2838" s="1" t="s">
        <v>2295</v>
      </c>
      <c r="E2838" s="1">
        <v>1</v>
      </c>
      <c r="F2838" s="2">
        <f>ROW()</f>
        <v>2838</v>
      </c>
      <c r="G2838" s="4" t="str">
        <f t="shared" ref="G2838" si="4974">B2838&amp;"2-2"</f>
        <v>집요한 추적2-2</v>
      </c>
      <c r="H2838" s="2" t="str">
        <f t="shared" si="4969"/>
        <v>강인함</v>
      </c>
    </row>
    <row r="2839" spans="1:8" x14ac:dyDescent="0.3">
      <c r="A2839" s="1" t="s">
        <v>1327</v>
      </c>
      <c r="B2839" s="1" t="s">
        <v>1359</v>
      </c>
      <c r="C2839" s="2" t="str">
        <f t="shared" si="4918"/>
        <v>집요한 추적약점 포착</v>
      </c>
      <c r="D2839" s="1" t="s">
        <v>22</v>
      </c>
      <c r="E2839" s="1">
        <v>5</v>
      </c>
      <c r="F2839" s="2">
        <f>ROW()</f>
        <v>2839</v>
      </c>
      <c r="G2839" s="4" t="str">
        <f t="shared" ref="G2839" si="4975">B2839&amp;"2-3"</f>
        <v>집요한 추적2-3</v>
      </c>
      <c r="H2839" s="2" t="str">
        <f t="shared" si="4969"/>
        <v>약점 포착</v>
      </c>
    </row>
    <row r="2840" spans="1:8" x14ac:dyDescent="0.3">
      <c r="A2840" s="1" t="s">
        <v>1327</v>
      </c>
      <c r="B2840" s="1" t="s">
        <v>1359</v>
      </c>
      <c r="C2840" s="2" t="str">
        <f t="shared" si="4918"/>
        <v>집요한 추적깔끔한 한방</v>
      </c>
      <c r="D2840" s="1" t="s">
        <v>2974</v>
      </c>
      <c r="E2840" s="1">
        <v>5</v>
      </c>
      <c r="F2840" s="2">
        <f>ROW()</f>
        <v>2840</v>
      </c>
      <c r="G2840" s="4" t="str">
        <f t="shared" ref="G2840" si="4976">B2840&amp;"3-1"</f>
        <v>집요한 추적3-1</v>
      </c>
      <c r="H2840" s="2" t="str">
        <f t="shared" si="4969"/>
        <v>깔끔한 한방</v>
      </c>
    </row>
    <row r="2841" spans="1:8" x14ac:dyDescent="0.3">
      <c r="A2841" s="1" t="s">
        <v>553</v>
      </c>
      <c r="B2841" s="1" t="s">
        <v>1359</v>
      </c>
      <c r="C2841" s="2" t="str">
        <f t="shared" si="4918"/>
        <v>집요한 추적마무리 발차기</v>
      </c>
      <c r="D2841" s="1" t="s">
        <v>2975</v>
      </c>
      <c r="E2841" s="1">
        <v>1</v>
      </c>
      <c r="F2841" s="2">
        <f>ROW()</f>
        <v>2841</v>
      </c>
      <c r="G2841" s="4" t="str">
        <f t="shared" ref="G2841" si="4977">B2841&amp;"3-2"</f>
        <v>집요한 추적3-2</v>
      </c>
      <c r="H2841" s="2" t="str">
        <f t="shared" si="4969"/>
        <v>마무리 발차기</v>
      </c>
    </row>
    <row r="2842" spans="1:8" x14ac:dyDescent="0.3">
      <c r="A2842" s="1" t="s">
        <v>553</v>
      </c>
      <c r="B2842" s="1" t="s">
        <v>1361</v>
      </c>
      <c r="C2842" s="2" t="str">
        <f t="shared" si="4918"/>
        <v>차징 샷재빠른 조준</v>
      </c>
      <c r="D2842" s="1" t="s">
        <v>537</v>
      </c>
      <c r="E2842" s="1">
        <v>1</v>
      </c>
      <c r="F2842" s="2">
        <f>ROW()</f>
        <v>2842</v>
      </c>
      <c r="G2842" s="4" t="str">
        <f t="shared" ref="G2842" si="4978">B2842&amp;"1-1"</f>
        <v>차징 샷1-1</v>
      </c>
      <c r="H2842" s="2" t="str">
        <f t="shared" si="4969"/>
        <v>재빠른 조준</v>
      </c>
    </row>
    <row r="2843" spans="1:8" x14ac:dyDescent="0.3">
      <c r="A2843" s="1" t="s">
        <v>1327</v>
      </c>
      <c r="B2843" s="1" t="s">
        <v>1362</v>
      </c>
      <c r="C2843" s="2" t="str">
        <f t="shared" si="4918"/>
        <v>차징 샷카모플라쥬</v>
      </c>
      <c r="D2843" s="1" t="s">
        <v>2976</v>
      </c>
      <c r="E2843" s="1">
        <v>5</v>
      </c>
      <c r="F2843" s="2">
        <f>ROW()</f>
        <v>2843</v>
      </c>
      <c r="G2843" s="4" t="str">
        <f t="shared" ref="G2843" si="4979">B2843&amp;"1-2"</f>
        <v>차징 샷1-2</v>
      </c>
      <c r="H2843" s="2" t="str">
        <f t="shared" si="4969"/>
        <v>카모플라쥬</v>
      </c>
    </row>
    <row r="2844" spans="1:8" x14ac:dyDescent="0.3">
      <c r="A2844" s="1" t="s">
        <v>1327</v>
      </c>
      <c r="B2844" s="1" t="s">
        <v>1362</v>
      </c>
      <c r="C2844" s="2" t="str">
        <f t="shared" si="4918"/>
        <v>차징 샷빠른 준비</v>
      </c>
      <c r="D2844" s="1" t="s">
        <v>80</v>
      </c>
      <c r="E2844" s="1">
        <v>5</v>
      </c>
      <c r="F2844" s="2">
        <f>ROW()</f>
        <v>2844</v>
      </c>
      <c r="G2844" s="4" t="str">
        <f t="shared" ref="G2844" si="4980">B2844&amp;"1-3"</f>
        <v>차징 샷1-3</v>
      </c>
      <c r="H2844" s="2" t="str">
        <f t="shared" si="4969"/>
        <v>빠른 준비</v>
      </c>
    </row>
    <row r="2845" spans="1:8" x14ac:dyDescent="0.3">
      <c r="A2845" s="1" t="s">
        <v>553</v>
      </c>
      <c r="B2845" s="1" t="s">
        <v>1362</v>
      </c>
      <c r="C2845" s="2" t="str">
        <f t="shared" si="4918"/>
        <v>차징 샷더블 샷</v>
      </c>
      <c r="D2845" s="1" t="s">
        <v>1907</v>
      </c>
      <c r="E2845" s="1">
        <v>5</v>
      </c>
      <c r="F2845" s="2">
        <f>ROW()</f>
        <v>2845</v>
      </c>
      <c r="G2845" s="4" t="str">
        <f t="shared" ref="G2845" si="4981">B2845&amp;"2-1"</f>
        <v>차징 샷2-1</v>
      </c>
      <c r="H2845" s="2" t="str">
        <f t="shared" si="4969"/>
        <v>더블 샷</v>
      </c>
    </row>
    <row r="2846" spans="1:8" x14ac:dyDescent="0.3">
      <c r="A2846" s="1" t="s">
        <v>1330</v>
      </c>
      <c r="B2846" s="1" t="s">
        <v>1362</v>
      </c>
      <c r="C2846" s="2" t="str">
        <f t="shared" si="4918"/>
        <v>차징 샷오버 페인</v>
      </c>
      <c r="D2846" s="1" t="s">
        <v>2977</v>
      </c>
      <c r="E2846" s="1">
        <v>5</v>
      </c>
      <c r="F2846" s="2">
        <f>ROW()</f>
        <v>2846</v>
      </c>
      <c r="G2846" s="4" t="str">
        <f t="shared" ref="G2846" si="4982">B2846&amp;"2-2"</f>
        <v>차징 샷2-2</v>
      </c>
      <c r="H2846" s="2" t="str">
        <f t="shared" si="4969"/>
        <v>오버 페인</v>
      </c>
    </row>
    <row r="2847" spans="1:8" x14ac:dyDescent="0.3">
      <c r="A2847" s="1" t="s">
        <v>1327</v>
      </c>
      <c r="B2847" s="1" t="s">
        <v>1361</v>
      </c>
      <c r="C2847" s="2" t="str">
        <f t="shared" si="4918"/>
        <v>차징 샷재빠른 손놀림</v>
      </c>
      <c r="D2847" s="1" t="s">
        <v>87</v>
      </c>
      <c r="E2847" s="1">
        <v>5</v>
      </c>
      <c r="F2847" s="2">
        <f>ROW()</f>
        <v>2847</v>
      </c>
      <c r="G2847" s="4" t="str">
        <f t="shared" ref="G2847" si="4983">B2847&amp;"2-3"</f>
        <v>차징 샷2-3</v>
      </c>
      <c r="H2847" s="2" t="str">
        <f t="shared" si="4969"/>
        <v>재빠른 손놀림</v>
      </c>
    </row>
    <row r="2848" spans="1:8" x14ac:dyDescent="0.3">
      <c r="A2848" s="1" t="s">
        <v>1327</v>
      </c>
      <c r="B2848" s="1" t="s">
        <v>1362</v>
      </c>
      <c r="C2848" s="2" t="str">
        <f t="shared" ref="C2848:C2911" si="4984">B2848&amp;D2848</f>
        <v>차징 샷즉발</v>
      </c>
      <c r="D2848" s="1" t="s">
        <v>2978</v>
      </c>
      <c r="E2848" s="1">
        <v>5</v>
      </c>
      <c r="F2848" s="2">
        <f>ROW()</f>
        <v>2848</v>
      </c>
      <c r="G2848" s="4" t="str">
        <f t="shared" ref="G2848" si="4985">B2848&amp;"3-1"</f>
        <v>차징 샷3-1</v>
      </c>
      <c r="H2848" s="2" t="str">
        <f t="shared" si="4969"/>
        <v>즉발</v>
      </c>
    </row>
    <row r="2849" spans="1:8" x14ac:dyDescent="0.3">
      <c r="A2849" s="1" t="s">
        <v>1327</v>
      </c>
      <c r="B2849" s="1" t="s">
        <v>1362</v>
      </c>
      <c r="C2849" s="2" t="str">
        <f t="shared" si="4984"/>
        <v>차징 샷정조준</v>
      </c>
      <c r="D2849" s="1" t="s">
        <v>2979</v>
      </c>
      <c r="E2849" s="1">
        <v>5</v>
      </c>
      <c r="F2849" s="2">
        <f>ROW()</f>
        <v>2849</v>
      </c>
      <c r="G2849" s="4" t="str">
        <f t="shared" ref="G2849" si="4986">B2849&amp;"3-2"</f>
        <v>차징 샷3-2</v>
      </c>
      <c r="H2849" s="2" t="str">
        <f t="shared" si="4969"/>
        <v>정조준</v>
      </c>
    </row>
    <row r="2850" spans="1:8" x14ac:dyDescent="0.3">
      <c r="A2850" s="1" t="s">
        <v>1327</v>
      </c>
      <c r="B2850" s="1" t="s">
        <v>1363</v>
      </c>
      <c r="C2850" s="2" t="str">
        <f t="shared" si="4984"/>
        <v>크레모아 지뢰재빠른 손놀림</v>
      </c>
      <c r="D2850" s="1" t="s">
        <v>87</v>
      </c>
      <c r="E2850" s="1">
        <v>5</v>
      </c>
      <c r="F2850" s="2">
        <f>ROW()</f>
        <v>2850</v>
      </c>
      <c r="G2850" s="4" t="str">
        <f t="shared" ref="G2850" si="4987">B2850&amp;"1-1"</f>
        <v>크레모아 지뢰1-1</v>
      </c>
      <c r="H2850" s="2" t="str">
        <f t="shared" si="4969"/>
        <v>재빠른 손놀림</v>
      </c>
    </row>
    <row r="2851" spans="1:8" x14ac:dyDescent="0.3">
      <c r="A2851" s="1" t="s">
        <v>553</v>
      </c>
      <c r="B2851" s="1" t="s">
        <v>1363</v>
      </c>
      <c r="C2851" s="2" t="str">
        <f t="shared" si="4984"/>
        <v>크레모아 지뢰무기 파괴</v>
      </c>
      <c r="D2851" s="1" t="s">
        <v>27</v>
      </c>
      <c r="E2851" s="1">
        <v>5</v>
      </c>
      <c r="F2851" s="2">
        <f>ROW()</f>
        <v>2851</v>
      </c>
      <c r="G2851" s="4" t="str">
        <f t="shared" ref="G2851" si="4988">B2851&amp;"1-2"</f>
        <v>크레모아 지뢰1-2</v>
      </c>
      <c r="H2851" s="2" t="str">
        <f t="shared" si="4969"/>
        <v>무기 파괴</v>
      </c>
    </row>
    <row r="2852" spans="1:8" x14ac:dyDescent="0.3">
      <c r="A2852" s="1" t="s">
        <v>1327</v>
      </c>
      <c r="B2852" s="1" t="s">
        <v>1363</v>
      </c>
      <c r="C2852" s="2" t="str">
        <f t="shared" si="4984"/>
        <v>크레모아 지뢰밀쳐내기</v>
      </c>
      <c r="D2852" s="1" t="s">
        <v>2719</v>
      </c>
      <c r="E2852" s="1">
        <v>5</v>
      </c>
      <c r="F2852" s="2">
        <f>ROW()</f>
        <v>2852</v>
      </c>
      <c r="G2852" s="4" t="str">
        <f t="shared" ref="G2852" si="4989">B2852&amp;"1-3"</f>
        <v>크레모아 지뢰1-3</v>
      </c>
      <c r="H2852" s="2" t="str">
        <f t="shared" si="4969"/>
        <v>밀쳐내기</v>
      </c>
    </row>
    <row r="2853" spans="1:8" x14ac:dyDescent="0.3">
      <c r="A2853" s="1" t="s">
        <v>1327</v>
      </c>
      <c r="B2853" s="1" t="s">
        <v>1363</v>
      </c>
      <c r="C2853" s="2" t="str">
        <f t="shared" si="4984"/>
        <v>크레모아 지뢰강인함</v>
      </c>
      <c r="D2853" s="1" t="s">
        <v>114</v>
      </c>
      <c r="E2853" s="1">
        <v>1</v>
      </c>
      <c r="F2853" s="2">
        <f>ROW()</f>
        <v>2853</v>
      </c>
      <c r="G2853" s="4" t="str">
        <f t="shared" ref="G2853" si="4990">B2853&amp;"2-1"</f>
        <v>크레모아 지뢰2-1</v>
      </c>
      <c r="H2853" s="2" t="str">
        <f t="shared" si="4969"/>
        <v>강인함</v>
      </c>
    </row>
    <row r="2854" spans="1:8" x14ac:dyDescent="0.3">
      <c r="A2854" s="1" t="s">
        <v>1327</v>
      </c>
      <c r="B2854" s="1" t="s">
        <v>1363</v>
      </c>
      <c r="C2854" s="2" t="str">
        <f t="shared" si="4984"/>
        <v>크레모아 지뢰천둥벼락</v>
      </c>
      <c r="D2854" s="1" t="s">
        <v>2980</v>
      </c>
      <c r="E2854" s="1">
        <v>5</v>
      </c>
      <c r="F2854" s="2">
        <f>ROW()</f>
        <v>2854</v>
      </c>
      <c r="G2854" s="4" t="str">
        <f t="shared" ref="G2854" si="4991">B2854&amp;"2-2"</f>
        <v>크레모아 지뢰2-2</v>
      </c>
      <c r="H2854" s="2" t="str">
        <f t="shared" si="4969"/>
        <v>천둥벼락</v>
      </c>
    </row>
    <row r="2855" spans="1:8" x14ac:dyDescent="0.3">
      <c r="A2855" s="1" t="s">
        <v>553</v>
      </c>
      <c r="B2855" s="1" t="s">
        <v>1364</v>
      </c>
      <c r="C2855" s="2" t="str">
        <f t="shared" si="4984"/>
        <v>크레모아 지뢰불벼락</v>
      </c>
      <c r="D2855" s="1" t="s">
        <v>2981</v>
      </c>
      <c r="E2855" s="1">
        <v>5</v>
      </c>
      <c r="F2855" s="2">
        <f>ROW()</f>
        <v>2855</v>
      </c>
      <c r="G2855" s="4" t="str">
        <f t="shared" ref="G2855" si="4992">B2855&amp;"2-3"</f>
        <v>크레모아 지뢰2-3</v>
      </c>
      <c r="H2855" s="2" t="str">
        <f t="shared" si="4969"/>
        <v>불벼락</v>
      </c>
    </row>
    <row r="2856" spans="1:8" x14ac:dyDescent="0.3">
      <c r="A2856" s="1" t="s">
        <v>553</v>
      </c>
      <c r="B2856" s="1" t="s">
        <v>1363</v>
      </c>
      <c r="C2856" s="2" t="str">
        <f t="shared" si="4984"/>
        <v>크레모아 지뢰폭풍의 전율</v>
      </c>
      <c r="D2856" s="1" t="s">
        <v>2982</v>
      </c>
      <c r="E2856" s="1">
        <v>5</v>
      </c>
      <c r="F2856" s="2">
        <f>ROW()</f>
        <v>2856</v>
      </c>
      <c r="G2856" s="4" t="str">
        <f t="shared" ref="G2856" si="4993">B2856&amp;"3-1"</f>
        <v>크레모아 지뢰3-1</v>
      </c>
      <c r="H2856" s="2" t="str">
        <f t="shared" si="4969"/>
        <v>폭풍의 전율</v>
      </c>
    </row>
    <row r="2857" spans="1:8" x14ac:dyDescent="0.3">
      <c r="A2857" s="1" t="s">
        <v>1327</v>
      </c>
      <c r="B2857" s="1" t="s">
        <v>1363</v>
      </c>
      <c r="C2857" s="2" t="str">
        <f t="shared" si="4984"/>
        <v>크레모아 지뢰집중된 폭풍</v>
      </c>
      <c r="D2857" s="1" t="s">
        <v>2983</v>
      </c>
      <c r="E2857" s="1">
        <v>5</v>
      </c>
      <c r="F2857" s="2">
        <f>ROW()</f>
        <v>2857</v>
      </c>
      <c r="G2857" s="4" t="str">
        <f t="shared" ref="G2857" si="4994">B2857&amp;"3-2"</f>
        <v>크레모아 지뢰3-2</v>
      </c>
      <c r="H2857" s="2" t="str">
        <f t="shared" si="4969"/>
        <v>집중된 폭풍</v>
      </c>
    </row>
    <row r="2858" spans="1:8" x14ac:dyDescent="0.3">
      <c r="A2858" s="1" t="s">
        <v>553</v>
      </c>
      <c r="B2858" s="1" t="s">
        <v>1365</v>
      </c>
      <c r="C2858" s="2" t="str">
        <f t="shared" si="4984"/>
        <v>회피 사격재빠른 손놀림</v>
      </c>
      <c r="D2858" s="1" t="s">
        <v>87</v>
      </c>
      <c r="E2858" s="1">
        <v>5</v>
      </c>
      <c r="F2858" s="2">
        <f>ROW()</f>
        <v>2858</v>
      </c>
      <c r="G2858" s="4" t="str">
        <f t="shared" ref="G2858" si="4995">B2858&amp;"1-1"</f>
        <v>회피 사격1-1</v>
      </c>
      <c r="H2858" s="2" t="str">
        <f t="shared" si="4969"/>
        <v>재빠른 손놀림</v>
      </c>
    </row>
    <row r="2859" spans="1:8" x14ac:dyDescent="0.3">
      <c r="A2859" s="1" t="s">
        <v>553</v>
      </c>
      <c r="B2859" s="1" t="s">
        <v>1365</v>
      </c>
      <c r="C2859" s="2" t="str">
        <f t="shared" si="4984"/>
        <v>회피 사격탁월한 기동성</v>
      </c>
      <c r="D2859" s="1" t="s">
        <v>2462</v>
      </c>
      <c r="E2859" s="1">
        <v>5</v>
      </c>
      <c r="F2859" s="2">
        <f>ROW()</f>
        <v>2859</v>
      </c>
      <c r="G2859" s="4" t="str">
        <f t="shared" ref="G2859" si="4996">B2859&amp;"1-2"</f>
        <v>회피 사격1-2</v>
      </c>
      <c r="H2859" s="2" t="str">
        <f t="shared" si="4969"/>
        <v>탁월한 기동성</v>
      </c>
    </row>
    <row r="2860" spans="1:8" x14ac:dyDescent="0.3">
      <c r="A2860" s="1" t="s">
        <v>553</v>
      </c>
      <c r="B2860" s="1" t="s">
        <v>1366</v>
      </c>
      <c r="C2860" s="2" t="str">
        <f t="shared" si="4984"/>
        <v>회피 사격빠른 준비</v>
      </c>
      <c r="D2860" s="1" t="s">
        <v>80</v>
      </c>
      <c r="E2860" s="1">
        <v>5</v>
      </c>
      <c r="F2860" s="2">
        <f>ROW()</f>
        <v>2860</v>
      </c>
      <c r="G2860" s="4" t="str">
        <f t="shared" ref="G2860" si="4997">B2860&amp;"1-3"</f>
        <v>회피 사격1-3</v>
      </c>
      <c r="H2860" s="2" t="str">
        <f t="shared" si="4969"/>
        <v>빠른 준비</v>
      </c>
    </row>
    <row r="2861" spans="1:8" x14ac:dyDescent="0.3">
      <c r="A2861" s="1" t="s">
        <v>1327</v>
      </c>
      <c r="B2861" s="1" t="s">
        <v>1365</v>
      </c>
      <c r="C2861" s="2" t="str">
        <f t="shared" si="4984"/>
        <v>회피 사격가벼운 발걸음</v>
      </c>
      <c r="D2861" s="1" t="s">
        <v>141</v>
      </c>
      <c r="E2861" s="1">
        <v>5</v>
      </c>
      <c r="F2861" s="2">
        <f>ROW()</f>
        <v>2861</v>
      </c>
      <c r="G2861" s="4" t="str">
        <f t="shared" ref="G2861" si="4998">B2861&amp;"2-1"</f>
        <v>회피 사격2-1</v>
      </c>
      <c r="H2861" s="2" t="str">
        <f t="shared" si="4969"/>
        <v>가벼운 발걸음</v>
      </c>
    </row>
    <row r="2862" spans="1:8" x14ac:dyDescent="0.3">
      <c r="A2862" s="1" t="s">
        <v>1327</v>
      </c>
      <c r="B2862" s="1" t="s">
        <v>1366</v>
      </c>
      <c r="C2862" s="2" t="str">
        <f t="shared" si="4984"/>
        <v>회피 사격강인함</v>
      </c>
      <c r="D2862" s="1" t="s">
        <v>114</v>
      </c>
      <c r="E2862" s="1">
        <v>1</v>
      </c>
      <c r="F2862" s="2">
        <f>ROW()</f>
        <v>2862</v>
      </c>
      <c r="G2862" s="4" t="str">
        <f t="shared" ref="G2862" si="4999">B2862&amp;"2-2"</f>
        <v>회피 사격2-2</v>
      </c>
      <c r="H2862" s="2" t="str">
        <f t="shared" si="4969"/>
        <v>강인함</v>
      </c>
    </row>
    <row r="2863" spans="1:8" x14ac:dyDescent="0.3">
      <c r="A2863" s="1" t="s">
        <v>1327</v>
      </c>
      <c r="B2863" s="1" t="s">
        <v>1366</v>
      </c>
      <c r="C2863" s="2" t="str">
        <f t="shared" si="4984"/>
        <v>회피 사격무거운 화살</v>
      </c>
      <c r="D2863" s="1" t="s">
        <v>2984</v>
      </c>
      <c r="E2863" s="1">
        <v>5</v>
      </c>
      <c r="F2863" s="2">
        <f>ROW()</f>
        <v>2863</v>
      </c>
      <c r="G2863" s="4" t="str">
        <f t="shared" ref="G2863" si="5000">B2863&amp;"2-3"</f>
        <v>회피 사격2-3</v>
      </c>
      <c r="H2863" s="2" t="str">
        <f t="shared" si="4969"/>
        <v>무거운 화살</v>
      </c>
    </row>
    <row r="2864" spans="1:8" x14ac:dyDescent="0.3">
      <c r="A2864" s="1" t="s">
        <v>1327</v>
      </c>
      <c r="B2864" s="1" t="s">
        <v>1365</v>
      </c>
      <c r="C2864" s="2" t="str">
        <f t="shared" si="4984"/>
        <v>회피 사격회심의 일격</v>
      </c>
      <c r="D2864" s="1" t="s">
        <v>1198</v>
      </c>
      <c r="E2864" s="1">
        <v>5</v>
      </c>
      <c r="F2864" s="2">
        <f>ROW()</f>
        <v>2864</v>
      </c>
      <c r="G2864" s="4" t="str">
        <f t="shared" ref="G2864" si="5001">B2864&amp;"3-1"</f>
        <v>회피 사격3-1</v>
      </c>
      <c r="H2864" s="2" t="str">
        <f t="shared" si="4969"/>
        <v>회심의 일격</v>
      </c>
    </row>
    <row r="2865" spans="1:8" x14ac:dyDescent="0.3">
      <c r="A2865" s="1" t="s">
        <v>1327</v>
      </c>
      <c r="B2865" s="1" t="s">
        <v>1365</v>
      </c>
      <c r="C2865" s="2" t="str">
        <f t="shared" si="4984"/>
        <v>회피 사격전략적 회피</v>
      </c>
      <c r="D2865" s="1" t="s">
        <v>2985</v>
      </c>
      <c r="E2865" s="1">
        <v>5</v>
      </c>
      <c r="F2865" s="2">
        <f>ROW()</f>
        <v>2865</v>
      </c>
      <c r="G2865" s="4" t="str">
        <f t="shared" ref="G2865" si="5002">B2865&amp;"3-2"</f>
        <v>회피 사격3-2</v>
      </c>
      <c r="H2865" s="2" t="str">
        <f t="shared" si="4969"/>
        <v>전략적 회피</v>
      </c>
    </row>
    <row r="2866" spans="1:8" x14ac:dyDescent="0.3">
      <c r="A2866" s="1" t="s">
        <v>1367</v>
      </c>
      <c r="B2866" s="1" t="s">
        <v>1369</v>
      </c>
      <c r="C2866" s="2" t="str">
        <f t="shared" si="4984"/>
        <v>돌풍정신 강화</v>
      </c>
      <c r="D2866" s="1" t="s">
        <v>138</v>
      </c>
      <c r="E2866" s="1">
        <v>5</v>
      </c>
      <c r="F2866" s="2">
        <f>ROW()</f>
        <v>2866</v>
      </c>
      <c r="G2866" s="4" t="str">
        <f t="shared" ref="G2866" si="5003">B2866&amp;"1-1"</f>
        <v>돌풍1-1</v>
      </c>
      <c r="H2866" s="2" t="str">
        <f t="shared" si="4969"/>
        <v>정신 강화</v>
      </c>
    </row>
    <row r="2867" spans="1:8" x14ac:dyDescent="0.3">
      <c r="A2867" s="1" t="s">
        <v>1367</v>
      </c>
      <c r="B2867" s="1" t="s">
        <v>1369</v>
      </c>
      <c r="C2867" s="2" t="str">
        <f t="shared" si="4984"/>
        <v>돌풍빠른 준비</v>
      </c>
      <c r="D2867" s="1" t="s">
        <v>80</v>
      </c>
      <c r="E2867" s="1">
        <v>5</v>
      </c>
      <c r="F2867" s="2">
        <f>ROW()</f>
        <v>2867</v>
      </c>
      <c r="G2867" s="4" t="str">
        <f t="shared" ref="G2867" si="5004">B2867&amp;"1-2"</f>
        <v>돌풍1-2</v>
      </c>
      <c r="H2867" s="2" t="str">
        <f t="shared" si="4969"/>
        <v>빠른 준비</v>
      </c>
    </row>
    <row r="2868" spans="1:8" x14ac:dyDescent="0.3">
      <c r="A2868" s="1" t="s">
        <v>1367</v>
      </c>
      <c r="B2868" s="1" t="s">
        <v>1369</v>
      </c>
      <c r="C2868" s="2" t="str">
        <f t="shared" si="4984"/>
        <v>돌풍날렵한 시전</v>
      </c>
      <c r="D2868" s="1" t="s">
        <v>2369</v>
      </c>
      <c r="E2868" s="1">
        <v>5</v>
      </c>
      <c r="F2868" s="2">
        <f>ROW()</f>
        <v>2868</v>
      </c>
      <c r="G2868" s="4" t="str">
        <f t="shared" ref="G2868" si="5005">B2868&amp;"1-3"</f>
        <v>돌풍1-3</v>
      </c>
      <c r="H2868" s="2" t="str">
        <f t="shared" si="4969"/>
        <v>날렵한 시전</v>
      </c>
    </row>
    <row r="2869" spans="1:8" x14ac:dyDescent="0.3">
      <c r="A2869" s="1" t="s">
        <v>1370</v>
      </c>
      <c r="B2869" s="1" t="s">
        <v>1369</v>
      </c>
      <c r="C2869" s="2" t="str">
        <f t="shared" si="4984"/>
        <v>돌풍화염 회오리</v>
      </c>
      <c r="D2869" s="1" t="s">
        <v>2986</v>
      </c>
      <c r="E2869" s="1">
        <v>5</v>
      </c>
      <c r="F2869" s="2">
        <f>ROW()</f>
        <v>2869</v>
      </c>
      <c r="G2869" s="4" t="str">
        <f t="shared" ref="G2869" si="5006">B2869&amp;"2-1"</f>
        <v>돌풍2-1</v>
      </c>
      <c r="H2869" s="2" t="str">
        <f t="shared" si="4969"/>
        <v>화염 회오리</v>
      </c>
    </row>
    <row r="2870" spans="1:8" x14ac:dyDescent="0.3">
      <c r="A2870" s="1" t="s">
        <v>1367</v>
      </c>
      <c r="B2870" s="1" t="s">
        <v>1368</v>
      </c>
      <c r="C2870" s="2" t="str">
        <f t="shared" si="4984"/>
        <v>돌풍냉기 회오리</v>
      </c>
      <c r="D2870" s="1" t="s">
        <v>2987</v>
      </c>
      <c r="E2870" s="1">
        <v>5</v>
      </c>
      <c r="F2870" s="2">
        <f>ROW()</f>
        <v>2870</v>
      </c>
      <c r="G2870" s="4" t="str">
        <f t="shared" ref="G2870" si="5007">B2870&amp;"2-2"</f>
        <v>돌풍2-2</v>
      </c>
      <c r="H2870" s="2" t="str">
        <f t="shared" si="4969"/>
        <v>냉기 회오리</v>
      </c>
    </row>
    <row r="2871" spans="1:8" x14ac:dyDescent="0.3">
      <c r="A2871" s="1" t="s">
        <v>1367</v>
      </c>
      <c r="B2871" s="1" t="s">
        <v>1368</v>
      </c>
      <c r="C2871" s="2" t="str">
        <f t="shared" si="4984"/>
        <v>돌풍번개 회오리</v>
      </c>
      <c r="D2871" s="1" t="s">
        <v>2988</v>
      </c>
      <c r="E2871" s="1">
        <v>5</v>
      </c>
      <c r="F2871" s="2">
        <f>ROW()</f>
        <v>2871</v>
      </c>
      <c r="G2871" s="4" t="str">
        <f t="shared" ref="G2871" si="5008">B2871&amp;"2-3"</f>
        <v>돌풍2-3</v>
      </c>
      <c r="H2871" s="2" t="str">
        <f t="shared" si="4969"/>
        <v>번개 회오리</v>
      </c>
    </row>
    <row r="2872" spans="1:8" x14ac:dyDescent="0.3">
      <c r="A2872" s="1" t="s">
        <v>1367</v>
      </c>
      <c r="B2872" s="1" t="s">
        <v>1368</v>
      </c>
      <c r="C2872" s="2" t="str">
        <f t="shared" si="4984"/>
        <v>돌풍마나 충전</v>
      </c>
      <c r="D2872" s="1" t="s">
        <v>529</v>
      </c>
      <c r="E2872" s="1">
        <v>1</v>
      </c>
      <c r="F2872" s="2">
        <f>ROW()</f>
        <v>2872</v>
      </c>
      <c r="G2872" s="4" t="str">
        <f t="shared" ref="G2872" si="5009">B2872&amp;"3-1"</f>
        <v>돌풍3-1</v>
      </c>
      <c r="H2872" s="2" t="str">
        <f t="shared" si="4969"/>
        <v>마나 충전</v>
      </c>
    </row>
    <row r="2873" spans="1:8" x14ac:dyDescent="0.3">
      <c r="A2873" s="1" t="s">
        <v>1367</v>
      </c>
      <c r="B2873" s="1" t="s">
        <v>1369</v>
      </c>
      <c r="C2873" s="2" t="str">
        <f t="shared" si="4984"/>
        <v>돌풍싹쓸바람</v>
      </c>
      <c r="D2873" s="1" t="s">
        <v>2989</v>
      </c>
      <c r="E2873" s="1">
        <v>5</v>
      </c>
      <c r="F2873" s="2">
        <f>ROW()</f>
        <v>2873</v>
      </c>
      <c r="G2873" s="4" t="str">
        <f t="shared" ref="G2873" si="5010">B2873&amp;"3-2"</f>
        <v>돌풍3-2</v>
      </c>
      <c r="H2873" s="2" t="str">
        <f t="shared" si="4969"/>
        <v>싹쓸바람</v>
      </c>
    </row>
    <row r="2874" spans="1:8" x14ac:dyDescent="0.3">
      <c r="A2874" s="1" t="s">
        <v>1370</v>
      </c>
      <c r="B2874" s="1" t="s">
        <v>1371</v>
      </c>
      <c r="C2874" s="2" t="str">
        <f t="shared" si="4984"/>
        <v>라이트닝 볼텍스마비</v>
      </c>
      <c r="D2874" s="1" t="s">
        <v>2990</v>
      </c>
      <c r="E2874" s="1">
        <v>1</v>
      </c>
      <c r="F2874" s="2">
        <f>ROW()</f>
        <v>2874</v>
      </c>
      <c r="G2874" s="4" t="str">
        <f t="shared" ref="G2874" si="5011">B2874&amp;"1-1"</f>
        <v>라이트닝 볼텍스1-1</v>
      </c>
      <c r="H2874" s="2" t="str">
        <f t="shared" si="4969"/>
        <v>마비</v>
      </c>
    </row>
    <row r="2875" spans="1:8" x14ac:dyDescent="0.3">
      <c r="A2875" s="1" t="s">
        <v>1370</v>
      </c>
      <c r="B2875" s="1" t="s">
        <v>1372</v>
      </c>
      <c r="C2875" s="2" t="str">
        <f t="shared" si="4984"/>
        <v>라이트닝 볼텍스피해 증폭</v>
      </c>
      <c r="D2875" s="1" t="s">
        <v>2599</v>
      </c>
      <c r="E2875" s="1">
        <v>1</v>
      </c>
      <c r="F2875" s="2">
        <f>ROW()</f>
        <v>2875</v>
      </c>
      <c r="G2875" s="4" t="str">
        <f t="shared" ref="G2875" si="5012">B2875&amp;"1-2"</f>
        <v>라이트닝 볼텍스1-2</v>
      </c>
      <c r="H2875" s="2" t="str">
        <f t="shared" si="4969"/>
        <v>피해 증폭</v>
      </c>
    </row>
    <row r="2876" spans="1:8" x14ac:dyDescent="0.3">
      <c r="A2876" s="1" t="s">
        <v>1367</v>
      </c>
      <c r="B2876" s="1" t="s">
        <v>1371</v>
      </c>
      <c r="C2876" s="2" t="str">
        <f t="shared" si="4984"/>
        <v>라이트닝 볼텍스정신 강화</v>
      </c>
      <c r="D2876" s="1" t="s">
        <v>2991</v>
      </c>
      <c r="E2876" s="1">
        <v>1</v>
      </c>
      <c r="F2876" s="2">
        <f>ROW()</f>
        <v>2876</v>
      </c>
      <c r="G2876" s="4" t="str">
        <f t="shared" ref="G2876" si="5013">B2876&amp;"1-3"</f>
        <v>라이트닝 볼텍스1-3</v>
      </c>
      <c r="H2876" s="2" t="str">
        <f t="shared" si="4969"/>
        <v>정신 강화</v>
      </c>
    </row>
    <row r="2877" spans="1:8" x14ac:dyDescent="0.3">
      <c r="A2877" s="1" t="s">
        <v>1370</v>
      </c>
      <c r="B2877" s="1" t="s">
        <v>1372</v>
      </c>
      <c r="C2877" s="2" t="str">
        <f t="shared" si="4984"/>
        <v>라이트닝 볼텍스넓은 공격</v>
      </c>
      <c r="D2877" s="1" t="s">
        <v>92</v>
      </c>
      <c r="E2877" s="1">
        <v>1</v>
      </c>
      <c r="F2877" s="2">
        <f>ROW()</f>
        <v>2877</v>
      </c>
      <c r="G2877" s="4" t="str">
        <f t="shared" ref="G2877" si="5014">B2877&amp;"2-1"</f>
        <v>라이트닝 볼텍스2-1</v>
      </c>
      <c r="H2877" s="2" t="str">
        <f t="shared" si="4969"/>
        <v>넓은 공격</v>
      </c>
    </row>
    <row r="2878" spans="1:8" x14ac:dyDescent="0.3">
      <c r="A2878" s="1" t="s">
        <v>1370</v>
      </c>
      <c r="B2878" s="1" t="s">
        <v>1372</v>
      </c>
      <c r="C2878" s="2" t="str">
        <f t="shared" si="4984"/>
        <v>라이트닝 볼텍스가벼운 발걸음</v>
      </c>
      <c r="D2878" s="1" t="s">
        <v>141</v>
      </c>
      <c r="E2878" s="1">
        <v>5</v>
      </c>
      <c r="F2878" s="2">
        <f>ROW()</f>
        <v>2878</v>
      </c>
      <c r="G2878" s="4" t="str">
        <f t="shared" ref="G2878" si="5015">B2878&amp;"2-2"</f>
        <v>라이트닝 볼텍스2-2</v>
      </c>
      <c r="H2878" s="2" t="str">
        <f t="shared" si="4969"/>
        <v>가벼운 발걸음</v>
      </c>
    </row>
    <row r="2879" spans="1:8" x14ac:dyDescent="0.3">
      <c r="A2879" s="1" t="s">
        <v>1367</v>
      </c>
      <c r="B2879" s="1" t="s">
        <v>1372</v>
      </c>
      <c r="C2879" s="2" t="str">
        <f t="shared" si="4984"/>
        <v>라이트닝 볼텍스지속력 강화</v>
      </c>
      <c r="D2879" s="1" t="s">
        <v>1434</v>
      </c>
      <c r="E2879" s="1">
        <v>1</v>
      </c>
      <c r="F2879" s="2">
        <f>ROW()</f>
        <v>2879</v>
      </c>
      <c r="G2879" s="4" t="str">
        <f t="shared" ref="G2879" si="5016">B2879&amp;"2-3"</f>
        <v>라이트닝 볼텍스2-3</v>
      </c>
      <c r="H2879" s="2" t="str">
        <f t="shared" si="4969"/>
        <v>지속력 강화</v>
      </c>
    </row>
    <row r="2880" spans="1:8" x14ac:dyDescent="0.3">
      <c r="A2880" s="1" t="s">
        <v>1367</v>
      </c>
      <c r="B2880" s="1" t="s">
        <v>1372</v>
      </c>
      <c r="C2880" s="2" t="str">
        <f t="shared" si="4984"/>
        <v>라이트닝 볼텍스과열</v>
      </c>
      <c r="D2880" s="1" t="s">
        <v>2992</v>
      </c>
      <c r="E2880" s="1">
        <v>1</v>
      </c>
      <c r="F2880" s="2">
        <f>ROW()</f>
        <v>2880</v>
      </c>
      <c r="G2880" s="4" t="str">
        <f t="shared" ref="G2880" si="5017">B2880&amp;"3-1"</f>
        <v>라이트닝 볼텍스3-1</v>
      </c>
      <c r="H2880" s="2" t="str">
        <f t="shared" si="4969"/>
        <v>과열</v>
      </c>
    </row>
    <row r="2881" spans="1:8" x14ac:dyDescent="0.3">
      <c r="A2881" s="1" t="s">
        <v>1367</v>
      </c>
      <c r="B2881" s="1" t="s">
        <v>1372</v>
      </c>
      <c r="C2881" s="2" t="str">
        <f t="shared" si="4984"/>
        <v>라이트닝 볼텍스사나운 번개</v>
      </c>
      <c r="D2881" s="1" t="s">
        <v>2993</v>
      </c>
      <c r="E2881" s="1">
        <v>5</v>
      </c>
      <c r="F2881" s="2">
        <f>ROW()</f>
        <v>2881</v>
      </c>
      <c r="G2881" s="4" t="str">
        <f t="shared" ref="G2881" si="5018">B2881&amp;"3-2"</f>
        <v>라이트닝 볼텍스3-2</v>
      </c>
      <c r="H2881" s="2" t="str">
        <f t="shared" si="4969"/>
        <v>사나운 번개</v>
      </c>
    </row>
    <row r="2882" spans="1:8" x14ac:dyDescent="0.3">
      <c r="A2882" s="1" t="s">
        <v>1370</v>
      </c>
      <c r="B2882" s="1" t="s">
        <v>1373</v>
      </c>
      <c r="C2882" s="2" t="str">
        <f t="shared" si="4984"/>
        <v>라이트닝 볼트마비</v>
      </c>
      <c r="D2882" s="1" t="s">
        <v>2990</v>
      </c>
      <c r="E2882" s="1">
        <v>5</v>
      </c>
      <c r="F2882" s="2">
        <f>ROW()</f>
        <v>2882</v>
      </c>
      <c r="G2882" s="4" t="str">
        <f t="shared" ref="G2882" si="5019">B2882&amp;"1-1"</f>
        <v>라이트닝 볼트1-1</v>
      </c>
      <c r="H2882" s="2" t="str">
        <f t="shared" si="4969"/>
        <v>마비</v>
      </c>
    </row>
    <row r="2883" spans="1:8" x14ac:dyDescent="0.3">
      <c r="A2883" s="1" t="s">
        <v>1367</v>
      </c>
      <c r="B2883" s="1" t="s">
        <v>1373</v>
      </c>
      <c r="C2883" s="2" t="str">
        <f t="shared" si="4984"/>
        <v>라이트닝 볼트안정화</v>
      </c>
      <c r="D2883" s="1" t="s">
        <v>2791</v>
      </c>
      <c r="E2883" s="1">
        <v>1</v>
      </c>
      <c r="F2883" s="2">
        <f>ROW()</f>
        <v>2883</v>
      </c>
      <c r="G2883" s="4" t="str">
        <f t="shared" ref="G2883" si="5020">B2883&amp;"1-2"</f>
        <v>라이트닝 볼트1-2</v>
      </c>
      <c r="H2883" s="2" t="str">
        <f t="shared" si="4969"/>
        <v>안정화</v>
      </c>
    </row>
    <row r="2884" spans="1:8" x14ac:dyDescent="0.3">
      <c r="A2884" s="1" t="s">
        <v>1367</v>
      </c>
      <c r="B2884" s="1" t="s">
        <v>1374</v>
      </c>
      <c r="C2884" s="2" t="str">
        <f t="shared" si="4984"/>
        <v>라이트닝 볼트빠른 준비</v>
      </c>
      <c r="D2884" s="1" t="s">
        <v>80</v>
      </c>
      <c r="E2884" s="1">
        <v>5</v>
      </c>
      <c r="F2884" s="2">
        <f>ROW()</f>
        <v>2884</v>
      </c>
      <c r="G2884" s="4" t="str">
        <f t="shared" ref="G2884" si="5021">B2884&amp;"1-3"</f>
        <v>라이트닝 볼트1-3</v>
      </c>
      <c r="H2884" s="2" t="str">
        <f t="shared" si="4969"/>
        <v>빠른 준비</v>
      </c>
    </row>
    <row r="2885" spans="1:8" x14ac:dyDescent="0.3">
      <c r="A2885" s="1" t="s">
        <v>1367</v>
      </c>
      <c r="B2885" s="1" t="s">
        <v>1373</v>
      </c>
      <c r="C2885" s="2" t="str">
        <f t="shared" si="4984"/>
        <v>라이트닝 볼트강화된 일격</v>
      </c>
      <c r="D2885" s="1" t="s">
        <v>2248</v>
      </c>
      <c r="E2885" s="1">
        <v>5</v>
      </c>
      <c r="F2885" s="2">
        <f>ROW()</f>
        <v>2885</v>
      </c>
      <c r="G2885" s="4" t="str">
        <f t="shared" ref="G2885" si="5022">B2885&amp;"2-1"</f>
        <v>라이트닝 볼트2-1</v>
      </c>
      <c r="H2885" s="2" t="str">
        <f t="shared" si="4969"/>
        <v>강화된 일격</v>
      </c>
    </row>
    <row r="2886" spans="1:8" x14ac:dyDescent="0.3">
      <c r="A2886" s="1" t="s">
        <v>1367</v>
      </c>
      <c r="B2886" s="1" t="s">
        <v>1373</v>
      </c>
      <c r="C2886" s="2" t="str">
        <f t="shared" si="4984"/>
        <v>라이트닝 볼트넓은 공격</v>
      </c>
      <c r="D2886" s="1" t="s">
        <v>2311</v>
      </c>
      <c r="E2886" s="1">
        <v>1</v>
      </c>
      <c r="F2886" s="2">
        <f>ROW()</f>
        <v>2886</v>
      </c>
      <c r="G2886" s="4" t="str">
        <f t="shared" ref="G2886" si="5023">B2886&amp;"2-2"</f>
        <v>라이트닝 볼트2-2</v>
      </c>
      <c r="H2886" s="2" t="str">
        <f t="shared" si="4969"/>
        <v>넓은 공격</v>
      </c>
    </row>
    <row r="2887" spans="1:8" x14ac:dyDescent="0.3">
      <c r="A2887" s="1" t="s">
        <v>1367</v>
      </c>
      <c r="B2887" s="1" t="s">
        <v>1373</v>
      </c>
      <c r="C2887" s="2" t="str">
        <f t="shared" si="4984"/>
        <v>라이트닝 볼트급소 타격</v>
      </c>
      <c r="D2887" s="1" t="s">
        <v>2395</v>
      </c>
      <c r="E2887" s="1">
        <v>5</v>
      </c>
      <c r="F2887" s="2">
        <f>ROW()</f>
        <v>2887</v>
      </c>
      <c r="G2887" s="4" t="str">
        <f t="shared" ref="G2887" si="5024">B2887&amp;"2-3"</f>
        <v>라이트닝 볼트2-3</v>
      </c>
      <c r="H2887" s="2" t="str">
        <f t="shared" si="4969"/>
        <v>급소 타격</v>
      </c>
    </row>
    <row r="2888" spans="1:8" x14ac:dyDescent="0.3">
      <c r="A2888" s="1" t="s">
        <v>1367</v>
      </c>
      <c r="B2888" s="1" t="s">
        <v>1373</v>
      </c>
      <c r="C2888" s="2" t="str">
        <f t="shared" si="4984"/>
        <v>라이트닝 볼트갈래 번개</v>
      </c>
      <c r="D2888" s="1" t="s">
        <v>2994</v>
      </c>
      <c r="E2888" s="1">
        <v>5</v>
      </c>
      <c r="F2888" s="2">
        <f>ROW()</f>
        <v>2888</v>
      </c>
      <c r="G2888" s="4" t="str">
        <f t="shared" ref="G2888" si="5025">B2888&amp;"3-1"</f>
        <v>라이트닝 볼트3-1</v>
      </c>
      <c r="H2888" s="2" t="str">
        <f t="shared" si="4969"/>
        <v>갈래 번개</v>
      </c>
    </row>
    <row r="2889" spans="1:8" x14ac:dyDescent="0.3">
      <c r="A2889" s="1" t="s">
        <v>1367</v>
      </c>
      <c r="B2889" s="1" t="s">
        <v>1373</v>
      </c>
      <c r="C2889" s="2" t="str">
        <f t="shared" si="4984"/>
        <v>라이트닝 볼트전압 상승</v>
      </c>
      <c r="D2889" s="1" t="s">
        <v>2995</v>
      </c>
      <c r="E2889" s="1">
        <v>5</v>
      </c>
      <c r="F2889" s="2">
        <f>ROW()</f>
        <v>2889</v>
      </c>
      <c r="G2889" s="4" t="str">
        <f t="shared" ref="G2889" si="5026">B2889&amp;"3-2"</f>
        <v>라이트닝 볼트3-2</v>
      </c>
      <c r="H2889" s="2" t="str">
        <f t="shared" si="4969"/>
        <v>전압 상승</v>
      </c>
    </row>
    <row r="2890" spans="1:8" x14ac:dyDescent="0.3">
      <c r="A2890" s="1" t="s">
        <v>1370</v>
      </c>
      <c r="B2890" s="1" t="s">
        <v>1375</v>
      </c>
      <c r="C2890" s="2" t="str">
        <f t="shared" si="4984"/>
        <v>리버스 그래비티빠른 준비</v>
      </c>
      <c r="D2890" s="1" t="s">
        <v>80</v>
      </c>
      <c r="E2890" s="1">
        <v>5</v>
      </c>
      <c r="F2890" s="2">
        <f>ROW()</f>
        <v>2890</v>
      </c>
      <c r="G2890" s="4" t="str">
        <f t="shared" ref="G2890" si="5027">B2890&amp;"1-1"</f>
        <v>리버스 그래비티1-1</v>
      </c>
      <c r="H2890" s="2" t="str">
        <f t="shared" si="4969"/>
        <v>빠른 준비</v>
      </c>
    </row>
    <row r="2891" spans="1:8" x14ac:dyDescent="0.3">
      <c r="A2891" s="1" t="s">
        <v>1367</v>
      </c>
      <c r="B2891" s="1" t="s">
        <v>1376</v>
      </c>
      <c r="C2891" s="2" t="str">
        <f t="shared" si="4984"/>
        <v>리버스 그래비티넓은 공격</v>
      </c>
      <c r="D2891" s="1" t="s">
        <v>92</v>
      </c>
      <c r="E2891" s="1">
        <v>1</v>
      </c>
      <c r="F2891" s="2">
        <f>ROW()</f>
        <v>2891</v>
      </c>
      <c r="G2891" s="4" t="str">
        <f t="shared" ref="G2891" si="5028">B2891&amp;"1-2"</f>
        <v>리버스 그래비티1-2</v>
      </c>
      <c r="H2891" s="2" t="str">
        <f t="shared" si="4969"/>
        <v>넓은 공격</v>
      </c>
    </row>
    <row r="2892" spans="1:8" x14ac:dyDescent="0.3">
      <c r="A2892" s="1" t="s">
        <v>1367</v>
      </c>
      <c r="B2892" s="1" t="s">
        <v>1375</v>
      </c>
      <c r="C2892" s="2" t="str">
        <f t="shared" si="4984"/>
        <v>리버스 그래비티균열 가속</v>
      </c>
      <c r="D2892" s="1" t="s">
        <v>2996</v>
      </c>
      <c r="E2892" s="1">
        <v>1</v>
      </c>
      <c r="F2892" s="2">
        <f>ROW()</f>
        <v>2892</v>
      </c>
      <c r="G2892" s="4" t="str">
        <f t="shared" ref="G2892" si="5029">B2892&amp;"1-3"</f>
        <v>리버스 그래비티1-3</v>
      </c>
      <c r="H2892" s="2" t="str">
        <f t="shared" si="4969"/>
        <v>균열 가속</v>
      </c>
    </row>
    <row r="2893" spans="1:8" x14ac:dyDescent="0.3">
      <c r="A2893" s="1" t="s">
        <v>1367</v>
      </c>
      <c r="B2893" s="1" t="s">
        <v>1376</v>
      </c>
      <c r="C2893" s="2" t="str">
        <f t="shared" si="4984"/>
        <v>리버스 그래비티용암 지대</v>
      </c>
      <c r="D2893" s="1" t="s">
        <v>2997</v>
      </c>
      <c r="E2893" s="1">
        <v>5</v>
      </c>
      <c r="F2893" s="2">
        <f>ROW()</f>
        <v>2893</v>
      </c>
      <c r="G2893" s="4" t="str">
        <f t="shared" ref="G2893" si="5030">B2893&amp;"2-1"</f>
        <v>리버스 그래비티2-1</v>
      </c>
      <c r="H2893" s="2" t="str">
        <f t="shared" si="4969"/>
        <v>용암 지대</v>
      </c>
    </row>
    <row r="2894" spans="1:8" x14ac:dyDescent="0.3">
      <c r="A2894" s="1" t="s">
        <v>1370</v>
      </c>
      <c r="B2894" s="1" t="s">
        <v>1375</v>
      </c>
      <c r="C2894" s="2" t="str">
        <f t="shared" si="4984"/>
        <v>리버스 그래비티빙하 지대</v>
      </c>
      <c r="D2894" s="1" t="s">
        <v>2998</v>
      </c>
      <c r="E2894" s="1">
        <v>1</v>
      </c>
      <c r="F2894" s="2">
        <f>ROW()</f>
        <v>2894</v>
      </c>
      <c r="G2894" s="4" t="str">
        <f t="shared" ref="G2894" si="5031">B2894&amp;"2-2"</f>
        <v>리버스 그래비티2-2</v>
      </c>
      <c r="H2894" s="2" t="str">
        <f t="shared" si="4969"/>
        <v>빙하 지대</v>
      </c>
    </row>
    <row r="2895" spans="1:8" x14ac:dyDescent="0.3">
      <c r="A2895" s="1" t="s">
        <v>1370</v>
      </c>
      <c r="B2895" s="1" t="s">
        <v>1376</v>
      </c>
      <c r="C2895" s="2" t="str">
        <f t="shared" si="4984"/>
        <v>리버스 그래비티전격 지대</v>
      </c>
      <c r="D2895" s="1" t="s">
        <v>2999</v>
      </c>
      <c r="E2895" s="1">
        <v>5</v>
      </c>
      <c r="F2895" s="2">
        <f>ROW()</f>
        <v>2895</v>
      </c>
      <c r="G2895" s="4" t="str">
        <f t="shared" ref="G2895" si="5032">B2895&amp;"2-3"</f>
        <v>리버스 그래비티2-3</v>
      </c>
      <c r="H2895" s="2" t="str">
        <f t="shared" si="4969"/>
        <v>전격 지대</v>
      </c>
    </row>
    <row r="2896" spans="1:8" x14ac:dyDescent="0.3">
      <c r="A2896" s="1" t="s">
        <v>1367</v>
      </c>
      <c r="B2896" s="1" t="s">
        <v>1375</v>
      </c>
      <c r="C2896" s="2" t="str">
        <f t="shared" si="4984"/>
        <v>리버스 그래비티약점 포착</v>
      </c>
      <c r="D2896" s="1" t="s">
        <v>2207</v>
      </c>
      <c r="E2896" s="1">
        <v>5</v>
      </c>
      <c r="F2896" s="2">
        <f>ROW()</f>
        <v>2896</v>
      </c>
      <c r="G2896" s="4" t="str">
        <f t="shared" ref="G2896" si="5033">B2896&amp;"3-1"</f>
        <v>리버스 그래비티3-1</v>
      </c>
      <c r="H2896" s="2" t="str">
        <f t="shared" si="4969"/>
        <v>약점 포착</v>
      </c>
    </row>
    <row r="2897" spans="1:8" x14ac:dyDescent="0.3">
      <c r="A2897" s="1" t="s">
        <v>1370</v>
      </c>
      <c r="B2897" s="1" t="s">
        <v>1376</v>
      </c>
      <c r="C2897" s="2" t="str">
        <f t="shared" si="4984"/>
        <v>리버스 그래비티약육 강식</v>
      </c>
      <c r="D2897" s="1" t="s">
        <v>500</v>
      </c>
      <c r="E2897" s="1">
        <v>5</v>
      </c>
      <c r="F2897" s="2">
        <f>ROW()</f>
        <v>2897</v>
      </c>
      <c r="G2897" s="4" t="str">
        <f t="shared" ref="G2897" si="5034">B2897&amp;"3-2"</f>
        <v>리버스 그래비티3-2</v>
      </c>
      <c r="H2897" s="2" t="str">
        <f t="shared" ref="H2897:H2960" si="5035">D2897</f>
        <v>약육 강식</v>
      </c>
    </row>
    <row r="2898" spans="1:8" x14ac:dyDescent="0.3">
      <c r="A2898" s="1" t="s">
        <v>1370</v>
      </c>
      <c r="B2898" s="1" t="s">
        <v>1378</v>
      </c>
      <c r="C2898" s="2" t="str">
        <f t="shared" si="4984"/>
        <v>블레이즈발화</v>
      </c>
      <c r="D2898" s="1" t="s">
        <v>3000</v>
      </c>
      <c r="E2898" s="1">
        <v>5</v>
      </c>
      <c r="F2898" s="2">
        <f>ROW()</f>
        <v>2898</v>
      </c>
      <c r="G2898" s="4" t="str">
        <f t="shared" ref="G2898" si="5036">B2898&amp;"1-1"</f>
        <v>블레이즈1-1</v>
      </c>
      <c r="H2898" s="2" t="str">
        <f t="shared" si="5035"/>
        <v>발화</v>
      </c>
    </row>
    <row r="2899" spans="1:8" x14ac:dyDescent="0.3">
      <c r="A2899" s="1" t="s">
        <v>1367</v>
      </c>
      <c r="B2899" s="1" t="s">
        <v>1378</v>
      </c>
      <c r="C2899" s="2" t="str">
        <f t="shared" si="4984"/>
        <v>블레이즈피해 증폭</v>
      </c>
      <c r="D2899" s="1" t="s">
        <v>592</v>
      </c>
      <c r="E2899" s="1">
        <v>1</v>
      </c>
      <c r="F2899" s="2">
        <f>ROW()</f>
        <v>2899</v>
      </c>
      <c r="G2899" s="4" t="str">
        <f t="shared" ref="G2899" si="5037">B2899&amp;"1-2"</f>
        <v>블레이즈1-2</v>
      </c>
      <c r="H2899" s="2" t="str">
        <f t="shared" si="5035"/>
        <v>피해 증폭</v>
      </c>
    </row>
    <row r="2900" spans="1:8" x14ac:dyDescent="0.3">
      <c r="A2900" s="1" t="s">
        <v>1367</v>
      </c>
      <c r="B2900" s="1" t="s">
        <v>1378</v>
      </c>
      <c r="C2900" s="2" t="str">
        <f t="shared" si="4984"/>
        <v>블레이즈정신 강화</v>
      </c>
      <c r="D2900" s="1" t="s">
        <v>138</v>
      </c>
      <c r="E2900" s="1">
        <v>5</v>
      </c>
      <c r="F2900" s="2">
        <f>ROW()</f>
        <v>2900</v>
      </c>
      <c r="G2900" s="4" t="str">
        <f t="shared" ref="G2900" si="5038">B2900&amp;"1-3"</f>
        <v>블레이즈1-3</v>
      </c>
      <c r="H2900" s="2" t="str">
        <f t="shared" si="5035"/>
        <v>정신 강화</v>
      </c>
    </row>
    <row r="2901" spans="1:8" x14ac:dyDescent="0.3">
      <c r="A2901" s="1" t="s">
        <v>1367</v>
      </c>
      <c r="B2901" s="1" t="s">
        <v>1378</v>
      </c>
      <c r="C2901" s="2" t="str">
        <f t="shared" si="4984"/>
        <v>블레이즈불꽃 충전</v>
      </c>
      <c r="D2901" s="1" t="s">
        <v>3001</v>
      </c>
      <c r="E2901" s="1">
        <v>1</v>
      </c>
      <c r="F2901" s="2">
        <f>ROW()</f>
        <v>2901</v>
      </c>
      <c r="G2901" s="4" t="str">
        <f t="shared" ref="G2901" si="5039">B2901&amp;"2-1"</f>
        <v>블레이즈2-1</v>
      </c>
      <c r="H2901" s="2" t="str">
        <f t="shared" si="5035"/>
        <v>불꽃 충전</v>
      </c>
    </row>
    <row r="2902" spans="1:8" x14ac:dyDescent="0.3">
      <c r="A2902" s="1" t="s">
        <v>1370</v>
      </c>
      <c r="B2902" s="1" t="s">
        <v>1378</v>
      </c>
      <c r="C2902" s="2" t="str">
        <f t="shared" si="4984"/>
        <v>블레이즈불꽃 확장</v>
      </c>
      <c r="D2902" s="1" t="s">
        <v>3002</v>
      </c>
      <c r="E2902" s="1">
        <v>5</v>
      </c>
      <c r="F2902" s="2">
        <f>ROW()</f>
        <v>2902</v>
      </c>
      <c r="G2902" s="4" t="str">
        <f t="shared" ref="G2902" si="5040">B2902&amp;"2-2"</f>
        <v>블레이즈2-2</v>
      </c>
      <c r="H2902" s="2" t="str">
        <f t="shared" si="5035"/>
        <v>불꽃 확장</v>
      </c>
    </row>
    <row r="2903" spans="1:8" x14ac:dyDescent="0.3">
      <c r="A2903" s="1" t="s">
        <v>1367</v>
      </c>
      <c r="B2903" s="1" t="s">
        <v>1378</v>
      </c>
      <c r="C2903" s="2" t="str">
        <f t="shared" si="4984"/>
        <v>블레이즈이글거리는 화염</v>
      </c>
      <c r="D2903" s="1" t="s">
        <v>3003</v>
      </c>
      <c r="E2903" s="1">
        <v>5</v>
      </c>
      <c r="F2903" s="2">
        <f>ROW()</f>
        <v>2903</v>
      </c>
      <c r="G2903" s="4" t="str">
        <f t="shared" ref="G2903" si="5041">B2903&amp;"2-3"</f>
        <v>블레이즈2-3</v>
      </c>
      <c r="H2903" s="2" t="str">
        <f t="shared" si="5035"/>
        <v>이글거리는 화염</v>
      </c>
    </row>
    <row r="2904" spans="1:8" x14ac:dyDescent="0.3">
      <c r="A2904" s="1" t="s">
        <v>1367</v>
      </c>
      <c r="B2904" s="1" t="s">
        <v>1377</v>
      </c>
      <c r="C2904" s="2" t="str">
        <f t="shared" si="4984"/>
        <v>블레이즈약점 포착</v>
      </c>
      <c r="D2904" s="1" t="s">
        <v>22</v>
      </c>
      <c r="E2904" s="1">
        <v>5</v>
      </c>
      <c r="F2904" s="2">
        <f>ROW()</f>
        <v>2904</v>
      </c>
      <c r="G2904" s="4" t="str">
        <f t="shared" ref="G2904" si="5042">B2904&amp;"3-1"</f>
        <v>블레이즈3-1</v>
      </c>
      <c r="H2904" s="2" t="str">
        <f t="shared" si="5035"/>
        <v>약점 포착</v>
      </c>
    </row>
    <row r="2905" spans="1:8" x14ac:dyDescent="0.3">
      <c r="A2905" s="1" t="s">
        <v>1367</v>
      </c>
      <c r="B2905" s="1" t="s">
        <v>1378</v>
      </c>
      <c r="C2905" s="2" t="str">
        <f t="shared" si="4984"/>
        <v>블레이즈꺼지지 않는 불꽃</v>
      </c>
      <c r="D2905" s="1" t="s">
        <v>3004</v>
      </c>
      <c r="E2905" s="1">
        <v>5</v>
      </c>
      <c r="F2905" s="2">
        <f>ROW()</f>
        <v>2905</v>
      </c>
      <c r="G2905" s="4" t="str">
        <f t="shared" ref="G2905" si="5043">B2905&amp;"3-2"</f>
        <v>블레이즈3-2</v>
      </c>
      <c r="H2905" s="2" t="str">
        <f t="shared" si="5035"/>
        <v>꺼지지 않는 불꽃</v>
      </c>
    </row>
    <row r="2906" spans="1:8" x14ac:dyDescent="0.3">
      <c r="A2906" s="1" t="s">
        <v>1367</v>
      </c>
      <c r="B2906" s="1" t="s">
        <v>1380</v>
      </c>
      <c r="C2906" s="2" t="str">
        <f t="shared" si="4984"/>
        <v>서릿발오한</v>
      </c>
      <c r="D2906" s="1" t="s">
        <v>3005</v>
      </c>
      <c r="E2906" s="1">
        <v>5</v>
      </c>
      <c r="F2906" s="2">
        <f>ROW()</f>
        <v>2906</v>
      </c>
      <c r="G2906" s="4" t="str">
        <f t="shared" ref="G2906" si="5044">B2906&amp;"1-1"</f>
        <v>서릿발1-1</v>
      </c>
      <c r="H2906" s="2" t="str">
        <f t="shared" si="5035"/>
        <v>오한</v>
      </c>
    </row>
    <row r="2907" spans="1:8" x14ac:dyDescent="0.3">
      <c r="A2907" s="1" t="s">
        <v>1367</v>
      </c>
      <c r="B2907" s="1" t="s">
        <v>1380</v>
      </c>
      <c r="C2907" s="2" t="str">
        <f t="shared" si="4984"/>
        <v>서릿발깨달음</v>
      </c>
      <c r="D2907" s="1" t="s">
        <v>3006</v>
      </c>
      <c r="E2907" s="1">
        <v>5</v>
      </c>
      <c r="F2907" s="2">
        <f>ROW()</f>
        <v>2907</v>
      </c>
      <c r="G2907" s="4" t="str">
        <f t="shared" ref="G2907" si="5045">B2907&amp;"1-2"</f>
        <v>서릿발1-2</v>
      </c>
      <c r="H2907" s="2" t="str">
        <f t="shared" si="5035"/>
        <v>깨달음</v>
      </c>
    </row>
    <row r="2908" spans="1:8" x14ac:dyDescent="0.3">
      <c r="A2908" s="1" t="s">
        <v>1367</v>
      </c>
      <c r="B2908" s="1" t="s">
        <v>1380</v>
      </c>
      <c r="C2908" s="2" t="str">
        <f t="shared" si="4984"/>
        <v>서릿발날렵한 시전</v>
      </c>
      <c r="D2908" s="1" t="s">
        <v>2336</v>
      </c>
      <c r="E2908" s="1">
        <v>5</v>
      </c>
      <c r="F2908" s="2">
        <f>ROW()</f>
        <v>2908</v>
      </c>
      <c r="G2908" s="4" t="str">
        <f t="shared" ref="G2908" si="5046">B2908&amp;"1-3"</f>
        <v>서릿발1-3</v>
      </c>
      <c r="H2908" s="2" t="str">
        <f t="shared" si="5035"/>
        <v>날렵한 시전</v>
      </c>
    </row>
    <row r="2909" spans="1:8" x14ac:dyDescent="0.3">
      <c r="A2909" s="1" t="s">
        <v>1367</v>
      </c>
      <c r="B2909" s="1" t="s">
        <v>1380</v>
      </c>
      <c r="C2909" s="2" t="str">
        <f t="shared" si="4984"/>
        <v>서릿발강화된 일격</v>
      </c>
      <c r="D2909" s="1" t="s">
        <v>2248</v>
      </c>
      <c r="E2909" s="1">
        <v>5</v>
      </c>
      <c r="F2909" s="2">
        <f>ROW()</f>
        <v>2909</v>
      </c>
      <c r="G2909" s="4" t="str">
        <f t="shared" ref="G2909" si="5047">B2909&amp;"2-1"</f>
        <v>서릿발2-1</v>
      </c>
      <c r="H2909" s="2" t="str">
        <f t="shared" si="5035"/>
        <v>강화된 일격</v>
      </c>
    </row>
    <row r="2910" spans="1:8" x14ac:dyDescent="0.3">
      <c r="A2910" s="1" t="s">
        <v>1370</v>
      </c>
      <c r="B2910" s="1" t="s">
        <v>1379</v>
      </c>
      <c r="C2910" s="2" t="str">
        <f t="shared" si="4984"/>
        <v>서릿발넓은 공격</v>
      </c>
      <c r="D2910" s="1" t="s">
        <v>2311</v>
      </c>
      <c r="E2910" s="1">
        <v>1</v>
      </c>
      <c r="F2910" s="2">
        <f>ROW()</f>
        <v>2910</v>
      </c>
      <c r="G2910" s="4" t="str">
        <f t="shared" ref="G2910" si="5048">B2910&amp;"2-2"</f>
        <v>서릿발2-2</v>
      </c>
      <c r="H2910" s="2" t="str">
        <f t="shared" si="5035"/>
        <v>넓은 공격</v>
      </c>
    </row>
    <row r="2911" spans="1:8" x14ac:dyDescent="0.3">
      <c r="A2911" s="1" t="s">
        <v>1367</v>
      </c>
      <c r="B2911" s="1" t="s">
        <v>1380</v>
      </c>
      <c r="C2911" s="2" t="str">
        <f t="shared" si="4984"/>
        <v>서릿발강인함</v>
      </c>
      <c r="D2911" s="1" t="s">
        <v>2295</v>
      </c>
      <c r="E2911" s="1">
        <v>1</v>
      </c>
      <c r="F2911" s="2">
        <f>ROW()</f>
        <v>2911</v>
      </c>
      <c r="G2911" s="4" t="str">
        <f t="shared" ref="G2911" si="5049">B2911&amp;"2-3"</f>
        <v>서릿발2-3</v>
      </c>
      <c r="H2911" s="2" t="str">
        <f t="shared" si="5035"/>
        <v>강인함</v>
      </c>
    </row>
    <row r="2912" spans="1:8" x14ac:dyDescent="0.3">
      <c r="A2912" s="1" t="s">
        <v>1367</v>
      </c>
      <c r="B2912" s="1" t="s">
        <v>1380</v>
      </c>
      <c r="C2912" s="2" t="str">
        <f t="shared" ref="C2912:C2975" si="5050">B2912&amp;D2912</f>
        <v>서릿발서리 파편</v>
      </c>
      <c r="D2912" s="1" t="s">
        <v>3007</v>
      </c>
      <c r="E2912" s="1">
        <v>5</v>
      </c>
      <c r="F2912" s="2">
        <f>ROW()</f>
        <v>2912</v>
      </c>
      <c r="G2912" s="4" t="str">
        <f t="shared" ref="G2912" si="5051">B2912&amp;"3-1"</f>
        <v>서릿발3-1</v>
      </c>
      <c r="H2912" s="2" t="str">
        <f t="shared" si="5035"/>
        <v>서리 파편</v>
      </c>
    </row>
    <row r="2913" spans="1:8" x14ac:dyDescent="0.3">
      <c r="A2913" s="1" t="s">
        <v>1370</v>
      </c>
      <c r="B2913" s="1" t="s">
        <v>1381</v>
      </c>
      <c r="C2913" s="2" t="str">
        <f t="shared" si="5050"/>
        <v>서릿발서리 지대</v>
      </c>
      <c r="D2913" s="1" t="s">
        <v>3008</v>
      </c>
      <c r="E2913" s="1">
        <v>5</v>
      </c>
      <c r="F2913" s="2">
        <f>ROW()</f>
        <v>2913</v>
      </c>
      <c r="G2913" s="4" t="str">
        <f t="shared" ref="G2913" si="5052">B2913&amp;"3-2"</f>
        <v>서릿발3-2</v>
      </c>
      <c r="H2913" s="2" t="str">
        <f t="shared" si="5035"/>
        <v>서리 지대</v>
      </c>
    </row>
    <row r="2914" spans="1:8" x14ac:dyDescent="0.3">
      <c r="A2914" s="1" t="s">
        <v>1382</v>
      </c>
      <c r="B2914" s="1" t="s">
        <v>1384</v>
      </c>
      <c r="C2914" s="2" t="str">
        <f t="shared" si="5050"/>
        <v>숭고한 해일정신 강화</v>
      </c>
      <c r="D2914" s="1" t="s">
        <v>2309</v>
      </c>
      <c r="E2914" s="1">
        <v>5</v>
      </c>
      <c r="F2914" s="2">
        <f>ROW()</f>
        <v>2914</v>
      </c>
      <c r="G2914" s="4" t="str">
        <f t="shared" ref="G2914" si="5053">B2914&amp;"1-1"</f>
        <v>숭고한 해일1-1</v>
      </c>
      <c r="H2914" s="2" t="str">
        <f t="shared" si="5035"/>
        <v>정신 강화</v>
      </c>
    </row>
    <row r="2915" spans="1:8" x14ac:dyDescent="0.3">
      <c r="A2915" s="1" t="s">
        <v>1367</v>
      </c>
      <c r="B2915" s="1" t="s">
        <v>1384</v>
      </c>
      <c r="C2915" s="2" t="str">
        <f t="shared" si="5050"/>
        <v>숭고한 해일빠른 준비</v>
      </c>
      <c r="D2915" s="1" t="s">
        <v>2217</v>
      </c>
      <c r="E2915" s="1">
        <v>5</v>
      </c>
      <c r="F2915" s="2">
        <f>ROW()</f>
        <v>2915</v>
      </c>
      <c r="G2915" s="4" t="str">
        <f t="shared" ref="G2915" si="5054">B2915&amp;"1-2"</f>
        <v>숭고한 해일1-2</v>
      </c>
      <c r="H2915" s="2" t="str">
        <f t="shared" si="5035"/>
        <v>빠른 준비</v>
      </c>
    </row>
    <row r="2916" spans="1:8" x14ac:dyDescent="0.3">
      <c r="A2916" s="1" t="s">
        <v>1367</v>
      </c>
      <c r="B2916" s="1" t="s">
        <v>1384</v>
      </c>
      <c r="C2916" s="2" t="str">
        <f t="shared" si="5050"/>
        <v>숭고한 해일깨닮음</v>
      </c>
      <c r="D2916" s="1" t="s">
        <v>3009</v>
      </c>
      <c r="E2916" s="1">
        <v>5</v>
      </c>
      <c r="F2916" s="2">
        <f>ROW()</f>
        <v>2916</v>
      </c>
      <c r="G2916" s="4" t="str">
        <f t="shared" ref="G2916" si="5055">B2916&amp;"1-3"</f>
        <v>숭고한 해일1-3</v>
      </c>
      <c r="H2916" s="2" t="str">
        <f t="shared" si="5035"/>
        <v>깨닮음</v>
      </c>
    </row>
    <row r="2917" spans="1:8" x14ac:dyDescent="0.3">
      <c r="A2917" s="1" t="s">
        <v>1370</v>
      </c>
      <c r="B2917" s="1" t="s">
        <v>1383</v>
      </c>
      <c r="C2917" s="2" t="str">
        <f t="shared" si="5050"/>
        <v>숭고한 해일넓은 공격</v>
      </c>
      <c r="D2917" s="1" t="s">
        <v>2311</v>
      </c>
      <c r="E2917" s="1">
        <v>1</v>
      </c>
      <c r="F2917" s="2">
        <f>ROW()</f>
        <v>2917</v>
      </c>
      <c r="G2917" s="4" t="str">
        <f t="shared" ref="G2917" si="5056">B2917&amp;"2-1"</f>
        <v>숭고한 해일2-1</v>
      </c>
      <c r="H2917" s="2" t="str">
        <f t="shared" si="5035"/>
        <v>넓은 공격</v>
      </c>
    </row>
    <row r="2918" spans="1:8" x14ac:dyDescent="0.3">
      <c r="A2918" s="1" t="s">
        <v>1370</v>
      </c>
      <c r="B2918" s="1" t="s">
        <v>1384</v>
      </c>
      <c r="C2918" s="2" t="str">
        <f t="shared" si="5050"/>
        <v>숭고한 해일추가 폭발</v>
      </c>
      <c r="D2918" s="1" t="s">
        <v>3010</v>
      </c>
      <c r="E2918" s="1">
        <v>5</v>
      </c>
      <c r="F2918" s="2">
        <f>ROW()</f>
        <v>2918</v>
      </c>
      <c r="G2918" s="4" t="str">
        <f t="shared" ref="G2918" si="5057">B2918&amp;"2-2"</f>
        <v>숭고한 해일2-2</v>
      </c>
      <c r="H2918" s="2" t="str">
        <f t="shared" si="5035"/>
        <v>추가 폭발</v>
      </c>
    </row>
    <row r="2919" spans="1:8" x14ac:dyDescent="0.3">
      <c r="A2919" s="1" t="s">
        <v>1367</v>
      </c>
      <c r="B2919" s="1" t="s">
        <v>1384</v>
      </c>
      <c r="C2919" s="2" t="str">
        <f t="shared" si="5050"/>
        <v>숭고한 해일진화된 해일</v>
      </c>
      <c r="D2919" s="1" t="s">
        <v>3011</v>
      </c>
      <c r="E2919" s="1">
        <v>5</v>
      </c>
      <c r="F2919" s="2">
        <f>ROW()</f>
        <v>2919</v>
      </c>
      <c r="G2919" s="4" t="str">
        <f t="shared" ref="G2919" si="5058">B2919&amp;"2-3"</f>
        <v>숭고한 해일2-3</v>
      </c>
      <c r="H2919" s="2" t="str">
        <f t="shared" si="5035"/>
        <v>진화된 해일</v>
      </c>
    </row>
    <row r="2920" spans="1:8" x14ac:dyDescent="0.3">
      <c r="A2920" s="1" t="s">
        <v>1367</v>
      </c>
      <c r="B2920" s="1" t="s">
        <v>1383</v>
      </c>
      <c r="C2920" s="2" t="str">
        <f t="shared" si="5050"/>
        <v>숭고한 해일약점 포착</v>
      </c>
      <c r="D2920" s="1" t="s">
        <v>22</v>
      </c>
      <c r="E2920" s="1">
        <v>5</v>
      </c>
      <c r="F2920" s="2">
        <f>ROW()</f>
        <v>2920</v>
      </c>
      <c r="G2920" s="4" t="str">
        <f t="shared" ref="G2920" si="5059">B2920&amp;"3-1"</f>
        <v>숭고한 해일3-1</v>
      </c>
      <c r="H2920" s="2" t="str">
        <f t="shared" si="5035"/>
        <v>약점 포착</v>
      </c>
    </row>
    <row r="2921" spans="1:8" x14ac:dyDescent="0.3">
      <c r="A2921" s="1" t="s">
        <v>1367</v>
      </c>
      <c r="B2921" s="1" t="s">
        <v>1383</v>
      </c>
      <c r="C2921" s="2" t="str">
        <f t="shared" si="5050"/>
        <v>숭고한 해일붉은 해일</v>
      </c>
      <c r="D2921" s="1" t="s">
        <v>3012</v>
      </c>
      <c r="E2921" s="1">
        <v>5</v>
      </c>
      <c r="F2921" s="2">
        <f>ROW()</f>
        <v>2921</v>
      </c>
      <c r="G2921" s="4" t="str">
        <f t="shared" ref="G2921" si="5060">B2921&amp;"3-2"</f>
        <v>숭고한 해일3-2</v>
      </c>
      <c r="H2921" s="2" t="str">
        <f t="shared" si="5035"/>
        <v>붉은 해일</v>
      </c>
    </row>
    <row r="2922" spans="1:8" x14ac:dyDescent="0.3">
      <c r="A2922" s="1" t="s">
        <v>1367</v>
      </c>
      <c r="B2922" s="1" t="s">
        <v>1385</v>
      </c>
      <c r="C2922" s="2" t="str">
        <f t="shared" si="5050"/>
        <v>아이스 애로우오한</v>
      </c>
      <c r="D2922" s="1" t="s">
        <v>3013</v>
      </c>
      <c r="E2922" s="1">
        <v>5</v>
      </c>
      <c r="F2922" s="2">
        <f>ROW()</f>
        <v>2922</v>
      </c>
      <c r="G2922" s="4" t="str">
        <f t="shared" ref="G2922" si="5061">B2922&amp;"1-1"</f>
        <v>아이스 애로우1-1</v>
      </c>
      <c r="H2922" s="2" t="str">
        <f t="shared" si="5035"/>
        <v>오한</v>
      </c>
    </row>
    <row r="2923" spans="1:8" x14ac:dyDescent="0.3">
      <c r="A2923" s="1" t="s">
        <v>1370</v>
      </c>
      <c r="B2923" s="1" t="s">
        <v>1385</v>
      </c>
      <c r="C2923" s="2" t="str">
        <f t="shared" si="5050"/>
        <v>아이스 애로우깨달음</v>
      </c>
      <c r="D2923" s="1" t="s">
        <v>3006</v>
      </c>
      <c r="E2923" s="1">
        <v>5</v>
      </c>
      <c r="F2923" s="2">
        <f>ROW()</f>
        <v>2923</v>
      </c>
      <c r="G2923" s="4" t="str">
        <f t="shared" ref="G2923" si="5062">B2923&amp;"1-2"</f>
        <v>아이스 애로우1-2</v>
      </c>
      <c r="H2923" s="2" t="str">
        <f t="shared" si="5035"/>
        <v>깨달음</v>
      </c>
    </row>
    <row r="2924" spans="1:8" x14ac:dyDescent="0.3">
      <c r="A2924" s="1" t="s">
        <v>1367</v>
      </c>
      <c r="B2924" s="1" t="s">
        <v>1385</v>
      </c>
      <c r="C2924" s="2" t="str">
        <f t="shared" si="5050"/>
        <v>아이스 애로우빠른 준비</v>
      </c>
      <c r="D2924" s="1" t="s">
        <v>80</v>
      </c>
      <c r="E2924" s="1">
        <v>5</v>
      </c>
      <c r="F2924" s="2">
        <f>ROW()</f>
        <v>2924</v>
      </c>
      <c r="G2924" s="4" t="str">
        <f t="shared" ref="G2924" si="5063">B2924&amp;"1-3"</f>
        <v>아이스 애로우1-3</v>
      </c>
      <c r="H2924" s="2" t="str">
        <f t="shared" si="5035"/>
        <v>빠른 준비</v>
      </c>
    </row>
    <row r="2925" spans="1:8" x14ac:dyDescent="0.3">
      <c r="A2925" s="1" t="s">
        <v>1370</v>
      </c>
      <c r="B2925" s="1" t="s">
        <v>1385</v>
      </c>
      <c r="C2925" s="2" t="str">
        <f t="shared" si="5050"/>
        <v>아이스 애로우꿰뚫는 일격</v>
      </c>
      <c r="D2925" s="1" t="s">
        <v>2399</v>
      </c>
      <c r="E2925" s="1">
        <v>5</v>
      </c>
      <c r="F2925" s="2">
        <f>ROW()</f>
        <v>2925</v>
      </c>
      <c r="G2925" s="4" t="str">
        <f t="shared" ref="G2925" si="5064">B2925&amp;"2-1"</f>
        <v>아이스 애로우2-1</v>
      </c>
      <c r="H2925" s="2" t="str">
        <f t="shared" si="5035"/>
        <v>꿰뚫는 일격</v>
      </c>
    </row>
    <row r="2926" spans="1:8" x14ac:dyDescent="0.3">
      <c r="A2926" s="1" t="s">
        <v>1370</v>
      </c>
      <c r="B2926" s="1" t="s">
        <v>1385</v>
      </c>
      <c r="C2926" s="2" t="str">
        <f t="shared" si="5050"/>
        <v>아이스 애로우넓은 공격</v>
      </c>
      <c r="D2926" s="1" t="s">
        <v>2311</v>
      </c>
      <c r="E2926" s="1">
        <v>1</v>
      </c>
      <c r="F2926" s="2">
        <f>ROW()</f>
        <v>2926</v>
      </c>
      <c r="G2926" s="4" t="str">
        <f t="shared" ref="G2926" si="5065">B2926&amp;"2-2"</f>
        <v>아이스 애로우2-2</v>
      </c>
      <c r="H2926" s="2" t="str">
        <f t="shared" si="5035"/>
        <v>넓은 공격</v>
      </c>
    </row>
    <row r="2927" spans="1:8" x14ac:dyDescent="0.3">
      <c r="A2927" s="1" t="s">
        <v>1367</v>
      </c>
      <c r="B2927" s="1" t="s">
        <v>1385</v>
      </c>
      <c r="C2927" s="2" t="str">
        <f t="shared" si="5050"/>
        <v>아이스 애로우강인함</v>
      </c>
      <c r="D2927" s="1" t="s">
        <v>114</v>
      </c>
      <c r="E2927" s="1">
        <v>1</v>
      </c>
      <c r="F2927" s="2">
        <f>ROW()</f>
        <v>2927</v>
      </c>
      <c r="G2927" s="4" t="str">
        <f t="shared" ref="G2927" si="5066">B2927&amp;"2-3"</f>
        <v>아이스 애로우2-3</v>
      </c>
      <c r="H2927" s="2" t="str">
        <f t="shared" si="5035"/>
        <v>강인함</v>
      </c>
    </row>
    <row r="2928" spans="1:8" x14ac:dyDescent="0.3">
      <c r="A2928" s="1" t="s">
        <v>1367</v>
      </c>
      <c r="B2928" s="1" t="s">
        <v>1385</v>
      </c>
      <c r="C2928" s="2" t="str">
        <f t="shared" si="5050"/>
        <v>아이스 애로우얼음 송곳</v>
      </c>
      <c r="D2928" s="1" t="s">
        <v>3014</v>
      </c>
      <c r="E2928" s="1">
        <v>5</v>
      </c>
      <c r="F2928" s="2">
        <f>ROW()</f>
        <v>2928</v>
      </c>
      <c r="G2928" s="4" t="str">
        <f t="shared" ref="G2928" si="5067">B2928&amp;"3-1"</f>
        <v>아이스 애로우3-1</v>
      </c>
      <c r="H2928" s="2" t="str">
        <f t="shared" si="5035"/>
        <v>얼음 송곳</v>
      </c>
    </row>
    <row r="2929" spans="1:8" x14ac:dyDescent="0.3">
      <c r="A2929" s="1" t="s">
        <v>1367</v>
      </c>
      <c r="B2929" s="1" t="s">
        <v>1385</v>
      </c>
      <c r="C2929" s="2" t="str">
        <f t="shared" si="5050"/>
        <v>아이스 애로우서리 폭격</v>
      </c>
      <c r="D2929" s="1" t="s">
        <v>3015</v>
      </c>
      <c r="E2929" s="1">
        <v>5</v>
      </c>
      <c r="F2929" s="2">
        <f>ROW()</f>
        <v>2929</v>
      </c>
      <c r="G2929" s="4" t="str">
        <f t="shared" ref="G2929" si="5068">B2929&amp;"3-2"</f>
        <v>아이스 애로우3-2</v>
      </c>
      <c r="H2929" s="2" t="str">
        <f t="shared" si="5035"/>
        <v>서리 폭격</v>
      </c>
    </row>
    <row r="2930" spans="1:8" x14ac:dyDescent="0.3">
      <c r="A2930" s="1" t="s">
        <v>1367</v>
      </c>
      <c r="B2930" s="1" t="s">
        <v>1386</v>
      </c>
      <c r="C2930" s="2" t="str">
        <f t="shared" si="5050"/>
        <v>에너지 방출날렵한 시전</v>
      </c>
      <c r="D2930" s="1" t="s">
        <v>2336</v>
      </c>
      <c r="E2930" s="1">
        <v>5</v>
      </c>
      <c r="F2930" s="2">
        <f>ROW()</f>
        <v>2930</v>
      </c>
      <c r="G2930" s="4" t="str">
        <f t="shared" ref="G2930" si="5069">B2930&amp;"1-1"</f>
        <v>에너지 방출1-1</v>
      </c>
      <c r="H2930" s="2" t="str">
        <f t="shared" si="5035"/>
        <v>날렵한 시전</v>
      </c>
    </row>
    <row r="2931" spans="1:8" x14ac:dyDescent="0.3">
      <c r="A2931" s="1" t="s">
        <v>1367</v>
      </c>
      <c r="B2931" s="1" t="s">
        <v>1387</v>
      </c>
      <c r="C2931" s="2" t="str">
        <f t="shared" si="5050"/>
        <v>에너지 방출피해 증폭</v>
      </c>
      <c r="D2931" s="1" t="s">
        <v>2599</v>
      </c>
      <c r="E2931" s="1">
        <v>1</v>
      </c>
      <c r="F2931" s="2">
        <f>ROW()</f>
        <v>2931</v>
      </c>
      <c r="G2931" s="4" t="str">
        <f t="shared" ref="G2931" si="5070">B2931&amp;"1-2"</f>
        <v>에너지 방출1-2</v>
      </c>
      <c r="H2931" s="2" t="str">
        <f t="shared" si="5035"/>
        <v>피해 증폭</v>
      </c>
    </row>
    <row r="2932" spans="1:8" x14ac:dyDescent="0.3">
      <c r="A2932" s="1" t="s">
        <v>1367</v>
      </c>
      <c r="B2932" s="1" t="s">
        <v>1386</v>
      </c>
      <c r="C2932" s="2" t="str">
        <f t="shared" si="5050"/>
        <v>에너지 방출마나 충전</v>
      </c>
      <c r="D2932" s="1" t="s">
        <v>529</v>
      </c>
      <c r="E2932" s="1">
        <v>1</v>
      </c>
      <c r="F2932" s="2">
        <f>ROW()</f>
        <v>2932</v>
      </c>
      <c r="G2932" s="4" t="str">
        <f t="shared" ref="G2932" si="5071">B2932&amp;"1-3"</f>
        <v>에너지 방출1-3</v>
      </c>
      <c r="H2932" s="2" t="str">
        <f t="shared" si="5035"/>
        <v>마나 충전</v>
      </c>
    </row>
    <row r="2933" spans="1:8" x14ac:dyDescent="0.3">
      <c r="A2933" s="1" t="s">
        <v>1370</v>
      </c>
      <c r="B2933" s="1" t="s">
        <v>1386</v>
      </c>
      <c r="C2933" s="2" t="str">
        <f t="shared" si="5050"/>
        <v>에너지 방출응축된 화염</v>
      </c>
      <c r="D2933" s="1" t="s">
        <v>3016</v>
      </c>
      <c r="E2933" s="1">
        <v>5</v>
      </c>
      <c r="F2933" s="2">
        <f>ROW()</f>
        <v>2933</v>
      </c>
      <c r="G2933" s="4" t="str">
        <f t="shared" ref="G2933" si="5072">B2933&amp;"2-1"</f>
        <v>에너지 방출2-1</v>
      </c>
      <c r="H2933" s="2" t="str">
        <f t="shared" si="5035"/>
        <v>응축된 화염</v>
      </c>
    </row>
    <row r="2934" spans="1:8" x14ac:dyDescent="0.3">
      <c r="A2934" s="1" t="s">
        <v>1370</v>
      </c>
      <c r="B2934" s="1" t="s">
        <v>1386</v>
      </c>
      <c r="C2934" s="2" t="str">
        <f t="shared" si="5050"/>
        <v>에너지 방출응축된 냉기</v>
      </c>
      <c r="D2934" s="1" t="s">
        <v>3017</v>
      </c>
      <c r="E2934" s="1">
        <v>5</v>
      </c>
      <c r="F2934" s="2">
        <f>ROW()</f>
        <v>2934</v>
      </c>
      <c r="G2934" s="4" t="str">
        <f t="shared" ref="G2934" si="5073">B2934&amp;"2-2"</f>
        <v>에너지 방출2-2</v>
      </c>
      <c r="H2934" s="2" t="str">
        <f t="shared" si="5035"/>
        <v>응축된 냉기</v>
      </c>
    </row>
    <row r="2935" spans="1:8" x14ac:dyDescent="0.3">
      <c r="A2935" s="1" t="s">
        <v>1367</v>
      </c>
      <c r="B2935" s="1" t="s">
        <v>1388</v>
      </c>
      <c r="C2935" s="2" t="str">
        <f t="shared" si="5050"/>
        <v>에너지 방출응축된 번개</v>
      </c>
      <c r="D2935" s="1" t="s">
        <v>3018</v>
      </c>
      <c r="E2935" s="1">
        <v>5</v>
      </c>
      <c r="F2935" s="2">
        <f>ROW()</f>
        <v>2935</v>
      </c>
      <c r="G2935" s="4" t="str">
        <f t="shared" ref="G2935" si="5074">B2935&amp;"2-3"</f>
        <v>에너지 방출2-3</v>
      </c>
      <c r="H2935" s="2" t="str">
        <f t="shared" si="5035"/>
        <v>응축된 번개</v>
      </c>
    </row>
    <row r="2936" spans="1:8" x14ac:dyDescent="0.3">
      <c r="A2936" s="1" t="s">
        <v>1367</v>
      </c>
      <c r="B2936" s="1" t="s">
        <v>1386</v>
      </c>
      <c r="C2936" s="2" t="str">
        <f t="shared" si="5050"/>
        <v>에너지 방출에너지 폭격</v>
      </c>
      <c r="D2936" s="1" t="s">
        <v>3019</v>
      </c>
      <c r="E2936" s="1">
        <v>5</v>
      </c>
      <c r="F2936" s="2">
        <f>ROW()</f>
        <v>2936</v>
      </c>
      <c r="G2936" s="4" t="str">
        <f t="shared" ref="G2936" si="5075">B2936&amp;"3-1"</f>
        <v>에너지 방출3-1</v>
      </c>
      <c r="H2936" s="2" t="str">
        <f t="shared" si="5035"/>
        <v>에너지 폭격</v>
      </c>
    </row>
    <row r="2937" spans="1:8" x14ac:dyDescent="0.3">
      <c r="A2937" s="1" t="s">
        <v>1370</v>
      </c>
      <c r="B2937" s="1" t="s">
        <v>1387</v>
      </c>
      <c r="C2937" s="2" t="str">
        <f t="shared" si="5050"/>
        <v>에너지 방출에너지 난사</v>
      </c>
      <c r="D2937" s="1" t="s">
        <v>3020</v>
      </c>
      <c r="E2937" s="1">
        <v>5</v>
      </c>
      <c r="F2937" s="2">
        <f>ROW()</f>
        <v>2937</v>
      </c>
      <c r="G2937" s="4" t="str">
        <f t="shared" ref="G2937" si="5076">B2937&amp;"3-2"</f>
        <v>에너지 방출3-2</v>
      </c>
      <c r="H2937" s="2" t="str">
        <f t="shared" si="5035"/>
        <v>에너지 난사</v>
      </c>
    </row>
    <row r="2938" spans="1:8" x14ac:dyDescent="0.3">
      <c r="A2938" s="1" t="s">
        <v>1367</v>
      </c>
      <c r="B2938" s="1" t="s">
        <v>1389</v>
      </c>
      <c r="C2938" s="2" t="str">
        <f t="shared" si="5050"/>
        <v>엘레기안의 손길마나 회복</v>
      </c>
      <c r="D2938" s="1" t="s">
        <v>3021</v>
      </c>
      <c r="E2938" s="1">
        <v>1</v>
      </c>
      <c r="F2938" s="2">
        <f>ROW()</f>
        <v>2938</v>
      </c>
      <c r="G2938" s="4" t="str">
        <f t="shared" ref="G2938" si="5077">B2938&amp;"1-1"</f>
        <v>엘레기안의 손길1-1</v>
      </c>
      <c r="H2938" s="2" t="str">
        <f t="shared" si="5035"/>
        <v>마나 회복</v>
      </c>
    </row>
    <row r="2939" spans="1:8" x14ac:dyDescent="0.3">
      <c r="A2939" s="1" t="s">
        <v>1370</v>
      </c>
      <c r="B2939" s="1" t="s">
        <v>1390</v>
      </c>
      <c r="C2939" s="2" t="str">
        <f t="shared" si="5050"/>
        <v>엘레기안의 손길파도의 분노</v>
      </c>
      <c r="D2939" s="1" t="s">
        <v>3022</v>
      </c>
      <c r="E2939" s="1">
        <v>5</v>
      </c>
      <c r="F2939" s="2">
        <f>ROW()</f>
        <v>2939</v>
      </c>
      <c r="G2939" s="4" t="str">
        <f t="shared" ref="G2939" si="5078">B2939&amp;"1-2"</f>
        <v>엘레기안의 손길1-2</v>
      </c>
      <c r="H2939" s="2" t="str">
        <f t="shared" si="5035"/>
        <v>파도의 분노</v>
      </c>
    </row>
    <row r="2940" spans="1:8" x14ac:dyDescent="0.3">
      <c r="A2940" s="1" t="s">
        <v>1367</v>
      </c>
      <c r="B2940" s="1" t="s">
        <v>1390</v>
      </c>
      <c r="C2940" s="2" t="str">
        <f t="shared" si="5050"/>
        <v>엘레기안의 손길빠른 준비</v>
      </c>
      <c r="D2940" s="1" t="s">
        <v>80</v>
      </c>
      <c r="E2940" s="1">
        <v>5</v>
      </c>
      <c r="F2940" s="2">
        <f>ROW()</f>
        <v>2940</v>
      </c>
      <c r="G2940" s="4" t="str">
        <f t="shared" ref="G2940" si="5079">B2940&amp;"1-3"</f>
        <v>엘레기안의 손길1-3</v>
      </c>
      <c r="H2940" s="2" t="str">
        <f t="shared" si="5035"/>
        <v>빠른 준비</v>
      </c>
    </row>
    <row r="2941" spans="1:8" x14ac:dyDescent="0.3">
      <c r="A2941" s="1" t="s">
        <v>1370</v>
      </c>
      <c r="B2941" s="1" t="s">
        <v>1390</v>
      </c>
      <c r="C2941" s="2" t="str">
        <f t="shared" si="5050"/>
        <v>엘레기안의 손길재빠른 발놀림</v>
      </c>
      <c r="D2941" s="1" t="s">
        <v>3023</v>
      </c>
      <c r="E2941" s="1">
        <v>5</v>
      </c>
      <c r="F2941" s="2">
        <f>ROW()</f>
        <v>2941</v>
      </c>
      <c r="G2941" s="4" t="str">
        <f t="shared" ref="G2941" si="5080">B2941&amp;"2-1"</f>
        <v>엘레기안의 손길2-1</v>
      </c>
      <c r="H2941" s="2" t="str">
        <f t="shared" si="5035"/>
        <v>재빠른 발놀림</v>
      </c>
    </row>
    <row r="2942" spans="1:8" x14ac:dyDescent="0.3">
      <c r="A2942" s="1" t="s">
        <v>1367</v>
      </c>
      <c r="B2942" s="1" t="s">
        <v>1389</v>
      </c>
      <c r="C2942" s="2" t="str">
        <f t="shared" si="5050"/>
        <v>엘레기안의 손길느림보</v>
      </c>
      <c r="D2942" s="1" t="s">
        <v>3024</v>
      </c>
      <c r="E2942" s="1">
        <v>1</v>
      </c>
      <c r="F2942" s="2">
        <f>ROW()</f>
        <v>2942</v>
      </c>
      <c r="G2942" s="4" t="str">
        <f t="shared" ref="G2942" si="5081">B2942&amp;"2-2"</f>
        <v>엘레기안의 손길2-2</v>
      </c>
      <c r="H2942" s="2" t="str">
        <f t="shared" si="5035"/>
        <v>느림보</v>
      </c>
    </row>
    <row r="2943" spans="1:8" x14ac:dyDescent="0.3">
      <c r="A2943" s="1" t="s">
        <v>1370</v>
      </c>
      <c r="B2943" s="1" t="s">
        <v>1389</v>
      </c>
      <c r="C2943" s="2" t="str">
        <f t="shared" si="5050"/>
        <v>엘레기안의 손길집중</v>
      </c>
      <c r="D2943" s="1" t="s">
        <v>605</v>
      </c>
      <c r="E2943" s="1">
        <v>1</v>
      </c>
      <c r="F2943" s="2">
        <f>ROW()</f>
        <v>2943</v>
      </c>
      <c r="G2943" s="4" t="str">
        <f t="shared" ref="G2943" si="5082">B2943&amp;"2-3"</f>
        <v>엘레기안의 손길2-3</v>
      </c>
      <c r="H2943" s="2" t="str">
        <f t="shared" si="5035"/>
        <v>집중</v>
      </c>
    </row>
    <row r="2944" spans="1:8" x14ac:dyDescent="0.3">
      <c r="A2944" s="1" t="s">
        <v>1367</v>
      </c>
      <c r="B2944" s="1" t="s">
        <v>1390</v>
      </c>
      <c r="C2944" s="2" t="str">
        <f t="shared" si="5050"/>
        <v>엘레기안의 손길마나 단련</v>
      </c>
      <c r="D2944" s="1" t="s">
        <v>3025</v>
      </c>
      <c r="E2944" s="1">
        <v>1</v>
      </c>
      <c r="F2944" s="2">
        <f>ROW()</f>
        <v>2944</v>
      </c>
      <c r="G2944" s="4" t="str">
        <f t="shared" ref="G2944" si="5083">B2944&amp;"3-1"</f>
        <v>엘레기안의 손길3-1</v>
      </c>
      <c r="H2944" s="2" t="str">
        <f t="shared" si="5035"/>
        <v>마나 단련</v>
      </c>
    </row>
    <row r="2945" spans="1:8" x14ac:dyDescent="0.3">
      <c r="A2945" s="1" t="s">
        <v>1370</v>
      </c>
      <c r="B2945" s="1" t="s">
        <v>1389</v>
      </c>
      <c r="C2945" s="2" t="str">
        <f t="shared" si="5050"/>
        <v>엘레기안의 손길보호막 강화</v>
      </c>
      <c r="D2945" s="1" t="s">
        <v>2087</v>
      </c>
      <c r="E2945" s="1">
        <v>1</v>
      </c>
      <c r="F2945" s="2">
        <f>ROW()</f>
        <v>2945</v>
      </c>
      <c r="G2945" s="4" t="str">
        <f t="shared" ref="G2945" si="5084">B2945&amp;"3-2"</f>
        <v>엘레기안의 손길3-2</v>
      </c>
      <c r="H2945" s="2" t="str">
        <f t="shared" si="5035"/>
        <v>보호막 강화</v>
      </c>
    </row>
    <row r="2946" spans="1:8" x14ac:dyDescent="0.3">
      <c r="A2946" s="1" t="s">
        <v>1367</v>
      </c>
      <c r="B2946" s="1" t="s">
        <v>1391</v>
      </c>
      <c r="C2946" s="2" t="str">
        <f t="shared" si="5050"/>
        <v>엘리멘탈 리액트통찰력</v>
      </c>
      <c r="D2946" s="1" t="s">
        <v>377</v>
      </c>
      <c r="E2946" s="1">
        <v>5</v>
      </c>
      <c r="F2946" s="2">
        <f>ROW()</f>
        <v>2946</v>
      </c>
      <c r="G2946" s="4" t="str">
        <f t="shared" ref="G2946" si="5085">B2946&amp;"1-1"</f>
        <v>엘리멘탈 리액트1-1</v>
      </c>
      <c r="H2946" s="2" t="str">
        <f t="shared" si="5035"/>
        <v>통찰력</v>
      </c>
    </row>
    <row r="2947" spans="1:8" x14ac:dyDescent="0.3">
      <c r="A2947" s="1" t="s">
        <v>1367</v>
      </c>
      <c r="B2947" s="1" t="s">
        <v>1392</v>
      </c>
      <c r="C2947" s="2" t="str">
        <f t="shared" si="5050"/>
        <v>엘리멘탈 리액트마나 충전</v>
      </c>
      <c r="D2947" s="1" t="s">
        <v>529</v>
      </c>
      <c r="E2947" s="1">
        <v>1</v>
      </c>
      <c r="F2947" s="2">
        <f>ROW()</f>
        <v>2947</v>
      </c>
      <c r="G2947" s="4" t="str">
        <f t="shared" ref="G2947" si="5086">B2947&amp;"1-2"</f>
        <v>엘리멘탈 리액트1-2</v>
      </c>
      <c r="H2947" s="2" t="str">
        <f t="shared" si="5035"/>
        <v>마나 충전</v>
      </c>
    </row>
    <row r="2948" spans="1:8" x14ac:dyDescent="0.3">
      <c r="A2948" s="1" t="s">
        <v>1367</v>
      </c>
      <c r="B2948" s="1" t="s">
        <v>1391</v>
      </c>
      <c r="C2948" s="2" t="str">
        <f t="shared" si="5050"/>
        <v>엘리멘탈 리액트빠른 준비</v>
      </c>
      <c r="D2948" s="1" t="s">
        <v>80</v>
      </c>
      <c r="E2948" s="1">
        <v>5</v>
      </c>
      <c r="F2948" s="2">
        <f>ROW()</f>
        <v>2948</v>
      </c>
      <c r="G2948" s="4" t="str">
        <f t="shared" ref="G2948" si="5087">B2948&amp;"1-3"</f>
        <v>엘리멘탈 리액트1-3</v>
      </c>
      <c r="H2948" s="2" t="str">
        <f t="shared" si="5035"/>
        <v>빠른 준비</v>
      </c>
    </row>
    <row r="2949" spans="1:8" x14ac:dyDescent="0.3">
      <c r="A2949" s="1" t="s">
        <v>1367</v>
      </c>
      <c r="B2949" s="1" t="s">
        <v>1391</v>
      </c>
      <c r="C2949" s="2" t="str">
        <f t="shared" si="5050"/>
        <v>엘리멘탈 리액트강화된 일격</v>
      </c>
      <c r="D2949" s="1" t="s">
        <v>28</v>
      </c>
      <c r="E2949" s="1">
        <v>5</v>
      </c>
      <c r="F2949" s="2">
        <f>ROW()</f>
        <v>2949</v>
      </c>
      <c r="G2949" s="4" t="str">
        <f t="shared" ref="G2949" si="5088">B2949&amp;"2-1"</f>
        <v>엘리멘탈 리액트2-1</v>
      </c>
      <c r="H2949" s="2" t="str">
        <f t="shared" si="5035"/>
        <v>강화된 일격</v>
      </c>
    </row>
    <row r="2950" spans="1:8" x14ac:dyDescent="0.3">
      <c r="A2950" s="1" t="s">
        <v>1367</v>
      </c>
      <c r="B2950" s="1" t="s">
        <v>1391</v>
      </c>
      <c r="C2950" s="2" t="str">
        <f t="shared" si="5050"/>
        <v>엘리멘탈 리액트약육 강식</v>
      </c>
      <c r="D2950" s="1" t="s">
        <v>500</v>
      </c>
      <c r="E2950" s="1">
        <v>5</v>
      </c>
      <c r="F2950" s="2">
        <f>ROW()</f>
        <v>2950</v>
      </c>
      <c r="G2950" s="4" t="str">
        <f t="shared" ref="G2950" si="5089">B2950&amp;"2-2"</f>
        <v>엘리멘탈 리액트2-2</v>
      </c>
      <c r="H2950" s="2" t="str">
        <f t="shared" si="5035"/>
        <v>약육 강식</v>
      </c>
    </row>
    <row r="2951" spans="1:8" x14ac:dyDescent="0.3">
      <c r="A2951" s="1" t="s">
        <v>1370</v>
      </c>
      <c r="B2951" s="1" t="s">
        <v>1391</v>
      </c>
      <c r="C2951" s="2" t="str">
        <f t="shared" si="5050"/>
        <v>엘리멘탈 리액트최후의 일격</v>
      </c>
      <c r="D2951" s="1" t="s">
        <v>3026</v>
      </c>
      <c r="E2951" s="1">
        <v>5</v>
      </c>
      <c r="F2951" s="2">
        <f>ROW()</f>
        <v>2951</v>
      </c>
      <c r="G2951" s="4" t="str">
        <f t="shared" ref="G2951" si="5090">B2951&amp;"2-3"</f>
        <v>엘리멘탈 리액트2-3</v>
      </c>
      <c r="H2951" s="2" t="str">
        <f t="shared" si="5035"/>
        <v>최후의 일격</v>
      </c>
    </row>
    <row r="2952" spans="1:8" x14ac:dyDescent="0.3">
      <c r="A2952" s="1" t="s">
        <v>1370</v>
      </c>
      <c r="B2952" s="1" t="s">
        <v>1391</v>
      </c>
      <c r="C2952" s="2" t="str">
        <f t="shared" si="5050"/>
        <v>엘리멘탈 리액트안정된 크리스탈</v>
      </c>
      <c r="D2952" s="1" t="s">
        <v>3027</v>
      </c>
      <c r="E2952" s="1">
        <v>5</v>
      </c>
      <c r="F2952" s="2">
        <f>ROW()</f>
        <v>2952</v>
      </c>
      <c r="G2952" s="4" t="str">
        <f t="shared" ref="G2952" si="5091">B2952&amp;"3-1"</f>
        <v>엘리멘탈 리액트3-1</v>
      </c>
      <c r="H2952" s="2" t="str">
        <f t="shared" si="5035"/>
        <v>안정된 크리스탈</v>
      </c>
    </row>
    <row r="2953" spans="1:8" x14ac:dyDescent="0.3">
      <c r="A2953" s="1" t="s">
        <v>1367</v>
      </c>
      <c r="B2953" s="1" t="s">
        <v>1392</v>
      </c>
      <c r="C2953" s="2" t="str">
        <f t="shared" si="5050"/>
        <v>엘리멘탈 리액트충격파</v>
      </c>
      <c r="D2953" s="1" t="s">
        <v>3028</v>
      </c>
      <c r="E2953" s="1">
        <v>5</v>
      </c>
      <c r="F2953" s="2">
        <f>ROW()</f>
        <v>2953</v>
      </c>
      <c r="G2953" s="4" t="str">
        <f t="shared" ref="G2953" si="5092">B2953&amp;"3-2"</f>
        <v>엘리멘탈 리액트3-2</v>
      </c>
      <c r="H2953" s="2" t="str">
        <f t="shared" si="5035"/>
        <v>충격파</v>
      </c>
    </row>
    <row r="2954" spans="1:8" x14ac:dyDescent="0.3">
      <c r="A2954" s="1" t="s">
        <v>1367</v>
      </c>
      <c r="B2954" s="1" t="s">
        <v>1393</v>
      </c>
      <c r="C2954" s="2" t="str">
        <f t="shared" si="5050"/>
        <v>익스플로전발화</v>
      </c>
      <c r="D2954" s="1" t="s">
        <v>3000</v>
      </c>
      <c r="E2954" s="1">
        <v>5</v>
      </c>
      <c r="F2954" s="2">
        <f>ROW()</f>
        <v>2954</v>
      </c>
      <c r="G2954" s="4" t="str">
        <f t="shared" ref="G2954" si="5093">B2954&amp;"1-1"</f>
        <v>익스플로전1-1</v>
      </c>
      <c r="H2954" s="2" t="str">
        <f t="shared" si="5035"/>
        <v>발화</v>
      </c>
    </row>
    <row r="2955" spans="1:8" x14ac:dyDescent="0.3">
      <c r="A2955" s="1" t="s">
        <v>1370</v>
      </c>
      <c r="B2955" s="1" t="s">
        <v>1393</v>
      </c>
      <c r="C2955" s="2" t="str">
        <f t="shared" si="5050"/>
        <v>익스플로전정신 강화</v>
      </c>
      <c r="D2955" s="1" t="s">
        <v>138</v>
      </c>
      <c r="E2955" s="1">
        <v>5</v>
      </c>
      <c r="F2955" s="2">
        <f>ROW()</f>
        <v>2955</v>
      </c>
      <c r="G2955" s="4" t="str">
        <f t="shared" ref="G2955" si="5094">B2955&amp;"1-2"</f>
        <v>익스플로전1-2</v>
      </c>
      <c r="H2955" s="2" t="str">
        <f t="shared" si="5035"/>
        <v>정신 강화</v>
      </c>
    </row>
    <row r="2956" spans="1:8" x14ac:dyDescent="0.3">
      <c r="A2956" s="1" t="s">
        <v>1370</v>
      </c>
      <c r="B2956" s="1" t="s">
        <v>1393</v>
      </c>
      <c r="C2956" s="2" t="str">
        <f t="shared" si="5050"/>
        <v>익스플로전약육강식</v>
      </c>
      <c r="D2956" s="1" t="s">
        <v>216</v>
      </c>
      <c r="E2956" s="1">
        <v>5</v>
      </c>
      <c r="F2956" s="2">
        <f>ROW()</f>
        <v>2956</v>
      </c>
      <c r="G2956" s="4" t="str">
        <f t="shared" ref="G2956" si="5095">B2956&amp;"1-3"</f>
        <v>익스플로전1-3</v>
      </c>
      <c r="H2956" s="2" t="str">
        <f t="shared" si="5035"/>
        <v>약육강식</v>
      </c>
    </row>
    <row r="2957" spans="1:8" x14ac:dyDescent="0.3">
      <c r="A2957" s="1" t="s">
        <v>1367</v>
      </c>
      <c r="B2957" s="1" t="s">
        <v>1394</v>
      </c>
      <c r="C2957" s="2" t="str">
        <f t="shared" si="5050"/>
        <v>익스플로전역화</v>
      </c>
      <c r="D2957" s="1" t="s">
        <v>3029</v>
      </c>
      <c r="E2957" s="1">
        <v>1</v>
      </c>
      <c r="F2957" s="2">
        <f>ROW()</f>
        <v>2957</v>
      </c>
      <c r="G2957" s="4" t="str">
        <f t="shared" ref="G2957" si="5096">B2957&amp;"2-1"</f>
        <v>익스플로전2-1</v>
      </c>
      <c r="H2957" s="2" t="str">
        <f t="shared" si="5035"/>
        <v>역화</v>
      </c>
    </row>
    <row r="2958" spans="1:8" x14ac:dyDescent="0.3">
      <c r="A2958" s="1" t="s">
        <v>1367</v>
      </c>
      <c r="B2958" s="1" t="s">
        <v>1394</v>
      </c>
      <c r="C2958" s="2" t="str">
        <f t="shared" si="5050"/>
        <v>익스플로전소용돌이 화염</v>
      </c>
      <c r="D2958" s="1" t="s">
        <v>3030</v>
      </c>
      <c r="E2958" s="1">
        <v>5</v>
      </c>
      <c r="F2958" s="2">
        <f>ROW()</f>
        <v>2958</v>
      </c>
      <c r="G2958" s="4" t="str">
        <f t="shared" ref="G2958" si="5097">B2958&amp;"2-2"</f>
        <v>익스플로전2-2</v>
      </c>
      <c r="H2958" s="2" t="str">
        <f t="shared" si="5035"/>
        <v>소용돌이 화염</v>
      </c>
    </row>
    <row r="2959" spans="1:8" x14ac:dyDescent="0.3">
      <c r="A2959" s="1" t="s">
        <v>1370</v>
      </c>
      <c r="B2959" s="1" t="s">
        <v>1394</v>
      </c>
      <c r="C2959" s="2" t="str">
        <f t="shared" si="5050"/>
        <v>익스플로전약점 포착</v>
      </c>
      <c r="D2959" s="1" t="s">
        <v>2207</v>
      </c>
      <c r="E2959" s="1">
        <v>5</v>
      </c>
      <c r="F2959" s="2">
        <f>ROW()</f>
        <v>2959</v>
      </c>
      <c r="G2959" s="4" t="str">
        <f t="shared" ref="G2959" si="5098">B2959&amp;"2-3"</f>
        <v>익스플로전2-3</v>
      </c>
      <c r="H2959" s="2" t="str">
        <f t="shared" si="5035"/>
        <v>약점 포착</v>
      </c>
    </row>
    <row r="2960" spans="1:8" x14ac:dyDescent="0.3">
      <c r="A2960" s="1" t="s">
        <v>1382</v>
      </c>
      <c r="B2960" s="1" t="s">
        <v>1394</v>
      </c>
      <c r="C2960" s="2" t="str">
        <f t="shared" si="5050"/>
        <v>익스플로전마력 증폭</v>
      </c>
      <c r="D2960" s="1" t="s">
        <v>2126</v>
      </c>
      <c r="E2960" s="1">
        <v>5</v>
      </c>
      <c r="F2960" s="2">
        <f>ROW()</f>
        <v>2960</v>
      </c>
      <c r="G2960" s="4" t="str">
        <f t="shared" ref="G2960" si="5099">B2960&amp;"3-1"</f>
        <v>익스플로전3-1</v>
      </c>
      <c r="H2960" s="2" t="str">
        <f t="shared" si="5035"/>
        <v>마력 증폭</v>
      </c>
    </row>
    <row r="2961" spans="1:8" x14ac:dyDescent="0.3">
      <c r="A2961" s="1" t="s">
        <v>1367</v>
      </c>
      <c r="B2961" s="1" t="s">
        <v>1393</v>
      </c>
      <c r="C2961" s="2" t="str">
        <f t="shared" si="5050"/>
        <v>익스플로전최후의 일격</v>
      </c>
      <c r="D2961" s="1" t="s">
        <v>1898</v>
      </c>
      <c r="E2961" s="1">
        <v>5</v>
      </c>
      <c r="F2961" s="2">
        <f>ROW()</f>
        <v>2961</v>
      </c>
      <c r="G2961" s="4" t="str">
        <f t="shared" ref="G2961" si="5100">B2961&amp;"3-2"</f>
        <v>익스플로전3-2</v>
      </c>
      <c r="H2961" s="2" t="str">
        <f t="shared" ref="H2961:H3024" si="5101">D2961</f>
        <v>최후의 일격</v>
      </c>
    </row>
    <row r="2962" spans="1:8" x14ac:dyDescent="0.3">
      <c r="A2962" s="1" t="s">
        <v>1367</v>
      </c>
      <c r="B2962" s="1" t="s">
        <v>1396</v>
      </c>
      <c r="C2962" s="2" t="str">
        <f t="shared" si="5050"/>
        <v>인페르노발화</v>
      </c>
      <c r="D2962" s="1" t="s">
        <v>3000</v>
      </c>
      <c r="E2962" s="1">
        <v>5</v>
      </c>
      <c r="F2962" s="2">
        <f>ROW()</f>
        <v>2962</v>
      </c>
      <c r="G2962" s="4" t="str">
        <f t="shared" ref="G2962" si="5102">B2962&amp;"1-1"</f>
        <v>인페르노1-1</v>
      </c>
      <c r="H2962" s="2" t="str">
        <f t="shared" si="5101"/>
        <v>발화</v>
      </c>
    </row>
    <row r="2963" spans="1:8" x14ac:dyDescent="0.3">
      <c r="A2963" s="1" t="s">
        <v>1367</v>
      </c>
      <c r="B2963" s="1" t="s">
        <v>1396</v>
      </c>
      <c r="C2963" s="2" t="str">
        <f t="shared" si="5050"/>
        <v>인페르노균열 가속</v>
      </c>
      <c r="D2963" s="1" t="s">
        <v>2996</v>
      </c>
      <c r="E2963" s="1">
        <v>1</v>
      </c>
      <c r="F2963" s="2">
        <f>ROW()</f>
        <v>2963</v>
      </c>
      <c r="G2963" s="4" t="str">
        <f t="shared" ref="G2963" si="5103">B2963&amp;"1-2"</f>
        <v>인페르노1-2</v>
      </c>
      <c r="H2963" s="2" t="str">
        <f t="shared" si="5101"/>
        <v>균열 가속</v>
      </c>
    </row>
    <row r="2964" spans="1:8" x14ac:dyDescent="0.3">
      <c r="A2964" s="1" t="s">
        <v>1367</v>
      </c>
      <c r="B2964" s="1" t="s">
        <v>1395</v>
      </c>
      <c r="C2964" s="2" t="str">
        <f t="shared" si="5050"/>
        <v>인페르노부위파괴 강화</v>
      </c>
      <c r="D2964" s="1" t="s">
        <v>82</v>
      </c>
      <c r="E2964" s="1">
        <v>1</v>
      </c>
      <c r="F2964" s="2">
        <f>ROW()</f>
        <v>2964</v>
      </c>
      <c r="G2964" s="4" t="str">
        <f t="shared" ref="G2964" si="5104">B2964&amp;"1-3"</f>
        <v>인페르노1-3</v>
      </c>
      <c r="H2964" s="2" t="str">
        <f t="shared" si="5101"/>
        <v>부위파괴 강화</v>
      </c>
    </row>
    <row r="2965" spans="1:8" x14ac:dyDescent="0.3">
      <c r="A2965" s="1" t="s">
        <v>1367</v>
      </c>
      <c r="B2965" s="1" t="s">
        <v>1396</v>
      </c>
      <c r="C2965" s="2" t="str">
        <f t="shared" si="5050"/>
        <v>인페르노화염 지대</v>
      </c>
      <c r="D2965" s="1" t="s">
        <v>3031</v>
      </c>
      <c r="E2965" s="1">
        <v>5</v>
      </c>
      <c r="F2965" s="2">
        <f>ROW()</f>
        <v>2965</v>
      </c>
      <c r="G2965" s="4" t="str">
        <f t="shared" ref="G2965" si="5105">B2965&amp;"2-1"</f>
        <v>인페르노2-1</v>
      </c>
      <c r="H2965" s="2" t="str">
        <f t="shared" si="5101"/>
        <v>화염 지대</v>
      </c>
    </row>
    <row r="2966" spans="1:8" x14ac:dyDescent="0.3">
      <c r="A2966" s="1" t="s">
        <v>1367</v>
      </c>
      <c r="B2966" s="1" t="s">
        <v>1396</v>
      </c>
      <c r="C2966" s="2" t="str">
        <f t="shared" si="5050"/>
        <v>인페르노약점 포착</v>
      </c>
      <c r="D2966" s="1" t="s">
        <v>2207</v>
      </c>
      <c r="E2966" s="1">
        <v>5</v>
      </c>
      <c r="F2966" s="2">
        <f>ROW()</f>
        <v>2966</v>
      </c>
      <c r="G2966" s="4" t="str">
        <f t="shared" ref="G2966" si="5106">B2966&amp;"2-2"</f>
        <v>인페르노2-2</v>
      </c>
      <c r="H2966" s="2" t="str">
        <f t="shared" si="5101"/>
        <v>약점 포착</v>
      </c>
    </row>
    <row r="2967" spans="1:8" x14ac:dyDescent="0.3">
      <c r="A2967" s="1" t="s">
        <v>1382</v>
      </c>
      <c r="B2967" s="1" t="s">
        <v>1396</v>
      </c>
      <c r="C2967" s="2" t="str">
        <f t="shared" si="5050"/>
        <v>인페르노불꽃 충전</v>
      </c>
      <c r="D2967" s="1" t="s">
        <v>3032</v>
      </c>
      <c r="E2967" s="1">
        <v>1</v>
      </c>
      <c r="F2967" s="2">
        <f>ROW()</f>
        <v>2967</v>
      </c>
      <c r="G2967" s="4" t="str">
        <f t="shared" ref="G2967" si="5107">B2967&amp;"2-3"</f>
        <v>인페르노2-3</v>
      </c>
      <c r="H2967" s="2" t="str">
        <f t="shared" si="5101"/>
        <v>불꽃 충전</v>
      </c>
    </row>
    <row r="2968" spans="1:8" x14ac:dyDescent="0.3">
      <c r="A2968" s="1" t="s">
        <v>1367</v>
      </c>
      <c r="B2968" s="1" t="s">
        <v>1395</v>
      </c>
      <c r="C2968" s="2" t="str">
        <f t="shared" si="5050"/>
        <v>인페르노화력 팽창</v>
      </c>
      <c r="D2968" s="1" t="s">
        <v>3033</v>
      </c>
      <c r="E2968" s="1">
        <v>5</v>
      </c>
      <c r="F2968" s="2">
        <f>ROW()</f>
        <v>2968</v>
      </c>
      <c r="G2968" s="4" t="str">
        <f t="shared" ref="G2968" si="5108">B2968&amp;"3-1"</f>
        <v>인페르노3-1</v>
      </c>
      <c r="H2968" s="2" t="str">
        <f t="shared" si="5101"/>
        <v>화력 팽창</v>
      </c>
    </row>
    <row r="2969" spans="1:8" x14ac:dyDescent="0.3">
      <c r="A2969" s="1" t="s">
        <v>1367</v>
      </c>
      <c r="B2969" s="1" t="s">
        <v>1396</v>
      </c>
      <c r="C2969" s="2" t="str">
        <f t="shared" si="5050"/>
        <v>인페르노화력 보충</v>
      </c>
      <c r="D2969" s="1" t="s">
        <v>3034</v>
      </c>
      <c r="E2969" s="1">
        <v>5</v>
      </c>
      <c r="F2969" s="2">
        <f>ROW()</f>
        <v>2969</v>
      </c>
      <c r="G2969" s="4" t="str">
        <f t="shared" ref="G2969" si="5109">B2969&amp;"3-2"</f>
        <v>인페르노3-2</v>
      </c>
      <c r="H2969" s="2" t="str">
        <f t="shared" si="5101"/>
        <v>화력 보충</v>
      </c>
    </row>
    <row r="2970" spans="1:8" x14ac:dyDescent="0.3">
      <c r="A2970" s="1" t="s">
        <v>1367</v>
      </c>
      <c r="B2970" s="1" t="s">
        <v>1397</v>
      </c>
      <c r="C2970" s="2" t="str">
        <f t="shared" si="5050"/>
        <v>종말의 날발화</v>
      </c>
      <c r="D2970" s="1" t="s">
        <v>3000</v>
      </c>
      <c r="E2970" s="1">
        <v>5</v>
      </c>
      <c r="F2970" s="2">
        <f>ROW()</f>
        <v>2970</v>
      </c>
      <c r="G2970" s="4" t="str">
        <f t="shared" ref="G2970" si="5110">B2970&amp;"1-1"</f>
        <v>종말의 날1-1</v>
      </c>
      <c r="H2970" s="2" t="str">
        <f t="shared" si="5101"/>
        <v>발화</v>
      </c>
    </row>
    <row r="2971" spans="1:8" x14ac:dyDescent="0.3">
      <c r="A2971" s="1" t="s">
        <v>1370</v>
      </c>
      <c r="B2971" s="1" t="s">
        <v>1398</v>
      </c>
      <c r="C2971" s="2" t="str">
        <f t="shared" si="5050"/>
        <v>종말의 날정신 강화</v>
      </c>
      <c r="D2971" s="1" t="s">
        <v>2991</v>
      </c>
      <c r="E2971" s="1">
        <v>5</v>
      </c>
      <c r="F2971" s="2">
        <f>ROW()</f>
        <v>2971</v>
      </c>
      <c r="G2971" s="4" t="str">
        <f t="shared" ref="G2971" si="5111">B2971&amp;"1-2"</f>
        <v>종말의 날1-2</v>
      </c>
      <c r="H2971" s="2" t="str">
        <f t="shared" si="5101"/>
        <v>정신 강화</v>
      </c>
    </row>
    <row r="2972" spans="1:8" x14ac:dyDescent="0.3">
      <c r="A2972" s="1" t="s">
        <v>1367</v>
      </c>
      <c r="B2972" s="1" t="s">
        <v>1398</v>
      </c>
      <c r="C2972" s="2" t="str">
        <f t="shared" si="5050"/>
        <v>종말의 날통찰력</v>
      </c>
      <c r="D2972" s="1" t="s">
        <v>377</v>
      </c>
      <c r="E2972" s="1">
        <v>5</v>
      </c>
      <c r="F2972" s="2">
        <f>ROW()</f>
        <v>2972</v>
      </c>
      <c r="G2972" s="4" t="str">
        <f t="shared" ref="G2972" si="5112">B2972&amp;"1-3"</f>
        <v>종말의 날1-3</v>
      </c>
      <c r="H2972" s="2" t="str">
        <f t="shared" si="5101"/>
        <v>통찰력</v>
      </c>
    </row>
    <row r="2973" spans="1:8" x14ac:dyDescent="0.3">
      <c r="A2973" s="1" t="s">
        <v>1367</v>
      </c>
      <c r="B2973" s="1" t="s">
        <v>1398</v>
      </c>
      <c r="C2973" s="2" t="str">
        <f t="shared" si="5050"/>
        <v>종말의 날화염 지대</v>
      </c>
      <c r="D2973" s="1" t="s">
        <v>3031</v>
      </c>
      <c r="E2973" s="1">
        <v>5</v>
      </c>
      <c r="F2973" s="2">
        <f>ROW()</f>
        <v>2973</v>
      </c>
      <c r="G2973" s="4" t="str">
        <f t="shared" ref="G2973" si="5113">B2973&amp;"2-1"</f>
        <v>종말의 날2-1</v>
      </c>
      <c r="H2973" s="2" t="str">
        <f t="shared" si="5101"/>
        <v>화염 지대</v>
      </c>
    </row>
    <row r="2974" spans="1:8" x14ac:dyDescent="0.3">
      <c r="A2974" s="1" t="s">
        <v>1367</v>
      </c>
      <c r="B2974" s="1" t="s">
        <v>1397</v>
      </c>
      <c r="C2974" s="2" t="str">
        <f t="shared" si="5050"/>
        <v>종말의 날소행성</v>
      </c>
      <c r="D2974" s="1" t="s">
        <v>3035</v>
      </c>
      <c r="E2974" s="1">
        <v>5</v>
      </c>
      <c r="F2974" s="2">
        <f>ROW()</f>
        <v>2974</v>
      </c>
      <c r="G2974" s="4" t="str">
        <f t="shared" ref="G2974" si="5114">B2974&amp;"2-2"</f>
        <v>종말의 날2-2</v>
      </c>
      <c r="H2974" s="2" t="str">
        <f t="shared" si="5101"/>
        <v>소행성</v>
      </c>
    </row>
    <row r="2975" spans="1:8" x14ac:dyDescent="0.3">
      <c r="A2975" s="1" t="s">
        <v>1367</v>
      </c>
      <c r="B2975" s="1" t="s">
        <v>1398</v>
      </c>
      <c r="C2975" s="2" t="str">
        <f t="shared" si="5050"/>
        <v>종말의 날과열된 운석</v>
      </c>
      <c r="D2975" s="1" t="s">
        <v>3036</v>
      </c>
      <c r="E2975" s="1">
        <v>5</v>
      </c>
      <c r="F2975" s="2">
        <f>ROW()</f>
        <v>2975</v>
      </c>
      <c r="G2975" s="4" t="str">
        <f t="shared" ref="G2975" si="5115">B2975&amp;"2-3"</f>
        <v>종말의 날2-3</v>
      </c>
      <c r="H2975" s="2" t="str">
        <f t="shared" si="5101"/>
        <v>과열된 운석</v>
      </c>
    </row>
    <row r="2976" spans="1:8" x14ac:dyDescent="0.3">
      <c r="A2976" s="1" t="s">
        <v>1370</v>
      </c>
      <c r="B2976" s="1" t="s">
        <v>1398</v>
      </c>
      <c r="C2976" s="2" t="str">
        <f t="shared" ref="C2976:C3039" si="5116">B2976&amp;D2976</f>
        <v>종말의 날마력 증폭</v>
      </c>
      <c r="D2976" s="1" t="s">
        <v>2126</v>
      </c>
      <c r="E2976" s="1">
        <v>5</v>
      </c>
      <c r="F2976" s="2">
        <f>ROW()</f>
        <v>2976</v>
      </c>
      <c r="G2976" s="4" t="str">
        <f t="shared" ref="G2976" si="5117">B2976&amp;"3-1"</f>
        <v>종말의 날3-1</v>
      </c>
      <c r="H2976" s="2" t="str">
        <f t="shared" si="5101"/>
        <v>마력 증폭</v>
      </c>
    </row>
    <row r="2977" spans="1:8" x14ac:dyDescent="0.3">
      <c r="A2977" s="1" t="s">
        <v>1367</v>
      </c>
      <c r="B2977" s="1" t="s">
        <v>1398</v>
      </c>
      <c r="C2977" s="2" t="str">
        <f t="shared" si="5116"/>
        <v>종말의 날최후의 일격</v>
      </c>
      <c r="D2977" s="1" t="s">
        <v>3026</v>
      </c>
      <c r="E2977" s="1">
        <v>5</v>
      </c>
      <c r="F2977" s="2">
        <f>ROW()</f>
        <v>2977</v>
      </c>
      <c r="G2977" s="4" t="str">
        <f t="shared" ref="G2977" si="5118">B2977&amp;"3-2"</f>
        <v>종말의 날3-2</v>
      </c>
      <c r="H2977" s="2" t="str">
        <f t="shared" si="5101"/>
        <v>최후의 일격</v>
      </c>
    </row>
    <row r="2978" spans="1:8" x14ac:dyDescent="0.3">
      <c r="A2978" s="1" t="s">
        <v>1370</v>
      </c>
      <c r="B2978" s="1" t="s">
        <v>1399</v>
      </c>
      <c r="C2978" s="2" t="str">
        <f t="shared" si="5116"/>
        <v>천벌마비</v>
      </c>
      <c r="D2978" s="1" t="s">
        <v>3037</v>
      </c>
      <c r="E2978" s="1">
        <v>5</v>
      </c>
      <c r="F2978" s="2">
        <f>ROW()</f>
        <v>2978</v>
      </c>
      <c r="G2978" s="4" t="str">
        <f t="shared" ref="G2978" si="5119">B2978&amp;"1-1"</f>
        <v>천벌1-1</v>
      </c>
      <c r="H2978" s="2" t="str">
        <f t="shared" si="5101"/>
        <v>마비</v>
      </c>
    </row>
    <row r="2979" spans="1:8" x14ac:dyDescent="0.3">
      <c r="A2979" s="1" t="s">
        <v>1367</v>
      </c>
      <c r="B2979" s="1" t="s">
        <v>1400</v>
      </c>
      <c r="C2979" s="2" t="str">
        <f t="shared" si="5116"/>
        <v>천벌정신 강화</v>
      </c>
      <c r="D2979" s="1" t="s">
        <v>2309</v>
      </c>
      <c r="E2979" s="1">
        <v>5</v>
      </c>
      <c r="F2979" s="2">
        <f>ROW()</f>
        <v>2979</v>
      </c>
      <c r="G2979" s="4" t="str">
        <f t="shared" ref="G2979" si="5120">B2979&amp;"1-2"</f>
        <v>천벌1-2</v>
      </c>
      <c r="H2979" s="2" t="str">
        <f t="shared" si="5101"/>
        <v>정신 강화</v>
      </c>
    </row>
    <row r="2980" spans="1:8" x14ac:dyDescent="0.3">
      <c r="A2980" s="1" t="s">
        <v>1367</v>
      </c>
      <c r="B2980" s="1" t="s">
        <v>1399</v>
      </c>
      <c r="C2980" s="2" t="str">
        <f t="shared" si="5116"/>
        <v>천벌넓은 공격</v>
      </c>
      <c r="D2980" s="1" t="s">
        <v>92</v>
      </c>
      <c r="E2980" s="1">
        <v>1</v>
      </c>
      <c r="F2980" s="2">
        <f>ROW()</f>
        <v>2980</v>
      </c>
      <c r="G2980" s="4" t="str">
        <f t="shared" ref="G2980" si="5121">B2980&amp;"1-3"</f>
        <v>천벌1-3</v>
      </c>
      <c r="H2980" s="2" t="str">
        <f t="shared" si="5101"/>
        <v>넓은 공격</v>
      </c>
    </row>
    <row r="2981" spans="1:8" x14ac:dyDescent="0.3">
      <c r="A2981" s="1" t="s">
        <v>1367</v>
      </c>
      <c r="B2981" s="1" t="s">
        <v>1400</v>
      </c>
      <c r="C2981" s="2" t="str">
        <f t="shared" si="5116"/>
        <v>천벌피할 수 없는 운명</v>
      </c>
      <c r="D2981" s="1" t="s">
        <v>3038</v>
      </c>
      <c r="E2981" s="1">
        <v>5</v>
      </c>
      <c r="F2981" s="2">
        <f>ROW()</f>
        <v>2981</v>
      </c>
      <c r="G2981" s="4" t="str">
        <f t="shared" ref="G2981" si="5122">B2981&amp;"2-1"</f>
        <v>천벌2-1</v>
      </c>
      <c r="H2981" s="2" t="str">
        <f t="shared" si="5101"/>
        <v>피할 수 없는 운명</v>
      </c>
    </row>
    <row r="2982" spans="1:8" x14ac:dyDescent="0.3">
      <c r="A2982" s="1" t="s">
        <v>1370</v>
      </c>
      <c r="B2982" s="1" t="s">
        <v>1399</v>
      </c>
      <c r="C2982" s="2" t="str">
        <f t="shared" si="5116"/>
        <v>천벌방전</v>
      </c>
      <c r="D2982" s="1" t="s">
        <v>3039</v>
      </c>
      <c r="E2982" s="1">
        <v>5</v>
      </c>
      <c r="F2982" s="2">
        <f>ROW()</f>
        <v>2982</v>
      </c>
      <c r="G2982" s="4" t="str">
        <f t="shared" ref="G2982" si="5123">B2982&amp;"2-2"</f>
        <v>천벌2-2</v>
      </c>
      <c r="H2982" s="2" t="str">
        <f t="shared" si="5101"/>
        <v>방전</v>
      </c>
    </row>
    <row r="2983" spans="1:8" x14ac:dyDescent="0.3">
      <c r="A2983" s="1" t="s">
        <v>1370</v>
      </c>
      <c r="B2983" s="1" t="s">
        <v>1400</v>
      </c>
      <c r="C2983" s="2" t="str">
        <f t="shared" si="5116"/>
        <v>천벌파멸</v>
      </c>
      <c r="D2983" s="1" t="s">
        <v>3040</v>
      </c>
      <c r="E2983" s="1">
        <v>5</v>
      </c>
      <c r="F2983" s="2">
        <f>ROW()</f>
        <v>2983</v>
      </c>
      <c r="G2983" s="4" t="str">
        <f t="shared" ref="G2983" si="5124">B2983&amp;"2-3"</f>
        <v>천벌2-3</v>
      </c>
      <c r="H2983" s="2" t="str">
        <f t="shared" si="5101"/>
        <v>파멸</v>
      </c>
    </row>
    <row r="2984" spans="1:8" x14ac:dyDescent="0.3">
      <c r="A2984" s="1" t="s">
        <v>1367</v>
      </c>
      <c r="B2984" s="1" t="s">
        <v>1399</v>
      </c>
      <c r="C2984" s="2" t="str">
        <f t="shared" si="5116"/>
        <v>천벌마력 증폭</v>
      </c>
      <c r="D2984" s="1" t="s">
        <v>3041</v>
      </c>
      <c r="E2984" s="1">
        <v>5</v>
      </c>
      <c r="F2984" s="2">
        <f>ROW()</f>
        <v>2984</v>
      </c>
      <c r="G2984" s="4" t="str">
        <f t="shared" ref="G2984" si="5125">B2984&amp;"3-1"</f>
        <v>천벌3-1</v>
      </c>
      <c r="H2984" s="2" t="str">
        <f t="shared" si="5101"/>
        <v>마력 증폭</v>
      </c>
    </row>
    <row r="2985" spans="1:8" x14ac:dyDescent="0.3">
      <c r="A2985" s="1" t="s">
        <v>1370</v>
      </c>
      <c r="B2985" s="1" t="s">
        <v>1400</v>
      </c>
      <c r="C2985" s="2" t="str">
        <f t="shared" si="5116"/>
        <v>천벌최후의 일격</v>
      </c>
      <c r="D2985" s="1" t="s">
        <v>1898</v>
      </c>
      <c r="E2985" s="1">
        <v>5</v>
      </c>
      <c r="F2985" s="2">
        <f>ROW()</f>
        <v>2985</v>
      </c>
      <c r="G2985" s="4" t="str">
        <f t="shared" ref="G2985" si="5126">B2985&amp;"3-2"</f>
        <v>천벌3-2</v>
      </c>
      <c r="H2985" s="2" t="str">
        <f t="shared" si="5101"/>
        <v>최후의 일격</v>
      </c>
    </row>
    <row r="2986" spans="1:8" x14ac:dyDescent="0.3">
      <c r="A2986" s="1" t="s">
        <v>1367</v>
      </c>
      <c r="B2986" s="1" t="s">
        <v>1402</v>
      </c>
      <c r="C2986" s="2" t="str">
        <f t="shared" si="5116"/>
        <v>혹한의 부름오한</v>
      </c>
      <c r="D2986" s="1" t="s">
        <v>3005</v>
      </c>
      <c r="E2986" s="1">
        <v>5</v>
      </c>
      <c r="F2986" s="2">
        <f>ROW()</f>
        <v>2986</v>
      </c>
      <c r="G2986" s="4" t="str">
        <f t="shared" ref="G2986" si="5127">B2986&amp;"1-1"</f>
        <v>혹한의 부름1-1</v>
      </c>
      <c r="H2986" s="2" t="str">
        <f t="shared" si="5101"/>
        <v>오한</v>
      </c>
    </row>
    <row r="2987" spans="1:8" x14ac:dyDescent="0.3">
      <c r="A2987" s="1" t="s">
        <v>1370</v>
      </c>
      <c r="B2987" s="1" t="s">
        <v>1402</v>
      </c>
      <c r="C2987" s="2" t="str">
        <f t="shared" si="5116"/>
        <v>혹한의 부름정신 강화</v>
      </c>
      <c r="D2987" s="1" t="s">
        <v>2309</v>
      </c>
      <c r="E2987" s="1">
        <v>5</v>
      </c>
      <c r="F2987" s="2">
        <f>ROW()</f>
        <v>2987</v>
      </c>
      <c r="G2987" s="4" t="str">
        <f t="shared" ref="G2987" si="5128">B2987&amp;"1-2"</f>
        <v>혹한의 부름1-2</v>
      </c>
      <c r="H2987" s="2" t="str">
        <f t="shared" si="5101"/>
        <v>정신 강화</v>
      </c>
    </row>
    <row r="2988" spans="1:8" x14ac:dyDescent="0.3">
      <c r="A2988" s="1" t="s">
        <v>1367</v>
      </c>
      <c r="B2988" s="1" t="s">
        <v>1402</v>
      </c>
      <c r="C2988" s="2" t="str">
        <f t="shared" si="5116"/>
        <v>혹한의 부름깨달음</v>
      </c>
      <c r="D2988" s="1" t="s">
        <v>3006</v>
      </c>
      <c r="E2988" s="1">
        <v>5</v>
      </c>
      <c r="F2988" s="2">
        <f>ROW()</f>
        <v>2988</v>
      </c>
      <c r="G2988" s="4" t="str">
        <f t="shared" ref="G2988" si="5129">B2988&amp;"1-3"</f>
        <v>혹한의 부름1-3</v>
      </c>
      <c r="H2988" s="2" t="str">
        <f t="shared" si="5101"/>
        <v>깨달음</v>
      </c>
    </row>
    <row r="2989" spans="1:8" x14ac:dyDescent="0.3">
      <c r="A2989" s="1" t="s">
        <v>1367</v>
      </c>
      <c r="B2989" s="1" t="s">
        <v>1402</v>
      </c>
      <c r="C2989" s="2" t="str">
        <f t="shared" si="5116"/>
        <v>혹한의 부름지배력 강화</v>
      </c>
      <c r="D2989" s="1" t="s">
        <v>3042</v>
      </c>
      <c r="E2989" s="1">
        <v>5</v>
      </c>
      <c r="F2989" s="2">
        <f>ROW()</f>
        <v>2989</v>
      </c>
      <c r="G2989" s="4" t="str">
        <f t="shared" ref="G2989" si="5130">B2989&amp;"2-1"</f>
        <v>혹한의 부름2-1</v>
      </c>
      <c r="H2989" s="2" t="str">
        <f t="shared" si="5101"/>
        <v>지배력 강화</v>
      </c>
    </row>
    <row r="2990" spans="1:8" x14ac:dyDescent="0.3">
      <c r="A2990" s="1" t="s">
        <v>1367</v>
      </c>
      <c r="B2990" s="1" t="s">
        <v>1401</v>
      </c>
      <c r="C2990" s="2" t="str">
        <f t="shared" si="5116"/>
        <v>혹한의 부름불완전한 지배</v>
      </c>
      <c r="D2990" s="1" t="s">
        <v>3043</v>
      </c>
      <c r="E2990" s="1">
        <v>5</v>
      </c>
      <c r="F2990" s="2">
        <f>ROW()</f>
        <v>2990</v>
      </c>
      <c r="G2990" s="4" t="str">
        <f t="shared" ref="G2990" si="5131">B2990&amp;"2-2"</f>
        <v>혹한의 부름2-2</v>
      </c>
      <c r="H2990" s="2" t="str">
        <f t="shared" si="5101"/>
        <v>불완전한 지배</v>
      </c>
    </row>
    <row r="2991" spans="1:8" x14ac:dyDescent="0.3">
      <c r="A2991" s="1" t="s">
        <v>1367</v>
      </c>
      <c r="B2991" s="1" t="s">
        <v>1401</v>
      </c>
      <c r="C2991" s="2" t="str">
        <f t="shared" si="5116"/>
        <v>혹한의 부름통찰력</v>
      </c>
      <c r="D2991" s="1" t="s">
        <v>2667</v>
      </c>
      <c r="E2991" s="1">
        <v>5</v>
      </c>
      <c r="F2991" s="2">
        <f>ROW()</f>
        <v>2991</v>
      </c>
      <c r="G2991" s="4" t="str">
        <f t="shared" ref="G2991" si="5132">B2991&amp;"2-3"</f>
        <v>혹한의 부름2-3</v>
      </c>
      <c r="H2991" s="2" t="str">
        <f t="shared" si="5101"/>
        <v>통찰력</v>
      </c>
    </row>
    <row r="2992" spans="1:8" x14ac:dyDescent="0.3">
      <c r="A2992" s="1" t="s">
        <v>1367</v>
      </c>
      <c r="B2992" s="1" t="s">
        <v>1402</v>
      </c>
      <c r="C2992" s="2" t="str">
        <f t="shared" si="5116"/>
        <v>혹한의 부름강화된 일격</v>
      </c>
      <c r="D2992" s="1" t="s">
        <v>28</v>
      </c>
      <c r="E2992" s="1">
        <v>5</v>
      </c>
      <c r="F2992" s="2">
        <f>ROW()</f>
        <v>2992</v>
      </c>
      <c r="G2992" s="4" t="str">
        <f t="shared" ref="G2992" si="5133">B2992&amp;"3-1"</f>
        <v>혹한의 부름3-1</v>
      </c>
      <c r="H2992" s="2" t="str">
        <f t="shared" si="5101"/>
        <v>강화된 일격</v>
      </c>
    </row>
    <row r="2993" spans="1:8" x14ac:dyDescent="0.3">
      <c r="A2993" s="1" t="s">
        <v>1370</v>
      </c>
      <c r="B2993" s="1" t="s">
        <v>1402</v>
      </c>
      <c r="C2993" s="2" t="str">
        <f t="shared" si="5116"/>
        <v>혹한의 부름최후의 일격</v>
      </c>
      <c r="D2993" s="1" t="s">
        <v>1898</v>
      </c>
      <c r="E2993" s="1">
        <v>5</v>
      </c>
      <c r="F2993" s="2">
        <f>ROW()</f>
        <v>2993</v>
      </c>
      <c r="G2993" s="4" t="str">
        <f t="shared" ref="G2993" si="5134">B2993&amp;"3-2"</f>
        <v>혹한의 부름3-2</v>
      </c>
      <c r="H2993" s="2" t="str">
        <f t="shared" si="5101"/>
        <v>최후의 일격</v>
      </c>
    </row>
    <row r="2994" spans="1:8" x14ac:dyDescent="0.3">
      <c r="A2994" s="1" t="s">
        <v>562</v>
      </c>
      <c r="B2994" s="1" t="s">
        <v>783</v>
      </c>
      <c r="C2994" s="2" t="str">
        <f t="shared" si="5116"/>
        <v>나이트메어독 : 부식</v>
      </c>
      <c r="D2994" s="1" t="s">
        <v>3044</v>
      </c>
      <c r="E2994" s="1">
        <v>1</v>
      </c>
      <c r="F2994" s="2">
        <f>ROW()</f>
        <v>2994</v>
      </c>
      <c r="G2994" s="4" t="str">
        <f t="shared" ref="G2994" si="5135">B2994&amp;"1-1"</f>
        <v>나이트메어1-1</v>
      </c>
      <c r="H2994" s="2" t="str">
        <f t="shared" si="5101"/>
        <v>독 : 부식</v>
      </c>
    </row>
    <row r="2995" spans="1:8" x14ac:dyDescent="0.3">
      <c r="A2995" s="1" t="s">
        <v>562</v>
      </c>
      <c r="B2995" s="1" t="s">
        <v>783</v>
      </c>
      <c r="C2995" s="2" t="str">
        <f t="shared" si="5116"/>
        <v>나이트메어독 : 출혈</v>
      </c>
      <c r="D2995" s="1" t="s">
        <v>3045</v>
      </c>
      <c r="E2995" s="1">
        <v>1</v>
      </c>
      <c r="F2995" s="2">
        <f>ROW()</f>
        <v>2995</v>
      </c>
      <c r="G2995" s="4" t="str">
        <f t="shared" ref="G2995" si="5136">B2995&amp;"1-2"</f>
        <v>나이트메어1-2</v>
      </c>
      <c r="H2995" s="2" t="str">
        <f t="shared" si="5101"/>
        <v>독 : 출혈</v>
      </c>
    </row>
    <row r="2996" spans="1:8" x14ac:dyDescent="0.3">
      <c r="A2996" s="1" t="s">
        <v>562</v>
      </c>
      <c r="B2996" s="1" t="s">
        <v>783</v>
      </c>
      <c r="C2996" s="2" t="str">
        <f t="shared" si="5116"/>
        <v>나이트메어독 : 신경</v>
      </c>
      <c r="D2996" s="1" t="s">
        <v>3046</v>
      </c>
      <c r="E2996" s="1">
        <v>1</v>
      </c>
      <c r="F2996" s="2">
        <f>ROW()</f>
        <v>2996</v>
      </c>
      <c r="G2996" s="4" t="str">
        <f t="shared" ref="G2996" si="5137">B2996&amp;"1-3"</f>
        <v>나이트메어1-3</v>
      </c>
      <c r="H2996" s="2" t="str">
        <f t="shared" si="5101"/>
        <v>독 : 신경</v>
      </c>
    </row>
    <row r="2997" spans="1:8" x14ac:dyDescent="0.3">
      <c r="A2997" s="1" t="s">
        <v>562</v>
      </c>
      <c r="B2997" s="1" t="s">
        <v>783</v>
      </c>
      <c r="C2997" s="2" t="str">
        <f t="shared" si="5116"/>
        <v>나이트메어비열한 일격</v>
      </c>
      <c r="D2997" s="1" t="s">
        <v>3047</v>
      </c>
      <c r="E2997" s="1">
        <v>5</v>
      </c>
      <c r="F2997" s="2">
        <f>ROW()</f>
        <v>2997</v>
      </c>
      <c r="G2997" s="4" t="str">
        <f t="shared" ref="G2997" si="5138">B2997&amp;"2-1"</f>
        <v>나이트메어2-1</v>
      </c>
      <c r="H2997" s="2" t="str">
        <f t="shared" si="5101"/>
        <v>비열한 일격</v>
      </c>
    </row>
    <row r="2998" spans="1:8" x14ac:dyDescent="0.3">
      <c r="A2998" s="1" t="s">
        <v>562</v>
      </c>
      <c r="B2998" s="1" t="s">
        <v>783</v>
      </c>
      <c r="C2998" s="2" t="str">
        <f t="shared" si="5116"/>
        <v>나이트메어암수</v>
      </c>
      <c r="D2998" s="1" t="s">
        <v>3048</v>
      </c>
      <c r="E2998" s="1">
        <v>5</v>
      </c>
      <c r="F2998" s="2">
        <f>ROW()</f>
        <v>2998</v>
      </c>
      <c r="G2998" s="4" t="str">
        <f t="shared" ref="G2998" si="5139">B2998&amp;"2-2"</f>
        <v>나이트메어2-2</v>
      </c>
      <c r="H2998" s="2" t="str">
        <f t="shared" si="5101"/>
        <v>암수</v>
      </c>
    </row>
    <row r="2999" spans="1:8" x14ac:dyDescent="0.3">
      <c r="A2999" s="1" t="s">
        <v>1403</v>
      </c>
      <c r="B2999" s="1" t="s">
        <v>783</v>
      </c>
      <c r="C2999" s="2" t="str">
        <f t="shared" si="5116"/>
        <v>나이트메어빠른 준비</v>
      </c>
      <c r="D2999" s="1" t="s">
        <v>80</v>
      </c>
      <c r="E2999" s="1">
        <v>5</v>
      </c>
      <c r="F2999" s="2">
        <f>ROW()</f>
        <v>2999</v>
      </c>
      <c r="G2999" s="4" t="str">
        <f t="shared" ref="G2999" si="5140">B2999&amp;"2-3"</f>
        <v>나이트메어2-3</v>
      </c>
      <c r="H2999" s="2" t="str">
        <f t="shared" si="5101"/>
        <v>빠른 준비</v>
      </c>
    </row>
    <row r="3000" spans="1:8" x14ac:dyDescent="0.3">
      <c r="A3000" s="1" t="s">
        <v>1403</v>
      </c>
      <c r="B3000" s="1" t="s">
        <v>783</v>
      </c>
      <c r="C3000" s="2" t="str">
        <f t="shared" si="5116"/>
        <v>나이트메어배후 공격</v>
      </c>
      <c r="D3000" s="1" t="s">
        <v>3049</v>
      </c>
      <c r="E3000" s="1">
        <v>5</v>
      </c>
      <c r="F3000" s="2">
        <f>ROW()</f>
        <v>3000</v>
      </c>
      <c r="G3000" s="4" t="str">
        <f t="shared" ref="G3000" si="5141">B3000&amp;"3-1"</f>
        <v>나이트메어3-1</v>
      </c>
      <c r="H3000" s="2" t="str">
        <f t="shared" si="5101"/>
        <v>배후 공격</v>
      </c>
    </row>
    <row r="3001" spans="1:8" x14ac:dyDescent="0.3">
      <c r="A3001" s="1" t="s">
        <v>1403</v>
      </c>
      <c r="B3001" s="1" t="s">
        <v>783</v>
      </c>
      <c r="C3001" s="2" t="str">
        <f t="shared" si="5116"/>
        <v>나이트메어그림자 감추기</v>
      </c>
      <c r="D3001" s="1" t="s">
        <v>3050</v>
      </c>
      <c r="E3001" s="1">
        <v>1</v>
      </c>
      <c r="F3001" s="2">
        <f>ROW()</f>
        <v>3001</v>
      </c>
      <c r="G3001" s="4" t="str">
        <f t="shared" ref="G3001" si="5142">B3001&amp;"3-2"</f>
        <v>나이트메어3-2</v>
      </c>
      <c r="H3001" s="2" t="str">
        <f t="shared" si="5101"/>
        <v>그림자 감추기</v>
      </c>
    </row>
    <row r="3002" spans="1:8" x14ac:dyDescent="0.3">
      <c r="A3002" s="1" t="s">
        <v>1403</v>
      </c>
      <c r="B3002" s="1" t="s">
        <v>815</v>
      </c>
      <c r="C3002" s="2" t="str">
        <f t="shared" si="5116"/>
        <v>댄싱 오브 퓨리날렵한 움직임</v>
      </c>
      <c r="D3002" s="1" t="s">
        <v>136</v>
      </c>
      <c r="E3002" s="1">
        <v>5</v>
      </c>
      <c r="F3002" s="2">
        <f>ROW()</f>
        <v>3002</v>
      </c>
      <c r="G3002" s="4" t="str">
        <f t="shared" ref="G3002" si="5143">B3002&amp;"1-1"</f>
        <v>댄싱 오브 퓨리1-1</v>
      </c>
      <c r="H3002" s="2" t="str">
        <f t="shared" si="5101"/>
        <v>날렵한 움직임</v>
      </c>
    </row>
    <row r="3003" spans="1:8" x14ac:dyDescent="0.3">
      <c r="A3003" s="1" t="s">
        <v>562</v>
      </c>
      <c r="B3003" s="1" t="s">
        <v>815</v>
      </c>
      <c r="C3003" s="2" t="str">
        <f t="shared" si="5116"/>
        <v>댄싱 오브 퓨리꿰뚫는 일격</v>
      </c>
      <c r="D3003" s="1" t="s">
        <v>137</v>
      </c>
      <c r="E3003" s="1">
        <v>5</v>
      </c>
      <c r="F3003" s="2">
        <f>ROW()</f>
        <v>3003</v>
      </c>
      <c r="G3003" s="4" t="str">
        <f t="shared" ref="G3003" si="5144">B3003&amp;"1-2"</f>
        <v>댄싱 오브 퓨리1-2</v>
      </c>
      <c r="H3003" s="2" t="str">
        <f t="shared" si="5101"/>
        <v>꿰뚫는 일격</v>
      </c>
    </row>
    <row r="3004" spans="1:8" x14ac:dyDescent="0.3">
      <c r="A3004" s="1" t="s">
        <v>1403</v>
      </c>
      <c r="B3004" s="1" t="s">
        <v>815</v>
      </c>
      <c r="C3004" s="2" t="str">
        <f t="shared" si="5116"/>
        <v>댄싱 오브 퓨리부위파괴 강화</v>
      </c>
      <c r="D3004" s="1" t="s">
        <v>82</v>
      </c>
      <c r="E3004" s="1">
        <v>1</v>
      </c>
      <c r="F3004" s="2">
        <f>ROW()</f>
        <v>3004</v>
      </c>
      <c r="G3004" s="4" t="str">
        <f t="shared" ref="G3004" si="5145">B3004&amp;"1-3"</f>
        <v>댄싱 오브 퓨리1-3</v>
      </c>
      <c r="H3004" s="2" t="str">
        <f t="shared" si="5101"/>
        <v>부위파괴 강화</v>
      </c>
    </row>
    <row r="3005" spans="1:8" x14ac:dyDescent="0.3">
      <c r="A3005" s="1" t="s">
        <v>1404</v>
      </c>
      <c r="B3005" s="1" t="s">
        <v>815</v>
      </c>
      <c r="C3005" s="2" t="str">
        <f t="shared" si="5116"/>
        <v>댄싱 오브 퓨리혼돈 강화</v>
      </c>
      <c r="D3005" s="1" t="s">
        <v>3051</v>
      </c>
      <c r="E3005" s="1">
        <v>5</v>
      </c>
      <c r="F3005" s="2">
        <f>ROW()</f>
        <v>3005</v>
      </c>
      <c r="G3005" s="4" t="str">
        <f t="shared" ref="G3005" si="5146">B3005&amp;"2-1"</f>
        <v>댄싱 오브 퓨리2-1</v>
      </c>
      <c r="H3005" s="2" t="str">
        <f t="shared" si="5101"/>
        <v>혼돈 강화</v>
      </c>
    </row>
    <row r="3006" spans="1:8" x14ac:dyDescent="0.3">
      <c r="A3006" s="1" t="s">
        <v>1403</v>
      </c>
      <c r="B3006" s="1" t="s">
        <v>815</v>
      </c>
      <c r="C3006" s="2" t="str">
        <f t="shared" si="5116"/>
        <v>댄싱 오브 퓨리신속한 준비</v>
      </c>
      <c r="D3006" s="1" t="s">
        <v>596</v>
      </c>
      <c r="E3006" s="1">
        <v>5</v>
      </c>
      <c r="F3006" s="2">
        <f>ROW()</f>
        <v>3006</v>
      </c>
      <c r="G3006" s="4" t="str">
        <f t="shared" ref="G3006" si="5147">B3006&amp;"2-2"</f>
        <v>댄싱 오브 퓨리2-2</v>
      </c>
      <c r="H3006" s="2" t="str">
        <f t="shared" si="5101"/>
        <v>신속한 준비</v>
      </c>
    </row>
    <row r="3007" spans="1:8" x14ac:dyDescent="0.3">
      <c r="A3007" s="1" t="s">
        <v>1403</v>
      </c>
      <c r="B3007" s="1" t="s">
        <v>815</v>
      </c>
      <c r="C3007" s="2" t="str">
        <f t="shared" si="5116"/>
        <v>댄싱 오브 퓨리치명적인 단검</v>
      </c>
      <c r="D3007" s="1" t="s">
        <v>3052</v>
      </c>
      <c r="E3007" s="1">
        <v>5</v>
      </c>
      <c r="F3007" s="2">
        <f>ROW()</f>
        <v>3007</v>
      </c>
      <c r="G3007" s="4" t="str">
        <f t="shared" ref="G3007" si="5148">B3007&amp;"2-3"</f>
        <v>댄싱 오브 퓨리2-3</v>
      </c>
      <c r="H3007" s="2" t="str">
        <f t="shared" si="5101"/>
        <v>치명적인 단검</v>
      </c>
    </row>
    <row r="3008" spans="1:8" x14ac:dyDescent="0.3">
      <c r="A3008" s="1" t="s">
        <v>562</v>
      </c>
      <c r="B3008" s="1" t="s">
        <v>815</v>
      </c>
      <c r="C3008" s="2" t="str">
        <f t="shared" si="5116"/>
        <v>댄싱 오브 퓨리그림자의 춤</v>
      </c>
      <c r="D3008" s="1" t="s">
        <v>3053</v>
      </c>
      <c r="E3008" s="1">
        <v>5</v>
      </c>
      <c r="F3008" s="2">
        <f>ROW()</f>
        <v>3008</v>
      </c>
      <c r="G3008" s="4" t="str">
        <f t="shared" ref="G3008" si="5149">B3008&amp;"3-1"</f>
        <v>댄싱 오브 퓨리3-1</v>
      </c>
      <c r="H3008" s="2" t="str">
        <f t="shared" si="5101"/>
        <v>그림자의 춤</v>
      </c>
    </row>
    <row r="3009" spans="1:8" x14ac:dyDescent="0.3">
      <c r="A3009" s="1" t="s">
        <v>1403</v>
      </c>
      <c r="B3009" s="1" t="s">
        <v>815</v>
      </c>
      <c r="C3009" s="2" t="str">
        <f t="shared" si="5116"/>
        <v>댄싱 오브 퓨리절제된 동작</v>
      </c>
      <c r="D3009" s="1" t="s">
        <v>3054</v>
      </c>
      <c r="E3009" s="1">
        <v>5</v>
      </c>
      <c r="F3009" s="2">
        <f>ROW()</f>
        <v>3009</v>
      </c>
      <c r="G3009" s="4" t="str">
        <f t="shared" ref="G3009" si="5150">B3009&amp;"3-2"</f>
        <v>댄싱 오브 퓨리3-2</v>
      </c>
      <c r="H3009" s="2" t="str">
        <f t="shared" si="5101"/>
        <v>절제된 동작</v>
      </c>
    </row>
    <row r="3010" spans="1:8" x14ac:dyDescent="0.3">
      <c r="A3010" s="1" t="s">
        <v>1403</v>
      </c>
      <c r="B3010" s="1" t="s">
        <v>797</v>
      </c>
      <c r="C3010" s="2" t="str">
        <f t="shared" si="5116"/>
        <v>데스 사이드독 : 부식</v>
      </c>
      <c r="D3010" s="1" t="s">
        <v>3044</v>
      </c>
      <c r="E3010" s="1">
        <v>1</v>
      </c>
      <c r="F3010" s="2">
        <f>ROW()</f>
        <v>3010</v>
      </c>
      <c r="G3010" s="4" t="str">
        <f t="shared" ref="G3010" si="5151">B3010&amp;"1-1"</f>
        <v>데스 사이드1-1</v>
      </c>
      <c r="H3010" s="2" t="str">
        <f t="shared" si="5101"/>
        <v>독 : 부식</v>
      </c>
    </row>
    <row r="3011" spans="1:8" x14ac:dyDescent="0.3">
      <c r="A3011" s="1" t="s">
        <v>1403</v>
      </c>
      <c r="B3011" s="1" t="s">
        <v>797</v>
      </c>
      <c r="C3011" s="2" t="str">
        <f t="shared" si="5116"/>
        <v>데스 사이드독 : 출혈</v>
      </c>
      <c r="D3011" s="1" t="s">
        <v>3045</v>
      </c>
      <c r="E3011" s="1">
        <v>1</v>
      </c>
      <c r="F3011" s="2">
        <f>ROW()</f>
        <v>3011</v>
      </c>
      <c r="G3011" s="4" t="str">
        <f t="shared" ref="G3011" si="5152">B3011&amp;"1-2"</f>
        <v>데스 사이드1-2</v>
      </c>
      <c r="H3011" s="2" t="str">
        <f t="shared" si="5101"/>
        <v>독 : 출혈</v>
      </c>
    </row>
    <row r="3012" spans="1:8" x14ac:dyDescent="0.3">
      <c r="A3012" s="1" t="s">
        <v>1403</v>
      </c>
      <c r="B3012" s="1" t="s">
        <v>797</v>
      </c>
      <c r="C3012" s="2" t="str">
        <f t="shared" si="5116"/>
        <v>데스 사이드독 : 신경</v>
      </c>
      <c r="D3012" s="1" t="s">
        <v>3055</v>
      </c>
      <c r="E3012" s="1">
        <v>1</v>
      </c>
      <c r="F3012" s="2">
        <f>ROW()</f>
        <v>3012</v>
      </c>
      <c r="G3012" s="4" t="str">
        <f t="shared" ref="G3012" si="5153">B3012&amp;"1-3"</f>
        <v>데스 사이드1-3</v>
      </c>
      <c r="H3012" s="2" t="str">
        <f t="shared" si="5101"/>
        <v>독 : 신경</v>
      </c>
    </row>
    <row r="3013" spans="1:8" x14ac:dyDescent="0.3">
      <c r="A3013" s="1" t="s">
        <v>1403</v>
      </c>
      <c r="B3013" s="1" t="s">
        <v>797</v>
      </c>
      <c r="C3013" s="2" t="str">
        <f t="shared" si="5116"/>
        <v>데스 사이드기습</v>
      </c>
      <c r="D3013" s="1" t="s">
        <v>1842</v>
      </c>
      <c r="E3013" s="1">
        <v>5</v>
      </c>
      <c r="F3013" s="2">
        <f>ROW()</f>
        <v>3013</v>
      </c>
      <c r="G3013" s="4" t="str">
        <f t="shared" ref="G3013" si="5154">B3013&amp;"2-1"</f>
        <v>데스 사이드2-1</v>
      </c>
      <c r="H3013" s="2" t="str">
        <f t="shared" si="5101"/>
        <v>기습</v>
      </c>
    </row>
    <row r="3014" spans="1:8" x14ac:dyDescent="0.3">
      <c r="A3014" s="1" t="s">
        <v>562</v>
      </c>
      <c r="B3014" s="1" t="s">
        <v>797</v>
      </c>
      <c r="C3014" s="2" t="str">
        <f t="shared" si="5116"/>
        <v>데스 사이드약육 강식</v>
      </c>
      <c r="D3014" s="1" t="s">
        <v>500</v>
      </c>
      <c r="E3014" s="1">
        <v>5</v>
      </c>
      <c r="F3014" s="2">
        <f>ROW()</f>
        <v>3014</v>
      </c>
      <c r="G3014" s="4" t="str">
        <f t="shared" ref="G3014" si="5155">B3014&amp;"2-2"</f>
        <v>데스 사이드2-2</v>
      </c>
      <c r="H3014" s="2" t="str">
        <f t="shared" si="5101"/>
        <v>약육 강식</v>
      </c>
    </row>
    <row r="3015" spans="1:8" x14ac:dyDescent="0.3">
      <c r="A3015" s="1" t="s">
        <v>1403</v>
      </c>
      <c r="B3015" s="1" t="s">
        <v>797</v>
      </c>
      <c r="C3015" s="2" t="str">
        <f t="shared" si="5116"/>
        <v>데스 사이드치명적인 담검</v>
      </c>
      <c r="D3015" s="1" t="s">
        <v>3056</v>
      </c>
      <c r="E3015" s="1">
        <v>5</v>
      </c>
      <c r="F3015" s="2">
        <f>ROW()</f>
        <v>3015</v>
      </c>
      <c r="G3015" s="4" t="str">
        <f t="shared" ref="G3015" si="5156">B3015&amp;"2-3"</f>
        <v>데스 사이드2-3</v>
      </c>
      <c r="H3015" s="2" t="str">
        <f t="shared" si="5101"/>
        <v>치명적인 담검</v>
      </c>
    </row>
    <row r="3016" spans="1:8" x14ac:dyDescent="0.3">
      <c r="A3016" s="1" t="s">
        <v>1403</v>
      </c>
      <c r="B3016" s="1" t="s">
        <v>797</v>
      </c>
      <c r="C3016" s="2" t="str">
        <f t="shared" si="5116"/>
        <v>데스 사이드데스 콜</v>
      </c>
      <c r="D3016" s="1" t="s">
        <v>3057</v>
      </c>
      <c r="E3016" s="1">
        <v>5</v>
      </c>
      <c r="F3016" s="2">
        <f>ROW()</f>
        <v>3016</v>
      </c>
      <c r="G3016" s="4" t="str">
        <f t="shared" ref="G3016" si="5157">B3016&amp;"3-1"</f>
        <v>데스 사이드3-1</v>
      </c>
      <c r="H3016" s="2" t="str">
        <f t="shared" si="5101"/>
        <v>데스 콜</v>
      </c>
    </row>
    <row r="3017" spans="1:8" x14ac:dyDescent="0.3">
      <c r="A3017" s="1" t="s">
        <v>1403</v>
      </c>
      <c r="B3017" s="1" t="s">
        <v>797</v>
      </c>
      <c r="C3017" s="2" t="str">
        <f t="shared" si="5116"/>
        <v>데스 사이드폭풍의 눈</v>
      </c>
      <c r="D3017" s="1" t="s">
        <v>2052</v>
      </c>
      <c r="E3017" s="1">
        <v>1</v>
      </c>
      <c r="F3017" s="2">
        <f>ROW()</f>
        <v>3017</v>
      </c>
      <c r="G3017" s="4" t="str">
        <f t="shared" ref="G3017" si="5158">B3017&amp;"3-2"</f>
        <v>데스 사이드3-2</v>
      </c>
      <c r="H3017" s="2" t="str">
        <f t="shared" si="5101"/>
        <v>폭풍의 눈</v>
      </c>
    </row>
    <row r="3018" spans="1:8" x14ac:dyDescent="0.3">
      <c r="A3018" s="1" t="s">
        <v>1403</v>
      </c>
      <c r="B3018" s="1" t="s">
        <v>799</v>
      </c>
      <c r="C3018" s="2" t="str">
        <f t="shared" si="5116"/>
        <v>디스토션그림자 충전</v>
      </c>
      <c r="D3018" s="1" t="s">
        <v>3058</v>
      </c>
      <c r="E3018" s="1">
        <v>5</v>
      </c>
      <c r="F3018" s="2">
        <f>ROW()</f>
        <v>3018</v>
      </c>
      <c r="G3018" s="4" t="str">
        <f t="shared" ref="G3018" si="5159">B3018&amp;"1-1"</f>
        <v>디스토션1-1</v>
      </c>
      <c r="H3018" s="2" t="str">
        <f t="shared" si="5101"/>
        <v>그림자 충전</v>
      </c>
    </row>
    <row r="3019" spans="1:8" x14ac:dyDescent="0.3">
      <c r="A3019" s="1" t="s">
        <v>1404</v>
      </c>
      <c r="B3019" s="1" t="s">
        <v>799</v>
      </c>
      <c r="C3019" s="2" t="str">
        <f t="shared" si="5116"/>
        <v>디스토션치명적인 그림자</v>
      </c>
      <c r="D3019" s="1" t="s">
        <v>3059</v>
      </c>
      <c r="E3019" s="1">
        <v>5</v>
      </c>
      <c r="F3019" s="2">
        <f>ROW()</f>
        <v>3019</v>
      </c>
      <c r="G3019" s="4" t="str">
        <f t="shared" ref="G3019" si="5160">B3019&amp;"1-2"</f>
        <v>디스토션1-2</v>
      </c>
      <c r="H3019" s="2" t="str">
        <f t="shared" si="5101"/>
        <v>치명적인 그림자</v>
      </c>
    </row>
    <row r="3020" spans="1:8" x14ac:dyDescent="0.3">
      <c r="A3020" s="1" t="s">
        <v>1403</v>
      </c>
      <c r="B3020" s="1" t="s">
        <v>799</v>
      </c>
      <c r="C3020" s="2" t="str">
        <f t="shared" si="5116"/>
        <v>디스토션빠른 준비</v>
      </c>
      <c r="D3020" s="1" t="s">
        <v>80</v>
      </c>
      <c r="E3020" s="1">
        <v>5</v>
      </c>
      <c r="F3020" s="2">
        <f>ROW()</f>
        <v>3020</v>
      </c>
      <c r="G3020" s="4" t="str">
        <f t="shared" ref="G3020" si="5161">B3020&amp;"1-3"</f>
        <v>디스토션1-3</v>
      </c>
      <c r="H3020" s="2" t="str">
        <f t="shared" si="5101"/>
        <v>빠른 준비</v>
      </c>
    </row>
    <row r="3021" spans="1:8" x14ac:dyDescent="0.3">
      <c r="A3021" s="1" t="s">
        <v>1403</v>
      </c>
      <c r="B3021" s="1" t="s">
        <v>799</v>
      </c>
      <c r="C3021" s="2" t="str">
        <f t="shared" si="5116"/>
        <v>디스토션회피의 달인</v>
      </c>
      <c r="D3021" s="1" t="s">
        <v>150</v>
      </c>
      <c r="E3021" s="1">
        <v>1</v>
      </c>
      <c r="F3021" s="2">
        <f>ROW()</f>
        <v>3021</v>
      </c>
      <c r="G3021" s="4" t="str">
        <f t="shared" ref="G3021" si="5162">B3021&amp;"2-1"</f>
        <v>디스토션2-1</v>
      </c>
      <c r="H3021" s="2" t="str">
        <f t="shared" si="5101"/>
        <v>회피의 달인</v>
      </c>
    </row>
    <row r="3022" spans="1:8" x14ac:dyDescent="0.3">
      <c r="A3022" s="1" t="s">
        <v>562</v>
      </c>
      <c r="B3022" s="1" t="s">
        <v>799</v>
      </c>
      <c r="C3022" s="2" t="str">
        <f t="shared" si="5116"/>
        <v>디스토션순풍</v>
      </c>
      <c r="D3022" s="1" t="s">
        <v>3060</v>
      </c>
      <c r="E3022" s="1">
        <v>5</v>
      </c>
      <c r="F3022" s="2">
        <f>ROW()</f>
        <v>3022</v>
      </c>
      <c r="G3022" s="4" t="str">
        <f t="shared" ref="G3022" si="5163">B3022&amp;"2-2"</f>
        <v>디스토션2-2</v>
      </c>
      <c r="H3022" s="2" t="str">
        <f t="shared" si="5101"/>
        <v>순풍</v>
      </c>
    </row>
    <row r="3023" spans="1:8" x14ac:dyDescent="0.3">
      <c r="A3023" s="1" t="s">
        <v>1403</v>
      </c>
      <c r="B3023" s="1" t="s">
        <v>799</v>
      </c>
      <c r="C3023" s="2" t="str">
        <f t="shared" si="5116"/>
        <v>디스토션약육강식</v>
      </c>
      <c r="D3023" s="1" t="s">
        <v>2302</v>
      </c>
      <c r="E3023" s="1">
        <v>5</v>
      </c>
      <c r="F3023" s="2">
        <f>ROW()</f>
        <v>3023</v>
      </c>
      <c r="G3023" s="4" t="str">
        <f t="shared" ref="G3023" si="5164">B3023&amp;"2-3"</f>
        <v>디스토션2-3</v>
      </c>
      <c r="H3023" s="2" t="str">
        <f t="shared" si="5101"/>
        <v>약육강식</v>
      </c>
    </row>
    <row r="3024" spans="1:8" x14ac:dyDescent="0.3">
      <c r="A3024" s="1" t="s">
        <v>1403</v>
      </c>
      <c r="B3024" s="1" t="s">
        <v>799</v>
      </c>
      <c r="C3024" s="2" t="str">
        <f t="shared" si="5116"/>
        <v>디스토션그림자 질주</v>
      </c>
      <c r="D3024" s="1" t="s">
        <v>3061</v>
      </c>
      <c r="E3024" s="1">
        <v>5</v>
      </c>
      <c r="F3024" s="2">
        <f>ROW()</f>
        <v>3024</v>
      </c>
      <c r="G3024" s="4" t="str">
        <f t="shared" ref="G3024" si="5165">B3024&amp;"3-1"</f>
        <v>디스토션3-1</v>
      </c>
      <c r="H3024" s="2" t="str">
        <f t="shared" si="5101"/>
        <v>그림자 질주</v>
      </c>
    </row>
    <row r="3025" spans="1:8" x14ac:dyDescent="0.3">
      <c r="A3025" s="1" t="s">
        <v>1403</v>
      </c>
      <c r="B3025" s="1" t="s">
        <v>799</v>
      </c>
      <c r="C3025" s="2" t="str">
        <f t="shared" si="5116"/>
        <v>디스토션유령 질주</v>
      </c>
      <c r="D3025" s="1" t="s">
        <v>3062</v>
      </c>
      <c r="E3025" s="1">
        <v>1</v>
      </c>
      <c r="F3025" s="2">
        <f>ROW()</f>
        <v>3025</v>
      </c>
      <c r="G3025" s="4" t="str">
        <f t="shared" ref="G3025" si="5166">B3025&amp;"3-2"</f>
        <v>디스토션3-2</v>
      </c>
      <c r="H3025" s="2" t="str">
        <f t="shared" ref="H3025:H3088" si="5167">D3025</f>
        <v>유령 질주</v>
      </c>
    </row>
    <row r="3026" spans="1:8" x14ac:dyDescent="0.3">
      <c r="A3026" s="1" t="s">
        <v>562</v>
      </c>
      <c r="B3026" s="1" t="s">
        <v>811</v>
      </c>
      <c r="C3026" s="2" t="str">
        <f t="shared" si="5116"/>
        <v>라스트 그래피티범위 증가</v>
      </c>
      <c r="D3026" s="1" t="s">
        <v>3063</v>
      </c>
      <c r="E3026" s="1">
        <v>1</v>
      </c>
      <c r="F3026" s="2">
        <f>ROW()</f>
        <v>3026</v>
      </c>
      <c r="G3026" s="4" t="str">
        <f t="shared" ref="G3026" si="5168">B3026&amp;"1-1"</f>
        <v>라스트 그래피티1-1</v>
      </c>
      <c r="H3026" s="2" t="str">
        <f t="shared" si="5167"/>
        <v>범위 증가</v>
      </c>
    </row>
    <row r="3027" spans="1:8" x14ac:dyDescent="0.3">
      <c r="A3027" s="1" t="s">
        <v>562</v>
      </c>
      <c r="B3027" s="1" t="s">
        <v>811</v>
      </c>
      <c r="C3027" s="2" t="str">
        <f t="shared" si="5116"/>
        <v>라스트 그래피티급소 타격</v>
      </c>
      <c r="D3027" s="1" t="s">
        <v>88</v>
      </c>
      <c r="E3027" s="1">
        <v>5</v>
      </c>
      <c r="F3027" s="2">
        <f>ROW()</f>
        <v>3027</v>
      </c>
      <c r="G3027" s="4" t="str">
        <f t="shared" ref="G3027" si="5169">B3027&amp;"1-2"</f>
        <v>라스트 그래피티1-2</v>
      </c>
      <c r="H3027" s="2" t="str">
        <f t="shared" si="5167"/>
        <v>급소 타격</v>
      </c>
    </row>
    <row r="3028" spans="1:8" x14ac:dyDescent="0.3">
      <c r="A3028" s="1" t="s">
        <v>1403</v>
      </c>
      <c r="B3028" s="1" t="s">
        <v>811</v>
      </c>
      <c r="C3028" s="2" t="str">
        <f t="shared" si="5116"/>
        <v>라스트 그래피티무력화 강화</v>
      </c>
      <c r="D3028" s="1" t="s">
        <v>2471</v>
      </c>
      <c r="E3028" s="1">
        <v>1</v>
      </c>
      <c r="F3028" s="2">
        <f>ROW()</f>
        <v>3028</v>
      </c>
      <c r="G3028" s="4" t="str">
        <f t="shared" ref="G3028" si="5170">B3028&amp;"1-3"</f>
        <v>라스트 그래피티1-3</v>
      </c>
      <c r="H3028" s="2" t="str">
        <f t="shared" si="5167"/>
        <v>무력화 강화</v>
      </c>
    </row>
    <row r="3029" spans="1:8" x14ac:dyDescent="0.3">
      <c r="A3029" s="1" t="s">
        <v>1403</v>
      </c>
      <c r="B3029" s="1" t="s">
        <v>811</v>
      </c>
      <c r="C3029" s="2" t="str">
        <f t="shared" si="5116"/>
        <v>라스트 그래피티신속한 준비</v>
      </c>
      <c r="D3029" s="1" t="s">
        <v>596</v>
      </c>
      <c r="E3029" s="1">
        <v>5</v>
      </c>
      <c r="F3029" s="2">
        <f>ROW()</f>
        <v>3029</v>
      </c>
      <c r="G3029" s="4" t="str">
        <f t="shared" ref="G3029" si="5171">B3029&amp;"2-1"</f>
        <v>라스트 그래피티2-1</v>
      </c>
      <c r="H3029" s="2" t="str">
        <f t="shared" si="5167"/>
        <v>신속한 준비</v>
      </c>
    </row>
    <row r="3030" spans="1:8" x14ac:dyDescent="0.3">
      <c r="A3030" s="1" t="s">
        <v>1403</v>
      </c>
      <c r="B3030" s="1" t="s">
        <v>811</v>
      </c>
      <c r="C3030" s="2" t="str">
        <f t="shared" si="5116"/>
        <v>라스트 그래피티급습 강화</v>
      </c>
      <c r="D3030" s="1" t="s">
        <v>3064</v>
      </c>
      <c r="E3030" s="1">
        <v>5</v>
      </c>
      <c r="F3030" s="2">
        <f>ROW()</f>
        <v>3030</v>
      </c>
      <c r="G3030" s="4" t="str">
        <f t="shared" ref="G3030" si="5172">B3030&amp;"2-2"</f>
        <v>라스트 그래피티2-2</v>
      </c>
      <c r="H3030" s="2" t="str">
        <f t="shared" si="5167"/>
        <v>급습 강화</v>
      </c>
    </row>
    <row r="3031" spans="1:8" x14ac:dyDescent="0.3">
      <c r="A3031" s="1" t="s">
        <v>1403</v>
      </c>
      <c r="B3031" s="1" t="s">
        <v>811</v>
      </c>
      <c r="C3031" s="2" t="str">
        <f t="shared" si="5116"/>
        <v>라스트 그래피티혼돈 강화</v>
      </c>
      <c r="D3031" s="1" t="s">
        <v>3051</v>
      </c>
      <c r="E3031" s="1">
        <v>5</v>
      </c>
      <c r="F3031" s="2">
        <f>ROW()</f>
        <v>3031</v>
      </c>
      <c r="G3031" s="4" t="str">
        <f t="shared" ref="G3031" si="5173">B3031&amp;"2-3"</f>
        <v>라스트 그래피티2-3</v>
      </c>
      <c r="H3031" s="2" t="str">
        <f t="shared" si="5167"/>
        <v>혼돈 강화</v>
      </c>
    </row>
    <row r="3032" spans="1:8" x14ac:dyDescent="0.3">
      <c r="A3032" s="1" t="s">
        <v>1403</v>
      </c>
      <c r="B3032" s="1" t="s">
        <v>811</v>
      </c>
      <c r="C3032" s="2" t="str">
        <f t="shared" si="5116"/>
        <v>라스트 그래피티유언</v>
      </c>
      <c r="D3032" s="1" t="s">
        <v>3065</v>
      </c>
      <c r="E3032" s="1">
        <v>5</v>
      </c>
      <c r="F3032" s="2">
        <f>ROW()</f>
        <v>3032</v>
      </c>
      <c r="G3032" s="4" t="str">
        <f t="shared" ref="G3032" si="5174">B3032&amp;"3-1"</f>
        <v>라스트 그래피티3-1</v>
      </c>
      <c r="H3032" s="2" t="str">
        <f t="shared" si="5167"/>
        <v>유언</v>
      </c>
    </row>
    <row r="3033" spans="1:8" x14ac:dyDescent="0.3">
      <c r="A3033" s="1" t="s">
        <v>1403</v>
      </c>
      <c r="B3033" s="1" t="s">
        <v>811</v>
      </c>
      <c r="C3033" s="2" t="str">
        <f t="shared" si="5116"/>
        <v>라스트 그래피티그림자 올가미</v>
      </c>
      <c r="D3033" s="1" t="s">
        <v>3066</v>
      </c>
      <c r="E3033" s="1">
        <v>5</v>
      </c>
      <c r="F3033" s="2">
        <f>ROW()</f>
        <v>3033</v>
      </c>
      <c r="G3033" s="4" t="str">
        <f t="shared" ref="G3033" si="5175">B3033&amp;"3-2"</f>
        <v>라스트 그래피티3-2</v>
      </c>
      <c r="H3033" s="2" t="str">
        <f t="shared" si="5167"/>
        <v>그림자 올가미</v>
      </c>
    </row>
    <row r="3034" spans="1:8" x14ac:dyDescent="0.3">
      <c r="A3034" s="1" t="s">
        <v>562</v>
      </c>
      <c r="B3034" s="1" t="s">
        <v>813</v>
      </c>
      <c r="C3034" s="2" t="str">
        <f t="shared" si="5116"/>
        <v>레이지 스피어치명적인 단검</v>
      </c>
      <c r="D3034" s="1" t="s">
        <v>3067</v>
      </c>
      <c r="E3034" s="1">
        <v>5</v>
      </c>
      <c r="F3034" s="2">
        <f>ROW()</f>
        <v>3034</v>
      </c>
      <c r="G3034" s="4" t="str">
        <f t="shared" ref="G3034" si="5176">B3034&amp;"1-1"</f>
        <v>레이지 스피어1-1</v>
      </c>
      <c r="H3034" s="2" t="str">
        <f t="shared" si="5167"/>
        <v>치명적인 단검</v>
      </c>
    </row>
    <row r="3035" spans="1:8" x14ac:dyDescent="0.3">
      <c r="A3035" s="1" t="s">
        <v>1403</v>
      </c>
      <c r="B3035" s="1" t="s">
        <v>813</v>
      </c>
      <c r="C3035" s="2" t="str">
        <f t="shared" si="5116"/>
        <v>레이지 스피어빠른 준비</v>
      </c>
      <c r="D3035" s="1" t="s">
        <v>80</v>
      </c>
      <c r="E3035" s="1">
        <v>5</v>
      </c>
      <c r="F3035" s="2">
        <f>ROW()</f>
        <v>3035</v>
      </c>
      <c r="G3035" s="4" t="str">
        <f t="shared" ref="G3035" si="5177">B3035&amp;"1-2"</f>
        <v>레이지 스피어1-2</v>
      </c>
      <c r="H3035" s="2" t="str">
        <f t="shared" si="5167"/>
        <v>빠른 준비</v>
      </c>
    </row>
    <row r="3036" spans="1:8" x14ac:dyDescent="0.3">
      <c r="A3036" s="1" t="s">
        <v>1403</v>
      </c>
      <c r="B3036" s="1" t="s">
        <v>813</v>
      </c>
      <c r="C3036" s="2" t="str">
        <f t="shared" si="5116"/>
        <v>레이지 스피어학살</v>
      </c>
      <c r="D3036" s="1" t="s">
        <v>3068</v>
      </c>
      <c r="E3036" s="1">
        <v>5</v>
      </c>
      <c r="F3036" s="2">
        <f>ROW()</f>
        <v>3036</v>
      </c>
      <c r="G3036" s="4" t="str">
        <f t="shared" ref="G3036" si="5178">B3036&amp;"1-3"</f>
        <v>레이지 스피어1-3</v>
      </c>
      <c r="H3036" s="2" t="str">
        <f t="shared" si="5167"/>
        <v>학살</v>
      </c>
    </row>
    <row r="3037" spans="1:8" x14ac:dyDescent="0.3">
      <c r="A3037" s="1" t="s">
        <v>562</v>
      </c>
      <c r="B3037" s="1" t="s">
        <v>813</v>
      </c>
      <c r="C3037" s="2" t="str">
        <f t="shared" si="5116"/>
        <v>레이지 스피어강인함</v>
      </c>
      <c r="D3037" s="1" t="s">
        <v>114</v>
      </c>
      <c r="E3037" s="1">
        <v>1</v>
      </c>
      <c r="F3037" s="2">
        <f>ROW()</f>
        <v>3037</v>
      </c>
      <c r="G3037" s="4" t="str">
        <f t="shared" ref="G3037" si="5179">B3037&amp;"2-1"</f>
        <v>레이지 스피어2-1</v>
      </c>
      <c r="H3037" s="2" t="str">
        <f t="shared" si="5167"/>
        <v>강인함</v>
      </c>
    </row>
    <row r="3038" spans="1:8" x14ac:dyDescent="0.3">
      <c r="A3038" s="1" t="s">
        <v>1403</v>
      </c>
      <c r="B3038" s="1" t="s">
        <v>813</v>
      </c>
      <c r="C3038" s="2" t="str">
        <f t="shared" si="5116"/>
        <v>레이지 스피어고립</v>
      </c>
      <c r="D3038" s="1" t="s">
        <v>3069</v>
      </c>
      <c r="E3038" s="1">
        <v>5</v>
      </c>
      <c r="F3038" s="2">
        <f>ROW()</f>
        <v>3038</v>
      </c>
      <c r="G3038" s="4" t="str">
        <f t="shared" ref="G3038" si="5180">B3038&amp;"2-2"</f>
        <v>레이지 스피어2-2</v>
      </c>
      <c r="H3038" s="2" t="str">
        <f t="shared" si="5167"/>
        <v>고립</v>
      </c>
    </row>
    <row r="3039" spans="1:8" x14ac:dyDescent="0.3">
      <c r="A3039" s="1" t="s">
        <v>1403</v>
      </c>
      <c r="B3039" s="1" t="s">
        <v>813</v>
      </c>
      <c r="C3039" s="2" t="str">
        <f t="shared" si="5116"/>
        <v>레이지 스피어기습</v>
      </c>
      <c r="D3039" s="1" t="s">
        <v>1842</v>
      </c>
      <c r="E3039" s="1">
        <v>5</v>
      </c>
      <c r="F3039" s="2">
        <f>ROW()</f>
        <v>3039</v>
      </c>
      <c r="G3039" s="4" t="str">
        <f t="shared" ref="G3039" si="5181">B3039&amp;"2-3"</f>
        <v>레이지 스피어2-3</v>
      </c>
      <c r="H3039" s="2" t="str">
        <f t="shared" si="5167"/>
        <v>기습</v>
      </c>
    </row>
    <row r="3040" spans="1:8" x14ac:dyDescent="0.3">
      <c r="A3040" s="1" t="s">
        <v>1403</v>
      </c>
      <c r="B3040" s="1" t="s">
        <v>813</v>
      </c>
      <c r="C3040" s="2" t="str">
        <f t="shared" ref="C3040:C3103" si="5182">B3040&amp;D3040</f>
        <v>레이지 스피어집중 공격</v>
      </c>
      <c r="D3040" s="1" t="s">
        <v>3070</v>
      </c>
      <c r="E3040" s="1">
        <v>5</v>
      </c>
      <c r="F3040" s="2">
        <f>ROW()</f>
        <v>3040</v>
      </c>
      <c r="G3040" s="4" t="str">
        <f t="shared" ref="G3040" si="5183">B3040&amp;"3-1"</f>
        <v>레이지 스피어3-1</v>
      </c>
      <c r="H3040" s="2" t="str">
        <f t="shared" si="5167"/>
        <v>집중 공격</v>
      </c>
    </row>
    <row r="3041" spans="1:8" x14ac:dyDescent="0.3">
      <c r="A3041" s="1" t="s">
        <v>1404</v>
      </c>
      <c r="B3041" s="1" t="s">
        <v>813</v>
      </c>
      <c r="C3041" s="2" t="str">
        <f t="shared" si="5182"/>
        <v>레이지 스피어처형</v>
      </c>
      <c r="D3041" s="1" t="s">
        <v>3071</v>
      </c>
      <c r="E3041" s="1">
        <v>5</v>
      </c>
      <c r="F3041" s="2">
        <f>ROW()</f>
        <v>3041</v>
      </c>
      <c r="G3041" s="4" t="str">
        <f t="shared" ref="G3041" si="5184">B3041&amp;"3-2"</f>
        <v>레이지 스피어3-2</v>
      </c>
      <c r="H3041" s="2" t="str">
        <f t="shared" si="5167"/>
        <v>처형</v>
      </c>
    </row>
    <row r="3042" spans="1:8" x14ac:dyDescent="0.3">
      <c r="A3042" s="1" t="s">
        <v>1403</v>
      </c>
      <c r="B3042" s="1" t="s">
        <v>807</v>
      </c>
      <c r="C3042" s="2" t="str">
        <f t="shared" si="5182"/>
        <v>블랙 미스트그림자 충전</v>
      </c>
      <c r="D3042" s="1" t="s">
        <v>3058</v>
      </c>
      <c r="E3042" s="1">
        <v>5</v>
      </c>
      <c r="F3042" s="2">
        <f>ROW()</f>
        <v>3042</v>
      </c>
      <c r="G3042" s="4" t="str">
        <f t="shared" ref="G3042" si="5185">B3042&amp;"1-1"</f>
        <v>블랙 미스트1-1</v>
      </c>
      <c r="H3042" s="2" t="str">
        <f t="shared" si="5167"/>
        <v>그림자 충전</v>
      </c>
    </row>
    <row r="3043" spans="1:8" x14ac:dyDescent="0.3">
      <c r="A3043" s="1" t="s">
        <v>562</v>
      </c>
      <c r="B3043" s="1" t="s">
        <v>807</v>
      </c>
      <c r="C3043" s="2" t="str">
        <f t="shared" si="5182"/>
        <v>블랙 미스트탁월한 기동성</v>
      </c>
      <c r="D3043" s="1" t="s">
        <v>100</v>
      </c>
      <c r="E3043" s="1">
        <v>5</v>
      </c>
      <c r="F3043" s="2">
        <f>ROW()</f>
        <v>3043</v>
      </c>
      <c r="G3043" s="4" t="str">
        <f t="shared" ref="G3043" si="5186">B3043&amp;"1-2"</f>
        <v>블랙 미스트1-2</v>
      </c>
      <c r="H3043" s="2" t="str">
        <f t="shared" si="5167"/>
        <v>탁월한 기동성</v>
      </c>
    </row>
    <row r="3044" spans="1:8" x14ac:dyDescent="0.3">
      <c r="A3044" s="1" t="s">
        <v>1403</v>
      </c>
      <c r="B3044" s="1" t="s">
        <v>807</v>
      </c>
      <c r="C3044" s="2" t="str">
        <f t="shared" si="5182"/>
        <v>블랙 미스트넓은 안개</v>
      </c>
      <c r="D3044" s="1" t="s">
        <v>3072</v>
      </c>
      <c r="E3044" s="1">
        <v>1</v>
      </c>
      <c r="F3044" s="2">
        <f>ROW()</f>
        <v>3044</v>
      </c>
      <c r="G3044" s="4" t="str">
        <f t="shared" ref="G3044" si="5187">B3044&amp;"1-3"</f>
        <v>블랙 미스트1-3</v>
      </c>
      <c r="H3044" s="2" t="str">
        <f t="shared" si="5167"/>
        <v>넓은 안개</v>
      </c>
    </row>
    <row r="3045" spans="1:8" x14ac:dyDescent="0.3">
      <c r="A3045" s="1" t="s">
        <v>1404</v>
      </c>
      <c r="B3045" s="1" t="s">
        <v>807</v>
      </c>
      <c r="C3045" s="2" t="str">
        <f t="shared" si="5182"/>
        <v>블랙 미스트안개의 눈</v>
      </c>
      <c r="D3045" s="1" t="s">
        <v>3073</v>
      </c>
      <c r="E3045" s="1">
        <v>5</v>
      </c>
      <c r="F3045" s="2">
        <f>ROW()</f>
        <v>3045</v>
      </c>
      <c r="G3045" s="4" t="str">
        <f t="shared" ref="G3045" si="5188">B3045&amp;"2-1"</f>
        <v>블랙 미스트2-1</v>
      </c>
      <c r="H3045" s="2" t="str">
        <f t="shared" si="5167"/>
        <v>안개의 눈</v>
      </c>
    </row>
    <row r="3046" spans="1:8" x14ac:dyDescent="0.3">
      <c r="A3046" s="1" t="s">
        <v>562</v>
      </c>
      <c r="B3046" s="1" t="s">
        <v>807</v>
      </c>
      <c r="C3046" s="2" t="str">
        <f t="shared" si="5182"/>
        <v>블랙 미스트강인함</v>
      </c>
      <c r="D3046" s="1" t="s">
        <v>114</v>
      </c>
      <c r="E3046" s="1">
        <v>1</v>
      </c>
      <c r="F3046" s="2">
        <f>ROW()</f>
        <v>3046</v>
      </c>
      <c r="G3046" s="4" t="str">
        <f t="shared" ref="G3046" si="5189">B3046&amp;"2-2"</f>
        <v>블랙 미스트2-2</v>
      </c>
      <c r="H3046" s="2" t="str">
        <f t="shared" si="5167"/>
        <v>강인함</v>
      </c>
    </row>
    <row r="3047" spans="1:8" x14ac:dyDescent="0.3">
      <c r="A3047" s="1" t="s">
        <v>1403</v>
      </c>
      <c r="B3047" s="1" t="s">
        <v>807</v>
      </c>
      <c r="C3047" s="2" t="str">
        <f t="shared" si="5182"/>
        <v>블랙 미스트퍼지는 안개</v>
      </c>
      <c r="D3047" s="1" t="s">
        <v>3074</v>
      </c>
      <c r="E3047" s="1">
        <v>5</v>
      </c>
      <c r="F3047" s="2">
        <f>ROW()</f>
        <v>3047</v>
      </c>
      <c r="G3047" s="4" t="str">
        <f t="shared" ref="G3047" si="5190">B3047&amp;"2-3"</f>
        <v>블랙 미스트2-3</v>
      </c>
      <c r="H3047" s="2" t="str">
        <f t="shared" si="5167"/>
        <v>퍼지는 안개</v>
      </c>
    </row>
    <row r="3048" spans="1:8" x14ac:dyDescent="0.3">
      <c r="A3048" s="1" t="s">
        <v>562</v>
      </c>
      <c r="B3048" s="1" t="s">
        <v>807</v>
      </c>
      <c r="C3048" s="2" t="str">
        <f t="shared" si="5182"/>
        <v>블랙 미스트거짓 안개</v>
      </c>
      <c r="D3048" s="1" t="s">
        <v>3075</v>
      </c>
      <c r="E3048" s="1">
        <v>1</v>
      </c>
      <c r="F3048" s="2">
        <f>ROW()</f>
        <v>3048</v>
      </c>
      <c r="G3048" s="4" t="str">
        <f t="shared" ref="G3048" si="5191">B3048&amp;"3-1"</f>
        <v>블랙 미스트3-1</v>
      </c>
      <c r="H3048" s="2" t="str">
        <f t="shared" si="5167"/>
        <v>거짓 안개</v>
      </c>
    </row>
    <row r="3049" spans="1:8" x14ac:dyDescent="0.3">
      <c r="A3049" s="1" t="s">
        <v>1403</v>
      </c>
      <c r="B3049" s="1" t="s">
        <v>807</v>
      </c>
      <c r="C3049" s="2" t="str">
        <f t="shared" si="5182"/>
        <v>블랙 미스트안개 폭발</v>
      </c>
      <c r="D3049" s="1" t="s">
        <v>3076</v>
      </c>
      <c r="E3049" s="1">
        <v>5</v>
      </c>
      <c r="F3049" s="2">
        <f>ROW()</f>
        <v>3049</v>
      </c>
      <c r="G3049" s="4" t="str">
        <f t="shared" ref="G3049" si="5192">B3049&amp;"3-2"</f>
        <v>블랙 미스트3-2</v>
      </c>
      <c r="H3049" s="2" t="str">
        <f t="shared" si="5167"/>
        <v>안개 폭발</v>
      </c>
    </row>
    <row r="3050" spans="1:8" x14ac:dyDescent="0.3">
      <c r="A3050" s="1" t="s">
        <v>1403</v>
      </c>
      <c r="B3050" s="1" t="s">
        <v>805</v>
      </c>
      <c r="C3050" s="2" t="str">
        <f t="shared" si="5182"/>
        <v>블링크그림자 충전</v>
      </c>
      <c r="D3050" s="1" t="s">
        <v>3077</v>
      </c>
      <c r="E3050" s="1">
        <v>5</v>
      </c>
      <c r="F3050" s="2">
        <f>ROW()</f>
        <v>3050</v>
      </c>
      <c r="G3050" s="4" t="str">
        <f t="shared" ref="G3050" si="5193">B3050&amp;"1-1"</f>
        <v>블링크1-1</v>
      </c>
      <c r="H3050" s="2" t="str">
        <f t="shared" si="5167"/>
        <v>그림자 충전</v>
      </c>
    </row>
    <row r="3051" spans="1:8" x14ac:dyDescent="0.3">
      <c r="A3051" s="1" t="s">
        <v>1403</v>
      </c>
      <c r="B3051" s="1" t="s">
        <v>805</v>
      </c>
      <c r="C3051" s="2" t="str">
        <f t="shared" si="5182"/>
        <v>블링크꿰뚫는 일격</v>
      </c>
      <c r="D3051" s="1" t="s">
        <v>137</v>
      </c>
      <c r="E3051" s="1">
        <v>5</v>
      </c>
      <c r="F3051" s="2">
        <f>ROW()</f>
        <v>3051</v>
      </c>
      <c r="G3051" s="4" t="str">
        <f t="shared" ref="G3051" si="5194">B3051&amp;"1-2"</f>
        <v>블링크1-2</v>
      </c>
      <c r="H3051" s="2" t="str">
        <f t="shared" si="5167"/>
        <v>꿰뚫는 일격</v>
      </c>
    </row>
    <row r="3052" spans="1:8" x14ac:dyDescent="0.3">
      <c r="A3052" s="1" t="s">
        <v>1403</v>
      </c>
      <c r="B3052" s="1" t="s">
        <v>805</v>
      </c>
      <c r="C3052" s="2" t="str">
        <f t="shared" si="5182"/>
        <v>블링크발목 절단</v>
      </c>
      <c r="D3052" s="1" t="s">
        <v>3078</v>
      </c>
      <c r="E3052" s="1">
        <v>5</v>
      </c>
      <c r="F3052" s="2">
        <f>ROW()</f>
        <v>3052</v>
      </c>
      <c r="G3052" s="4" t="str">
        <f t="shared" ref="G3052" si="5195">B3052&amp;"1-3"</f>
        <v>블링크1-3</v>
      </c>
      <c r="H3052" s="2" t="str">
        <f t="shared" si="5167"/>
        <v>발목 절단</v>
      </c>
    </row>
    <row r="3053" spans="1:8" x14ac:dyDescent="0.3">
      <c r="A3053" s="1" t="s">
        <v>1403</v>
      </c>
      <c r="B3053" s="1" t="s">
        <v>805</v>
      </c>
      <c r="C3053" s="2" t="str">
        <f t="shared" si="5182"/>
        <v>블링크전진 베기</v>
      </c>
      <c r="D3053" s="1" t="s">
        <v>300</v>
      </c>
      <c r="E3053" s="1">
        <v>5</v>
      </c>
      <c r="F3053" s="2">
        <f>ROW()</f>
        <v>3053</v>
      </c>
      <c r="G3053" s="4" t="str">
        <f t="shared" ref="G3053" si="5196">B3053&amp;"2-1"</f>
        <v>블링크2-1</v>
      </c>
      <c r="H3053" s="2" t="str">
        <f t="shared" si="5167"/>
        <v>전진 베기</v>
      </c>
    </row>
    <row r="3054" spans="1:8" x14ac:dyDescent="0.3">
      <c r="A3054" s="1" t="s">
        <v>1403</v>
      </c>
      <c r="B3054" s="1" t="s">
        <v>805</v>
      </c>
      <c r="C3054" s="2" t="str">
        <f t="shared" si="5182"/>
        <v>블링크소용돌이 표창</v>
      </c>
      <c r="D3054" s="1" t="s">
        <v>3079</v>
      </c>
      <c r="E3054" s="1">
        <v>5</v>
      </c>
      <c r="F3054" s="2">
        <f>ROW()</f>
        <v>3054</v>
      </c>
      <c r="G3054" s="4" t="str">
        <f t="shared" ref="G3054" si="5197">B3054&amp;"2-2"</f>
        <v>블링크2-2</v>
      </c>
      <c r="H3054" s="2" t="str">
        <f t="shared" si="5167"/>
        <v>소용돌이 표창</v>
      </c>
    </row>
    <row r="3055" spans="1:8" x14ac:dyDescent="0.3">
      <c r="A3055" s="1" t="s">
        <v>1403</v>
      </c>
      <c r="B3055" s="1" t="s">
        <v>805</v>
      </c>
      <c r="C3055" s="2" t="str">
        <f t="shared" si="5182"/>
        <v>블링크분쇄 표창</v>
      </c>
      <c r="D3055" s="1" t="s">
        <v>3080</v>
      </c>
      <c r="E3055" s="1">
        <v>5</v>
      </c>
      <c r="F3055" s="2">
        <f>ROW()</f>
        <v>3055</v>
      </c>
      <c r="G3055" s="4" t="str">
        <f t="shared" ref="G3055" si="5198">B3055&amp;"2-3"</f>
        <v>블링크2-3</v>
      </c>
      <c r="H3055" s="2" t="str">
        <f t="shared" si="5167"/>
        <v>분쇄 표창</v>
      </c>
    </row>
    <row r="3056" spans="1:8" x14ac:dyDescent="0.3">
      <c r="A3056" s="1" t="s">
        <v>562</v>
      </c>
      <c r="B3056" s="1" t="s">
        <v>805</v>
      </c>
      <c r="C3056" s="2" t="str">
        <f t="shared" si="5182"/>
        <v>블링크죽음의 그림자</v>
      </c>
      <c r="D3056" s="1" t="s">
        <v>3081</v>
      </c>
      <c r="E3056" s="1">
        <v>5</v>
      </c>
      <c r="F3056" s="2">
        <f>ROW()</f>
        <v>3056</v>
      </c>
      <c r="G3056" s="4" t="str">
        <f t="shared" ref="G3056" si="5199">B3056&amp;"3-1"</f>
        <v>블링크3-1</v>
      </c>
      <c r="H3056" s="2" t="str">
        <f t="shared" si="5167"/>
        <v>죽음의 그림자</v>
      </c>
    </row>
    <row r="3057" spans="1:8" x14ac:dyDescent="0.3">
      <c r="A3057" s="1" t="s">
        <v>1403</v>
      </c>
      <c r="B3057" s="1" t="s">
        <v>805</v>
      </c>
      <c r="C3057" s="2" t="str">
        <f t="shared" si="5182"/>
        <v>블링크그림자 강화</v>
      </c>
      <c r="D3057" s="1" t="s">
        <v>3082</v>
      </c>
      <c r="E3057" s="1">
        <v>5</v>
      </c>
      <c r="F3057" s="2">
        <f>ROW()</f>
        <v>3057</v>
      </c>
      <c r="G3057" s="4" t="str">
        <f t="shared" ref="G3057" si="5200">B3057&amp;"3-2"</f>
        <v>블링크3-2</v>
      </c>
      <c r="H3057" s="2" t="str">
        <f t="shared" si="5167"/>
        <v>그림자 강화</v>
      </c>
    </row>
    <row r="3058" spans="1:8" x14ac:dyDescent="0.3">
      <c r="A3058" s="1" t="s">
        <v>1403</v>
      </c>
      <c r="B3058" s="1" t="s">
        <v>817</v>
      </c>
      <c r="C3058" s="2" t="str">
        <f t="shared" si="5182"/>
        <v>사일런트 스매셔넓은 공격</v>
      </c>
      <c r="D3058" s="1" t="s">
        <v>92</v>
      </c>
      <c r="E3058" s="1">
        <v>1</v>
      </c>
      <c r="F3058" s="2">
        <f>ROW()</f>
        <v>3058</v>
      </c>
      <c r="G3058" s="4" t="str">
        <f t="shared" ref="G3058" si="5201">B3058&amp;"1-1"</f>
        <v>사일런트 스매셔1-1</v>
      </c>
      <c r="H3058" s="2" t="str">
        <f t="shared" si="5167"/>
        <v>넓은 공격</v>
      </c>
    </row>
    <row r="3059" spans="1:8" x14ac:dyDescent="0.3">
      <c r="A3059" s="1" t="s">
        <v>1403</v>
      </c>
      <c r="B3059" s="1" t="s">
        <v>817</v>
      </c>
      <c r="C3059" s="2" t="str">
        <f t="shared" si="5182"/>
        <v>사일런트 스매셔가벼운 동작</v>
      </c>
      <c r="D3059" s="1" t="s">
        <v>3083</v>
      </c>
      <c r="E3059" s="1">
        <v>1</v>
      </c>
      <c r="F3059" s="2">
        <f>ROW()</f>
        <v>3059</v>
      </c>
      <c r="G3059" s="4" t="str">
        <f t="shared" ref="G3059" si="5202">B3059&amp;"1-2"</f>
        <v>사일런트 스매셔1-2</v>
      </c>
      <c r="H3059" s="2" t="str">
        <f t="shared" si="5167"/>
        <v>가벼운 동작</v>
      </c>
    </row>
    <row r="3060" spans="1:8" x14ac:dyDescent="0.3">
      <c r="A3060" s="1" t="s">
        <v>1403</v>
      </c>
      <c r="B3060" s="1" t="s">
        <v>817</v>
      </c>
      <c r="C3060" s="2" t="str">
        <f t="shared" si="5182"/>
        <v>사일런트 스매셔빠른 준비</v>
      </c>
      <c r="D3060" s="1" t="s">
        <v>80</v>
      </c>
      <c r="E3060" s="1">
        <v>5</v>
      </c>
      <c r="F3060" s="2">
        <f>ROW()</f>
        <v>3060</v>
      </c>
      <c r="G3060" s="4" t="str">
        <f t="shared" ref="G3060" si="5203">B3060&amp;"1-3"</f>
        <v>사일런트 스매셔1-3</v>
      </c>
      <c r="H3060" s="2" t="str">
        <f t="shared" si="5167"/>
        <v>빠른 준비</v>
      </c>
    </row>
    <row r="3061" spans="1:8" x14ac:dyDescent="0.3">
      <c r="A3061" s="1" t="s">
        <v>562</v>
      </c>
      <c r="B3061" s="1" t="s">
        <v>817</v>
      </c>
      <c r="C3061" s="2" t="str">
        <f t="shared" si="5182"/>
        <v>사일런트 스매셔급선회</v>
      </c>
      <c r="D3061" s="1" t="s">
        <v>3084</v>
      </c>
      <c r="E3061" s="1">
        <v>1</v>
      </c>
      <c r="F3061" s="2">
        <f>ROW()</f>
        <v>3061</v>
      </c>
      <c r="G3061" s="4" t="str">
        <f t="shared" ref="G3061" si="5204">B3061&amp;"2-1"</f>
        <v>사일런트 스매셔2-1</v>
      </c>
      <c r="H3061" s="2" t="str">
        <f t="shared" si="5167"/>
        <v>급선회</v>
      </c>
    </row>
    <row r="3062" spans="1:8" x14ac:dyDescent="0.3">
      <c r="A3062" s="1" t="s">
        <v>1403</v>
      </c>
      <c r="B3062" s="1" t="s">
        <v>817</v>
      </c>
      <c r="C3062" s="2" t="str">
        <f t="shared" si="5182"/>
        <v>사일런트 스매셔급하강</v>
      </c>
      <c r="D3062" s="1" t="s">
        <v>3085</v>
      </c>
      <c r="E3062" s="1">
        <v>1</v>
      </c>
      <c r="F3062" s="2">
        <f>ROW()</f>
        <v>3062</v>
      </c>
      <c r="G3062" s="4" t="str">
        <f t="shared" ref="G3062" si="5205">B3062&amp;"2-2"</f>
        <v>사일런트 스매셔2-2</v>
      </c>
      <c r="H3062" s="2" t="str">
        <f t="shared" si="5167"/>
        <v>급하강</v>
      </c>
    </row>
    <row r="3063" spans="1:8" x14ac:dyDescent="0.3">
      <c r="A3063" s="1" t="s">
        <v>1403</v>
      </c>
      <c r="B3063" s="1" t="s">
        <v>817</v>
      </c>
      <c r="C3063" s="2" t="str">
        <f t="shared" si="5182"/>
        <v>사일런트 스매셔그림자 잔상</v>
      </c>
      <c r="D3063" s="1" t="s">
        <v>3086</v>
      </c>
      <c r="E3063" s="1">
        <v>5</v>
      </c>
      <c r="F3063" s="2">
        <f>ROW()</f>
        <v>3063</v>
      </c>
      <c r="G3063" s="4" t="str">
        <f t="shared" ref="G3063" si="5206">B3063&amp;"2-3"</f>
        <v>사일런트 스매셔2-3</v>
      </c>
      <c r="H3063" s="2" t="str">
        <f t="shared" si="5167"/>
        <v>그림자 잔상</v>
      </c>
    </row>
    <row r="3064" spans="1:8" x14ac:dyDescent="0.3">
      <c r="A3064" s="1" t="s">
        <v>1403</v>
      </c>
      <c r="B3064" s="1" t="s">
        <v>817</v>
      </c>
      <c r="C3064" s="2" t="str">
        <f t="shared" si="5182"/>
        <v>사일런트 스매셔지면 강타</v>
      </c>
      <c r="D3064" s="1" t="s">
        <v>104</v>
      </c>
      <c r="E3064" s="1">
        <v>5</v>
      </c>
      <c r="F3064" s="2">
        <f>ROW()</f>
        <v>3064</v>
      </c>
      <c r="G3064" s="4" t="str">
        <f t="shared" ref="G3064" si="5207">B3064&amp;"3-1"</f>
        <v>사일런트 스매셔3-1</v>
      </c>
      <c r="H3064" s="2" t="str">
        <f t="shared" si="5167"/>
        <v>지면 강타</v>
      </c>
    </row>
    <row r="3065" spans="1:8" x14ac:dyDescent="0.3">
      <c r="A3065" s="1" t="s">
        <v>1403</v>
      </c>
      <c r="B3065" s="1" t="s">
        <v>817</v>
      </c>
      <c r="C3065" s="2" t="str">
        <f t="shared" si="5182"/>
        <v>사일런트 스매셔압살</v>
      </c>
      <c r="D3065" s="1" t="s">
        <v>3087</v>
      </c>
      <c r="E3065" s="1">
        <v>5</v>
      </c>
      <c r="F3065" s="2">
        <f>ROW()</f>
        <v>3065</v>
      </c>
      <c r="G3065" s="4" t="str">
        <f t="shared" ref="G3065" si="5208">B3065&amp;"3-2"</f>
        <v>사일런트 스매셔3-2</v>
      </c>
      <c r="H3065" s="2" t="str">
        <f t="shared" si="5167"/>
        <v>압살</v>
      </c>
    </row>
    <row r="3066" spans="1:8" x14ac:dyDescent="0.3">
      <c r="A3066" s="1" t="s">
        <v>1403</v>
      </c>
      <c r="B3066" s="1" t="s">
        <v>791</v>
      </c>
      <c r="C3066" s="2" t="str">
        <f t="shared" si="5182"/>
        <v>샤벨 스팅거독 : 부식</v>
      </c>
      <c r="D3066" s="1" t="s">
        <v>3044</v>
      </c>
      <c r="E3066" s="1">
        <v>1</v>
      </c>
      <c r="F3066" s="2">
        <f>ROW()</f>
        <v>3066</v>
      </c>
      <c r="G3066" s="4" t="str">
        <f t="shared" ref="G3066" si="5209">B3066&amp;"1-1"</f>
        <v>샤벨 스팅거1-1</v>
      </c>
      <c r="H3066" s="2" t="str">
        <f t="shared" si="5167"/>
        <v>독 : 부식</v>
      </c>
    </row>
    <row r="3067" spans="1:8" x14ac:dyDescent="0.3">
      <c r="A3067" s="1" t="s">
        <v>1403</v>
      </c>
      <c r="B3067" s="1" t="s">
        <v>791</v>
      </c>
      <c r="C3067" s="2" t="str">
        <f t="shared" si="5182"/>
        <v>샤벨 스팅거독 : 출혈</v>
      </c>
      <c r="D3067" s="1" t="s">
        <v>3045</v>
      </c>
      <c r="E3067" s="1">
        <v>1</v>
      </c>
      <c r="F3067" s="2">
        <f>ROW()</f>
        <v>3067</v>
      </c>
      <c r="G3067" s="4" t="str">
        <f t="shared" ref="G3067" si="5210">B3067&amp;"1-2"</f>
        <v>샤벨 스팅거1-2</v>
      </c>
      <c r="H3067" s="2" t="str">
        <f t="shared" si="5167"/>
        <v>독 : 출혈</v>
      </c>
    </row>
    <row r="3068" spans="1:8" x14ac:dyDescent="0.3">
      <c r="A3068" s="1" t="s">
        <v>1403</v>
      </c>
      <c r="B3068" s="1" t="s">
        <v>791</v>
      </c>
      <c r="C3068" s="2" t="str">
        <f t="shared" si="5182"/>
        <v>샤벨 스팅거독 : 신경</v>
      </c>
      <c r="D3068" s="1" t="s">
        <v>3046</v>
      </c>
      <c r="E3068" s="1">
        <v>1</v>
      </c>
      <c r="F3068" s="2">
        <f>ROW()</f>
        <v>3068</v>
      </c>
      <c r="G3068" s="4" t="str">
        <f t="shared" ref="G3068" si="5211">B3068&amp;"1-3"</f>
        <v>샤벨 스팅거1-3</v>
      </c>
      <c r="H3068" s="2" t="str">
        <f t="shared" si="5167"/>
        <v>독 : 신경</v>
      </c>
    </row>
    <row r="3069" spans="1:8" x14ac:dyDescent="0.3">
      <c r="A3069" s="1" t="s">
        <v>1403</v>
      </c>
      <c r="B3069" s="1" t="s">
        <v>791</v>
      </c>
      <c r="C3069" s="2" t="str">
        <f t="shared" si="5182"/>
        <v>샤벨 스팅거두개의 그림자</v>
      </c>
      <c r="D3069" s="1" t="s">
        <v>3088</v>
      </c>
      <c r="E3069" s="1">
        <v>5</v>
      </c>
      <c r="F3069" s="2">
        <f>ROW()</f>
        <v>3069</v>
      </c>
      <c r="G3069" s="4" t="str">
        <f t="shared" ref="G3069" si="5212">B3069&amp;"2-1"</f>
        <v>샤벨 스팅거2-1</v>
      </c>
      <c r="H3069" s="2" t="str">
        <f t="shared" si="5167"/>
        <v>두개의 그림자</v>
      </c>
    </row>
    <row r="3070" spans="1:8" x14ac:dyDescent="0.3">
      <c r="A3070" s="1" t="s">
        <v>1403</v>
      </c>
      <c r="B3070" s="1" t="s">
        <v>791</v>
      </c>
      <c r="C3070" s="2" t="str">
        <f t="shared" si="5182"/>
        <v>샤벨 스팅거날카로운 단검</v>
      </c>
      <c r="D3070" s="1" t="s">
        <v>3090</v>
      </c>
      <c r="E3070" s="1">
        <v>5</v>
      </c>
      <c r="F3070" s="2">
        <f>ROW()</f>
        <v>3070</v>
      </c>
      <c r="G3070" s="4" t="str">
        <f t="shared" ref="G3070" si="5213">B3070&amp;"2-2"</f>
        <v>샤벨 스팅거2-2</v>
      </c>
      <c r="H3070" s="2" t="str">
        <f t="shared" si="5167"/>
        <v>날카로운 단검</v>
      </c>
    </row>
    <row r="3071" spans="1:8" x14ac:dyDescent="0.3">
      <c r="A3071" s="1" t="s">
        <v>1403</v>
      </c>
      <c r="B3071" s="1" t="s">
        <v>791</v>
      </c>
      <c r="C3071" s="2" t="str">
        <f t="shared" si="5182"/>
        <v>샤벨 스팅거회피의 달인</v>
      </c>
      <c r="D3071" s="1" t="s">
        <v>150</v>
      </c>
      <c r="E3071" s="1">
        <v>1</v>
      </c>
      <c r="F3071" s="2">
        <f>ROW()</f>
        <v>3071</v>
      </c>
      <c r="G3071" s="4" t="str">
        <f t="shared" ref="G3071" si="5214">B3071&amp;"2-3"</f>
        <v>샤벨 스팅거2-3</v>
      </c>
      <c r="H3071" s="2" t="str">
        <f t="shared" si="5167"/>
        <v>회피의 달인</v>
      </c>
    </row>
    <row r="3072" spans="1:8" x14ac:dyDescent="0.3">
      <c r="A3072" s="1" t="s">
        <v>562</v>
      </c>
      <c r="B3072" s="1" t="s">
        <v>791</v>
      </c>
      <c r="C3072" s="2" t="str">
        <f t="shared" si="5182"/>
        <v>샤벨 스팅거낙인 활성</v>
      </c>
      <c r="D3072" s="1" t="s">
        <v>3091</v>
      </c>
      <c r="E3072" s="1">
        <v>5</v>
      </c>
      <c r="F3072" s="2">
        <f>ROW()</f>
        <v>3072</v>
      </c>
      <c r="G3072" s="4" t="str">
        <f t="shared" ref="G3072" si="5215">B3072&amp;"3-1"</f>
        <v>샤벨 스팅거3-1</v>
      </c>
      <c r="H3072" s="2" t="str">
        <f t="shared" si="5167"/>
        <v>낙인 활성</v>
      </c>
    </row>
    <row r="3073" spans="1:8" x14ac:dyDescent="0.3">
      <c r="A3073" s="1" t="s">
        <v>562</v>
      </c>
      <c r="B3073" s="1" t="s">
        <v>791</v>
      </c>
      <c r="C3073" s="2" t="str">
        <f t="shared" si="5182"/>
        <v>샤벨 스팅거속전속결</v>
      </c>
      <c r="D3073" s="1" t="s">
        <v>3092</v>
      </c>
      <c r="E3073" s="1">
        <v>5</v>
      </c>
      <c r="F3073" s="2">
        <f>ROW()</f>
        <v>3073</v>
      </c>
      <c r="G3073" s="4" t="str">
        <f t="shared" ref="G3073" si="5216">B3073&amp;"3-2"</f>
        <v>샤벨 스팅거3-2</v>
      </c>
      <c r="H3073" s="2" t="str">
        <f t="shared" si="5167"/>
        <v>속전속결</v>
      </c>
    </row>
    <row r="3074" spans="1:8" x14ac:dyDescent="0.3">
      <c r="A3074" s="1" t="s">
        <v>1403</v>
      </c>
      <c r="B3074" s="1" t="s">
        <v>785</v>
      </c>
      <c r="C3074" s="2" t="str">
        <f t="shared" si="5182"/>
        <v>쉐도우 닷독 : 부식</v>
      </c>
      <c r="D3074" s="1" t="s">
        <v>3093</v>
      </c>
      <c r="E3074" s="1">
        <v>1</v>
      </c>
      <c r="F3074" s="2">
        <f>ROW()</f>
        <v>3074</v>
      </c>
      <c r="G3074" s="4" t="str">
        <f t="shared" ref="G3074" si="5217">B3074&amp;"1-1"</f>
        <v>쉐도우 닷1-1</v>
      </c>
      <c r="H3074" s="2" t="str">
        <f t="shared" si="5167"/>
        <v>독 : 부식</v>
      </c>
    </row>
    <row r="3075" spans="1:8" x14ac:dyDescent="0.3">
      <c r="A3075" s="1" t="s">
        <v>1403</v>
      </c>
      <c r="B3075" s="1" t="s">
        <v>785</v>
      </c>
      <c r="C3075" s="2" t="str">
        <f t="shared" si="5182"/>
        <v>쉐도우 닷독 : 출혈</v>
      </c>
      <c r="D3075" s="1" t="s">
        <v>3045</v>
      </c>
      <c r="E3075" s="1">
        <v>1</v>
      </c>
      <c r="F3075" s="2">
        <f>ROW()</f>
        <v>3075</v>
      </c>
      <c r="G3075" s="4" t="str">
        <f t="shared" ref="G3075" si="5218">B3075&amp;"1-2"</f>
        <v>쉐도우 닷1-2</v>
      </c>
      <c r="H3075" s="2" t="str">
        <f t="shared" si="5167"/>
        <v>독 : 출혈</v>
      </c>
    </row>
    <row r="3076" spans="1:8" x14ac:dyDescent="0.3">
      <c r="A3076" s="1" t="s">
        <v>1403</v>
      </c>
      <c r="B3076" s="1" t="s">
        <v>785</v>
      </c>
      <c r="C3076" s="2" t="str">
        <f t="shared" si="5182"/>
        <v>쉐도우 닷독 : 신경</v>
      </c>
      <c r="D3076" s="1" t="s">
        <v>3046</v>
      </c>
      <c r="E3076" s="1">
        <v>1</v>
      </c>
      <c r="F3076" s="2">
        <f>ROW()</f>
        <v>3076</v>
      </c>
      <c r="G3076" s="4" t="str">
        <f t="shared" ref="G3076" si="5219">B3076&amp;"1-3"</f>
        <v>쉐도우 닷1-3</v>
      </c>
      <c r="H3076" s="2" t="str">
        <f t="shared" si="5167"/>
        <v>독 : 신경</v>
      </c>
    </row>
    <row r="3077" spans="1:8" x14ac:dyDescent="0.3">
      <c r="A3077" s="1" t="s">
        <v>1403</v>
      </c>
      <c r="B3077" s="1" t="s">
        <v>785</v>
      </c>
      <c r="C3077" s="2" t="str">
        <f t="shared" si="5182"/>
        <v>쉐도우 닷빠른 준비</v>
      </c>
      <c r="D3077" s="1" t="s">
        <v>2217</v>
      </c>
      <c r="E3077" s="1">
        <v>5</v>
      </c>
      <c r="F3077" s="2">
        <f>ROW()</f>
        <v>3077</v>
      </c>
      <c r="G3077" s="4" t="str">
        <f t="shared" ref="G3077" si="5220">B3077&amp;"2-1"</f>
        <v>쉐도우 닷2-1</v>
      </c>
      <c r="H3077" s="2" t="str">
        <f t="shared" si="5167"/>
        <v>빠른 준비</v>
      </c>
    </row>
    <row r="3078" spans="1:8" x14ac:dyDescent="0.3">
      <c r="A3078" s="1" t="s">
        <v>562</v>
      </c>
      <c r="B3078" s="1" t="s">
        <v>785</v>
      </c>
      <c r="C3078" s="2" t="str">
        <f t="shared" si="5182"/>
        <v>쉐도우 닷치명적인 단검</v>
      </c>
      <c r="D3078" s="1" t="s">
        <v>3067</v>
      </c>
      <c r="E3078" s="1">
        <v>5</v>
      </c>
      <c r="F3078" s="2">
        <f>ROW()</f>
        <v>3078</v>
      </c>
      <c r="G3078" s="4" t="str">
        <f t="shared" ref="G3078" si="5221">B3078&amp;"2-2"</f>
        <v>쉐도우 닷2-2</v>
      </c>
      <c r="H3078" s="2" t="str">
        <f t="shared" si="5167"/>
        <v>치명적인 단검</v>
      </c>
    </row>
    <row r="3079" spans="1:8" x14ac:dyDescent="0.3">
      <c r="A3079" s="1" t="s">
        <v>1404</v>
      </c>
      <c r="B3079" s="1" t="s">
        <v>785</v>
      </c>
      <c r="C3079" s="2" t="str">
        <f t="shared" si="5182"/>
        <v>쉐도우 닷넓은 공격</v>
      </c>
      <c r="D3079" s="1" t="s">
        <v>92</v>
      </c>
      <c r="E3079" s="1">
        <v>1</v>
      </c>
      <c r="F3079" s="2">
        <f>ROW()</f>
        <v>3079</v>
      </c>
      <c r="G3079" s="4" t="str">
        <f t="shared" ref="G3079" si="5222">B3079&amp;"2-3"</f>
        <v>쉐도우 닷2-3</v>
      </c>
      <c r="H3079" s="2" t="str">
        <f t="shared" si="5167"/>
        <v>넓은 공격</v>
      </c>
    </row>
    <row r="3080" spans="1:8" x14ac:dyDescent="0.3">
      <c r="A3080" s="1" t="s">
        <v>1404</v>
      </c>
      <c r="B3080" s="1" t="s">
        <v>785</v>
      </c>
      <c r="C3080" s="2" t="str">
        <f t="shared" si="5182"/>
        <v>쉐도우 닷죽음의 일격</v>
      </c>
      <c r="D3080" s="1" t="s">
        <v>3095</v>
      </c>
      <c r="E3080" s="1">
        <v>5</v>
      </c>
      <c r="F3080" s="2">
        <f>ROW()</f>
        <v>3080</v>
      </c>
      <c r="G3080" s="4" t="str">
        <f t="shared" ref="G3080" si="5223">B3080&amp;"3-1"</f>
        <v>쉐도우 닷3-1</v>
      </c>
      <c r="H3080" s="2" t="str">
        <f t="shared" si="5167"/>
        <v>죽음의 일격</v>
      </c>
    </row>
    <row r="3081" spans="1:8" x14ac:dyDescent="0.3">
      <c r="A3081" s="1" t="s">
        <v>1403</v>
      </c>
      <c r="B3081" s="1" t="s">
        <v>785</v>
      </c>
      <c r="C3081" s="2" t="str">
        <f t="shared" si="5182"/>
        <v>쉐도우 닷급습 활성</v>
      </c>
      <c r="D3081" s="1" t="s">
        <v>3096</v>
      </c>
      <c r="E3081" s="1">
        <v>5</v>
      </c>
      <c r="F3081" s="2">
        <f>ROW()</f>
        <v>3081</v>
      </c>
      <c r="G3081" s="4" t="str">
        <f t="shared" ref="G3081" si="5224">B3081&amp;"3-2"</f>
        <v>쉐도우 닷3-2</v>
      </c>
      <c r="H3081" s="2" t="str">
        <f t="shared" si="5167"/>
        <v>급습 활성</v>
      </c>
    </row>
    <row r="3082" spans="1:8" x14ac:dyDescent="0.3">
      <c r="A3082" s="1" t="s">
        <v>562</v>
      </c>
      <c r="B3082" s="1" t="s">
        <v>803</v>
      </c>
      <c r="C3082" s="2" t="str">
        <f t="shared" si="5182"/>
        <v>쉐도우 스톰그림자 충전</v>
      </c>
      <c r="D3082" s="1" t="s">
        <v>3077</v>
      </c>
      <c r="E3082" s="1">
        <v>5</v>
      </c>
      <c r="F3082" s="2">
        <f>ROW()</f>
        <v>3082</v>
      </c>
      <c r="G3082" s="4" t="str">
        <f t="shared" ref="G3082" si="5225">B3082&amp;"1-1"</f>
        <v>쉐도우 스톰1-1</v>
      </c>
      <c r="H3082" s="2" t="str">
        <f t="shared" si="5167"/>
        <v>그림자 충전</v>
      </c>
    </row>
    <row r="3083" spans="1:8" x14ac:dyDescent="0.3">
      <c r="A3083" s="1" t="s">
        <v>1403</v>
      </c>
      <c r="B3083" s="1" t="s">
        <v>803</v>
      </c>
      <c r="C3083" s="2" t="str">
        <f t="shared" si="5182"/>
        <v>쉐도우 스톰치명적인 그림자</v>
      </c>
      <c r="D3083" s="1" t="s">
        <v>3059</v>
      </c>
      <c r="E3083" s="1">
        <v>5</v>
      </c>
      <c r="F3083" s="2">
        <f>ROW()</f>
        <v>3083</v>
      </c>
      <c r="G3083" s="4" t="str">
        <f t="shared" ref="G3083" si="5226">B3083&amp;"1-2"</f>
        <v>쉐도우 스톰1-2</v>
      </c>
      <c r="H3083" s="2" t="str">
        <f t="shared" si="5167"/>
        <v>치명적인 그림자</v>
      </c>
    </row>
    <row r="3084" spans="1:8" x14ac:dyDescent="0.3">
      <c r="A3084" s="1" t="s">
        <v>1403</v>
      </c>
      <c r="B3084" s="1" t="s">
        <v>803</v>
      </c>
      <c r="C3084" s="2" t="str">
        <f t="shared" si="5182"/>
        <v>쉐도우 스톰꿰뚫는 일격</v>
      </c>
      <c r="D3084" s="1" t="s">
        <v>137</v>
      </c>
      <c r="E3084" s="1">
        <v>5</v>
      </c>
      <c r="F3084" s="2">
        <f>ROW()</f>
        <v>3084</v>
      </c>
      <c r="G3084" s="4" t="str">
        <f t="shared" ref="G3084" si="5227">B3084&amp;"1-3"</f>
        <v>쉐도우 스톰1-3</v>
      </c>
      <c r="H3084" s="2" t="str">
        <f t="shared" si="5167"/>
        <v>꿰뚫는 일격</v>
      </c>
    </row>
    <row r="3085" spans="1:8" x14ac:dyDescent="0.3">
      <c r="A3085" s="1" t="s">
        <v>1403</v>
      </c>
      <c r="B3085" s="1" t="s">
        <v>803</v>
      </c>
      <c r="C3085" s="2" t="str">
        <f t="shared" si="5182"/>
        <v>쉐도우 스톰난무 강화</v>
      </c>
      <c r="D3085" s="1" t="s">
        <v>3097</v>
      </c>
      <c r="E3085" s="1">
        <v>5</v>
      </c>
      <c r="F3085" s="2">
        <f>ROW()</f>
        <v>3085</v>
      </c>
      <c r="G3085" s="4" t="str">
        <f t="shared" ref="G3085" si="5228">B3085&amp;"2-1"</f>
        <v>쉐도우 스톰2-1</v>
      </c>
      <c r="H3085" s="2" t="str">
        <f t="shared" si="5167"/>
        <v>난무 강화</v>
      </c>
    </row>
    <row r="3086" spans="1:8" x14ac:dyDescent="0.3">
      <c r="A3086" s="1" t="s">
        <v>1403</v>
      </c>
      <c r="B3086" s="1" t="s">
        <v>803</v>
      </c>
      <c r="C3086" s="2" t="str">
        <f t="shared" si="5182"/>
        <v>쉐도우 스톰빠른 준비</v>
      </c>
      <c r="D3086" s="1" t="s">
        <v>2217</v>
      </c>
      <c r="E3086" s="1">
        <v>5</v>
      </c>
      <c r="F3086" s="2">
        <f>ROW()</f>
        <v>3086</v>
      </c>
      <c r="G3086" s="4" t="str">
        <f t="shared" ref="G3086" si="5229">B3086&amp;"2-2"</f>
        <v>쉐도우 스톰2-2</v>
      </c>
      <c r="H3086" s="2" t="str">
        <f t="shared" si="5167"/>
        <v>빠른 준비</v>
      </c>
    </row>
    <row r="3087" spans="1:8" x14ac:dyDescent="0.3">
      <c r="A3087" s="1" t="s">
        <v>1403</v>
      </c>
      <c r="B3087" s="1" t="s">
        <v>803</v>
      </c>
      <c r="C3087" s="2" t="str">
        <f t="shared" si="5182"/>
        <v>쉐도우 스톰마침표</v>
      </c>
      <c r="D3087" s="1" t="s">
        <v>3098</v>
      </c>
      <c r="E3087" s="1">
        <v>5</v>
      </c>
      <c r="F3087" s="2">
        <f>ROW()</f>
        <v>3087</v>
      </c>
      <c r="G3087" s="4" t="str">
        <f t="shared" ref="G3087" si="5230">B3087&amp;"2-3"</f>
        <v>쉐도우 스톰2-3</v>
      </c>
      <c r="H3087" s="2" t="str">
        <f t="shared" si="5167"/>
        <v>마침표</v>
      </c>
    </row>
    <row r="3088" spans="1:8" x14ac:dyDescent="0.3">
      <c r="A3088" s="1" t="s">
        <v>1403</v>
      </c>
      <c r="B3088" s="1" t="s">
        <v>803</v>
      </c>
      <c r="C3088" s="2" t="str">
        <f t="shared" si="5182"/>
        <v>쉐도우 스톰검은 폭풍</v>
      </c>
      <c r="D3088" s="1" t="s">
        <v>3099</v>
      </c>
      <c r="E3088" s="1">
        <v>5</v>
      </c>
      <c r="F3088" s="2">
        <f>ROW()</f>
        <v>3088</v>
      </c>
      <c r="G3088" s="4" t="str">
        <f t="shared" ref="G3088" si="5231">B3088&amp;"3-1"</f>
        <v>쉐도우 스톰3-1</v>
      </c>
      <c r="H3088" s="2" t="str">
        <f t="shared" si="5167"/>
        <v>검은 폭풍</v>
      </c>
    </row>
    <row r="3089" spans="1:8" x14ac:dyDescent="0.3">
      <c r="A3089" s="1" t="s">
        <v>562</v>
      </c>
      <c r="B3089" s="1" t="s">
        <v>803</v>
      </c>
      <c r="C3089" s="2" t="str">
        <f t="shared" si="5182"/>
        <v>쉐도우 스톰그림자 지대</v>
      </c>
      <c r="D3089" s="1" t="s">
        <v>3100</v>
      </c>
      <c r="E3089" s="1">
        <v>5</v>
      </c>
      <c r="F3089" s="2">
        <f>ROW()</f>
        <v>3089</v>
      </c>
      <c r="G3089" s="4" t="str">
        <f t="shared" ref="G3089" si="5232">B3089&amp;"3-2"</f>
        <v>쉐도우 스톰3-2</v>
      </c>
      <c r="H3089" s="2" t="str">
        <f t="shared" ref="H3089:H3136" si="5233">D3089</f>
        <v>그림자 지대</v>
      </c>
    </row>
    <row r="3090" spans="1:8" x14ac:dyDescent="0.3">
      <c r="A3090" s="1" t="s">
        <v>1403</v>
      </c>
      <c r="B3090" s="1" t="s">
        <v>809</v>
      </c>
      <c r="C3090" s="2" t="str">
        <f t="shared" si="5182"/>
        <v>쉐도우 트랩치명적인 그림자</v>
      </c>
      <c r="D3090" s="1" t="s">
        <v>3059</v>
      </c>
      <c r="E3090" s="1">
        <v>5</v>
      </c>
      <c r="F3090" s="2">
        <f>ROW()</f>
        <v>3090</v>
      </c>
      <c r="G3090" s="4" t="str">
        <f t="shared" ref="G3090" si="5234">B3090&amp;"1-1"</f>
        <v>쉐도우 트랩1-1</v>
      </c>
      <c r="H3090" s="2" t="str">
        <f t="shared" si="5233"/>
        <v>치명적인 그림자</v>
      </c>
    </row>
    <row r="3091" spans="1:8" x14ac:dyDescent="0.3">
      <c r="A3091" s="1" t="s">
        <v>1403</v>
      </c>
      <c r="B3091" s="1" t="s">
        <v>809</v>
      </c>
      <c r="C3091" s="2" t="str">
        <f t="shared" si="5182"/>
        <v>쉐도우 트랩날렵한 몸놀림</v>
      </c>
      <c r="D3091" s="1" t="s">
        <v>3101</v>
      </c>
      <c r="E3091" s="1">
        <v>5</v>
      </c>
      <c r="F3091" s="2">
        <f>ROW()</f>
        <v>3091</v>
      </c>
      <c r="G3091" s="4" t="str">
        <f t="shared" ref="G3091" si="5235">B3091&amp;"1-2"</f>
        <v>쉐도우 트랩1-2</v>
      </c>
      <c r="H3091" s="2" t="str">
        <f t="shared" si="5233"/>
        <v>날렵한 몸놀림</v>
      </c>
    </row>
    <row r="3092" spans="1:8" x14ac:dyDescent="0.3">
      <c r="A3092" s="1" t="s">
        <v>1403</v>
      </c>
      <c r="B3092" s="1" t="s">
        <v>809</v>
      </c>
      <c r="C3092" s="2" t="str">
        <f t="shared" si="5182"/>
        <v>쉐도우 트랩덫 강화</v>
      </c>
      <c r="D3092" s="1" t="s">
        <v>3102</v>
      </c>
      <c r="E3092" s="1">
        <v>1</v>
      </c>
      <c r="F3092" s="2">
        <f>ROW()</f>
        <v>3092</v>
      </c>
      <c r="G3092" s="4" t="str">
        <f t="shared" ref="G3092" si="5236">B3092&amp;"1-3"</f>
        <v>쉐도우 트랩1-3</v>
      </c>
      <c r="H3092" s="2" t="str">
        <f t="shared" si="5233"/>
        <v>덫 강화</v>
      </c>
    </row>
    <row r="3093" spans="1:8" x14ac:dyDescent="0.3">
      <c r="A3093" s="1" t="s">
        <v>562</v>
      </c>
      <c r="B3093" s="1" t="s">
        <v>809</v>
      </c>
      <c r="C3093" s="2" t="str">
        <f t="shared" si="5182"/>
        <v>쉐도우 트랩도약</v>
      </c>
      <c r="D3093" s="1" t="s">
        <v>3103</v>
      </c>
      <c r="E3093" s="1">
        <v>5</v>
      </c>
      <c r="F3093" s="2">
        <f>ROW()</f>
        <v>3093</v>
      </c>
      <c r="G3093" s="4" t="str">
        <f t="shared" ref="G3093" si="5237">B3093&amp;"2-1"</f>
        <v>쉐도우 트랩2-1</v>
      </c>
      <c r="H3093" s="2" t="str">
        <f t="shared" si="5233"/>
        <v>도약</v>
      </c>
    </row>
    <row r="3094" spans="1:8" x14ac:dyDescent="0.3">
      <c r="A3094" s="1" t="s">
        <v>1403</v>
      </c>
      <c r="B3094" s="1" t="s">
        <v>809</v>
      </c>
      <c r="C3094" s="2" t="str">
        <f t="shared" si="5182"/>
        <v>쉐도우 트랩그림자 늪</v>
      </c>
      <c r="D3094" s="1" t="s">
        <v>3104</v>
      </c>
      <c r="E3094" s="1">
        <v>5</v>
      </c>
      <c r="F3094" s="2">
        <f>ROW()</f>
        <v>3094</v>
      </c>
      <c r="G3094" s="4" t="str">
        <f t="shared" ref="G3094" si="5238">B3094&amp;"2-2"</f>
        <v>쉐도우 트랩2-2</v>
      </c>
      <c r="H3094" s="2" t="str">
        <f t="shared" si="5233"/>
        <v>그림자 늪</v>
      </c>
    </row>
    <row r="3095" spans="1:8" x14ac:dyDescent="0.3">
      <c r="A3095" s="1" t="s">
        <v>562</v>
      </c>
      <c r="B3095" s="1" t="s">
        <v>809</v>
      </c>
      <c r="C3095" s="2" t="str">
        <f t="shared" si="5182"/>
        <v>쉐도우 트랩그림자 올가미</v>
      </c>
      <c r="D3095" s="1" t="s">
        <v>3066</v>
      </c>
      <c r="E3095" s="1">
        <v>5</v>
      </c>
      <c r="F3095" s="2">
        <f>ROW()</f>
        <v>3095</v>
      </c>
      <c r="G3095" s="4" t="str">
        <f t="shared" ref="G3095" si="5239">B3095&amp;"2-3"</f>
        <v>쉐도우 트랩2-3</v>
      </c>
      <c r="H3095" s="2" t="str">
        <f t="shared" si="5233"/>
        <v>그림자 올가미</v>
      </c>
    </row>
    <row r="3096" spans="1:8" x14ac:dyDescent="0.3">
      <c r="A3096" s="1" t="s">
        <v>1403</v>
      </c>
      <c r="B3096" s="1" t="s">
        <v>809</v>
      </c>
      <c r="C3096" s="2" t="str">
        <f t="shared" si="5182"/>
        <v>쉐도우 트랩연속 공격</v>
      </c>
      <c r="D3096" s="1" t="s">
        <v>143</v>
      </c>
      <c r="E3096" s="1">
        <v>5</v>
      </c>
      <c r="F3096" s="2">
        <f>ROW()</f>
        <v>3096</v>
      </c>
      <c r="G3096" s="4" t="str">
        <f t="shared" ref="G3096" si="5240">B3096&amp;"3-1"</f>
        <v>쉐도우 트랩3-1</v>
      </c>
      <c r="H3096" s="2" t="str">
        <f t="shared" si="5233"/>
        <v>연속 공격</v>
      </c>
    </row>
    <row r="3097" spans="1:8" x14ac:dyDescent="0.3">
      <c r="A3097" s="1" t="s">
        <v>562</v>
      </c>
      <c r="B3097" s="1" t="s">
        <v>809</v>
      </c>
      <c r="C3097" s="2" t="str">
        <f t="shared" si="5182"/>
        <v>쉐도우 트랩그림자 활성</v>
      </c>
      <c r="D3097" s="1" t="s">
        <v>3105</v>
      </c>
      <c r="E3097" s="1">
        <v>5</v>
      </c>
      <c r="F3097" s="2">
        <f>ROW()</f>
        <v>3097</v>
      </c>
      <c r="G3097" s="4" t="str">
        <f t="shared" ref="G3097" si="5241">B3097&amp;"3-2"</f>
        <v>쉐도우 트랩3-2</v>
      </c>
      <c r="H3097" s="2" t="str">
        <f t="shared" si="5233"/>
        <v>그림자 활성</v>
      </c>
    </row>
    <row r="3098" spans="1:8" x14ac:dyDescent="0.3">
      <c r="A3098" s="1" t="s">
        <v>562</v>
      </c>
      <c r="B3098" s="1" t="s">
        <v>789</v>
      </c>
      <c r="C3098" s="2" t="str">
        <f t="shared" si="5182"/>
        <v>스피닝 대거독 : 부식</v>
      </c>
      <c r="D3098" s="1" t="s">
        <v>3093</v>
      </c>
      <c r="E3098" s="1">
        <v>1</v>
      </c>
      <c r="F3098" s="2">
        <f>ROW()</f>
        <v>3098</v>
      </c>
      <c r="G3098" s="4" t="str">
        <f t="shared" ref="G3098" si="5242">B3098&amp;"1-1"</f>
        <v>스피닝 대거1-1</v>
      </c>
      <c r="H3098" s="2" t="str">
        <f t="shared" si="5233"/>
        <v>독 : 부식</v>
      </c>
    </row>
    <row r="3099" spans="1:8" x14ac:dyDescent="0.3">
      <c r="A3099" s="1" t="s">
        <v>1403</v>
      </c>
      <c r="B3099" s="1" t="s">
        <v>789</v>
      </c>
      <c r="C3099" s="2" t="str">
        <f t="shared" si="5182"/>
        <v>스피닝 대거독 : 출혈</v>
      </c>
      <c r="D3099" s="1" t="s">
        <v>3045</v>
      </c>
      <c r="E3099" s="1">
        <v>1</v>
      </c>
      <c r="F3099" s="2">
        <f>ROW()</f>
        <v>3099</v>
      </c>
      <c r="G3099" s="4" t="str">
        <f t="shared" ref="G3099" si="5243">B3099&amp;"1-2"</f>
        <v>스피닝 대거1-2</v>
      </c>
      <c r="H3099" s="2" t="str">
        <f t="shared" si="5233"/>
        <v>독 : 출혈</v>
      </c>
    </row>
    <row r="3100" spans="1:8" x14ac:dyDescent="0.3">
      <c r="A3100" s="1" t="s">
        <v>562</v>
      </c>
      <c r="B3100" s="1" t="s">
        <v>789</v>
      </c>
      <c r="C3100" s="2" t="str">
        <f t="shared" si="5182"/>
        <v>스피닝 대거독 : 신경</v>
      </c>
      <c r="D3100" s="1" t="s">
        <v>3046</v>
      </c>
      <c r="E3100" s="1">
        <v>1</v>
      </c>
      <c r="F3100" s="2">
        <f>ROW()</f>
        <v>3100</v>
      </c>
      <c r="G3100" s="4" t="str">
        <f t="shared" ref="G3100" si="5244">B3100&amp;"1-3"</f>
        <v>스피닝 대거1-3</v>
      </c>
      <c r="H3100" s="2" t="str">
        <f t="shared" si="5233"/>
        <v>독 : 신경</v>
      </c>
    </row>
    <row r="3101" spans="1:8" x14ac:dyDescent="0.3">
      <c r="A3101" s="1" t="s">
        <v>1403</v>
      </c>
      <c r="B3101" s="1" t="s">
        <v>789</v>
      </c>
      <c r="C3101" s="2" t="str">
        <f t="shared" si="5182"/>
        <v>스피닝 대거넓은 공격</v>
      </c>
      <c r="D3101" s="1" t="s">
        <v>2311</v>
      </c>
      <c r="E3101" s="1">
        <v>1</v>
      </c>
      <c r="F3101" s="2">
        <f>ROW()</f>
        <v>3101</v>
      </c>
      <c r="G3101" s="4" t="str">
        <f t="shared" ref="G3101" si="5245">B3101&amp;"2-1"</f>
        <v>스피닝 대거2-1</v>
      </c>
      <c r="H3101" s="2" t="str">
        <f t="shared" si="5233"/>
        <v>넓은 공격</v>
      </c>
    </row>
    <row r="3102" spans="1:8" x14ac:dyDescent="0.3">
      <c r="A3102" s="1" t="s">
        <v>562</v>
      </c>
      <c r="B3102" s="1" t="s">
        <v>789</v>
      </c>
      <c r="C3102" s="2" t="str">
        <f t="shared" si="5182"/>
        <v>스피닝 대거회전력 강화</v>
      </c>
      <c r="D3102" s="1" t="s">
        <v>3106</v>
      </c>
      <c r="E3102" s="1">
        <v>5</v>
      </c>
      <c r="F3102" s="2">
        <f>ROW()</f>
        <v>3102</v>
      </c>
      <c r="G3102" s="4" t="str">
        <f t="shared" ref="G3102" si="5246">B3102&amp;"2-2"</f>
        <v>스피닝 대거2-2</v>
      </c>
      <c r="H3102" s="2" t="str">
        <f t="shared" si="5233"/>
        <v>회전력 강화</v>
      </c>
    </row>
    <row r="3103" spans="1:8" x14ac:dyDescent="0.3">
      <c r="A3103" s="1" t="s">
        <v>1403</v>
      </c>
      <c r="B3103" s="1" t="s">
        <v>789</v>
      </c>
      <c r="C3103" s="2" t="str">
        <f t="shared" si="5182"/>
        <v>스피닝 대거최후의 칼날</v>
      </c>
      <c r="D3103" s="1" t="s">
        <v>3107</v>
      </c>
      <c r="E3103" s="1">
        <v>5</v>
      </c>
      <c r="F3103" s="2">
        <f>ROW()</f>
        <v>3103</v>
      </c>
      <c r="G3103" s="4" t="str">
        <f t="shared" ref="G3103" si="5247">B3103&amp;"2-3"</f>
        <v>스피닝 대거2-3</v>
      </c>
      <c r="H3103" s="2" t="str">
        <f t="shared" si="5233"/>
        <v>최후의 칼날</v>
      </c>
    </row>
    <row r="3104" spans="1:8" x14ac:dyDescent="0.3">
      <c r="A3104" s="1" t="s">
        <v>562</v>
      </c>
      <c r="B3104" s="1" t="s">
        <v>789</v>
      </c>
      <c r="C3104" s="2" t="str">
        <f t="shared" ref="C3104:C3137" si="5248">B3104&amp;D3104</f>
        <v>스피닝 대거그림자 잔상</v>
      </c>
      <c r="D3104" s="1" t="s">
        <v>3108</v>
      </c>
      <c r="E3104" s="1">
        <v>5</v>
      </c>
      <c r="F3104" s="2">
        <f>ROW()</f>
        <v>3104</v>
      </c>
      <c r="G3104" s="4" t="str">
        <f t="shared" ref="G3104" si="5249">B3104&amp;"3-1"</f>
        <v>스피닝 대거3-1</v>
      </c>
      <c r="H3104" s="2" t="str">
        <f t="shared" si="5233"/>
        <v>그림자 잔상</v>
      </c>
    </row>
    <row r="3105" spans="1:8" x14ac:dyDescent="0.3">
      <c r="A3105" s="1" t="s">
        <v>1403</v>
      </c>
      <c r="B3105" s="1" t="s">
        <v>789</v>
      </c>
      <c r="C3105" s="2" t="str">
        <f t="shared" si="5248"/>
        <v>스피닝 대거끝없는 춤</v>
      </c>
      <c r="D3105" s="1" t="s">
        <v>3109</v>
      </c>
      <c r="E3105" s="1">
        <v>1</v>
      </c>
      <c r="F3105" s="2">
        <f>ROW()</f>
        <v>3105</v>
      </c>
      <c r="G3105" s="4" t="str">
        <f t="shared" ref="G3105" si="5250">B3105&amp;"3-2"</f>
        <v>스피닝 대거3-2</v>
      </c>
      <c r="H3105" s="2" t="str">
        <f t="shared" si="5233"/>
        <v>끝없는 춤</v>
      </c>
    </row>
    <row r="3106" spans="1:8" x14ac:dyDescent="0.3">
      <c r="A3106" s="1" t="s">
        <v>1403</v>
      </c>
      <c r="B3106" s="1" t="s">
        <v>787</v>
      </c>
      <c r="C3106" s="2" t="str">
        <f t="shared" si="5248"/>
        <v>스피릿 캐치독 : 부식</v>
      </c>
      <c r="D3106" s="1" t="s">
        <v>3044</v>
      </c>
      <c r="E3106" s="1">
        <v>1</v>
      </c>
      <c r="F3106" s="2">
        <f>ROW()</f>
        <v>3106</v>
      </c>
      <c r="G3106" s="4" t="str">
        <f t="shared" ref="G3106" si="5251">B3106&amp;"1-1"</f>
        <v>스피릿 캐치1-1</v>
      </c>
      <c r="H3106" s="2" t="str">
        <f t="shared" si="5233"/>
        <v>독 : 부식</v>
      </c>
    </row>
    <row r="3107" spans="1:8" x14ac:dyDescent="0.3">
      <c r="A3107" s="1" t="s">
        <v>1403</v>
      </c>
      <c r="B3107" s="1" t="s">
        <v>787</v>
      </c>
      <c r="C3107" s="2" t="str">
        <f t="shared" si="5248"/>
        <v>스피릿 캐치독 : 출혈</v>
      </c>
      <c r="D3107" s="1" t="s">
        <v>3110</v>
      </c>
      <c r="E3107" s="1">
        <v>1</v>
      </c>
      <c r="F3107" s="2">
        <f>ROW()</f>
        <v>3107</v>
      </c>
      <c r="G3107" s="4" t="str">
        <f t="shared" ref="G3107" si="5252">B3107&amp;"1-2"</f>
        <v>스피릿 캐치1-2</v>
      </c>
      <c r="H3107" s="2" t="str">
        <f t="shared" si="5233"/>
        <v>독 : 출혈</v>
      </c>
    </row>
    <row r="3108" spans="1:8" x14ac:dyDescent="0.3">
      <c r="A3108" s="1" t="s">
        <v>1403</v>
      </c>
      <c r="B3108" s="1" t="s">
        <v>787</v>
      </c>
      <c r="C3108" s="2" t="str">
        <f t="shared" si="5248"/>
        <v>스피릿 캐치독 : 신경</v>
      </c>
      <c r="D3108" s="1" t="s">
        <v>3046</v>
      </c>
      <c r="E3108" s="1">
        <v>1</v>
      </c>
      <c r="F3108" s="2">
        <f>ROW()</f>
        <v>3108</v>
      </c>
      <c r="G3108" s="4" t="str">
        <f t="shared" ref="G3108" si="5253">B3108&amp;"1-3"</f>
        <v>스피릿 캐치1-3</v>
      </c>
      <c r="H3108" s="2" t="str">
        <f t="shared" si="5233"/>
        <v>독 : 신경</v>
      </c>
    </row>
    <row r="3109" spans="1:8" x14ac:dyDescent="0.3">
      <c r="A3109" s="1" t="s">
        <v>1403</v>
      </c>
      <c r="B3109" s="1" t="s">
        <v>787</v>
      </c>
      <c r="C3109" s="2" t="str">
        <f t="shared" si="5248"/>
        <v>스피릿 캐치도약</v>
      </c>
      <c r="D3109" s="1" t="s">
        <v>420</v>
      </c>
      <c r="E3109" s="1">
        <v>5</v>
      </c>
      <c r="F3109" s="2">
        <f>ROW()</f>
        <v>3109</v>
      </c>
      <c r="G3109" s="4" t="str">
        <f t="shared" ref="G3109" si="5254">B3109&amp;"2-1"</f>
        <v>스피릿 캐치2-1</v>
      </c>
      <c r="H3109" s="2" t="str">
        <f t="shared" si="5233"/>
        <v>도약</v>
      </c>
    </row>
    <row r="3110" spans="1:8" x14ac:dyDescent="0.3">
      <c r="A3110" s="1" t="s">
        <v>1404</v>
      </c>
      <c r="B3110" s="1" t="s">
        <v>787</v>
      </c>
      <c r="C3110" s="2" t="str">
        <f t="shared" si="5248"/>
        <v>스피릿 캐치발목 절단</v>
      </c>
      <c r="D3110" s="1" t="s">
        <v>3078</v>
      </c>
      <c r="E3110" s="1">
        <v>5</v>
      </c>
      <c r="F3110" s="2">
        <f>ROW()</f>
        <v>3110</v>
      </c>
      <c r="G3110" s="4" t="str">
        <f t="shared" ref="G3110" si="5255">B3110&amp;"2-2"</f>
        <v>스피릿 캐치2-2</v>
      </c>
      <c r="H3110" s="2" t="str">
        <f t="shared" si="5233"/>
        <v>발목 절단</v>
      </c>
    </row>
    <row r="3111" spans="1:8" x14ac:dyDescent="0.3">
      <c r="A3111" s="1" t="s">
        <v>1404</v>
      </c>
      <c r="B3111" s="1" t="s">
        <v>787</v>
      </c>
      <c r="C3111" s="2" t="str">
        <f t="shared" si="5248"/>
        <v>스피릿 캐치날카로운 단검</v>
      </c>
      <c r="D3111" s="1" t="s">
        <v>3089</v>
      </c>
      <c r="E3111" s="1">
        <v>5</v>
      </c>
      <c r="F3111" s="2">
        <f>ROW()</f>
        <v>3111</v>
      </c>
      <c r="G3111" s="4" t="str">
        <f t="shared" ref="G3111" si="5256">B3111&amp;"2-3"</f>
        <v>스피릿 캐치2-3</v>
      </c>
      <c r="H3111" s="2" t="str">
        <f t="shared" si="5233"/>
        <v>날카로운 단검</v>
      </c>
    </row>
    <row r="3112" spans="1:8" x14ac:dyDescent="0.3">
      <c r="A3112" s="1" t="s">
        <v>562</v>
      </c>
      <c r="B3112" s="1" t="s">
        <v>787</v>
      </c>
      <c r="C3112" s="2" t="str">
        <f t="shared" si="5248"/>
        <v>스피릿 캐치그림자 잔상</v>
      </c>
      <c r="D3112" s="1" t="s">
        <v>3086</v>
      </c>
      <c r="E3112" s="1">
        <v>5</v>
      </c>
      <c r="F3112" s="2">
        <f>ROW()</f>
        <v>3112</v>
      </c>
      <c r="G3112" s="4" t="str">
        <f t="shared" ref="G3112" si="5257">B3112&amp;"3-1"</f>
        <v>스피릿 캐치3-1</v>
      </c>
      <c r="H3112" s="2" t="str">
        <f t="shared" si="5233"/>
        <v>그림자 잔상</v>
      </c>
    </row>
    <row r="3113" spans="1:8" x14ac:dyDescent="0.3">
      <c r="A3113" s="1" t="s">
        <v>1403</v>
      </c>
      <c r="B3113" s="1" t="s">
        <v>787</v>
      </c>
      <c r="C3113" s="2" t="str">
        <f t="shared" si="5248"/>
        <v>스피릿 캐치속전속결</v>
      </c>
      <c r="D3113" s="1" t="s">
        <v>3111</v>
      </c>
      <c r="E3113" s="1">
        <v>5</v>
      </c>
      <c r="F3113" s="2">
        <f>ROW()</f>
        <v>3113</v>
      </c>
      <c r="G3113" s="4" t="str">
        <f t="shared" ref="G3113" si="5258">B3113&amp;"3-2"</f>
        <v>스피릿 캐치3-2</v>
      </c>
      <c r="H3113" s="2" t="str">
        <f t="shared" si="5233"/>
        <v>속전속결</v>
      </c>
    </row>
    <row r="3114" spans="1:8" x14ac:dyDescent="0.3">
      <c r="A3114" s="1" t="s">
        <v>1403</v>
      </c>
      <c r="B3114" s="1" t="s">
        <v>793</v>
      </c>
      <c r="C3114" s="2" t="str">
        <f t="shared" si="5248"/>
        <v>이블리스토독 : 부식</v>
      </c>
      <c r="D3114" s="1" t="s">
        <v>3044</v>
      </c>
      <c r="E3114" s="1">
        <v>1</v>
      </c>
      <c r="F3114" s="2">
        <f>ROW()</f>
        <v>3114</v>
      </c>
      <c r="G3114" s="4" t="str">
        <f t="shared" ref="G3114" si="5259">B3114&amp;"1-1"</f>
        <v>이블리스토1-1</v>
      </c>
      <c r="H3114" s="2" t="str">
        <f t="shared" si="5233"/>
        <v>독 : 부식</v>
      </c>
    </row>
    <row r="3115" spans="1:8" x14ac:dyDescent="0.3">
      <c r="A3115" s="1" t="s">
        <v>562</v>
      </c>
      <c r="B3115" s="1" t="s">
        <v>793</v>
      </c>
      <c r="C3115" s="2" t="str">
        <f t="shared" si="5248"/>
        <v>이블리스토독 : 출혈</v>
      </c>
      <c r="D3115" s="1" t="s">
        <v>3110</v>
      </c>
      <c r="E3115" s="1">
        <v>1</v>
      </c>
      <c r="F3115" s="2">
        <f>ROW()</f>
        <v>3115</v>
      </c>
      <c r="G3115" s="4" t="str">
        <f t="shared" ref="G3115" si="5260">B3115&amp;"1-2"</f>
        <v>이블리스토1-2</v>
      </c>
      <c r="H3115" s="2" t="str">
        <f t="shared" si="5233"/>
        <v>독 : 출혈</v>
      </c>
    </row>
    <row r="3116" spans="1:8" x14ac:dyDescent="0.3">
      <c r="A3116" s="1" t="s">
        <v>1404</v>
      </c>
      <c r="B3116" s="1" t="s">
        <v>793</v>
      </c>
      <c r="C3116" s="2" t="str">
        <f t="shared" si="5248"/>
        <v>이블리스토독 : 신경</v>
      </c>
      <c r="D3116" s="1" t="s">
        <v>3046</v>
      </c>
      <c r="E3116" s="1">
        <v>1</v>
      </c>
      <c r="F3116" s="2">
        <f>ROW()</f>
        <v>3116</v>
      </c>
      <c r="G3116" s="4" t="str">
        <f t="shared" ref="G3116" si="5261">B3116&amp;"1-3"</f>
        <v>이블리스토1-3</v>
      </c>
      <c r="H3116" s="2" t="str">
        <f t="shared" si="5233"/>
        <v>독 : 신경</v>
      </c>
    </row>
    <row r="3117" spans="1:8" x14ac:dyDescent="0.3">
      <c r="A3117" s="1" t="s">
        <v>562</v>
      </c>
      <c r="B3117" s="1" t="s">
        <v>793</v>
      </c>
      <c r="C3117" s="2" t="str">
        <f t="shared" si="5248"/>
        <v>이블리스토강인함</v>
      </c>
      <c r="D3117" s="1" t="s">
        <v>2295</v>
      </c>
      <c r="E3117" s="1">
        <v>1</v>
      </c>
      <c r="F3117" s="2">
        <f>ROW()</f>
        <v>3117</v>
      </c>
      <c r="G3117" s="4" t="str">
        <f t="shared" ref="G3117" si="5262">B3117&amp;"2-1"</f>
        <v>이블리스토2-1</v>
      </c>
      <c r="H3117" s="2" t="str">
        <f t="shared" si="5233"/>
        <v>강인함</v>
      </c>
    </row>
    <row r="3118" spans="1:8" x14ac:dyDescent="0.3">
      <c r="A3118" s="1" t="s">
        <v>1403</v>
      </c>
      <c r="B3118" s="1" t="s">
        <v>793</v>
      </c>
      <c r="C3118" s="2" t="str">
        <f t="shared" si="5248"/>
        <v>이블리스토치명적인 단검</v>
      </c>
      <c r="D3118" s="1" t="s">
        <v>3067</v>
      </c>
      <c r="E3118" s="1">
        <v>5</v>
      </c>
      <c r="F3118" s="2">
        <f>ROW()</f>
        <v>3118</v>
      </c>
      <c r="G3118" s="4" t="str">
        <f t="shared" ref="G3118" si="5263">B3118&amp;"2-2"</f>
        <v>이블리스토2-2</v>
      </c>
      <c r="H3118" s="2" t="str">
        <f t="shared" si="5233"/>
        <v>치명적인 단검</v>
      </c>
    </row>
    <row r="3119" spans="1:8" x14ac:dyDescent="0.3">
      <c r="A3119" s="1" t="s">
        <v>1403</v>
      </c>
      <c r="B3119" s="1" t="s">
        <v>793</v>
      </c>
      <c r="C3119" s="2" t="str">
        <f t="shared" si="5248"/>
        <v>이블리스토심호흡</v>
      </c>
      <c r="D3119" s="1" t="s">
        <v>3112</v>
      </c>
      <c r="E3119" s="1">
        <v>5</v>
      </c>
      <c r="F3119" s="2">
        <f>ROW()</f>
        <v>3119</v>
      </c>
      <c r="G3119" s="4" t="str">
        <f t="shared" ref="G3119" si="5264">B3119&amp;"2-3"</f>
        <v>이블리스토2-3</v>
      </c>
      <c r="H3119" s="2" t="str">
        <f t="shared" si="5233"/>
        <v>심호흡</v>
      </c>
    </row>
    <row r="3120" spans="1:8" x14ac:dyDescent="0.3">
      <c r="A3120" s="1" t="s">
        <v>1403</v>
      </c>
      <c r="B3120" s="1" t="s">
        <v>793</v>
      </c>
      <c r="C3120" s="2" t="str">
        <f t="shared" si="5248"/>
        <v>이블리스토죽음의 일격</v>
      </c>
      <c r="D3120" s="1" t="s">
        <v>3094</v>
      </c>
      <c r="E3120" s="1">
        <v>5</v>
      </c>
      <c r="F3120" s="2">
        <f>ROW()</f>
        <v>3120</v>
      </c>
      <c r="G3120" s="4" t="str">
        <f t="shared" ref="G3120" si="5265">B3120&amp;"3-1"</f>
        <v>이블리스토3-1</v>
      </c>
      <c r="H3120" s="2" t="str">
        <f t="shared" si="5233"/>
        <v>죽음의 일격</v>
      </c>
    </row>
    <row r="3121" spans="1:8" x14ac:dyDescent="0.3">
      <c r="A3121" s="1" t="s">
        <v>1403</v>
      </c>
      <c r="B3121" s="1" t="s">
        <v>793</v>
      </c>
      <c r="C3121" s="2" t="str">
        <f t="shared" si="5248"/>
        <v>이블리스토속전속결</v>
      </c>
      <c r="D3121" s="1" t="s">
        <v>3113</v>
      </c>
      <c r="E3121" s="1">
        <v>5</v>
      </c>
      <c r="F3121" s="2">
        <f>ROW()</f>
        <v>3121</v>
      </c>
      <c r="G3121" s="4" t="str">
        <f t="shared" ref="G3121" si="5266">B3121&amp;"3-2"</f>
        <v>이블리스토3-2</v>
      </c>
      <c r="H3121" s="2" t="str">
        <f t="shared" si="5233"/>
        <v>속전속결</v>
      </c>
    </row>
    <row r="3122" spans="1:8" x14ac:dyDescent="0.3">
      <c r="A3122" s="1" t="s">
        <v>1403</v>
      </c>
      <c r="B3122" s="1" t="s">
        <v>801</v>
      </c>
      <c r="C3122" s="2" t="str">
        <f t="shared" si="5248"/>
        <v>콜 오브 나이프그림자 충전</v>
      </c>
      <c r="D3122" s="1" t="s">
        <v>3058</v>
      </c>
      <c r="E3122" s="1">
        <v>5</v>
      </c>
      <c r="F3122" s="2">
        <f>ROW()</f>
        <v>3122</v>
      </c>
      <c r="G3122" s="4" t="str">
        <f t="shared" ref="G3122" si="5267">B3122&amp;"1-1"</f>
        <v>콜 오브 나이프1-1</v>
      </c>
      <c r="H3122" s="2" t="str">
        <f t="shared" si="5233"/>
        <v>그림자 충전</v>
      </c>
    </row>
    <row r="3123" spans="1:8" x14ac:dyDescent="0.3">
      <c r="A3123" s="1" t="s">
        <v>1403</v>
      </c>
      <c r="B3123" s="1" t="s">
        <v>801</v>
      </c>
      <c r="C3123" s="2" t="str">
        <f t="shared" si="5248"/>
        <v>콜 오브 나이프약육 강식</v>
      </c>
      <c r="D3123" s="1" t="s">
        <v>500</v>
      </c>
      <c r="E3123" s="1">
        <v>5</v>
      </c>
      <c r="F3123" s="2">
        <f>ROW()</f>
        <v>3123</v>
      </c>
      <c r="G3123" s="4" t="str">
        <f t="shared" ref="G3123" si="5268">B3123&amp;"1-2"</f>
        <v>콜 오브 나이프1-2</v>
      </c>
      <c r="H3123" s="2" t="str">
        <f t="shared" si="5233"/>
        <v>약육 강식</v>
      </c>
    </row>
    <row r="3124" spans="1:8" x14ac:dyDescent="0.3">
      <c r="A3124" s="1" t="s">
        <v>1403</v>
      </c>
      <c r="B3124" s="1" t="s">
        <v>801</v>
      </c>
      <c r="C3124" s="2" t="str">
        <f t="shared" si="5248"/>
        <v>콜 오브 나이프그림자 강탈</v>
      </c>
      <c r="D3124" s="1" t="s">
        <v>3114</v>
      </c>
      <c r="E3124" s="1">
        <v>5</v>
      </c>
      <c r="F3124" s="2">
        <f>ROW()</f>
        <v>3124</v>
      </c>
      <c r="G3124" s="4" t="str">
        <f t="shared" ref="G3124" si="5269">B3124&amp;"1-3"</f>
        <v>콜 오브 나이프1-3</v>
      </c>
      <c r="H3124" s="2" t="str">
        <f t="shared" si="5233"/>
        <v>그림자 강탈</v>
      </c>
    </row>
    <row r="3125" spans="1:8" x14ac:dyDescent="0.3">
      <c r="A3125" s="1" t="s">
        <v>562</v>
      </c>
      <c r="B3125" s="1" t="s">
        <v>801</v>
      </c>
      <c r="C3125" s="2" t="str">
        <f t="shared" si="5248"/>
        <v>콜 오브 나이프지속되는 부름</v>
      </c>
      <c r="D3125" s="1" t="s">
        <v>3115</v>
      </c>
      <c r="E3125" s="1">
        <v>1</v>
      </c>
      <c r="F3125" s="2">
        <f>ROW()</f>
        <v>3125</v>
      </c>
      <c r="G3125" s="4" t="str">
        <f t="shared" ref="G3125" si="5270">B3125&amp;"2-1"</f>
        <v>콜 오브 나이프2-1</v>
      </c>
      <c r="H3125" s="2" t="str">
        <f t="shared" si="5233"/>
        <v>지속되는 부름</v>
      </c>
    </row>
    <row r="3126" spans="1:8" x14ac:dyDescent="0.3">
      <c r="A3126" s="1" t="s">
        <v>1403</v>
      </c>
      <c r="B3126" s="1" t="s">
        <v>801</v>
      </c>
      <c r="C3126" s="2" t="str">
        <f t="shared" si="5248"/>
        <v>콜 오브 나이프성장하는 어둠</v>
      </c>
      <c r="D3126" s="1" t="s">
        <v>3116</v>
      </c>
      <c r="E3126" s="1">
        <v>5</v>
      </c>
      <c r="F3126" s="2">
        <f>ROW()</f>
        <v>3126</v>
      </c>
      <c r="G3126" s="4" t="str">
        <f t="shared" ref="G3126" si="5271">B3126&amp;"2-2"</f>
        <v>콜 오브 나이프2-2</v>
      </c>
      <c r="H3126" s="2" t="str">
        <f t="shared" si="5233"/>
        <v>성장하는 어둠</v>
      </c>
    </row>
    <row r="3127" spans="1:8" x14ac:dyDescent="0.3">
      <c r="A3127" s="1" t="s">
        <v>1403</v>
      </c>
      <c r="B3127" s="1" t="s">
        <v>801</v>
      </c>
      <c r="C3127" s="2" t="str">
        <f t="shared" si="5248"/>
        <v>콜 오브 나이프치명적인 그림자</v>
      </c>
      <c r="D3127" s="1" t="s">
        <v>3117</v>
      </c>
      <c r="E3127" s="1">
        <v>5</v>
      </c>
      <c r="F3127" s="2">
        <f>ROW()</f>
        <v>3127</v>
      </c>
      <c r="G3127" s="4" t="str">
        <f t="shared" ref="G3127" si="5272">B3127&amp;"2-3"</f>
        <v>콜 오브 나이프2-3</v>
      </c>
      <c r="H3127" s="2" t="str">
        <f t="shared" si="5233"/>
        <v>치명적인 그림자</v>
      </c>
    </row>
    <row r="3128" spans="1:8" x14ac:dyDescent="0.3">
      <c r="A3128" s="1" t="s">
        <v>1403</v>
      </c>
      <c r="B3128" s="1" t="s">
        <v>801</v>
      </c>
      <c r="C3128" s="2" t="str">
        <f t="shared" si="5248"/>
        <v>콜 오브 나이프절망의 부름</v>
      </c>
      <c r="D3128" s="1" t="s">
        <v>3118</v>
      </c>
      <c r="E3128" s="1">
        <v>5</v>
      </c>
      <c r="F3128" s="2">
        <f>ROW()</f>
        <v>3128</v>
      </c>
      <c r="G3128" s="4" t="str">
        <f t="shared" ref="G3128" si="5273">B3128&amp;"3-1"</f>
        <v>콜 오브 나이프3-1</v>
      </c>
      <c r="H3128" s="2" t="str">
        <f t="shared" si="5233"/>
        <v>절망의 부름</v>
      </c>
    </row>
    <row r="3129" spans="1:8" x14ac:dyDescent="0.3">
      <c r="A3129" s="1" t="s">
        <v>562</v>
      </c>
      <c r="B3129" s="1" t="s">
        <v>801</v>
      </c>
      <c r="C3129" s="2" t="str">
        <f t="shared" si="5248"/>
        <v>콜 오브 나이프공포의 부름</v>
      </c>
      <c r="D3129" s="1" t="s">
        <v>3119</v>
      </c>
      <c r="E3129" s="1">
        <v>1</v>
      </c>
      <c r="F3129" s="2">
        <f>ROW()</f>
        <v>3129</v>
      </c>
      <c r="G3129" s="4" t="str">
        <f t="shared" ref="G3129" si="5274">B3129&amp;"3-2"</f>
        <v>콜 오브 나이프3-2</v>
      </c>
      <c r="H3129" s="2" t="str">
        <f t="shared" si="5233"/>
        <v>공포의 부름</v>
      </c>
    </row>
    <row r="3130" spans="1:8" x14ac:dyDescent="0.3">
      <c r="A3130" s="1" t="s">
        <v>1403</v>
      </c>
      <c r="B3130" s="1" t="s">
        <v>795</v>
      </c>
      <c r="C3130" s="2" t="str">
        <f t="shared" si="5248"/>
        <v>팬텀 댄서독 : 부식</v>
      </c>
      <c r="D3130" s="1" t="s">
        <v>3044</v>
      </c>
      <c r="E3130" s="1">
        <v>1</v>
      </c>
      <c r="F3130" s="2">
        <f>ROW()</f>
        <v>3130</v>
      </c>
      <c r="G3130" s="4" t="str">
        <f t="shared" ref="G3130" si="5275">B3130&amp;"1-1"</f>
        <v>팬텀 댄서1-1</v>
      </c>
      <c r="H3130" s="2" t="str">
        <f t="shared" si="5233"/>
        <v>독 : 부식</v>
      </c>
    </row>
    <row r="3131" spans="1:8" x14ac:dyDescent="0.3">
      <c r="A3131" s="1" t="s">
        <v>1403</v>
      </c>
      <c r="B3131" s="1" t="s">
        <v>795</v>
      </c>
      <c r="C3131" s="2" t="str">
        <f t="shared" si="5248"/>
        <v>팬텀 댄서독 : 출혈</v>
      </c>
      <c r="D3131" s="1" t="s">
        <v>3045</v>
      </c>
      <c r="E3131" s="1">
        <v>1</v>
      </c>
      <c r="F3131" s="2">
        <f>ROW()</f>
        <v>3131</v>
      </c>
      <c r="G3131" s="4" t="str">
        <f t="shared" ref="G3131" si="5276">B3131&amp;"1-2"</f>
        <v>팬텀 댄서1-2</v>
      </c>
      <c r="H3131" s="2" t="str">
        <f t="shared" si="5233"/>
        <v>독 : 출혈</v>
      </c>
    </row>
    <row r="3132" spans="1:8" x14ac:dyDescent="0.3">
      <c r="A3132" s="1" t="s">
        <v>1403</v>
      </c>
      <c r="B3132" s="1" t="s">
        <v>795</v>
      </c>
      <c r="C3132" s="2" t="str">
        <f t="shared" si="5248"/>
        <v>팬텀 댄서독 : 신경</v>
      </c>
      <c r="D3132" s="1" t="s">
        <v>3055</v>
      </c>
      <c r="E3132" s="1">
        <v>1</v>
      </c>
      <c r="F3132" s="2">
        <f>ROW()</f>
        <v>3132</v>
      </c>
      <c r="G3132" s="4" t="str">
        <f t="shared" ref="G3132" si="5277">B3132&amp;"1-3"</f>
        <v>팬텀 댄서1-3</v>
      </c>
      <c r="H3132" s="2" t="str">
        <f t="shared" si="5233"/>
        <v>독 : 신경</v>
      </c>
    </row>
    <row r="3133" spans="1:8" x14ac:dyDescent="0.3">
      <c r="A3133" s="1" t="s">
        <v>1403</v>
      </c>
      <c r="B3133" s="1" t="s">
        <v>795</v>
      </c>
      <c r="C3133" s="2" t="str">
        <f t="shared" si="5248"/>
        <v>팬텀 댄서발목 절단</v>
      </c>
      <c r="D3133" s="1" t="s">
        <v>3078</v>
      </c>
      <c r="E3133" s="1">
        <v>5</v>
      </c>
      <c r="F3133" s="2">
        <f>ROW()</f>
        <v>3133</v>
      </c>
      <c r="G3133" s="4" t="str">
        <f t="shared" ref="G3133" si="5278">B3133&amp;"2-1"</f>
        <v>팬텀 댄서2-1</v>
      </c>
      <c r="H3133" s="2" t="str">
        <f t="shared" si="5233"/>
        <v>발목 절단</v>
      </c>
    </row>
    <row r="3134" spans="1:8" x14ac:dyDescent="0.3">
      <c r="A3134" s="1" t="s">
        <v>1403</v>
      </c>
      <c r="B3134" s="1" t="s">
        <v>795</v>
      </c>
      <c r="C3134" s="2" t="str">
        <f t="shared" si="5248"/>
        <v>팬텀 댄서넓은 공격</v>
      </c>
      <c r="D3134" s="1" t="s">
        <v>92</v>
      </c>
      <c r="E3134" s="1">
        <v>1</v>
      </c>
      <c r="F3134" s="2">
        <f>ROW()</f>
        <v>3134</v>
      </c>
      <c r="G3134" s="4" t="str">
        <f t="shared" ref="G3134" si="5279">B3134&amp;"2-2"</f>
        <v>팬텀 댄서2-2</v>
      </c>
      <c r="H3134" s="2" t="str">
        <f t="shared" si="5233"/>
        <v>넓은 공격</v>
      </c>
    </row>
    <row r="3135" spans="1:8" x14ac:dyDescent="0.3">
      <c r="A3135" s="1" t="s">
        <v>1403</v>
      </c>
      <c r="B3135" s="1" t="s">
        <v>795</v>
      </c>
      <c r="C3135" s="2" t="str">
        <f t="shared" si="5248"/>
        <v>팬텀 댄서날카로운 단검</v>
      </c>
      <c r="D3135" s="1" t="s">
        <v>3090</v>
      </c>
      <c r="E3135" s="1">
        <v>5</v>
      </c>
      <c r="F3135" s="2">
        <f>ROW()</f>
        <v>3135</v>
      </c>
      <c r="G3135" s="4" t="str">
        <f t="shared" ref="G3135" si="5280">B3135&amp;"2-3"</f>
        <v>팬텀 댄서2-3</v>
      </c>
      <c r="H3135" s="2" t="str">
        <f t="shared" si="5233"/>
        <v>날카로운 단검</v>
      </c>
    </row>
    <row r="3136" spans="1:8" x14ac:dyDescent="0.3">
      <c r="A3136" s="1" t="s">
        <v>1403</v>
      </c>
      <c r="B3136" s="1" t="s">
        <v>795</v>
      </c>
      <c r="C3136" s="2" t="str">
        <f t="shared" si="5248"/>
        <v>팬텀 댄서마무리 동작</v>
      </c>
      <c r="D3136" s="1" t="s">
        <v>3120</v>
      </c>
      <c r="E3136" s="1">
        <v>5</v>
      </c>
      <c r="F3136" s="2">
        <f>ROW()</f>
        <v>3136</v>
      </c>
      <c r="G3136" s="4" t="str">
        <f t="shared" ref="G3136" si="5281">B3136&amp;"3-1"</f>
        <v>팬텀 댄서3-1</v>
      </c>
      <c r="H3136" s="2" t="str">
        <f t="shared" si="5233"/>
        <v>마무리 동작</v>
      </c>
    </row>
    <row r="3137" spans="1:8" x14ac:dyDescent="0.3">
      <c r="A3137" s="1" t="s">
        <v>562</v>
      </c>
      <c r="B3137" s="1" t="s">
        <v>795</v>
      </c>
      <c r="C3137" s="2" t="str">
        <f t="shared" si="5248"/>
        <v>팬텀 댄서폭풍의 춤</v>
      </c>
      <c r="D3137" s="1" t="s">
        <v>3121</v>
      </c>
      <c r="E3137" s="1">
        <v>5</v>
      </c>
      <c r="F3137" s="2">
        <f>ROW()</f>
        <v>3137</v>
      </c>
      <c r="G3137" s="4" t="str">
        <f t="shared" ref="G3137" si="5282">B3137&amp;"3-2"</f>
        <v>팬텀 댄서3-2</v>
      </c>
      <c r="H3137" s="2" t="str">
        <f t="shared" ref="H3137" si="5283">D3137</f>
        <v>폭풍의 춤</v>
      </c>
    </row>
  </sheetData>
  <autoFilter ref="A1:E145">
    <sortState ref="A2:E145">
      <sortCondition ref="B1:B145"/>
    </sortState>
  </autoFilter>
  <phoneticPr fontId="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4"/>
  <sheetViews>
    <sheetView workbookViewId="0">
      <selection activeCell="A2" sqref="A2"/>
    </sheetView>
  </sheetViews>
  <sheetFormatPr defaultRowHeight="16.5" x14ac:dyDescent="0.3"/>
  <cols>
    <col min="1" max="6" width="9" style="1"/>
  </cols>
  <sheetData>
    <row r="1" spans="1:7" x14ac:dyDescent="0.3">
      <c r="A1" s="1" t="s">
        <v>12</v>
      </c>
      <c r="B1" s="1" t="s">
        <v>91</v>
      </c>
      <c r="G1" s="1"/>
    </row>
    <row r="2" spans="1:7" x14ac:dyDescent="0.3">
      <c r="A2" s="1" t="s">
        <v>9</v>
      </c>
      <c r="B2" s="1">
        <v>18</v>
      </c>
      <c r="E2" s="1" t="s">
        <v>438</v>
      </c>
      <c r="F2" s="1">
        <f>IFERROR(VLOOKUP(E2,$A:$B,2,0),"")</f>
        <v>17</v>
      </c>
      <c r="G2" s="1"/>
    </row>
    <row r="3" spans="1:7" x14ac:dyDescent="0.3">
      <c r="A3" s="1" t="s">
        <v>90</v>
      </c>
      <c r="B3" s="1">
        <v>20</v>
      </c>
      <c r="E3" s="1" t="s">
        <v>544</v>
      </c>
      <c r="F3" s="1">
        <f t="shared" ref="F3:F24" si="0">IFERROR(VLOOKUP(E3,$A:$B,2,0),"")</f>
        <v>17</v>
      </c>
      <c r="G3" s="1"/>
    </row>
    <row r="4" spans="1:7" x14ac:dyDescent="0.3">
      <c r="A4" s="1" t="s">
        <v>135</v>
      </c>
      <c r="B4" s="1">
        <v>17</v>
      </c>
      <c r="E4" s="1" t="s">
        <v>545</v>
      </c>
      <c r="F4" s="1">
        <f t="shared" si="0"/>
        <v>18</v>
      </c>
      <c r="G4" s="1"/>
    </row>
    <row r="5" spans="1:7" x14ac:dyDescent="0.3">
      <c r="A5" s="1" t="s">
        <v>173</v>
      </c>
      <c r="B5" s="1">
        <v>17</v>
      </c>
      <c r="E5" s="1" t="s">
        <v>546</v>
      </c>
      <c r="F5" s="1">
        <f t="shared" si="0"/>
        <v>18</v>
      </c>
      <c r="G5" s="1"/>
    </row>
    <row r="6" spans="1:7" x14ac:dyDescent="0.3">
      <c r="A6" s="1" t="s">
        <v>223</v>
      </c>
      <c r="B6" s="1">
        <v>18</v>
      </c>
      <c r="E6" s="1" t="s">
        <v>547</v>
      </c>
      <c r="F6" s="1">
        <f t="shared" si="0"/>
        <v>18</v>
      </c>
      <c r="G6" s="1"/>
    </row>
    <row r="7" spans="1:7" x14ac:dyDescent="0.3">
      <c r="A7" s="1" t="s">
        <v>274</v>
      </c>
      <c r="B7" s="1">
        <v>21</v>
      </c>
      <c r="E7" s="1" t="s">
        <v>565</v>
      </c>
      <c r="F7" s="1">
        <f t="shared" si="0"/>
        <v>17</v>
      </c>
      <c r="G7" s="1"/>
    </row>
    <row r="8" spans="1:7" x14ac:dyDescent="0.3">
      <c r="A8" s="1" t="s">
        <v>293</v>
      </c>
      <c r="B8" s="1">
        <v>18</v>
      </c>
      <c r="E8" s="1" t="s">
        <v>548</v>
      </c>
      <c r="F8" s="1">
        <f t="shared" si="0"/>
        <v>17</v>
      </c>
      <c r="G8" s="1"/>
    </row>
    <row r="9" spans="1:7" x14ac:dyDescent="0.3">
      <c r="A9" s="1" t="s">
        <v>311</v>
      </c>
      <c r="B9" s="1">
        <v>17</v>
      </c>
      <c r="E9" s="1" t="s">
        <v>549</v>
      </c>
      <c r="F9" s="1">
        <f t="shared" si="0"/>
        <v>20</v>
      </c>
      <c r="G9" s="1"/>
    </row>
    <row r="10" spans="1:7" x14ac:dyDescent="0.3">
      <c r="A10" s="1" t="s">
        <v>366</v>
      </c>
      <c r="B10" s="1">
        <v>17</v>
      </c>
      <c r="E10" s="1" t="s">
        <v>550</v>
      </c>
      <c r="F10" s="1">
        <f t="shared" si="0"/>
        <v>18</v>
      </c>
      <c r="G10" s="1"/>
    </row>
    <row r="11" spans="1:7" x14ac:dyDescent="0.3">
      <c r="A11" s="1" t="s">
        <v>402</v>
      </c>
      <c r="B11" s="1">
        <v>18</v>
      </c>
      <c r="E11" s="1" t="s">
        <v>551</v>
      </c>
      <c r="F11" s="1">
        <f t="shared" si="0"/>
        <v>21</v>
      </c>
      <c r="G11" s="1"/>
    </row>
    <row r="12" spans="1:7" x14ac:dyDescent="0.3">
      <c r="A12" s="1" t="s">
        <v>438</v>
      </c>
      <c r="B12" s="1">
        <v>17</v>
      </c>
      <c r="E12" s="1" t="s">
        <v>552</v>
      </c>
      <c r="F12" s="1">
        <f t="shared" si="0"/>
        <v>17</v>
      </c>
      <c r="G12" s="1"/>
    </row>
    <row r="13" spans="1:7" x14ac:dyDescent="0.3">
      <c r="A13" s="1" t="s">
        <v>363</v>
      </c>
      <c r="B13" s="1">
        <v>17</v>
      </c>
      <c r="E13" s="1" t="s">
        <v>553</v>
      </c>
      <c r="F13" s="1">
        <f t="shared" si="0"/>
        <v>18</v>
      </c>
      <c r="G13" s="1"/>
    </row>
    <row r="14" spans="1:7" x14ac:dyDescent="0.3">
      <c r="A14" s="1" t="s">
        <v>499</v>
      </c>
      <c r="B14" s="1">
        <v>18</v>
      </c>
      <c r="E14" s="1" t="s">
        <v>554</v>
      </c>
      <c r="F14" s="1">
        <f t="shared" si="0"/>
        <v>18</v>
      </c>
      <c r="G14" s="1"/>
    </row>
    <row r="15" spans="1:7" x14ac:dyDescent="0.3">
      <c r="A15" s="1" t="s">
        <v>525</v>
      </c>
      <c r="B15" s="1">
        <v>16</v>
      </c>
      <c r="E15" s="1" t="s">
        <v>555</v>
      </c>
      <c r="F15" s="1">
        <f t="shared" si="0"/>
        <v>21</v>
      </c>
      <c r="G15" s="1"/>
    </row>
    <row r="16" spans="1:7" x14ac:dyDescent="0.3">
      <c r="A16" s="1" t="s">
        <v>584</v>
      </c>
      <c r="B16" s="1">
        <v>18</v>
      </c>
      <c r="E16" s="1" t="s">
        <v>556</v>
      </c>
      <c r="F16" s="1">
        <f t="shared" si="0"/>
        <v>17</v>
      </c>
      <c r="G16" s="1"/>
    </row>
    <row r="17" spans="1:7" x14ac:dyDescent="0.3">
      <c r="A17" s="1" t="s">
        <v>621</v>
      </c>
      <c r="B17" s="1">
        <v>17</v>
      </c>
      <c r="E17" s="1" t="s">
        <v>557</v>
      </c>
      <c r="F17" s="1">
        <f t="shared" si="0"/>
        <v>17</v>
      </c>
      <c r="G17" s="1"/>
    </row>
    <row r="18" spans="1:7" x14ac:dyDescent="0.3">
      <c r="A18" s="1" t="s">
        <v>674</v>
      </c>
      <c r="B18" s="1">
        <v>21</v>
      </c>
      <c r="E18" s="1" t="s">
        <v>558</v>
      </c>
      <c r="F18" s="1">
        <f t="shared" si="0"/>
        <v>17</v>
      </c>
      <c r="G18" s="1"/>
    </row>
    <row r="19" spans="1:7" x14ac:dyDescent="0.3">
      <c r="A19" s="1" t="s">
        <v>693</v>
      </c>
      <c r="B19" s="1">
        <v>17</v>
      </c>
      <c r="E19" s="1" t="s">
        <v>559</v>
      </c>
      <c r="F19" s="1">
        <f t="shared" si="0"/>
        <v>16</v>
      </c>
      <c r="G19" s="1"/>
    </row>
    <row r="20" spans="1:7" x14ac:dyDescent="0.3">
      <c r="A20" s="1" t="s">
        <v>731</v>
      </c>
      <c r="B20" s="1">
        <v>18</v>
      </c>
      <c r="E20" s="1" t="s">
        <v>560</v>
      </c>
      <c r="F20" s="1">
        <f t="shared" si="0"/>
        <v>18</v>
      </c>
      <c r="G20" s="1"/>
    </row>
    <row r="21" spans="1:7" x14ac:dyDescent="0.3">
      <c r="A21" s="1" t="s">
        <v>744</v>
      </c>
      <c r="B21" s="1">
        <v>18</v>
      </c>
      <c r="E21" s="1" t="s">
        <v>561</v>
      </c>
      <c r="F21" s="1">
        <f t="shared" si="0"/>
        <v>18</v>
      </c>
      <c r="G21" s="1"/>
    </row>
    <row r="22" spans="1:7" x14ac:dyDescent="0.3">
      <c r="A22" s="1" t="s">
        <v>782</v>
      </c>
      <c r="B22" s="1">
        <v>16</v>
      </c>
      <c r="E22" s="1" t="s">
        <v>562</v>
      </c>
      <c r="F22" s="1">
        <f t="shared" si="0"/>
        <v>18</v>
      </c>
      <c r="G22" s="1"/>
    </row>
    <row r="23" spans="1:7" x14ac:dyDescent="0.3">
      <c r="A23" s="1" t="s">
        <v>820</v>
      </c>
      <c r="B23" s="1">
        <v>18</v>
      </c>
      <c r="E23" s="1" t="s">
        <v>563</v>
      </c>
      <c r="F23" s="1">
        <f t="shared" si="0"/>
        <v>16</v>
      </c>
      <c r="G23" s="1"/>
    </row>
    <row r="24" spans="1:7" x14ac:dyDescent="0.3">
      <c r="E24" s="1" t="s">
        <v>564</v>
      </c>
      <c r="F24" s="1" t="str">
        <f t="shared" si="0"/>
        <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393"/>
  <sheetViews>
    <sheetView topLeftCell="A359" workbookViewId="0">
      <selection activeCell="A2" sqref="A2"/>
    </sheetView>
  </sheetViews>
  <sheetFormatPr defaultRowHeight="16.5" x14ac:dyDescent="0.3"/>
  <cols>
    <col min="1" max="2" width="9" style="1"/>
    <col min="3" max="3" width="18.375" style="1" bestFit="1" customWidth="1"/>
  </cols>
  <sheetData>
    <row r="1" spans="1:3" x14ac:dyDescent="0.3">
      <c r="A1" s="1" t="s">
        <v>183</v>
      </c>
      <c r="B1" s="1" t="s">
        <v>187</v>
      </c>
      <c r="C1" s="1" t="s">
        <v>182</v>
      </c>
    </row>
    <row r="2" spans="1:3" x14ac:dyDescent="0.3">
      <c r="A2" s="1" t="s">
        <v>176</v>
      </c>
      <c r="B2" s="1" t="str">
        <f>A2&amp;COUNTIF($A$1:A2,A2)</f>
        <v>블레이드1</v>
      </c>
      <c r="C2" s="3" t="s">
        <v>17</v>
      </c>
    </row>
    <row r="3" spans="1:3" x14ac:dyDescent="0.3">
      <c r="A3" s="1" t="s">
        <v>176</v>
      </c>
      <c r="B3" s="1" t="str">
        <f>A3&amp;COUNTIF($A$1:A3,A3)</f>
        <v>블레이드2</v>
      </c>
      <c r="C3" s="3" t="s">
        <v>19</v>
      </c>
    </row>
    <row r="4" spans="1:3" x14ac:dyDescent="0.3">
      <c r="A4" s="1" t="s">
        <v>176</v>
      </c>
      <c r="B4" s="1" t="str">
        <f>A4&amp;COUNTIF($A$1:A4,A4)</f>
        <v>블레이드3</v>
      </c>
      <c r="C4" s="3" t="s">
        <v>36</v>
      </c>
    </row>
    <row r="5" spans="1:3" x14ac:dyDescent="0.3">
      <c r="A5" s="1" t="s">
        <v>176</v>
      </c>
      <c r="B5" s="1" t="str">
        <f>A5&amp;COUNTIF($A$1:A5,A5)</f>
        <v>블레이드4</v>
      </c>
      <c r="C5" s="3" t="s">
        <v>30</v>
      </c>
    </row>
    <row r="6" spans="1:3" x14ac:dyDescent="0.3">
      <c r="A6" s="1" t="s">
        <v>176</v>
      </c>
      <c r="B6" s="1" t="str">
        <f>A6&amp;COUNTIF($A$1:A6,A6)</f>
        <v>블레이드5</v>
      </c>
      <c r="C6" s="3" t="s">
        <v>40</v>
      </c>
    </row>
    <row r="7" spans="1:3" x14ac:dyDescent="0.3">
      <c r="A7" s="1" t="s">
        <v>176</v>
      </c>
      <c r="B7" s="1" t="str">
        <f>A7&amp;COUNTIF($A$1:A7,A7)</f>
        <v>블레이드6</v>
      </c>
      <c r="C7" s="3" t="s">
        <v>16</v>
      </c>
    </row>
    <row r="8" spans="1:3" x14ac:dyDescent="0.3">
      <c r="A8" s="1" t="s">
        <v>176</v>
      </c>
      <c r="B8" s="1" t="str">
        <f>A8&amp;COUNTIF($A$1:A8,A8)</f>
        <v>블레이드7</v>
      </c>
      <c r="C8" s="3" t="s">
        <v>38</v>
      </c>
    </row>
    <row r="9" spans="1:3" x14ac:dyDescent="0.3">
      <c r="A9" s="1" t="s">
        <v>176</v>
      </c>
      <c r="B9" s="1" t="str">
        <f>A9&amp;COUNTIF($A$1:A9,A9)</f>
        <v>블레이드8</v>
      </c>
      <c r="C9" s="3" t="s">
        <v>10</v>
      </c>
    </row>
    <row r="10" spans="1:3" x14ac:dyDescent="0.3">
      <c r="A10" s="1" t="s">
        <v>176</v>
      </c>
      <c r="B10" s="1" t="str">
        <f>A10&amp;COUNTIF($A$1:A10,A10)</f>
        <v>블레이드9</v>
      </c>
      <c r="C10" s="3" t="s">
        <v>18</v>
      </c>
    </row>
    <row r="11" spans="1:3" x14ac:dyDescent="0.3">
      <c r="A11" s="1" t="s">
        <v>176</v>
      </c>
      <c r="B11" s="1" t="str">
        <f>A11&amp;COUNTIF($A$1:A11,A11)</f>
        <v>블레이드10</v>
      </c>
      <c r="C11" s="3" t="s">
        <v>15</v>
      </c>
    </row>
    <row r="12" spans="1:3" x14ac:dyDescent="0.3">
      <c r="A12" s="1" t="s">
        <v>176</v>
      </c>
      <c r="B12" s="1" t="str">
        <f>A12&amp;COUNTIF($A$1:A12,A12)</f>
        <v>블레이드11</v>
      </c>
      <c r="C12" s="3" t="s">
        <v>21</v>
      </c>
    </row>
    <row r="13" spans="1:3" x14ac:dyDescent="0.3">
      <c r="A13" s="1" t="s">
        <v>176</v>
      </c>
      <c r="B13" s="1" t="str">
        <f>A13&amp;COUNTIF($A$1:A13,A13)</f>
        <v>블레이드12</v>
      </c>
      <c r="C13" s="3" t="s">
        <v>11</v>
      </c>
    </row>
    <row r="14" spans="1:3" x14ac:dyDescent="0.3">
      <c r="A14" s="1" t="s">
        <v>176</v>
      </c>
      <c r="B14" s="1" t="str">
        <f>A14&amp;COUNTIF($A$1:A14,A14)</f>
        <v>블레이드13</v>
      </c>
      <c r="C14" s="3" t="s">
        <v>13</v>
      </c>
    </row>
    <row r="15" spans="1:3" x14ac:dyDescent="0.3">
      <c r="A15" s="1" t="s">
        <v>176</v>
      </c>
      <c r="B15" s="1" t="str">
        <f>A15&amp;COUNTIF($A$1:A15,A15)</f>
        <v>블레이드14</v>
      </c>
      <c r="C15" s="3" t="s">
        <v>33</v>
      </c>
    </row>
    <row r="16" spans="1:3" x14ac:dyDescent="0.3">
      <c r="A16" s="1" t="s">
        <v>176</v>
      </c>
      <c r="B16" s="1" t="str">
        <f>A16&amp;COUNTIF($A$1:A16,A16)</f>
        <v>블레이드15</v>
      </c>
      <c r="C16" s="3" t="s">
        <v>20</v>
      </c>
    </row>
    <row r="17" spans="1:3" x14ac:dyDescent="0.3">
      <c r="A17" s="1" t="s">
        <v>176</v>
      </c>
      <c r="B17" s="1" t="str">
        <f>A17&amp;COUNTIF($A$1:A17,A17)</f>
        <v>블레이드16</v>
      </c>
      <c r="C17" s="3" t="s">
        <v>37</v>
      </c>
    </row>
    <row r="18" spans="1:3" x14ac:dyDescent="0.3">
      <c r="A18" s="1" t="s">
        <v>176</v>
      </c>
      <c r="B18" s="1" t="str">
        <f>A18&amp;COUNTIF($A$1:A18,A18)</f>
        <v>블레이드17</v>
      </c>
      <c r="C18" s="3" t="s">
        <v>14</v>
      </c>
    </row>
    <row r="19" spans="1:3" x14ac:dyDescent="0.3">
      <c r="A19" s="1" t="s">
        <v>176</v>
      </c>
      <c r="B19" s="1" t="str">
        <f>A19&amp;COUNTIF($A$1:A19,A19)</f>
        <v>블레이드18</v>
      </c>
      <c r="C19" s="3" t="s">
        <v>24</v>
      </c>
    </row>
    <row r="20" spans="1:3" x14ac:dyDescent="0.3">
      <c r="A20" s="1" t="s">
        <v>184</v>
      </c>
      <c r="B20" s="1" t="str">
        <f>A20&amp;COUNTIF($A$1:A20,A20)</f>
        <v>창술사1</v>
      </c>
      <c r="C20" s="3" t="s">
        <v>67</v>
      </c>
    </row>
    <row r="21" spans="1:3" x14ac:dyDescent="0.3">
      <c r="A21" s="1" t="s">
        <v>184</v>
      </c>
      <c r="B21" s="1" t="str">
        <f>A21&amp;COUNTIF($A$1:A21,A21)</f>
        <v>창술사2</v>
      </c>
      <c r="C21" s="3" t="s">
        <v>74</v>
      </c>
    </row>
    <row r="22" spans="1:3" x14ac:dyDescent="0.3">
      <c r="A22" s="1" t="s">
        <v>184</v>
      </c>
      <c r="B22" s="1" t="str">
        <f>A22&amp;COUNTIF($A$1:A22,A22)</f>
        <v>창술사3</v>
      </c>
      <c r="C22" s="3" t="s">
        <v>72</v>
      </c>
    </row>
    <row r="23" spans="1:3" x14ac:dyDescent="0.3">
      <c r="A23" s="1" t="s">
        <v>184</v>
      </c>
      <c r="B23" s="1" t="str">
        <f>A23&amp;COUNTIF($A$1:A23,A23)</f>
        <v>창술사4</v>
      </c>
      <c r="C23" s="3" t="s">
        <v>65</v>
      </c>
    </row>
    <row r="24" spans="1:3" x14ac:dyDescent="0.3">
      <c r="A24" s="1" t="s">
        <v>184</v>
      </c>
      <c r="B24" s="1" t="str">
        <f>A24&amp;COUNTIF($A$1:A24,A24)</f>
        <v>창술사5</v>
      </c>
      <c r="C24" s="3" t="s">
        <v>64</v>
      </c>
    </row>
    <row r="25" spans="1:3" x14ac:dyDescent="0.3">
      <c r="A25" s="1" t="s">
        <v>184</v>
      </c>
      <c r="B25" s="1" t="str">
        <f>A25&amp;COUNTIF($A$1:A25,A25)</f>
        <v>창술사6</v>
      </c>
      <c r="C25" s="3" t="s">
        <v>73</v>
      </c>
    </row>
    <row r="26" spans="1:3" x14ac:dyDescent="0.3">
      <c r="A26" s="1" t="s">
        <v>184</v>
      </c>
      <c r="B26" s="1" t="str">
        <f>A26&amp;COUNTIF($A$1:A26,A26)</f>
        <v>창술사7</v>
      </c>
      <c r="C26" s="3" t="s">
        <v>60</v>
      </c>
    </row>
    <row r="27" spans="1:3" x14ac:dyDescent="0.3">
      <c r="A27" s="1" t="s">
        <v>184</v>
      </c>
      <c r="B27" s="1" t="str">
        <f>A27&amp;COUNTIF($A$1:A27,A27)</f>
        <v>창술사8</v>
      </c>
      <c r="C27" s="3" t="s">
        <v>58</v>
      </c>
    </row>
    <row r="28" spans="1:3" x14ac:dyDescent="0.3">
      <c r="A28" s="1" t="s">
        <v>184</v>
      </c>
      <c r="B28" s="1" t="str">
        <f>A28&amp;COUNTIF($A$1:A28,A28)</f>
        <v>창술사9</v>
      </c>
      <c r="C28" s="3" t="s">
        <v>59</v>
      </c>
    </row>
    <row r="29" spans="1:3" x14ac:dyDescent="0.3">
      <c r="A29" s="1" t="s">
        <v>184</v>
      </c>
      <c r="B29" s="1" t="str">
        <f>A29&amp;COUNTIF($A$1:A29,A29)</f>
        <v>창술사10</v>
      </c>
      <c r="C29" s="3" t="s">
        <v>75</v>
      </c>
    </row>
    <row r="30" spans="1:3" x14ac:dyDescent="0.3">
      <c r="A30" s="1" t="s">
        <v>184</v>
      </c>
      <c r="B30" s="1" t="str">
        <f>A30&amp;COUNTIF($A$1:A30,A30)</f>
        <v>창술사11</v>
      </c>
      <c r="C30" s="3" t="s">
        <v>57</v>
      </c>
    </row>
    <row r="31" spans="1:3" x14ac:dyDescent="0.3">
      <c r="A31" s="1" t="s">
        <v>184</v>
      </c>
      <c r="B31" s="1" t="str">
        <f>A31&amp;COUNTIF($A$1:A31,A31)</f>
        <v>창술사12</v>
      </c>
      <c r="C31" s="3" t="s">
        <v>62</v>
      </c>
    </row>
    <row r="32" spans="1:3" x14ac:dyDescent="0.3">
      <c r="A32" s="1" t="s">
        <v>184</v>
      </c>
      <c r="B32" s="1" t="str">
        <f>A32&amp;COUNTIF($A$1:A32,A32)</f>
        <v>창술사13</v>
      </c>
      <c r="C32" s="3" t="s">
        <v>77</v>
      </c>
    </row>
    <row r="33" spans="1:3" x14ac:dyDescent="0.3">
      <c r="A33" s="1" t="s">
        <v>184</v>
      </c>
      <c r="B33" s="1" t="str">
        <f>A33&amp;COUNTIF($A$1:A33,A33)</f>
        <v>창술사14</v>
      </c>
      <c r="C33" s="3" t="s">
        <v>76</v>
      </c>
    </row>
    <row r="34" spans="1:3" x14ac:dyDescent="0.3">
      <c r="A34" s="1" t="s">
        <v>184</v>
      </c>
      <c r="B34" s="1" t="str">
        <f>A34&amp;COUNTIF($A$1:A34,A34)</f>
        <v>창술사15</v>
      </c>
      <c r="C34" s="3" t="s">
        <v>70</v>
      </c>
    </row>
    <row r="35" spans="1:3" x14ac:dyDescent="0.3">
      <c r="A35" s="1" t="s">
        <v>184</v>
      </c>
      <c r="B35" s="1" t="str">
        <f>A35&amp;COUNTIF($A$1:A35,A35)</f>
        <v>창술사16</v>
      </c>
      <c r="C35" s="3" t="s">
        <v>63</v>
      </c>
    </row>
    <row r="36" spans="1:3" x14ac:dyDescent="0.3">
      <c r="A36" s="1" t="s">
        <v>184</v>
      </c>
      <c r="B36" s="1" t="str">
        <f>A36&amp;COUNTIF($A$1:A36,A36)</f>
        <v>창술사17</v>
      </c>
      <c r="C36" s="3" t="s">
        <v>71</v>
      </c>
    </row>
    <row r="37" spans="1:3" x14ac:dyDescent="0.3">
      <c r="A37" s="1" t="s">
        <v>184</v>
      </c>
      <c r="B37" s="1" t="str">
        <f>A37&amp;COUNTIF($A$1:A37,A37)</f>
        <v>창술사18</v>
      </c>
      <c r="C37" s="3" t="s">
        <v>68</v>
      </c>
    </row>
    <row r="38" spans="1:3" x14ac:dyDescent="0.3">
      <c r="A38" s="1" t="s">
        <v>184</v>
      </c>
      <c r="B38" s="1" t="str">
        <f>A38&amp;COUNTIF($A$1:A38,A38)</f>
        <v>창술사19</v>
      </c>
      <c r="C38" s="3" t="s">
        <v>69</v>
      </c>
    </row>
    <row r="39" spans="1:3" x14ac:dyDescent="0.3">
      <c r="A39" s="1" t="s">
        <v>184</v>
      </c>
      <c r="B39" s="1" t="str">
        <f>A39&amp;COUNTIF($A$1:A39,A39)</f>
        <v>창술사20</v>
      </c>
      <c r="C39" s="3" t="s">
        <v>66</v>
      </c>
    </row>
    <row r="40" spans="1:3" x14ac:dyDescent="0.3">
      <c r="A40" s="1" t="s">
        <v>185</v>
      </c>
      <c r="B40" s="1" t="str">
        <f>A40&amp;COUNTIF($A$1:A40,A40)</f>
        <v>아르카나1</v>
      </c>
      <c r="C40" s="3" t="s">
        <v>121</v>
      </c>
    </row>
    <row r="41" spans="1:3" x14ac:dyDescent="0.3">
      <c r="A41" s="1" t="s">
        <v>185</v>
      </c>
      <c r="B41" s="1" t="str">
        <f>A41&amp;COUNTIF($A$1:A41,A41)</f>
        <v>아르카나2</v>
      </c>
      <c r="C41" s="3" t="s">
        <v>126</v>
      </c>
    </row>
    <row r="42" spans="1:3" x14ac:dyDescent="0.3">
      <c r="A42" s="1" t="s">
        <v>185</v>
      </c>
      <c r="B42" s="1" t="str">
        <f>A42&amp;COUNTIF($A$1:A42,A42)</f>
        <v>아르카나3</v>
      </c>
      <c r="C42" s="3" t="s">
        <v>119</v>
      </c>
    </row>
    <row r="43" spans="1:3" x14ac:dyDescent="0.3">
      <c r="A43" s="1" t="s">
        <v>185</v>
      </c>
      <c r="B43" s="1" t="str">
        <f>A43&amp;COUNTIF($A$1:A43,A43)</f>
        <v>아르카나4</v>
      </c>
      <c r="C43" s="3" t="s">
        <v>132</v>
      </c>
    </row>
    <row r="44" spans="1:3" x14ac:dyDescent="0.3">
      <c r="A44" s="1" t="s">
        <v>185</v>
      </c>
      <c r="B44" s="1" t="str">
        <f>A44&amp;COUNTIF($A$1:A44,A44)</f>
        <v>아르카나5</v>
      </c>
      <c r="C44" s="3" t="s">
        <v>130</v>
      </c>
    </row>
    <row r="45" spans="1:3" x14ac:dyDescent="0.3">
      <c r="A45" s="1" t="s">
        <v>185</v>
      </c>
      <c r="B45" s="1" t="str">
        <f>A45&amp;COUNTIF($A$1:A45,A45)</f>
        <v>아르카나6</v>
      </c>
      <c r="C45" s="3" t="s">
        <v>124</v>
      </c>
    </row>
    <row r="46" spans="1:3" x14ac:dyDescent="0.3">
      <c r="A46" s="1" t="s">
        <v>185</v>
      </c>
      <c r="B46" s="1" t="str">
        <f>A46&amp;COUNTIF($A$1:A46,A46)</f>
        <v>아르카나7</v>
      </c>
      <c r="C46" s="3" t="s">
        <v>128</v>
      </c>
    </row>
    <row r="47" spans="1:3" x14ac:dyDescent="0.3">
      <c r="A47" s="1" t="s">
        <v>185</v>
      </c>
      <c r="B47" s="1" t="str">
        <f>A47&amp;COUNTIF($A$1:A47,A47)</f>
        <v>아르카나8</v>
      </c>
      <c r="C47" s="3" t="s">
        <v>125</v>
      </c>
    </row>
    <row r="48" spans="1:3" x14ac:dyDescent="0.3">
      <c r="A48" s="1" t="s">
        <v>185</v>
      </c>
      <c r="B48" s="1" t="str">
        <f>A48&amp;COUNTIF($A$1:A48,A48)</f>
        <v>아르카나9</v>
      </c>
      <c r="C48" s="3" t="s">
        <v>133</v>
      </c>
    </row>
    <row r="49" spans="1:3" x14ac:dyDescent="0.3">
      <c r="A49" s="1" t="s">
        <v>185</v>
      </c>
      <c r="B49" s="1" t="str">
        <f>A49&amp;COUNTIF($A$1:A49,A49)</f>
        <v>아르카나10</v>
      </c>
      <c r="C49" s="3" t="s">
        <v>120</v>
      </c>
    </row>
    <row r="50" spans="1:3" x14ac:dyDescent="0.3">
      <c r="A50" s="1" t="s">
        <v>185</v>
      </c>
      <c r="B50" s="1" t="str">
        <f>A50&amp;COUNTIF($A$1:A50,A50)</f>
        <v>아르카나11</v>
      </c>
      <c r="C50" s="3" t="s">
        <v>118</v>
      </c>
    </row>
    <row r="51" spans="1:3" x14ac:dyDescent="0.3">
      <c r="A51" s="1" t="s">
        <v>185</v>
      </c>
      <c r="B51" s="1" t="str">
        <f>A51&amp;COUNTIF($A$1:A51,A51)</f>
        <v>아르카나12</v>
      </c>
      <c r="C51" s="3" t="s">
        <v>134</v>
      </c>
    </row>
    <row r="52" spans="1:3" x14ac:dyDescent="0.3">
      <c r="A52" s="1" t="s">
        <v>185</v>
      </c>
      <c r="B52" s="1" t="str">
        <f>A52&amp;COUNTIF($A$1:A52,A52)</f>
        <v>아르카나13</v>
      </c>
      <c r="C52" s="3" t="s">
        <v>122</v>
      </c>
    </row>
    <row r="53" spans="1:3" x14ac:dyDescent="0.3">
      <c r="A53" s="1" t="s">
        <v>185</v>
      </c>
      <c r="B53" s="1" t="str">
        <f>A53&amp;COUNTIF($A$1:A53,A53)</f>
        <v>아르카나14</v>
      </c>
      <c r="C53" s="3" t="s">
        <v>129</v>
      </c>
    </row>
    <row r="54" spans="1:3" x14ac:dyDescent="0.3">
      <c r="A54" s="1" t="s">
        <v>185</v>
      </c>
      <c r="B54" s="1" t="str">
        <f>A54&amp;COUNTIF($A$1:A54,A54)</f>
        <v>아르카나15</v>
      </c>
      <c r="C54" s="3" t="s">
        <v>127</v>
      </c>
    </row>
    <row r="55" spans="1:3" x14ac:dyDescent="0.3">
      <c r="A55" s="1" t="s">
        <v>185</v>
      </c>
      <c r="B55" s="1" t="str">
        <f>A55&amp;COUNTIF($A$1:A55,A55)</f>
        <v>아르카나16</v>
      </c>
      <c r="C55" s="3" t="s">
        <v>123</v>
      </c>
    </row>
    <row r="56" spans="1:3" x14ac:dyDescent="0.3">
      <c r="A56" s="1" t="s">
        <v>185</v>
      </c>
      <c r="B56" s="1" t="str">
        <f>A56&amp;COUNTIF($A$1:A56,A56)</f>
        <v>아르카나17</v>
      </c>
      <c r="C56" s="3" t="s">
        <v>131</v>
      </c>
    </row>
    <row r="57" spans="1:3" x14ac:dyDescent="0.3">
      <c r="A57" s="1" t="s">
        <v>186</v>
      </c>
      <c r="B57" s="1" t="str">
        <f>A57&amp;COUNTIF($A$1:A57,A57)</f>
        <v>워로드1</v>
      </c>
      <c r="C57" s="3" t="s">
        <v>167</v>
      </c>
    </row>
    <row r="58" spans="1:3" x14ac:dyDescent="0.3">
      <c r="A58" s="1" t="s">
        <v>186</v>
      </c>
      <c r="B58" s="1" t="str">
        <f>A58&amp;COUNTIF($A$1:A58,A58)</f>
        <v>워로드2</v>
      </c>
      <c r="C58" s="3" t="s">
        <v>168</v>
      </c>
    </row>
    <row r="59" spans="1:3" x14ac:dyDescent="0.3">
      <c r="A59" s="1" t="s">
        <v>186</v>
      </c>
      <c r="B59" s="1" t="str">
        <f>A59&amp;COUNTIF($A$1:A59,A59)</f>
        <v>워로드3</v>
      </c>
      <c r="C59" s="3" t="s">
        <v>156</v>
      </c>
    </row>
    <row r="60" spans="1:3" x14ac:dyDescent="0.3">
      <c r="A60" s="1" t="s">
        <v>186</v>
      </c>
      <c r="B60" s="1" t="str">
        <f>A60&amp;COUNTIF($A$1:A60,A60)</f>
        <v>워로드4</v>
      </c>
      <c r="C60" s="3" t="s">
        <v>172</v>
      </c>
    </row>
    <row r="61" spans="1:3" x14ac:dyDescent="0.3">
      <c r="A61" s="1" t="s">
        <v>186</v>
      </c>
      <c r="B61" s="1" t="str">
        <f>A61&amp;COUNTIF($A$1:A61,A61)</f>
        <v>워로드5</v>
      </c>
      <c r="C61" s="3" t="s">
        <v>159</v>
      </c>
    </row>
    <row r="62" spans="1:3" x14ac:dyDescent="0.3">
      <c r="A62" s="1" t="s">
        <v>186</v>
      </c>
      <c r="B62" s="1" t="str">
        <f>A62&amp;COUNTIF($A$1:A62,A62)</f>
        <v>워로드6</v>
      </c>
      <c r="C62" s="3" t="s">
        <v>157</v>
      </c>
    </row>
    <row r="63" spans="1:3" x14ac:dyDescent="0.3">
      <c r="A63" s="1" t="s">
        <v>186</v>
      </c>
      <c r="B63" s="1" t="str">
        <f>A63&amp;COUNTIF($A$1:A63,A63)</f>
        <v>워로드7</v>
      </c>
      <c r="C63" s="3" t="s">
        <v>166</v>
      </c>
    </row>
    <row r="64" spans="1:3" x14ac:dyDescent="0.3">
      <c r="A64" s="1" t="s">
        <v>186</v>
      </c>
      <c r="B64" s="1" t="str">
        <f>A64&amp;COUNTIF($A$1:A64,A64)</f>
        <v>워로드8</v>
      </c>
      <c r="C64" s="3" t="s">
        <v>171</v>
      </c>
    </row>
    <row r="65" spans="1:3" x14ac:dyDescent="0.3">
      <c r="A65" s="1" t="s">
        <v>186</v>
      </c>
      <c r="B65" s="1" t="str">
        <f>A65&amp;COUNTIF($A$1:A65,A65)</f>
        <v>워로드9</v>
      </c>
      <c r="C65" s="3" t="s">
        <v>169</v>
      </c>
    </row>
    <row r="66" spans="1:3" x14ac:dyDescent="0.3">
      <c r="A66" s="1" t="s">
        <v>186</v>
      </c>
      <c r="B66" s="1" t="str">
        <f>A66&amp;COUNTIF($A$1:A66,A66)</f>
        <v>워로드10</v>
      </c>
      <c r="C66" s="3" t="s">
        <v>164</v>
      </c>
    </row>
    <row r="67" spans="1:3" x14ac:dyDescent="0.3">
      <c r="A67" s="1" t="s">
        <v>186</v>
      </c>
      <c r="B67" s="1" t="str">
        <f>A67&amp;COUNTIF($A$1:A67,A67)</f>
        <v>워로드11</v>
      </c>
      <c r="C67" s="3" t="s">
        <v>165</v>
      </c>
    </row>
    <row r="68" spans="1:3" x14ac:dyDescent="0.3">
      <c r="A68" s="1" t="s">
        <v>186</v>
      </c>
      <c r="B68" s="1" t="str">
        <f>A68&amp;COUNTIF($A$1:A68,A68)</f>
        <v>워로드12</v>
      </c>
      <c r="C68" s="3" t="s">
        <v>163</v>
      </c>
    </row>
    <row r="69" spans="1:3" x14ac:dyDescent="0.3">
      <c r="A69" s="1" t="s">
        <v>186</v>
      </c>
      <c r="B69" s="1" t="str">
        <f>A69&amp;COUNTIF($A$1:A69,A69)</f>
        <v>워로드13</v>
      </c>
      <c r="C69" s="3" t="s">
        <v>162</v>
      </c>
    </row>
    <row r="70" spans="1:3" x14ac:dyDescent="0.3">
      <c r="A70" s="1" t="s">
        <v>186</v>
      </c>
      <c r="B70" s="1" t="str">
        <f>A70&amp;COUNTIF($A$1:A70,A70)</f>
        <v>워로드14</v>
      </c>
      <c r="C70" s="3" t="s">
        <v>170</v>
      </c>
    </row>
    <row r="71" spans="1:3" x14ac:dyDescent="0.3">
      <c r="A71" s="1" t="s">
        <v>186</v>
      </c>
      <c r="B71" s="1" t="str">
        <f>A71&amp;COUNTIF($A$1:A71,A71)</f>
        <v>워로드15</v>
      </c>
      <c r="C71" s="3" t="s">
        <v>160</v>
      </c>
    </row>
    <row r="72" spans="1:3" x14ac:dyDescent="0.3">
      <c r="A72" s="1" t="s">
        <v>186</v>
      </c>
      <c r="B72" s="1" t="str">
        <f>A72&amp;COUNTIF($A$1:A72,A72)</f>
        <v>워로드16</v>
      </c>
      <c r="C72" s="3" t="s">
        <v>161</v>
      </c>
    </row>
    <row r="73" spans="1:3" x14ac:dyDescent="0.3">
      <c r="A73" s="1" t="s">
        <v>186</v>
      </c>
      <c r="B73" s="1" t="str">
        <f>A73&amp;COUNTIF($A$1:A73,A73)</f>
        <v>워로드17</v>
      </c>
      <c r="C73" s="3" t="s">
        <v>158</v>
      </c>
    </row>
    <row r="74" spans="1:3" x14ac:dyDescent="0.3">
      <c r="A74" s="1" t="s">
        <v>223</v>
      </c>
      <c r="B74" s="1" t="str">
        <f>A74&amp;COUNTIF($A$1:A74,A74)</f>
        <v>스트라이커1</v>
      </c>
      <c r="C74" s="1" t="s">
        <v>217</v>
      </c>
    </row>
    <row r="75" spans="1:3" x14ac:dyDescent="0.3">
      <c r="A75" s="1" t="s">
        <v>223</v>
      </c>
      <c r="B75" s="1" t="str">
        <f>A75&amp;COUNTIF($A$1:A75,A75)</f>
        <v>스트라이커2</v>
      </c>
      <c r="C75" s="1" t="s">
        <v>219</v>
      </c>
    </row>
    <row r="76" spans="1:3" x14ac:dyDescent="0.3">
      <c r="A76" s="1" t="s">
        <v>223</v>
      </c>
      <c r="B76" s="1" t="str">
        <f>A76&amp;COUNTIF($A$1:A76,A76)</f>
        <v>스트라이커3</v>
      </c>
      <c r="C76" s="1" t="s">
        <v>322</v>
      </c>
    </row>
    <row r="77" spans="1:3" x14ac:dyDescent="0.3">
      <c r="A77" s="1" t="s">
        <v>223</v>
      </c>
      <c r="B77" s="1" t="str">
        <f>A77&amp;COUNTIF($A$1:A77,A77)</f>
        <v>스트라이커4</v>
      </c>
      <c r="C77" s="1" t="s">
        <v>324</v>
      </c>
    </row>
    <row r="78" spans="1:3" x14ac:dyDescent="0.3">
      <c r="A78" s="1" t="s">
        <v>223</v>
      </c>
      <c r="B78" s="1" t="str">
        <f>A78&amp;COUNTIF($A$1:A78,A78)</f>
        <v>스트라이커5</v>
      </c>
      <c r="C78" s="1" t="s">
        <v>220</v>
      </c>
    </row>
    <row r="79" spans="1:3" x14ac:dyDescent="0.3">
      <c r="A79" s="1" t="s">
        <v>223</v>
      </c>
      <c r="B79" s="1" t="str">
        <f>A79&amp;COUNTIF($A$1:A79,A79)</f>
        <v>스트라이커6</v>
      </c>
      <c r="C79" s="1" t="s">
        <v>326</v>
      </c>
    </row>
    <row r="80" spans="1:3" x14ac:dyDescent="0.3">
      <c r="A80" s="1" t="s">
        <v>223</v>
      </c>
      <c r="B80" s="1" t="str">
        <f>A80&amp;COUNTIF($A$1:A80,A80)</f>
        <v>스트라이커7</v>
      </c>
      <c r="C80" s="1" t="s">
        <v>328</v>
      </c>
    </row>
    <row r="81" spans="1:3" x14ac:dyDescent="0.3">
      <c r="A81" s="1" t="s">
        <v>223</v>
      </c>
      <c r="B81" s="1" t="str">
        <f>A81&amp;COUNTIF($A$1:A81,A81)</f>
        <v>스트라이커8</v>
      </c>
      <c r="C81" s="1" t="s">
        <v>330</v>
      </c>
    </row>
    <row r="82" spans="1:3" x14ac:dyDescent="0.3">
      <c r="A82" s="1" t="s">
        <v>223</v>
      </c>
      <c r="B82" s="1" t="str">
        <f>A82&amp;COUNTIF($A$1:A82,A82)</f>
        <v>스트라이커9</v>
      </c>
      <c r="C82" s="1" t="s">
        <v>332</v>
      </c>
    </row>
    <row r="83" spans="1:3" x14ac:dyDescent="0.3">
      <c r="A83" s="1" t="s">
        <v>223</v>
      </c>
      <c r="B83" s="1" t="str">
        <f>A83&amp;COUNTIF($A$1:A83,A83)</f>
        <v>스트라이커10</v>
      </c>
      <c r="C83" s="1" t="s">
        <v>222</v>
      </c>
    </row>
    <row r="84" spans="1:3" x14ac:dyDescent="0.3">
      <c r="A84" s="1" t="s">
        <v>223</v>
      </c>
      <c r="B84" s="1" t="str">
        <f>A84&amp;COUNTIF($A$1:A84,A84)</f>
        <v>스트라이커11</v>
      </c>
      <c r="C84" s="1" t="s">
        <v>221</v>
      </c>
    </row>
    <row r="85" spans="1:3" x14ac:dyDescent="0.3">
      <c r="A85" s="1" t="s">
        <v>223</v>
      </c>
      <c r="B85" s="1" t="str">
        <f>A85&amp;COUNTIF($A$1:A85,A85)</f>
        <v>스트라이커12</v>
      </c>
      <c r="C85" s="1" t="s">
        <v>541</v>
      </c>
    </row>
    <row r="86" spans="1:3" x14ac:dyDescent="0.3">
      <c r="A86" s="1" t="s">
        <v>223</v>
      </c>
      <c r="B86" s="1" t="str">
        <f>A86&amp;COUNTIF($A$1:A86,A86)</f>
        <v>스트라이커13</v>
      </c>
      <c r="C86" s="1" t="s">
        <v>538</v>
      </c>
    </row>
    <row r="87" spans="1:3" x14ac:dyDescent="0.3">
      <c r="A87" s="1" t="s">
        <v>223</v>
      </c>
      <c r="B87" s="1" t="str">
        <f>A87&amp;COUNTIF($A$1:A87,A87)</f>
        <v>스트라이커14</v>
      </c>
      <c r="C87" s="1" t="s">
        <v>218</v>
      </c>
    </row>
    <row r="88" spans="1:3" x14ac:dyDescent="0.3">
      <c r="A88" s="1" t="s">
        <v>223</v>
      </c>
      <c r="B88" s="1" t="str">
        <f>A88&amp;COUNTIF($A$1:A88,A88)</f>
        <v>스트라이커15</v>
      </c>
      <c r="C88" s="1" t="s">
        <v>334</v>
      </c>
    </row>
    <row r="89" spans="1:3" x14ac:dyDescent="0.3">
      <c r="A89" s="1" t="s">
        <v>223</v>
      </c>
      <c r="B89" s="1" t="str">
        <f>A89&amp;COUNTIF($A$1:A89,A89)</f>
        <v>스트라이커16</v>
      </c>
      <c r="C89" s="1" t="s">
        <v>336</v>
      </c>
    </row>
    <row r="90" spans="1:3" x14ac:dyDescent="0.3">
      <c r="A90" s="1" t="s">
        <v>223</v>
      </c>
      <c r="B90" s="1" t="str">
        <f>A90&amp;COUNTIF($A$1:A90,A90)</f>
        <v>스트라이커17</v>
      </c>
      <c r="C90" s="1" t="s">
        <v>338</v>
      </c>
    </row>
    <row r="91" spans="1:3" x14ac:dyDescent="0.3">
      <c r="A91" s="1" t="s">
        <v>223</v>
      </c>
      <c r="B91" s="1" t="str">
        <f>A91&amp;COUNTIF($A$1:A91,A91)</f>
        <v>스트라이커18</v>
      </c>
      <c r="C91" s="1" t="s">
        <v>340</v>
      </c>
    </row>
    <row r="92" spans="1:3" x14ac:dyDescent="0.3">
      <c r="A92" s="1" t="s">
        <v>274</v>
      </c>
      <c r="B92" s="1" t="str">
        <f>A92&amp;COUNTIF($A$1:A92,A92)</f>
        <v>건슬링어1</v>
      </c>
      <c r="C92" s="1" t="s">
        <v>662</v>
      </c>
    </row>
    <row r="93" spans="1:3" x14ac:dyDescent="0.3">
      <c r="A93" s="1" t="s">
        <v>274</v>
      </c>
      <c r="B93" s="1" t="str">
        <f>A93&amp;COUNTIF($A$1:A93,A93)</f>
        <v>건슬링어2</v>
      </c>
      <c r="C93" s="1" t="s">
        <v>663</v>
      </c>
    </row>
    <row r="94" spans="1:3" x14ac:dyDescent="0.3">
      <c r="A94" s="1" t="s">
        <v>274</v>
      </c>
      <c r="B94" s="1" t="str">
        <f>A94&amp;COUNTIF($A$1:A94,A94)</f>
        <v>건슬링어3</v>
      </c>
      <c r="C94" s="1" t="s">
        <v>664</v>
      </c>
    </row>
    <row r="95" spans="1:3" x14ac:dyDescent="0.3">
      <c r="A95" s="1" t="s">
        <v>274</v>
      </c>
      <c r="B95" s="1" t="str">
        <f>A95&amp;COUNTIF($A$1:A95,A95)</f>
        <v>건슬링어4</v>
      </c>
      <c r="C95" s="1" t="s">
        <v>665</v>
      </c>
    </row>
    <row r="96" spans="1:3" x14ac:dyDescent="0.3">
      <c r="A96" s="1" t="s">
        <v>274</v>
      </c>
      <c r="B96" s="1" t="str">
        <f>A96&amp;COUNTIF($A$1:A96,A96)</f>
        <v>건슬링어5</v>
      </c>
      <c r="C96" s="1" t="s">
        <v>269</v>
      </c>
    </row>
    <row r="97" spans="1:3" x14ac:dyDescent="0.3">
      <c r="A97" s="1" t="s">
        <v>274</v>
      </c>
      <c r="B97" s="1" t="str">
        <f>A97&amp;COUNTIF($A$1:A97,A97)</f>
        <v>건슬링어6</v>
      </c>
      <c r="C97" s="1" t="s">
        <v>271</v>
      </c>
    </row>
    <row r="98" spans="1:3" x14ac:dyDescent="0.3">
      <c r="A98" s="1" t="s">
        <v>274</v>
      </c>
      <c r="B98" s="1" t="str">
        <f>A98&amp;COUNTIF($A$1:A98,A98)</f>
        <v>건슬링어7</v>
      </c>
      <c r="C98" s="1" t="s">
        <v>666</v>
      </c>
    </row>
    <row r="99" spans="1:3" x14ac:dyDescent="0.3">
      <c r="A99" s="1" t="s">
        <v>274</v>
      </c>
      <c r="B99" s="1" t="str">
        <f>A99&amp;COUNTIF($A$1:A99,A99)</f>
        <v>건슬링어8</v>
      </c>
      <c r="C99" s="1" t="s">
        <v>667</v>
      </c>
    </row>
    <row r="100" spans="1:3" x14ac:dyDescent="0.3">
      <c r="A100" s="1" t="s">
        <v>274</v>
      </c>
      <c r="B100" s="1" t="str">
        <f>A100&amp;COUNTIF($A$1:A100,A100)</f>
        <v>건슬링어9</v>
      </c>
      <c r="C100" s="1" t="s">
        <v>668</v>
      </c>
    </row>
    <row r="101" spans="1:3" x14ac:dyDescent="0.3">
      <c r="A101" s="1" t="s">
        <v>274</v>
      </c>
      <c r="B101" s="1" t="str">
        <f>A101&amp;COUNTIF($A$1:A101,A101)</f>
        <v>건슬링어10</v>
      </c>
      <c r="C101" s="1" t="s">
        <v>669</v>
      </c>
    </row>
    <row r="102" spans="1:3" x14ac:dyDescent="0.3">
      <c r="A102" s="1" t="s">
        <v>274</v>
      </c>
      <c r="B102" s="1" t="str">
        <f>A102&amp;COUNTIF($A$1:A102,A102)</f>
        <v>건슬링어11</v>
      </c>
      <c r="C102" s="1" t="s">
        <v>670</v>
      </c>
    </row>
    <row r="103" spans="1:3" x14ac:dyDescent="0.3">
      <c r="A103" s="1" t="s">
        <v>274</v>
      </c>
      <c r="B103" s="1" t="str">
        <f>A103&amp;COUNTIF($A$1:A103,A103)</f>
        <v>건슬링어12</v>
      </c>
      <c r="C103" s="1" t="s">
        <v>267</v>
      </c>
    </row>
    <row r="104" spans="1:3" x14ac:dyDescent="0.3">
      <c r="A104" s="1" t="s">
        <v>274</v>
      </c>
      <c r="B104" s="1" t="str">
        <f>A104&amp;COUNTIF($A$1:A104,A104)</f>
        <v>건슬링어13</v>
      </c>
      <c r="C104" s="1" t="s">
        <v>671</v>
      </c>
    </row>
    <row r="105" spans="1:3" x14ac:dyDescent="0.3">
      <c r="A105" s="1" t="s">
        <v>274</v>
      </c>
      <c r="B105" s="1" t="str">
        <f>A105&amp;COUNTIF($A$1:A105,A105)</f>
        <v>건슬링어14</v>
      </c>
      <c r="C105" s="1" t="s">
        <v>270</v>
      </c>
    </row>
    <row r="106" spans="1:3" x14ac:dyDescent="0.3">
      <c r="A106" s="1" t="s">
        <v>274</v>
      </c>
      <c r="B106" s="1" t="str">
        <f>A106&amp;COUNTIF($A$1:A106,A106)</f>
        <v>건슬링어15</v>
      </c>
      <c r="C106" s="1" t="s">
        <v>672</v>
      </c>
    </row>
    <row r="107" spans="1:3" x14ac:dyDescent="0.3">
      <c r="A107" s="1" t="s">
        <v>274</v>
      </c>
      <c r="B107" s="1" t="str">
        <f>A107&amp;COUNTIF($A$1:A107,A107)</f>
        <v>건슬링어16</v>
      </c>
      <c r="C107" s="1" t="s">
        <v>266</v>
      </c>
    </row>
    <row r="108" spans="1:3" x14ac:dyDescent="0.3">
      <c r="A108" s="1" t="s">
        <v>274</v>
      </c>
      <c r="B108" s="1" t="str">
        <f>A108&amp;COUNTIF($A$1:A108,A108)</f>
        <v>건슬링어17</v>
      </c>
      <c r="C108" s="1" t="s">
        <v>536</v>
      </c>
    </row>
    <row r="109" spans="1:3" x14ac:dyDescent="0.3">
      <c r="A109" s="1" t="s">
        <v>274</v>
      </c>
      <c r="B109" s="1" t="str">
        <f>A109&amp;COUNTIF($A$1:A109,A109)</f>
        <v>건슬링어18</v>
      </c>
      <c r="C109" s="1" t="s">
        <v>272</v>
      </c>
    </row>
    <row r="110" spans="1:3" x14ac:dyDescent="0.3">
      <c r="A110" s="1" t="s">
        <v>274</v>
      </c>
      <c r="B110" s="1" t="str">
        <f>A110&amp;COUNTIF($A$1:A110,A110)</f>
        <v>건슬링어19</v>
      </c>
      <c r="C110" s="1" t="s">
        <v>273</v>
      </c>
    </row>
    <row r="111" spans="1:3" x14ac:dyDescent="0.3">
      <c r="A111" s="1" t="s">
        <v>274</v>
      </c>
      <c r="B111" s="1" t="str">
        <f>A111&amp;COUNTIF($A$1:A111,A111)</f>
        <v>건슬링어20</v>
      </c>
      <c r="C111" s="1" t="s">
        <v>673</v>
      </c>
    </row>
    <row r="112" spans="1:3" x14ac:dyDescent="0.3">
      <c r="A112" s="1" t="s">
        <v>274</v>
      </c>
      <c r="B112" s="1" t="str">
        <f>A112&amp;COUNTIF($A$1:A112,A112)</f>
        <v>건슬링어21</v>
      </c>
      <c r="C112" s="1" t="s">
        <v>268</v>
      </c>
    </row>
    <row r="113" spans="1:3" x14ac:dyDescent="0.3">
      <c r="A113" s="1" t="s">
        <v>293</v>
      </c>
      <c r="B113" s="1" t="str">
        <f>A113&amp;COUNTIF($A$1:A113,A113)</f>
        <v>데모닉1</v>
      </c>
      <c r="C113" s="1" t="s">
        <v>282</v>
      </c>
    </row>
    <row r="114" spans="1:3" x14ac:dyDescent="0.3">
      <c r="A114" s="1" t="s">
        <v>293</v>
      </c>
      <c r="B114" s="1" t="str">
        <f>A114&amp;COUNTIF($A$1:A114,A114)</f>
        <v>데모닉2</v>
      </c>
      <c r="C114" s="1" t="s">
        <v>275</v>
      </c>
    </row>
    <row r="115" spans="1:3" x14ac:dyDescent="0.3">
      <c r="A115" s="1" t="s">
        <v>293</v>
      </c>
      <c r="B115" s="1" t="str">
        <f>A115&amp;COUNTIF($A$1:A115,A115)</f>
        <v>데모닉3</v>
      </c>
      <c r="C115" s="1" t="s">
        <v>277</v>
      </c>
    </row>
    <row r="116" spans="1:3" x14ac:dyDescent="0.3">
      <c r="A116" s="1" t="s">
        <v>293</v>
      </c>
      <c r="B116" s="1" t="str">
        <f>A116&amp;COUNTIF($A$1:A116,A116)</f>
        <v>데모닉4</v>
      </c>
      <c r="C116" s="1" t="s">
        <v>289</v>
      </c>
    </row>
    <row r="117" spans="1:3" x14ac:dyDescent="0.3">
      <c r="A117" s="1" t="s">
        <v>293</v>
      </c>
      <c r="B117" s="1" t="str">
        <f>A117&amp;COUNTIF($A$1:A117,A117)</f>
        <v>데모닉5</v>
      </c>
      <c r="C117" s="1" t="s">
        <v>288</v>
      </c>
    </row>
    <row r="118" spans="1:3" x14ac:dyDescent="0.3">
      <c r="A118" s="1" t="s">
        <v>293</v>
      </c>
      <c r="B118" s="1" t="str">
        <f>A118&amp;COUNTIF($A$1:A118,A118)</f>
        <v>데모닉6</v>
      </c>
      <c r="C118" s="1" t="s">
        <v>283</v>
      </c>
    </row>
    <row r="119" spans="1:3" x14ac:dyDescent="0.3">
      <c r="A119" s="1" t="s">
        <v>293</v>
      </c>
      <c r="B119" s="1" t="str">
        <f>A119&amp;COUNTIF($A$1:A119,A119)</f>
        <v>데모닉7</v>
      </c>
      <c r="C119" s="1" t="s">
        <v>292</v>
      </c>
    </row>
    <row r="120" spans="1:3" x14ac:dyDescent="0.3">
      <c r="A120" s="1" t="s">
        <v>293</v>
      </c>
      <c r="B120" s="1" t="str">
        <f>A120&amp;COUNTIF($A$1:A120,A120)</f>
        <v>데모닉8</v>
      </c>
      <c r="C120" s="1" t="s">
        <v>287</v>
      </c>
    </row>
    <row r="121" spans="1:3" x14ac:dyDescent="0.3">
      <c r="A121" s="1" t="s">
        <v>293</v>
      </c>
      <c r="B121" s="1" t="str">
        <f>A121&amp;COUNTIF($A$1:A121,A121)</f>
        <v>데모닉9</v>
      </c>
      <c r="C121" s="1" t="s">
        <v>281</v>
      </c>
    </row>
    <row r="122" spans="1:3" x14ac:dyDescent="0.3">
      <c r="A122" s="1" t="s">
        <v>293</v>
      </c>
      <c r="B122" s="1" t="str">
        <f>A122&amp;COUNTIF($A$1:A122,A122)</f>
        <v>데모닉10</v>
      </c>
      <c r="C122" s="1" t="s">
        <v>285</v>
      </c>
    </row>
    <row r="123" spans="1:3" x14ac:dyDescent="0.3">
      <c r="A123" s="1" t="s">
        <v>293</v>
      </c>
      <c r="B123" s="1" t="str">
        <f>A123&amp;COUNTIF($A$1:A123,A123)</f>
        <v>데모닉11</v>
      </c>
      <c r="C123" s="1" t="s">
        <v>278</v>
      </c>
    </row>
    <row r="124" spans="1:3" x14ac:dyDescent="0.3">
      <c r="A124" s="1" t="s">
        <v>293</v>
      </c>
      <c r="B124" s="1" t="str">
        <f>A124&amp;COUNTIF($A$1:A124,A124)</f>
        <v>데모닉12</v>
      </c>
      <c r="C124" s="1" t="s">
        <v>284</v>
      </c>
    </row>
    <row r="125" spans="1:3" x14ac:dyDescent="0.3">
      <c r="A125" s="1" t="s">
        <v>293</v>
      </c>
      <c r="B125" s="1" t="str">
        <f>A125&amp;COUNTIF($A$1:A125,A125)</f>
        <v>데모닉13</v>
      </c>
      <c r="C125" s="1" t="s">
        <v>276</v>
      </c>
    </row>
    <row r="126" spans="1:3" x14ac:dyDescent="0.3">
      <c r="A126" s="1" t="s">
        <v>293</v>
      </c>
      <c r="B126" s="1" t="str">
        <f>A126&amp;COUNTIF($A$1:A126,A126)</f>
        <v>데모닉14</v>
      </c>
      <c r="C126" s="1" t="s">
        <v>280</v>
      </c>
    </row>
    <row r="127" spans="1:3" x14ac:dyDescent="0.3">
      <c r="A127" s="1" t="s">
        <v>293</v>
      </c>
      <c r="B127" s="1" t="str">
        <f>A127&amp;COUNTIF($A$1:A127,A127)</f>
        <v>데모닉15</v>
      </c>
      <c r="C127" s="1" t="s">
        <v>286</v>
      </c>
    </row>
    <row r="128" spans="1:3" x14ac:dyDescent="0.3">
      <c r="A128" s="1" t="s">
        <v>293</v>
      </c>
      <c r="B128" s="1" t="str">
        <f>A128&amp;COUNTIF($A$1:A128,A128)</f>
        <v>데모닉16</v>
      </c>
      <c r="C128" s="1" t="s">
        <v>279</v>
      </c>
    </row>
    <row r="129" spans="1:3" x14ac:dyDescent="0.3">
      <c r="A129" s="1" t="s">
        <v>293</v>
      </c>
      <c r="B129" s="1" t="str">
        <f>A129&amp;COUNTIF($A$1:A129,A129)</f>
        <v>데모닉17</v>
      </c>
      <c r="C129" s="1" t="s">
        <v>290</v>
      </c>
    </row>
    <row r="130" spans="1:3" x14ac:dyDescent="0.3">
      <c r="A130" s="1" t="s">
        <v>293</v>
      </c>
      <c r="B130" s="1" t="str">
        <f>A130&amp;COUNTIF($A$1:A130,A130)</f>
        <v>데모닉18</v>
      </c>
      <c r="C130" s="1" t="s">
        <v>291</v>
      </c>
    </row>
    <row r="131" spans="1:3" x14ac:dyDescent="0.3">
      <c r="A131" s="1" t="s">
        <v>311</v>
      </c>
      <c r="B131" s="1" t="str">
        <f>A131&amp;COUNTIF($A$1:A131,A131)</f>
        <v>배틀마스터1</v>
      </c>
      <c r="C131" s="1" t="s">
        <v>308</v>
      </c>
    </row>
    <row r="132" spans="1:3" x14ac:dyDescent="0.3">
      <c r="A132" s="1" t="s">
        <v>311</v>
      </c>
      <c r="B132" s="1" t="str">
        <f>A132&amp;COUNTIF($A$1:A132,A132)</f>
        <v>배틀마스터2</v>
      </c>
      <c r="C132" s="1" t="s">
        <v>312</v>
      </c>
    </row>
    <row r="133" spans="1:3" x14ac:dyDescent="0.3">
      <c r="A133" s="1" t="s">
        <v>311</v>
      </c>
      <c r="B133" s="1" t="str">
        <f>A133&amp;COUNTIF($A$1:A133,A133)</f>
        <v>배틀마스터3</v>
      </c>
      <c r="C133" s="1" t="s">
        <v>306</v>
      </c>
    </row>
    <row r="134" spans="1:3" x14ac:dyDescent="0.3">
      <c r="A134" s="1" t="s">
        <v>311</v>
      </c>
      <c r="B134" s="1" t="str">
        <f>A134&amp;COUNTIF($A$1:A134,A134)</f>
        <v>배틀마스터4</v>
      </c>
      <c r="C134" s="1" t="s">
        <v>313</v>
      </c>
    </row>
    <row r="135" spans="1:3" x14ac:dyDescent="0.3">
      <c r="A135" s="1" t="s">
        <v>311</v>
      </c>
      <c r="B135" s="1" t="str">
        <f>A135&amp;COUNTIF($A$1:A135,A135)</f>
        <v>배틀마스터5</v>
      </c>
      <c r="C135" s="1" t="s">
        <v>314</v>
      </c>
    </row>
    <row r="136" spans="1:3" x14ac:dyDescent="0.3">
      <c r="A136" s="1" t="s">
        <v>311</v>
      </c>
      <c r="B136" s="1" t="str">
        <f>A136&amp;COUNTIF($A$1:A136,A136)</f>
        <v>배틀마스터6</v>
      </c>
      <c r="C136" s="1" t="s">
        <v>315</v>
      </c>
    </row>
    <row r="137" spans="1:3" x14ac:dyDescent="0.3">
      <c r="A137" s="1" t="s">
        <v>311</v>
      </c>
      <c r="B137" s="1" t="str">
        <f>A137&amp;COUNTIF($A$1:A137,A137)</f>
        <v>배틀마스터7</v>
      </c>
      <c r="C137" s="1" t="s">
        <v>316</v>
      </c>
    </row>
    <row r="138" spans="1:3" x14ac:dyDescent="0.3">
      <c r="A138" s="1" t="s">
        <v>311</v>
      </c>
      <c r="B138" s="1" t="str">
        <f>A138&amp;COUNTIF($A$1:A138,A138)</f>
        <v>배틀마스터8</v>
      </c>
      <c r="C138" s="1" t="s">
        <v>317</v>
      </c>
    </row>
    <row r="139" spans="1:3" x14ac:dyDescent="0.3">
      <c r="A139" s="1" t="s">
        <v>311</v>
      </c>
      <c r="B139" s="1" t="str">
        <f>A139&amp;COUNTIF($A$1:A139,A139)</f>
        <v>배틀마스터9</v>
      </c>
      <c r="C139" s="1" t="s">
        <v>310</v>
      </c>
    </row>
    <row r="140" spans="1:3" x14ac:dyDescent="0.3">
      <c r="A140" s="1" t="s">
        <v>311</v>
      </c>
      <c r="B140" s="1" t="str">
        <f>A140&amp;COUNTIF($A$1:A140,A140)</f>
        <v>배틀마스터10</v>
      </c>
      <c r="C140" s="1" t="s">
        <v>542</v>
      </c>
    </row>
    <row r="141" spans="1:3" x14ac:dyDescent="0.3">
      <c r="A141" s="1" t="s">
        <v>311</v>
      </c>
      <c r="B141" s="1" t="str">
        <f>A141&amp;COUNTIF($A$1:A141,A141)</f>
        <v>배틀마스터11</v>
      </c>
      <c r="C141" s="1" t="s">
        <v>309</v>
      </c>
    </row>
    <row r="142" spans="1:3" x14ac:dyDescent="0.3">
      <c r="A142" s="1" t="s">
        <v>311</v>
      </c>
      <c r="B142" s="1" t="str">
        <f>A142&amp;COUNTIF($A$1:A142,A142)</f>
        <v>배틀마스터12</v>
      </c>
      <c r="C142" s="1" t="s">
        <v>307</v>
      </c>
    </row>
    <row r="143" spans="1:3" x14ac:dyDescent="0.3">
      <c r="A143" s="1" t="s">
        <v>311</v>
      </c>
      <c r="B143" s="1" t="str">
        <f>A143&amp;COUNTIF($A$1:A143,A143)</f>
        <v>배틀마스터13</v>
      </c>
      <c r="C143" s="1" t="s">
        <v>318</v>
      </c>
    </row>
    <row r="144" spans="1:3" x14ac:dyDescent="0.3">
      <c r="A144" s="1" t="s">
        <v>311</v>
      </c>
      <c r="B144" s="1" t="str">
        <f>A144&amp;COUNTIF($A$1:A144,A144)</f>
        <v>배틀마스터14</v>
      </c>
      <c r="C144" s="1" t="s">
        <v>319</v>
      </c>
    </row>
    <row r="145" spans="1:3" x14ac:dyDescent="0.3">
      <c r="A145" s="1" t="s">
        <v>311</v>
      </c>
      <c r="B145" s="1" t="str">
        <f>A145&amp;COUNTIF($A$1:A145,A145)</f>
        <v>배틀마스터15</v>
      </c>
      <c r="C145" s="1" t="s">
        <v>305</v>
      </c>
    </row>
    <row r="146" spans="1:3" x14ac:dyDescent="0.3">
      <c r="A146" s="1" t="s">
        <v>311</v>
      </c>
      <c r="B146" s="1" t="str">
        <f>A146&amp;COUNTIF($A$1:A146,A146)</f>
        <v>배틀마스터16</v>
      </c>
      <c r="C146" s="1" t="s">
        <v>320</v>
      </c>
    </row>
    <row r="147" spans="1:3" x14ac:dyDescent="0.3">
      <c r="A147" s="1" t="s">
        <v>311</v>
      </c>
      <c r="B147" s="1" t="str">
        <f>A147&amp;COUNTIF($A$1:A147,A147)</f>
        <v>배틀마스터17</v>
      </c>
      <c r="C147" s="1" t="s">
        <v>321</v>
      </c>
    </row>
    <row r="148" spans="1:3" x14ac:dyDescent="0.3">
      <c r="A148" s="1" t="s">
        <v>362</v>
      </c>
      <c r="B148" s="1" t="str">
        <f>A148&amp;COUNTIF($A$1:A148,A148)</f>
        <v>서머너1</v>
      </c>
      <c r="C148" s="1" t="s">
        <v>360</v>
      </c>
    </row>
    <row r="149" spans="1:3" x14ac:dyDescent="0.3">
      <c r="A149" s="1" t="s">
        <v>362</v>
      </c>
      <c r="B149" s="1" t="str">
        <f>A149&amp;COUNTIF($A$1:A149,A149)</f>
        <v>서머너2</v>
      </c>
      <c r="C149" s="1" t="s">
        <v>354</v>
      </c>
    </row>
    <row r="150" spans="1:3" x14ac:dyDescent="0.3">
      <c r="A150" s="1" t="s">
        <v>362</v>
      </c>
      <c r="B150" s="1" t="str">
        <f>A150&amp;COUNTIF($A$1:A150,A150)</f>
        <v>서머너3</v>
      </c>
      <c r="C150" s="1" t="s">
        <v>356</v>
      </c>
    </row>
    <row r="151" spans="1:3" x14ac:dyDescent="0.3">
      <c r="A151" s="1" t="s">
        <v>362</v>
      </c>
      <c r="B151" s="1" t="str">
        <f>A151&amp;COUNTIF($A$1:A151,A151)</f>
        <v>서머너4</v>
      </c>
      <c r="C151" s="1" t="s">
        <v>361</v>
      </c>
    </row>
    <row r="152" spans="1:3" x14ac:dyDescent="0.3">
      <c r="A152" s="1" t="s">
        <v>362</v>
      </c>
      <c r="B152" s="1" t="str">
        <f>A152&amp;COUNTIF($A$1:A152,A152)</f>
        <v>서머너5</v>
      </c>
      <c r="C152" s="1" t="s">
        <v>345</v>
      </c>
    </row>
    <row r="153" spans="1:3" x14ac:dyDescent="0.3">
      <c r="A153" s="1" t="s">
        <v>362</v>
      </c>
      <c r="B153" s="1" t="str">
        <f>A153&amp;COUNTIF($A$1:A153,A153)</f>
        <v>서머너6</v>
      </c>
      <c r="C153" s="1" t="s">
        <v>348</v>
      </c>
    </row>
    <row r="154" spans="1:3" x14ac:dyDescent="0.3">
      <c r="A154" s="1" t="s">
        <v>362</v>
      </c>
      <c r="B154" s="1" t="str">
        <f>A154&amp;COUNTIF($A$1:A154,A154)</f>
        <v>서머너7</v>
      </c>
      <c r="C154" s="1" t="s">
        <v>355</v>
      </c>
    </row>
    <row r="155" spans="1:3" x14ac:dyDescent="0.3">
      <c r="A155" s="1" t="s">
        <v>362</v>
      </c>
      <c r="B155" s="1" t="str">
        <f>A155&amp;COUNTIF($A$1:A155,A155)</f>
        <v>서머너8</v>
      </c>
      <c r="C155" s="1" t="s">
        <v>357</v>
      </c>
    </row>
    <row r="156" spans="1:3" x14ac:dyDescent="0.3">
      <c r="A156" s="1" t="s">
        <v>362</v>
      </c>
      <c r="B156" s="1" t="str">
        <f>A156&amp;COUNTIF($A$1:A156,A156)</f>
        <v>서머너9</v>
      </c>
      <c r="C156" s="1" t="s">
        <v>350</v>
      </c>
    </row>
    <row r="157" spans="1:3" x14ac:dyDescent="0.3">
      <c r="A157" s="1" t="s">
        <v>362</v>
      </c>
      <c r="B157" s="1" t="str">
        <f>A157&amp;COUNTIF($A$1:A157,A157)</f>
        <v>서머너10</v>
      </c>
      <c r="C157" s="1" t="s">
        <v>346</v>
      </c>
    </row>
    <row r="158" spans="1:3" x14ac:dyDescent="0.3">
      <c r="A158" s="1" t="s">
        <v>362</v>
      </c>
      <c r="B158" s="1" t="str">
        <f>A158&amp;COUNTIF($A$1:A158,A158)</f>
        <v>서머너11</v>
      </c>
      <c r="C158" s="1" t="s">
        <v>359</v>
      </c>
    </row>
    <row r="159" spans="1:3" x14ac:dyDescent="0.3">
      <c r="A159" s="1" t="s">
        <v>362</v>
      </c>
      <c r="B159" s="1" t="str">
        <f>A159&amp;COUNTIF($A$1:A159,A159)</f>
        <v>서머너12</v>
      </c>
      <c r="C159" s="1" t="s">
        <v>347</v>
      </c>
    </row>
    <row r="160" spans="1:3" x14ac:dyDescent="0.3">
      <c r="A160" s="1" t="s">
        <v>362</v>
      </c>
      <c r="B160" s="1" t="str">
        <f>A160&amp;COUNTIF($A$1:A160,A160)</f>
        <v>서머너13</v>
      </c>
      <c r="C160" s="1" t="s">
        <v>351</v>
      </c>
    </row>
    <row r="161" spans="1:3" x14ac:dyDescent="0.3">
      <c r="A161" s="1" t="s">
        <v>362</v>
      </c>
      <c r="B161" s="1" t="str">
        <f>A161&amp;COUNTIF($A$1:A161,A161)</f>
        <v>서머너14</v>
      </c>
      <c r="C161" s="1" t="s">
        <v>352</v>
      </c>
    </row>
    <row r="162" spans="1:3" x14ac:dyDescent="0.3">
      <c r="A162" s="1" t="s">
        <v>362</v>
      </c>
      <c r="B162" s="1" t="str">
        <f>A162&amp;COUNTIF($A$1:A162,A162)</f>
        <v>서머너15</v>
      </c>
      <c r="C162" s="1" t="s">
        <v>358</v>
      </c>
    </row>
    <row r="163" spans="1:3" x14ac:dyDescent="0.3">
      <c r="A163" s="1" t="s">
        <v>362</v>
      </c>
      <c r="B163" s="1" t="str">
        <f>A163&amp;COUNTIF($A$1:A163,A163)</f>
        <v>서머너16</v>
      </c>
      <c r="C163" s="1" t="s">
        <v>353</v>
      </c>
    </row>
    <row r="164" spans="1:3" x14ac:dyDescent="0.3">
      <c r="A164" s="1" t="s">
        <v>362</v>
      </c>
      <c r="B164" s="1" t="str">
        <f>A164&amp;COUNTIF($A$1:A164,A164)</f>
        <v>서머너17</v>
      </c>
      <c r="C164" s="1" t="s">
        <v>349</v>
      </c>
    </row>
    <row r="165" spans="1:3" x14ac:dyDescent="0.3">
      <c r="A165" s="1" t="s">
        <v>401</v>
      </c>
      <c r="B165" s="1" t="str">
        <f>A165&amp;COUNTIF($A$1:A165,A165)</f>
        <v>버서커1</v>
      </c>
      <c r="C165" s="1" t="s">
        <v>393</v>
      </c>
    </row>
    <row r="166" spans="1:3" x14ac:dyDescent="0.3">
      <c r="A166" s="1" t="s">
        <v>401</v>
      </c>
      <c r="B166" s="1" t="str">
        <f>A166&amp;COUNTIF($A$1:A166,A166)</f>
        <v>버서커2</v>
      </c>
      <c r="C166" s="1" t="s">
        <v>384</v>
      </c>
    </row>
    <row r="167" spans="1:3" x14ac:dyDescent="0.3">
      <c r="A167" s="1" t="s">
        <v>401</v>
      </c>
      <c r="B167" s="1" t="str">
        <f>A167&amp;COUNTIF($A$1:A167,A167)</f>
        <v>버서커3</v>
      </c>
      <c r="C167" s="1" t="s">
        <v>398</v>
      </c>
    </row>
    <row r="168" spans="1:3" x14ac:dyDescent="0.3">
      <c r="A168" s="1" t="s">
        <v>401</v>
      </c>
      <c r="B168" s="1" t="str">
        <f>A168&amp;COUNTIF($A$1:A168,A168)</f>
        <v>버서커4</v>
      </c>
      <c r="C168" s="1" t="s">
        <v>392</v>
      </c>
    </row>
    <row r="169" spans="1:3" x14ac:dyDescent="0.3">
      <c r="A169" s="1" t="s">
        <v>401</v>
      </c>
      <c r="B169" s="1" t="str">
        <f>A169&amp;COUNTIF($A$1:A169,A169)</f>
        <v>버서커5</v>
      </c>
      <c r="C169" s="1" t="s">
        <v>396</v>
      </c>
    </row>
    <row r="170" spans="1:3" x14ac:dyDescent="0.3">
      <c r="A170" s="1" t="s">
        <v>401</v>
      </c>
      <c r="B170" s="1" t="str">
        <f>A170&amp;COUNTIF($A$1:A170,A170)</f>
        <v>버서커6</v>
      </c>
      <c r="C170" s="1" t="s">
        <v>399</v>
      </c>
    </row>
    <row r="171" spans="1:3" x14ac:dyDescent="0.3">
      <c r="A171" s="1" t="s">
        <v>401</v>
      </c>
      <c r="B171" s="1" t="str">
        <f>A171&amp;COUNTIF($A$1:A171,A171)</f>
        <v>버서커7</v>
      </c>
      <c r="C171" s="1" t="s">
        <v>388</v>
      </c>
    </row>
    <row r="172" spans="1:3" x14ac:dyDescent="0.3">
      <c r="A172" s="1" t="s">
        <v>401</v>
      </c>
      <c r="B172" s="1" t="str">
        <f>A172&amp;COUNTIF($A$1:A172,A172)</f>
        <v>버서커8</v>
      </c>
      <c r="C172" s="1" t="s">
        <v>397</v>
      </c>
    </row>
    <row r="173" spans="1:3" x14ac:dyDescent="0.3">
      <c r="A173" s="1" t="s">
        <v>401</v>
      </c>
      <c r="B173" s="1" t="str">
        <f>A173&amp;COUNTIF($A$1:A173,A173)</f>
        <v>버서커9</v>
      </c>
      <c r="C173" s="1" t="s">
        <v>385</v>
      </c>
    </row>
    <row r="174" spans="1:3" x14ac:dyDescent="0.3">
      <c r="A174" s="1" t="s">
        <v>401</v>
      </c>
      <c r="B174" s="1" t="str">
        <f>A174&amp;COUNTIF($A$1:A174,A174)</f>
        <v>버서커10</v>
      </c>
      <c r="C174" s="1" t="s">
        <v>400</v>
      </c>
    </row>
    <row r="175" spans="1:3" x14ac:dyDescent="0.3">
      <c r="A175" s="1" t="s">
        <v>401</v>
      </c>
      <c r="B175" s="1" t="str">
        <f>A175&amp;COUNTIF($A$1:A175,A175)</f>
        <v>버서커11</v>
      </c>
      <c r="C175" s="1" t="s">
        <v>395</v>
      </c>
    </row>
    <row r="176" spans="1:3" x14ac:dyDescent="0.3">
      <c r="A176" s="1" t="s">
        <v>401</v>
      </c>
      <c r="B176" s="1" t="str">
        <f>A176&amp;COUNTIF($A$1:A176,A176)</f>
        <v>버서커12</v>
      </c>
      <c r="C176" s="1" t="s">
        <v>394</v>
      </c>
    </row>
    <row r="177" spans="1:3" x14ac:dyDescent="0.3">
      <c r="A177" s="1" t="s">
        <v>401</v>
      </c>
      <c r="B177" s="1" t="str">
        <f>A177&amp;COUNTIF($A$1:A177,A177)</f>
        <v>버서커13</v>
      </c>
      <c r="C177" s="1" t="s">
        <v>386</v>
      </c>
    </row>
    <row r="178" spans="1:3" x14ac:dyDescent="0.3">
      <c r="A178" s="1" t="s">
        <v>401</v>
      </c>
      <c r="B178" s="1" t="str">
        <f>A178&amp;COUNTIF($A$1:A178,A178)</f>
        <v>버서커14</v>
      </c>
      <c r="C178" s="1" t="s">
        <v>391</v>
      </c>
    </row>
    <row r="179" spans="1:3" x14ac:dyDescent="0.3">
      <c r="A179" s="1" t="s">
        <v>401</v>
      </c>
      <c r="B179" s="1" t="str">
        <f>A179&amp;COUNTIF($A$1:A179,A179)</f>
        <v>버서커15</v>
      </c>
      <c r="C179" s="1" t="s">
        <v>390</v>
      </c>
    </row>
    <row r="180" spans="1:3" x14ac:dyDescent="0.3">
      <c r="A180" s="1" t="s">
        <v>401</v>
      </c>
      <c r="B180" s="1" t="str">
        <f>A180&amp;COUNTIF($A$1:A180,A180)</f>
        <v>버서커16</v>
      </c>
      <c r="C180" s="1" t="s">
        <v>387</v>
      </c>
    </row>
    <row r="181" spans="1:3" x14ac:dyDescent="0.3">
      <c r="A181" s="1" t="s">
        <v>401</v>
      </c>
      <c r="B181" s="1" t="str">
        <f>A181&amp;COUNTIF($A$1:A181,A181)</f>
        <v>버서커17</v>
      </c>
      <c r="C181" s="1" t="s">
        <v>406</v>
      </c>
    </row>
    <row r="182" spans="1:3" x14ac:dyDescent="0.3">
      <c r="A182" s="1" t="s">
        <v>401</v>
      </c>
      <c r="B182" s="1" t="str">
        <f>A182&amp;COUNTIF($A$1:A182,A182)</f>
        <v>버서커18</v>
      </c>
      <c r="C182" s="1" t="s">
        <v>389</v>
      </c>
    </row>
    <row r="183" spans="1:3" x14ac:dyDescent="0.3">
      <c r="A183" s="1" t="s">
        <v>439</v>
      </c>
      <c r="B183" s="1" t="str">
        <f>A183&amp;COUNTIF($A$1:A183,A183)</f>
        <v>디스트로이어1</v>
      </c>
      <c r="C183" s="1" t="s">
        <v>422</v>
      </c>
    </row>
    <row r="184" spans="1:3" x14ac:dyDescent="0.3">
      <c r="A184" s="1" t="s">
        <v>439</v>
      </c>
      <c r="B184" s="1" t="str">
        <f>A184&amp;COUNTIF($A$1:A184,A184)</f>
        <v>디스트로이어2</v>
      </c>
      <c r="C184" s="1" t="s">
        <v>436</v>
      </c>
    </row>
    <row r="185" spans="1:3" x14ac:dyDescent="0.3">
      <c r="A185" s="1" t="s">
        <v>439</v>
      </c>
      <c r="B185" s="1" t="str">
        <f>A185&amp;COUNTIF($A$1:A185,A185)</f>
        <v>디스트로이어3</v>
      </c>
      <c r="C185" s="1" t="s">
        <v>429</v>
      </c>
    </row>
    <row r="186" spans="1:3" x14ac:dyDescent="0.3">
      <c r="A186" s="1" t="s">
        <v>439</v>
      </c>
      <c r="B186" s="1" t="str">
        <f>A186&amp;COUNTIF($A$1:A186,A186)</f>
        <v>디스트로이어4</v>
      </c>
      <c r="C186" s="1" t="s">
        <v>433</v>
      </c>
    </row>
    <row r="187" spans="1:3" x14ac:dyDescent="0.3">
      <c r="A187" s="1" t="s">
        <v>439</v>
      </c>
      <c r="B187" s="1" t="str">
        <f>A187&amp;COUNTIF($A$1:A187,A187)</f>
        <v>디스트로이어5</v>
      </c>
      <c r="C187" s="1" t="s">
        <v>423</v>
      </c>
    </row>
    <row r="188" spans="1:3" x14ac:dyDescent="0.3">
      <c r="A188" s="1" t="s">
        <v>439</v>
      </c>
      <c r="B188" s="1" t="str">
        <f>A188&amp;COUNTIF($A$1:A188,A188)</f>
        <v>디스트로이어6</v>
      </c>
      <c r="C188" s="1" t="s">
        <v>428</v>
      </c>
    </row>
    <row r="189" spans="1:3" x14ac:dyDescent="0.3">
      <c r="A189" s="1" t="s">
        <v>439</v>
      </c>
      <c r="B189" s="1" t="str">
        <f>A189&amp;COUNTIF($A$1:A189,A189)</f>
        <v>디스트로이어7</v>
      </c>
      <c r="C189" s="1" t="s">
        <v>437</v>
      </c>
    </row>
    <row r="190" spans="1:3" x14ac:dyDescent="0.3">
      <c r="A190" s="1" t="s">
        <v>439</v>
      </c>
      <c r="B190" s="1" t="str">
        <f>A190&amp;COUNTIF($A$1:A190,A190)</f>
        <v>디스트로이어8</v>
      </c>
      <c r="C190" s="1" t="s">
        <v>427</v>
      </c>
    </row>
    <row r="191" spans="1:3" x14ac:dyDescent="0.3">
      <c r="A191" s="1" t="s">
        <v>439</v>
      </c>
      <c r="B191" s="1" t="str">
        <f>A191&amp;COUNTIF($A$1:A191,A191)</f>
        <v>디스트로이어9</v>
      </c>
      <c r="C191" s="1" t="s">
        <v>431</v>
      </c>
    </row>
    <row r="192" spans="1:3" x14ac:dyDescent="0.3">
      <c r="A192" s="1" t="s">
        <v>439</v>
      </c>
      <c r="B192" s="1" t="str">
        <f>A192&amp;COUNTIF($A$1:A192,A192)</f>
        <v>디스트로이어10</v>
      </c>
      <c r="C192" s="1" t="s">
        <v>434</v>
      </c>
    </row>
    <row r="193" spans="1:3" x14ac:dyDescent="0.3">
      <c r="A193" s="1" t="s">
        <v>439</v>
      </c>
      <c r="B193" s="1" t="str">
        <f>A193&amp;COUNTIF($A$1:A193,A193)</f>
        <v>디스트로이어11</v>
      </c>
      <c r="C193" s="1" t="s">
        <v>430</v>
      </c>
    </row>
    <row r="194" spans="1:3" x14ac:dyDescent="0.3">
      <c r="A194" s="1" t="s">
        <v>439</v>
      </c>
      <c r="B194" s="1" t="str">
        <f>A194&amp;COUNTIF($A$1:A194,A194)</f>
        <v>디스트로이어12</v>
      </c>
      <c r="C194" s="1" t="s">
        <v>425</v>
      </c>
    </row>
    <row r="195" spans="1:3" x14ac:dyDescent="0.3">
      <c r="A195" s="1" t="s">
        <v>439</v>
      </c>
      <c r="B195" s="1" t="str">
        <f>A195&amp;COUNTIF($A$1:A195,A195)</f>
        <v>디스트로이어13</v>
      </c>
      <c r="C195" s="1" t="s">
        <v>426</v>
      </c>
    </row>
    <row r="196" spans="1:3" x14ac:dyDescent="0.3">
      <c r="A196" s="1" t="s">
        <v>439</v>
      </c>
      <c r="B196" s="1" t="str">
        <f>A196&amp;COUNTIF($A$1:A196,A196)</f>
        <v>디스트로이어14</v>
      </c>
      <c r="C196" s="1" t="s">
        <v>424</v>
      </c>
    </row>
    <row r="197" spans="1:3" x14ac:dyDescent="0.3">
      <c r="A197" s="1" t="s">
        <v>439</v>
      </c>
      <c r="B197" s="1" t="str">
        <f>A197&amp;COUNTIF($A$1:A197,A197)</f>
        <v>디스트로이어15</v>
      </c>
      <c r="C197" s="1" t="s">
        <v>435</v>
      </c>
    </row>
    <row r="198" spans="1:3" x14ac:dyDescent="0.3">
      <c r="A198" s="1" t="s">
        <v>439</v>
      </c>
      <c r="B198" s="1" t="str">
        <f>A198&amp;COUNTIF($A$1:A198,A198)</f>
        <v>디스트로이어16</v>
      </c>
      <c r="C198" s="1" t="s">
        <v>432</v>
      </c>
    </row>
    <row r="199" spans="1:3" x14ac:dyDescent="0.3">
      <c r="A199" s="1" t="s">
        <v>439</v>
      </c>
      <c r="B199" s="1" t="str">
        <f>A199&amp;COUNTIF($A$1:A199,A199)</f>
        <v>디스트로이어17</v>
      </c>
      <c r="C199" s="1" t="s">
        <v>421</v>
      </c>
    </row>
    <row r="200" spans="1:3" x14ac:dyDescent="0.3">
      <c r="A200" s="1" t="s">
        <v>363</v>
      </c>
      <c r="B200" s="1" t="str">
        <f>A200&amp;COUNTIF($A$1:A200,A200)</f>
        <v>바드1</v>
      </c>
      <c r="C200" s="1" t="s">
        <v>460</v>
      </c>
    </row>
    <row r="201" spans="1:3" x14ac:dyDescent="0.3">
      <c r="A201" s="1" t="s">
        <v>363</v>
      </c>
      <c r="B201" s="1" t="str">
        <f>A201&amp;COUNTIF($A$1:A201,A201)</f>
        <v>바드2</v>
      </c>
      <c r="C201" s="1" t="s">
        <v>454</v>
      </c>
    </row>
    <row r="202" spans="1:3" x14ac:dyDescent="0.3">
      <c r="A202" s="1" t="s">
        <v>363</v>
      </c>
      <c r="B202" s="1" t="str">
        <f>A202&amp;COUNTIF($A$1:A202,A202)</f>
        <v>바드3</v>
      </c>
      <c r="C202" s="1" t="s">
        <v>457</v>
      </c>
    </row>
    <row r="203" spans="1:3" x14ac:dyDescent="0.3">
      <c r="A203" s="1" t="s">
        <v>363</v>
      </c>
      <c r="B203" s="1" t="str">
        <f>A203&amp;COUNTIF($A$1:A203,A203)</f>
        <v>바드4</v>
      </c>
      <c r="C203" s="1" t="s">
        <v>453</v>
      </c>
    </row>
    <row r="204" spans="1:3" x14ac:dyDescent="0.3">
      <c r="A204" s="1" t="s">
        <v>363</v>
      </c>
      <c r="B204" s="1" t="str">
        <f>A204&amp;COUNTIF($A$1:A204,A204)</f>
        <v>바드5</v>
      </c>
      <c r="C204" s="1" t="s">
        <v>455</v>
      </c>
    </row>
    <row r="205" spans="1:3" x14ac:dyDescent="0.3">
      <c r="A205" s="1" t="s">
        <v>363</v>
      </c>
      <c r="B205" s="1" t="str">
        <f>A205&amp;COUNTIF($A$1:A205,A205)</f>
        <v>바드6</v>
      </c>
      <c r="C205" s="1" t="s">
        <v>461</v>
      </c>
    </row>
    <row r="206" spans="1:3" x14ac:dyDescent="0.3">
      <c r="A206" s="1" t="s">
        <v>363</v>
      </c>
      <c r="B206" s="1" t="str">
        <f>A206&amp;COUNTIF($A$1:A206,A206)</f>
        <v>바드7</v>
      </c>
      <c r="C206" s="1" t="s">
        <v>468</v>
      </c>
    </row>
    <row r="207" spans="1:3" x14ac:dyDescent="0.3">
      <c r="A207" s="1" t="s">
        <v>363</v>
      </c>
      <c r="B207" s="1" t="str">
        <f>A207&amp;COUNTIF($A$1:A207,A207)</f>
        <v>바드8</v>
      </c>
      <c r="C207" s="1" t="s">
        <v>476</v>
      </c>
    </row>
    <row r="208" spans="1:3" x14ac:dyDescent="0.3">
      <c r="A208" s="1" t="s">
        <v>363</v>
      </c>
      <c r="B208" s="1" t="str">
        <f>A208&amp;COUNTIF($A$1:A208,A208)</f>
        <v>바드9</v>
      </c>
      <c r="C208" s="1" t="s">
        <v>458</v>
      </c>
    </row>
    <row r="209" spans="1:3" x14ac:dyDescent="0.3">
      <c r="A209" s="1" t="s">
        <v>363</v>
      </c>
      <c r="B209" s="1" t="str">
        <f>A209&amp;COUNTIF($A$1:A209,A209)</f>
        <v>바드10</v>
      </c>
      <c r="C209" s="1" t="s">
        <v>466</v>
      </c>
    </row>
    <row r="210" spans="1:3" x14ac:dyDescent="0.3">
      <c r="A210" s="1" t="s">
        <v>363</v>
      </c>
      <c r="B210" s="1" t="str">
        <f>A210&amp;COUNTIF($A$1:A210,A210)</f>
        <v>바드11</v>
      </c>
      <c r="C210" s="1" t="s">
        <v>459</v>
      </c>
    </row>
    <row r="211" spans="1:3" x14ac:dyDescent="0.3">
      <c r="A211" s="1" t="s">
        <v>363</v>
      </c>
      <c r="B211" s="1" t="str">
        <f>A211&amp;COUNTIF($A$1:A211,A211)</f>
        <v>바드12</v>
      </c>
      <c r="C211" s="1" t="s">
        <v>464</v>
      </c>
    </row>
    <row r="212" spans="1:3" x14ac:dyDescent="0.3">
      <c r="A212" s="1" t="s">
        <v>363</v>
      </c>
      <c r="B212" s="1" t="str">
        <f>A212&amp;COUNTIF($A$1:A212,A212)</f>
        <v>바드13</v>
      </c>
      <c r="C212" s="1" t="s">
        <v>465</v>
      </c>
    </row>
    <row r="213" spans="1:3" x14ac:dyDescent="0.3">
      <c r="A213" s="1" t="s">
        <v>363</v>
      </c>
      <c r="B213" s="1" t="str">
        <f>A213&amp;COUNTIF($A$1:A213,A213)</f>
        <v>바드14</v>
      </c>
      <c r="C213" s="1" t="s">
        <v>463</v>
      </c>
    </row>
    <row r="214" spans="1:3" x14ac:dyDescent="0.3">
      <c r="A214" s="1" t="s">
        <v>363</v>
      </c>
      <c r="B214" s="1" t="str">
        <f>A214&amp;COUNTIF($A$1:A214,A214)</f>
        <v>바드15</v>
      </c>
      <c r="C214" s="1" t="s">
        <v>456</v>
      </c>
    </row>
    <row r="215" spans="1:3" x14ac:dyDescent="0.3">
      <c r="A215" s="1" t="s">
        <v>363</v>
      </c>
      <c r="B215" s="1" t="str">
        <f>A215&amp;COUNTIF($A$1:A215,A215)</f>
        <v>바드16</v>
      </c>
      <c r="C215" s="1" t="s">
        <v>462</v>
      </c>
    </row>
    <row r="216" spans="1:3" x14ac:dyDescent="0.3">
      <c r="A216" s="1" t="s">
        <v>363</v>
      </c>
      <c r="B216" s="1" t="str">
        <f>A216&amp;COUNTIF($A$1:A216,A216)</f>
        <v>바드17</v>
      </c>
      <c r="C216" s="1" t="s">
        <v>467</v>
      </c>
    </row>
    <row r="217" spans="1:3" x14ac:dyDescent="0.3">
      <c r="A217" s="1" t="s">
        <v>364</v>
      </c>
      <c r="B217" s="1" t="str">
        <f>A217&amp;COUNTIF($A$1:A217,A217)</f>
        <v>홀리나이트1</v>
      </c>
      <c r="C217" s="1" t="s">
        <v>483</v>
      </c>
    </row>
    <row r="218" spans="1:3" x14ac:dyDescent="0.3">
      <c r="A218" s="1" t="s">
        <v>364</v>
      </c>
      <c r="B218" s="1" t="str">
        <f>A218&amp;COUNTIF($A$1:A218,A218)</f>
        <v>홀리나이트2</v>
      </c>
      <c r="C218" s="1" t="s">
        <v>490</v>
      </c>
    </row>
    <row r="219" spans="1:3" x14ac:dyDescent="0.3">
      <c r="A219" s="1" t="s">
        <v>364</v>
      </c>
      <c r="B219" s="1" t="str">
        <f>A219&amp;COUNTIF($A$1:A219,A219)</f>
        <v>홀리나이트3</v>
      </c>
      <c r="C219" s="1" t="s">
        <v>484</v>
      </c>
    </row>
    <row r="220" spans="1:3" x14ac:dyDescent="0.3">
      <c r="A220" s="1" t="s">
        <v>364</v>
      </c>
      <c r="B220" s="1" t="str">
        <f>A220&amp;COUNTIF($A$1:A220,A220)</f>
        <v>홀리나이트4</v>
      </c>
      <c r="C220" s="1" t="s">
        <v>482</v>
      </c>
    </row>
    <row r="221" spans="1:3" x14ac:dyDescent="0.3">
      <c r="A221" s="1" t="s">
        <v>364</v>
      </c>
      <c r="B221" s="1" t="str">
        <f>A221&amp;COUNTIF($A$1:A221,A221)</f>
        <v>홀리나이트5</v>
      </c>
      <c r="C221" s="1" t="s">
        <v>495</v>
      </c>
    </row>
    <row r="222" spans="1:3" x14ac:dyDescent="0.3">
      <c r="A222" s="1" t="s">
        <v>364</v>
      </c>
      <c r="B222" s="1" t="str">
        <f>A222&amp;COUNTIF($A$1:A222,A222)</f>
        <v>홀리나이트6</v>
      </c>
      <c r="C222" s="1" t="s">
        <v>497</v>
      </c>
    </row>
    <row r="223" spans="1:3" x14ac:dyDescent="0.3">
      <c r="A223" s="1" t="s">
        <v>364</v>
      </c>
      <c r="B223" s="1" t="str">
        <f>A223&amp;COUNTIF($A$1:A223,A223)</f>
        <v>홀리나이트7</v>
      </c>
      <c r="C223" s="1" t="s">
        <v>489</v>
      </c>
    </row>
    <row r="224" spans="1:3" x14ac:dyDescent="0.3">
      <c r="A224" s="1" t="s">
        <v>364</v>
      </c>
      <c r="B224" s="1" t="str">
        <f>A224&amp;COUNTIF($A$1:A224,A224)</f>
        <v>홀리나이트8</v>
      </c>
      <c r="C224" s="1" t="s">
        <v>496</v>
      </c>
    </row>
    <row r="225" spans="1:3" x14ac:dyDescent="0.3">
      <c r="A225" s="1" t="s">
        <v>364</v>
      </c>
      <c r="B225" s="1" t="str">
        <f>A225&amp;COUNTIF($A$1:A225,A225)</f>
        <v>홀리나이트9</v>
      </c>
      <c r="C225" s="1" t="s">
        <v>494</v>
      </c>
    </row>
    <row r="226" spans="1:3" x14ac:dyDescent="0.3">
      <c r="A226" s="1" t="s">
        <v>364</v>
      </c>
      <c r="B226" s="1" t="str">
        <f>A226&amp;COUNTIF($A$1:A226,A226)</f>
        <v>홀리나이트10</v>
      </c>
      <c r="C226" s="1" t="s">
        <v>493</v>
      </c>
    </row>
    <row r="227" spans="1:3" x14ac:dyDescent="0.3">
      <c r="A227" s="1" t="s">
        <v>364</v>
      </c>
      <c r="B227" s="1" t="str">
        <f>A227&amp;COUNTIF($A$1:A227,A227)</f>
        <v>홀리나이트11</v>
      </c>
      <c r="C227" s="1" t="s">
        <v>491</v>
      </c>
    </row>
    <row r="228" spans="1:3" x14ac:dyDescent="0.3">
      <c r="A228" s="1" t="s">
        <v>364</v>
      </c>
      <c r="B228" s="1" t="str">
        <f>A228&amp;COUNTIF($A$1:A228,A228)</f>
        <v>홀리나이트12</v>
      </c>
      <c r="C228" s="1" t="s">
        <v>488</v>
      </c>
    </row>
    <row r="229" spans="1:3" x14ac:dyDescent="0.3">
      <c r="A229" s="1" t="s">
        <v>364</v>
      </c>
      <c r="B229" s="1" t="str">
        <f>A229&amp;COUNTIF($A$1:A229,A229)</f>
        <v>홀리나이트13</v>
      </c>
      <c r="C229" s="1" t="s">
        <v>492</v>
      </c>
    </row>
    <row r="230" spans="1:3" x14ac:dyDescent="0.3">
      <c r="A230" s="1" t="s">
        <v>364</v>
      </c>
      <c r="B230" s="1" t="str">
        <f>A230&amp;COUNTIF($A$1:A230,A230)</f>
        <v>홀리나이트14</v>
      </c>
      <c r="C230" s="1" t="s">
        <v>486</v>
      </c>
    </row>
    <row r="231" spans="1:3" x14ac:dyDescent="0.3">
      <c r="A231" s="1" t="s">
        <v>364</v>
      </c>
      <c r="B231" s="1" t="str">
        <f>A231&amp;COUNTIF($A$1:A231,A231)</f>
        <v>홀리나이트15</v>
      </c>
      <c r="C231" s="1" t="s">
        <v>487</v>
      </c>
    </row>
    <row r="232" spans="1:3" x14ac:dyDescent="0.3">
      <c r="A232" s="1" t="s">
        <v>364</v>
      </c>
      <c r="B232" s="1" t="str">
        <f>A232&amp;COUNTIF($A$1:A232,A232)</f>
        <v>홀리나이트16</v>
      </c>
      <c r="C232" s="1" t="s">
        <v>485</v>
      </c>
    </row>
    <row r="233" spans="1:3" x14ac:dyDescent="0.3">
      <c r="A233" s="1" t="s">
        <v>364</v>
      </c>
      <c r="B233" s="1" t="str">
        <f>A233&amp;COUNTIF($A$1:A233,A233)</f>
        <v>홀리나이트17</v>
      </c>
      <c r="C233" s="1" t="s">
        <v>498</v>
      </c>
    </row>
    <row r="234" spans="1:3" x14ac:dyDescent="0.3">
      <c r="A234" s="1" t="s">
        <v>364</v>
      </c>
      <c r="B234" s="1" t="str">
        <f>A234&amp;COUNTIF($A$1:A234,A234)</f>
        <v>홀리나이트18</v>
      </c>
      <c r="C234" s="1" t="s">
        <v>481</v>
      </c>
    </row>
    <row r="235" spans="1:3" x14ac:dyDescent="0.3">
      <c r="A235" s="1" t="s">
        <v>524</v>
      </c>
      <c r="B235" s="1" t="str">
        <f>A235&amp;COUNTIF($A$1:A235,A235)</f>
        <v>도화가1</v>
      </c>
      <c r="C235" s="1" t="s">
        <v>515</v>
      </c>
    </row>
    <row r="236" spans="1:3" x14ac:dyDescent="0.3">
      <c r="A236" s="1" t="s">
        <v>524</v>
      </c>
      <c r="B236" s="1" t="str">
        <f>A236&amp;COUNTIF($A$1:A236,A236)</f>
        <v>도화가2</v>
      </c>
      <c r="C236" s="1" t="s">
        <v>517</v>
      </c>
    </row>
    <row r="237" spans="1:3" x14ac:dyDescent="0.3">
      <c r="A237" s="1" t="s">
        <v>524</v>
      </c>
      <c r="B237" s="1" t="str">
        <f>A237&amp;COUNTIF($A$1:A237,A237)</f>
        <v>도화가3</v>
      </c>
      <c r="C237" s="1" t="s">
        <v>522</v>
      </c>
    </row>
    <row r="238" spans="1:3" x14ac:dyDescent="0.3">
      <c r="A238" s="1" t="s">
        <v>524</v>
      </c>
      <c r="B238" s="1" t="str">
        <f>A238&amp;COUNTIF($A$1:A238,A238)</f>
        <v>도화가4</v>
      </c>
      <c r="C238" s="1" t="s">
        <v>513</v>
      </c>
    </row>
    <row r="239" spans="1:3" x14ac:dyDescent="0.3">
      <c r="A239" s="1" t="s">
        <v>524</v>
      </c>
      <c r="B239" s="1" t="str">
        <f>A239&amp;COUNTIF($A$1:A239,A239)</f>
        <v>도화가5</v>
      </c>
      <c r="C239" s="1" t="s">
        <v>518</v>
      </c>
    </row>
    <row r="240" spans="1:3" x14ac:dyDescent="0.3">
      <c r="A240" s="1" t="s">
        <v>524</v>
      </c>
      <c r="B240" s="1" t="str">
        <f>A240&amp;COUNTIF($A$1:A240,A240)</f>
        <v>도화가6</v>
      </c>
      <c r="C240" s="1" t="s">
        <v>516</v>
      </c>
    </row>
    <row r="241" spans="1:3" x14ac:dyDescent="0.3">
      <c r="A241" s="1" t="s">
        <v>524</v>
      </c>
      <c r="B241" s="1" t="str">
        <f>A241&amp;COUNTIF($A$1:A241,A241)</f>
        <v>도화가7</v>
      </c>
      <c r="C241" s="1" t="s">
        <v>520</v>
      </c>
    </row>
    <row r="242" spans="1:3" x14ac:dyDescent="0.3">
      <c r="A242" s="1" t="s">
        <v>524</v>
      </c>
      <c r="B242" s="1" t="str">
        <f>A242&amp;COUNTIF($A$1:A242,A242)</f>
        <v>도화가8</v>
      </c>
      <c r="C242" s="1" t="s">
        <v>523</v>
      </c>
    </row>
    <row r="243" spans="1:3" x14ac:dyDescent="0.3">
      <c r="A243" s="1" t="s">
        <v>524</v>
      </c>
      <c r="B243" s="1" t="str">
        <f>A243&amp;COUNTIF($A$1:A243,A243)</f>
        <v>도화가9</v>
      </c>
      <c r="C243" s="1" t="s">
        <v>521</v>
      </c>
    </row>
    <row r="244" spans="1:3" x14ac:dyDescent="0.3">
      <c r="A244" s="1" t="s">
        <v>524</v>
      </c>
      <c r="B244" s="1" t="str">
        <f>A244&amp;COUNTIF($A$1:A244,A244)</f>
        <v>도화가10</v>
      </c>
      <c r="C244" s="1" t="s">
        <v>514</v>
      </c>
    </row>
    <row r="245" spans="1:3" x14ac:dyDescent="0.3">
      <c r="A245" s="1" t="s">
        <v>524</v>
      </c>
      <c r="B245" s="1" t="str">
        <f>A245&amp;COUNTIF($A$1:A245,A245)</f>
        <v>도화가11</v>
      </c>
      <c r="C245" s="1" t="s">
        <v>519</v>
      </c>
    </row>
    <row r="246" spans="1:3" x14ac:dyDescent="0.3">
      <c r="A246" s="1" t="s">
        <v>524</v>
      </c>
      <c r="B246" s="1" t="str">
        <f>A246&amp;COUNTIF($A$1:A246,A246)</f>
        <v>도화가12</v>
      </c>
      <c r="C246" s="1" t="s">
        <v>508</v>
      </c>
    </row>
    <row r="247" spans="1:3" x14ac:dyDescent="0.3">
      <c r="A247" s="1" t="s">
        <v>524</v>
      </c>
      <c r="B247" s="1" t="str">
        <f>A247&amp;COUNTIF($A$1:A247,A247)</f>
        <v>도화가13</v>
      </c>
      <c r="C247" s="1" t="s">
        <v>512</v>
      </c>
    </row>
    <row r="248" spans="1:3" x14ac:dyDescent="0.3">
      <c r="A248" s="1" t="s">
        <v>524</v>
      </c>
      <c r="B248" s="1" t="str">
        <f>A248&amp;COUNTIF($A$1:A248,A248)</f>
        <v>도화가14</v>
      </c>
      <c r="C248" s="1" t="s">
        <v>509</v>
      </c>
    </row>
    <row r="249" spans="1:3" x14ac:dyDescent="0.3">
      <c r="A249" s="1" t="s">
        <v>524</v>
      </c>
      <c r="B249" s="1" t="str">
        <f>A249&amp;COUNTIF($A$1:A249,A249)</f>
        <v>도화가15</v>
      </c>
      <c r="C249" s="1" t="s">
        <v>511</v>
      </c>
    </row>
    <row r="250" spans="1:3" x14ac:dyDescent="0.3">
      <c r="A250" s="1" t="s">
        <v>524</v>
      </c>
      <c r="B250" s="1" t="str">
        <f>A250&amp;COUNTIF($A$1:A250,A250)</f>
        <v>도화가16</v>
      </c>
      <c r="C250" s="1" t="s">
        <v>510</v>
      </c>
    </row>
    <row r="251" spans="1:3" x14ac:dyDescent="0.3">
      <c r="A251" s="1" t="s">
        <v>547</v>
      </c>
      <c r="B251" s="1" t="str">
        <f>A251&amp;COUNTIF($A$1:A251,A251)</f>
        <v>인파이터1</v>
      </c>
      <c r="C251" s="1" t="s">
        <v>575</v>
      </c>
    </row>
    <row r="252" spans="1:3" x14ac:dyDescent="0.3">
      <c r="A252" s="1" t="s">
        <v>547</v>
      </c>
      <c r="B252" s="1" t="str">
        <f>A252&amp;COUNTIF($A$1:A252,A252)</f>
        <v>인파이터2</v>
      </c>
      <c r="C252" s="1" t="s">
        <v>572</v>
      </c>
    </row>
    <row r="253" spans="1:3" x14ac:dyDescent="0.3">
      <c r="A253" s="1" t="s">
        <v>547</v>
      </c>
      <c r="B253" s="1" t="str">
        <f>A253&amp;COUNTIF($A$1:A253,A253)</f>
        <v>인파이터3</v>
      </c>
      <c r="C253" s="1" t="s">
        <v>568</v>
      </c>
    </row>
    <row r="254" spans="1:3" x14ac:dyDescent="0.3">
      <c r="A254" s="1" t="s">
        <v>547</v>
      </c>
      <c r="B254" s="1" t="str">
        <f>A254&amp;COUNTIF($A$1:A254,A254)</f>
        <v>인파이터4</v>
      </c>
      <c r="C254" s="1" t="s">
        <v>573</v>
      </c>
    </row>
    <row r="255" spans="1:3" x14ac:dyDescent="0.3">
      <c r="A255" s="1" t="s">
        <v>547</v>
      </c>
      <c r="B255" s="1" t="str">
        <f>A255&amp;COUNTIF($A$1:A255,A255)</f>
        <v>인파이터5</v>
      </c>
      <c r="C255" s="1" t="s">
        <v>570</v>
      </c>
    </row>
    <row r="256" spans="1:3" x14ac:dyDescent="0.3">
      <c r="A256" s="1" t="s">
        <v>547</v>
      </c>
      <c r="B256" s="1" t="str">
        <f>A256&amp;COUNTIF($A$1:A256,A256)</f>
        <v>인파이터6</v>
      </c>
      <c r="C256" s="1" t="s">
        <v>576</v>
      </c>
    </row>
    <row r="257" spans="1:3" x14ac:dyDescent="0.3">
      <c r="A257" s="1" t="s">
        <v>547</v>
      </c>
      <c r="B257" s="1" t="str">
        <f>A257&amp;COUNTIF($A$1:A257,A257)</f>
        <v>인파이터7</v>
      </c>
      <c r="C257" s="1" t="s">
        <v>580</v>
      </c>
    </row>
    <row r="258" spans="1:3" x14ac:dyDescent="0.3">
      <c r="A258" s="1" t="s">
        <v>547</v>
      </c>
      <c r="B258" s="1" t="str">
        <f>A258&amp;COUNTIF($A$1:A258,A258)</f>
        <v>인파이터8</v>
      </c>
      <c r="C258" s="1" t="s">
        <v>569</v>
      </c>
    </row>
    <row r="259" spans="1:3" x14ac:dyDescent="0.3">
      <c r="A259" s="1" t="s">
        <v>547</v>
      </c>
      <c r="B259" s="1" t="str">
        <f>A259&amp;COUNTIF($A$1:A259,A259)</f>
        <v>인파이터9</v>
      </c>
      <c r="C259" s="1" t="s">
        <v>577</v>
      </c>
    </row>
    <row r="260" spans="1:3" x14ac:dyDescent="0.3">
      <c r="A260" s="1" t="s">
        <v>547</v>
      </c>
      <c r="B260" s="1" t="str">
        <f>A260&amp;COUNTIF($A$1:A260,A260)</f>
        <v>인파이터10</v>
      </c>
      <c r="C260" s="1" t="s">
        <v>566</v>
      </c>
    </row>
    <row r="261" spans="1:3" x14ac:dyDescent="0.3">
      <c r="A261" s="1" t="s">
        <v>547</v>
      </c>
      <c r="B261" s="1" t="str">
        <f>A261&amp;COUNTIF($A$1:A261,A261)</f>
        <v>인파이터11</v>
      </c>
      <c r="C261" s="1" t="s">
        <v>578</v>
      </c>
    </row>
    <row r="262" spans="1:3" x14ac:dyDescent="0.3">
      <c r="A262" s="1" t="s">
        <v>547</v>
      </c>
      <c r="B262" s="1" t="str">
        <f>A262&amp;COUNTIF($A$1:A262,A262)</f>
        <v>인파이터12</v>
      </c>
      <c r="C262" s="1" t="s">
        <v>571</v>
      </c>
    </row>
    <row r="263" spans="1:3" x14ac:dyDescent="0.3">
      <c r="A263" s="1" t="s">
        <v>547</v>
      </c>
      <c r="B263" s="1" t="str">
        <f>A263&amp;COUNTIF($A$1:A263,A263)</f>
        <v>인파이터13</v>
      </c>
      <c r="C263" s="1" t="s">
        <v>581</v>
      </c>
    </row>
    <row r="264" spans="1:3" x14ac:dyDescent="0.3">
      <c r="A264" s="1" t="s">
        <v>547</v>
      </c>
      <c r="B264" s="1" t="str">
        <f>A264&amp;COUNTIF($A$1:A264,A264)</f>
        <v>인파이터14</v>
      </c>
      <c r="C264" s="1" t="s">
        <v>574</v>
      </c>
    </row>
    <row r="265" spans="1:3" x14ac:dyDescent="0.3">
      <c r="A265" s="1" t="s">
        <v>547</v>
      </c>
      <c r="B265" s="1" t="str">
        <f>A265&amp;COUNTIF($A$1:A265,A265)</f>
        <v>인파이터15</v>
      </c>
      <c r="C265" s="1" t="s">
        <v>583</v>
      </c>
    </row>
    <row r="266" spans="1:3" x14ac:dyDescent="0.3">
      <c r="A266" s="1" t="s">
        <v>547</v>
      </c>
      <c r="B266" s="1" t="str">
        <f>A266&amp;COUNTIF($A$1:A266,A266)</f>
        <v>인파이터16</v>
      </c>
      <c r="C266" s="1" t="s">
        <v>582</v>
      </c>
    </row>
    <row r="267" spans="1:3" x14ac:dyDescent="0.3">
      <c r="A267" s="1" t="s">
        <v>547</v>
      </c>
      <c r="B267" s="1" t="str">
        <f>A267&amp;COUNTIF($A$1:A267,A267)</f>
        <v>인파이터17</v>
      </c>
      <c r="C267" s="1" t="s">
        <v>567</v>
      </c>
    </row>
    <row r="268" spans="1:3" x14ac:dyDescent="0.3">
      <c r="A268" s="1" t="s">
        <v>547</v>
      </c>
      <c r="B268" s="1" t="str">
        <f>A268&amp;COUNTIF($A$1:A268,A268)</f>
        <v>인파이터18</v>
      </c>
      <c r="C268" s="1" t="s">
        <v>579</v>
      </c>
    </row>
    <row r="269" spans="1:3" x14ac:dyDescent="0.3">
      <c r="A269" s="1" t="s">
        <v>621</v>
      </c>
      <c r="B269" s="1" t="str">
        <f>A269&amp;COUNTIF($A$1:A269,A269)</f>
        <v>기공사1</v>
      </c>
      <c r="C269" s="1" t="s">
        <v>617</v>
      </c>
    </row>
    <row r="270" spans="1:3" x14ac:dyDescent="0.3">
      <c r="A270" s="1" t="s">
        <v>621</v>
      </c>
      <c r="B270" s="1" t="str">
        <f>A270&amp;COUNTIF($A$1:A270,A270)</f>
        <v>기공사2</v>
      </c>
      <c r="C270" s="1" t="s">
        <v>616</v>
      </c>
    </row>
    <row r="271" spans="1:3" x14ac:dyDescent="0.3">
      <c r="A271" s="1" t="s">
        <v>621</v>
      </c>
      <c r="B271" s="1" t="str">
        <f>A271&amp;COUNTIF($A$1:A271,A271)</f>
        <v>기공사3</v>
      </c>
      <c r="C271" s="1" t="s">
        <v>618</v>
      </c>
    </row>
    <row r="272" spans="1:3" x14ac:dyDescent="0.3">
      <c r="A272" s="1" t="s">
        <v>621</v>
      </c>
      <c r="B272" s="1" t="str">
        <f>A272&amp;COUNTIF($A$1:A272,A272)</f>
        <v>기공사4</v>
      </c>
      <c r="C272" s="1" t="s">
        <v>620</v>
      </c>
    </row>
    <row r="273" spans="1:3" x14ac:dyDescent="0.3">
      <c r="A273" s="1" t="s">
        <v>621</v>
      </c>
      <c r="B273" s="1" t="str">
        <f>A273&amp;COUNTIF($A$1:A273,A273)</f>
        <v>기공사5</v>
      </c>
      <c r="C273" s="1" t="s">
        <v>608</v>
      </c>
    </row>
    <row r="274" spans="1:3" x14ac:dyDescent="0.3">
      <c r="A274" s="1" t="s">
        <v>621</v>
      </c>
      <c r="B274" s="1" t="str">
        <f>A274&amp;COUNTIF($A$1:A274,A274)</f>
        <v>기공사6</v>
      </c>
      <c r="C274" s="1" t="s">
        <v>606</v>
      </c>
    </row>
    <row r="275" spans="1:3" x14ac:dyDescent="0.3">
      <c r="A275" s="1" t="s">
        <v>621</v>
      </c>
      <c r="B275" s="1" t="str">
        <f>A275&amp;COUNTIF($A$1:A275,A275)</f>
        <v>기공사7</v>
      </c>
      <c r="C275" s="1" t="s">
        <v>614</v>
      </c>
    </row>
    <row r="276" spans="1:3" x14ac:dyDescent="0.3">
      <c r="A276" s="1" t="s">
        <v>621</v>
      </c>
      <c r="B276" s="1" t="str">
        <f>A276&amp;COUNTIF($A$1:A276,A276)</f>
        <v>기공사8</v>
      </c>
      <c r="C276" s="1" t="s">
        <v>612</v>
      </c>
    </row>
    <row r="277" spans="1:3" x14ac:dyDescent="0.3">
      <c r="A277" s="1" t="s">
        <v>621</v>
      </c>
      <c r="B277" s="1" t="str">
        <f>A277&amp;COUNTIF($A$1:A277,A277)</f>
        <v>기공사9</v>
      </c>
      <c r="C277" s="1" t="s">
        <v>619</v>
      </c>
    </row>
    <row r="278" spans="1:3" x14ac:dyDescent="0.3">
      <c r="A278" s="1" t="s">
        <v>621</v>
      </c>
      <c r="B278" s="1" t="str">
        <f>A278&amp;COUNTIF($A$1:A278,A278)</f>
        <v>기공사10</v>
      </c>
      <c r="C278" s="1" t="s">
        <v>626</v>
      </c>
    </row>
    <row r="279" spans="1:3" x14ac:dyDescent="0.3">
      <c r="A279" s="1" t="s">
        <v>621</v>
      </c>
      <c r="B279" s="1" t="str">
        <f>A279&amp;COUNTIF($A$1:A279,A279)</f>
        <v>기공사11</v>
      </c>
      <c r="C279" s="1" t="s">
        <v>627</v>
      </c>
    </row>
    <row r="280" spans="1:3" x14ac:dyDescent="0.3">
      <c r="A280" s="1" t="s">
        <v>621</v>
      </c>
      <c r="B280" s="1" t="str">
        <f>A280&amp;COUNTIF($A$1:A280,A280)</f>
        <v>기공사12</v>
      </c>
      <c r="C280" s="1" t="s">
        <v>613</v>
      </c>
    </row>
    <row r="281" spans="1:3" x14ac:dyDescent="0.3">
      <c r="A281" s="1" t="s">
        <v>621</v>
      </c>
      <c r="B281" s="1" t="str">
        <f>A281&amp;COUNTIF($A$1:A281,A281)</f>
        <v>기공사13</v>
      </c>
      <c r="C281" s="1" t="s">
        <v>611</v>
      </c>
    </row>
    <row r="282" spans="1:3" x14ac:dyDescent="0.3">
      <c r="A282" s="1" t="s">
        <v>621</v>
      </c>
      <c r="B282" s="1" t="str">
        <f>A282&amp;COUNTIF($A$1:A282,A282)</f>
        <v>기공사14</v>
      </c>
      <c r="C282" s="1" t="s">
        <v>607</v>
      </c>
    </row>
    <row r="283" spans="1:3" x14ac:dyDescent="0.3">
      <c r="A283" s="1" t="s">
        <v>621</v>
      </c>
      <c r="B283" s="1" t="str">
        <f>A283&amp;COUNTIF($A$1:A283,A283)</f>
        <v>기공사15</v>
      </c>
      <c r="C283" s="1" t="s">
        <v>615</v>
      </c>
    </row>
    <row r="284" spans="1:3" x14ac:dyDescent="0.3">
      <c r="A284" s="1" t="s">
        <v>621</v>
      </c>
      <c r="B284" s="1" t="str">
        <f>A284&amp;COUNTIF($A$1:A284,A284)</f>
        <v>기공사16</v>
      </c>
      <c r="C284" s="1" t="s">
        <v>609</v>
      </c>
    </row>
    <row r="285" spans="1:3" x14ac:dyDescent="0.3">
      <c r="A285" s="1" t="s">
        <v>621</v>
      </c>
      <c r="B285" s="1" t="str">
        <f>A285&amp;COUNTIF($A$1:A285,A285)</f>
        <v>기공사17</v>
      </c>
      <c r="C285" s="1" t="s">
        <v>610</v>
      </c>
    </row>
    <row r="286" spans="1:3" x14ac:dyDescent="0.3">
      <c r="A286" s="1" t="s">
        <v>674</v>
      </c>
      <c r="B286" s="1" t="str">
        <f>A286&amp;COUNTIF($A$1:A286,A286)</f>
        <v>데빌헌터1</v>
      </c>
      <c r="C286" s="1" t="s">
        <v>650</v>
      </c>
    </row>
    <row r="287" spans="1:3" x14ac:dyDescent="0.3">
      <c r="A287" s="1" t="s">
        <v>674</v>
      </c>
      <c r="B287" s="1" t="str">
        <f>A287&amp;COUNTIF($A$1:A287,A287)</f>
        <v>데빌헌터2</v>
      </c>
      <c r="C287" s="1" t="s">
        <v>651</v>
      </c>
    </row>
    <row r="288" spans="1:3" x14ac:dyDescent="0.3">
      <c r="A288" s="1" t="s">
        <v>674</v>
      </c>
      <c r="B288" s="1" t="str">
        <f>A288&amp;COUNTIF($A$1:A288,A288)</f>
        <v>데빌헌터3</v>
      </c>
      <c r="C288" s="1" t="s">
        <v>652</v>
      </c>
    </row>
    <row r="289" spans="1:3" x14ac:dyDescent="0.3">
      <c r="A289" s="1" t="s">
        <v>674</v>
      </c>
      <c r="B289" s="1" t="str">
        <f>A289&amp;COUNTIF($A$1:A289,A289)</f>
        <v>데빌헌터4</v>
      </c>
      <c r="C289" s="1" t="s">
        <v>653</v>
      </c>
    </row>
    <row r="290" spans="1:3" x14ac:dyDescent="0.3">
      <c r="A290" s="1" t="s">
        <v>674</v>
      </c>
      <c r="B290" s="1" t="str">
        <f>A290&amp;COUNTIF($A$1:A290,A290)</f>
        <v>데빌헌터5</v>
      </c>
      <c r="C290" s="1" t="s">
        <v>654</v>
      </c>
    </row>
    <row r="291" spans="1:3" x14ac:dyDescent="0.3">
      <c r="A291" s="1" t="s">
        <v>674</v>
      </c>
      <c r="B291" s="1" t="str">
        <f>A291&amp;COUNTIF($A$1:A291,A291)</f>
        <v>데빌헌터6</v>
      </c>
      <c r="C291" s="1" t="s">
        <v>655</v>
      </c>
    </row>
    <row r="292" spans="1:3" x14ac:dyDescent="0.3">
      <c r="A292" s="1" t="s">
        <v>674</v>
      </c>
      <c r="B292" s="1" t="str">
        <f>A292&amp;COUNTIF($A$1:A292,A292)</f>
        <v>데빌헌터7</v>
      </c>
      <c r="C292" s="1" t="s">
        <v>641</v>
      </c>
    </row>
    <row r="293" spans="1:3" x14ac:dyDescent="0.3">
      <c r="A293" s="1" t="s">
        <v>674</v>
      </c>
      <c r="B293" s="1" t="str">
        <f>A293&amp;COUNTIF($A$1:A293,A293)</f>
        <v>데빌헌터8</v>
      </c>
      <c r="C293" s="1" t="s">
        <v>656</v>
      </c>
    </row>
    <row r="294" spans="1:3" x14ac:dyDescent="0.3">
      <c r="A294" s="1" t="s">
        <v>674</v>
      </c>
      <c r="B294" s="1" t="str">
        <f>A294&amp;COUNTIF($A$1:A294,A294)</f>
        <v>데빌헌터9</v>
      </c>
      <c r="C294" s="1" t="s">
        <v>646</v>
      </c>
    </row>
    <row r="295" spans="1:3" x14ac:dyDescent="0.3">
      <c r="A295" s="1" t="s">
        <v>674</v>
      </c>
      <c r="B295" s="1" t="str">
        <f>A295&amp;COUNTIF($A$1:A295,A295)</f>
        <v>데빌헌터10</v>
      </c>
      <c r="C295" s="1" t="s">
        <v>657</v>
      </c>
    </row>
    <row r="296" spans="1:3" x14ac:dyDescent="0.3">
      <c r="A296" s="1" t="s">
        <v>674</v>
      </c>
      <c r="B296" s="1" t="str">
        <f>A296&amp;COUNTIF($A$1:A296,A296)</f>
        <v>데빌헌터11</v>
      </c>
      <c r="C296" s="1" t="s">
        <v>658</v>
      </c>
    </row>
    <row r="297" spans="1:3" x14ac:dyDescent="0.3">
      <c r="A297" s="1" t="s">
        <v>674</v>
      </c>
      <c r="B297" s="1" t="str">
        <f>A297&amp;COUNTIF($A$1:A297,A297)</f>
        <v>데빌헌터12</v>
      </c>
      <c r="C297" s="1" t="s">
        <v>642</v>
      </c>
    </row>
    <row r="298" spans="1:3" x14ac:dyDescent="0.3">
      <c r="A298" s="1" t="s">
        <v>674</v>
      </c>
      <c r="B298" s="1" t="str">
        <f>A298&amp;COUNTIF($A$1:A298,A298)</f>
        <v>데빌헌터13</v>
      </c>
      <c r="C298" s="1" t="s">
        <v>659</v>
      </c>
    </row>
    <row r="299" spans="1:3" x14ac:dyDescent="0.3">
      <c r="A299" s="1" t="s">
        <v>674</v>
      </c>
      <c r="B299" s="1" t="str">
        <f>A299&amp;COUNTIF($A$1:A299,A299)</f>
        <v>데빌헌터14</v>
      </c>
      <c r="C299" s="1" t="s">
        <v>644</v>
      </c>
    </row>
    <row r="300" spans="1:3" x14ac:dyDescent="0.3">
      <c r="A300" s="1" t="s">
        <v>674</v>
      </c>
      <c r="B300" s="1" t="str">
        <f>A300&amp;COUNTIF($A$1:A300,A300)</f>
        <v>데빌헌터15</v>
      </c>
      <c r="C300" s="1" t="s">
        <v>648</v>
      </c>
    </row>
    <row r="301" spans="1:3" x14ac:dyDescent="0.3">
      <c r="A301" s="1" t="s">
        <v>674</v>
      </c>
      <c r="B301" s="1" t="str">
        <f>A301&amp;COUNTIF($A$1:A301,A301)</f>
        <v>데빌헌터16</v>
      </c>
      <c r="C301" s="1" t="s">
        <v>645</v>
      </c>
    </row>
    <row r="302" spans="1:3" x14ac:dyDescent="0.3">
      <c r="A302" s="1" t="s">
        <v>674</v>
      </c>
      <c r="B302" s="1" t="str">
        <f>A302&amp;COUNTIF($A$1:A302,A302)</f>
        <v>데빌헌터17</v>
      </c>
      <c r="C302" s="1" t="s">
        <v>660</v>
      </c>
    </row>
    <row r="303" spans="1:3" x14ac:dyDescent="0.3">
      <c r="A303" s="1" t="s">
        <v>674</v>
      </c>
      <c r="B303" s="1" t="str">
        <f>A303&amp;COUNTIF($A$1:A303,A303)</f>
        <v>데빌헌터18</v>
      </c>
      <c r="C303" s="1" t="s">
        <v>643</v>
      </c>
    </row>
    <row r="304" spans="1:3" x14ac:dyDescent="0.3">
      <c r="A304" s="1" t="s">
        <v>674</v>
      </c>
      <c r="B304" s="1" t="str">
        <f>A304&amp;COUNTIF($A$1:A304,A304)</f>
        <v>데빌헌터19</v>
      </c>
      <c r="C304" s="1" t="s">
        <v>647</v>
      </c>
    </row>
    <row r="305" spans="1:3" x14ac:dyDescent="0.3">
      <c r="A305" s="1" t="s">
        <v>674</v>
      </c>
      <c r="B305" s="1" t="str">
        <f>A305&amp;COUNTIF($A$1:A305,A305)</f>
        <v>데빌헌터20</v>
      </c>
      <c r="C305" s="1" t="s">
        <v>649</v>
      </c>
    </row>
    <row r="306" spans="1:3" x14ac:dyDescent="0.3">
      <c r="A306" s="1" t="s">
        <v>674</v>
      </c>
      <c r="B306" s="1" t="str">
        <f>A306&amp;COUNTIF($A$1:A306,A306)</f>
        <v>데빌헌터21</v>
      </c>
      <c r="C306" s="1" t="s">
        <v>661</v>
      </c>
    </row>
    <row r="307" spans="1:3" x14ac:dyDescent="0.3">
      <c r="A307" s="1" t="s">
        <v>711</v>
      </c>
      <c r="B307" s="1" t="str">
        <f>A307&amp;COUNTIF($A$1:A307,A307)</f>
        <v>블래스터1</v>
      </c>
      <c r="C307" s="1" t="s">
        <v>694</v>
      </c>
    </row>
    <row r="308" spans="1:3" x14ac:dyDescent="0.3">
      <c r="A308" s="1" t="s">
        <v>711</v>
      </c>
      <c r="B308" s="1" t="str">
        <f>A308&amp;COUNTIF($A$1:A308,A308)</f>
        <v>블래스터2</v>
      </c>
      <c r="C308" s="1" t="s">
        <v>696</v>
      </c>
    </row>
    <row r="309" spans="1:3" x14ac:dyDescent="0.3">
      <c r="A309" s="1" t="s">
        <v>711</v>
      </c>
      <c r="B309" s="1" t="str">
        <f>A309&amp;COUNTIF($A$1:A309,A309)</f>
        <v>블래스터3</v>
      </c>
      <c r="C309" s="1" t="s">
        <v>698</v>
      </c>
    </row>
    <row r="310" spans="1:3" x14ac:dyDescent="0.3">
      <c r="A310" s="1" t="s">
        <v>711</v>
      </c>
      <c r="B310" s="1" t="str">
        <f>A310&amp;COUNTIF($A$1:A310,A310)</f>
        <v>블래스터4</v>
      </c>
      <c r="C310" s="1" t="s">
        <v>703</v>
      </c>
    </row>
    <row r="311" spans="1:3" x14ac:dyDescent="0.3">
      <c r="A311" s="1" t="s">
        <v>711</v>
      </c>
      <c r="B311" s="1" t="str">
        <f>A311&amp;COUNTIF($A$1:A311,A311)</f>
        <v>블래스터5</v>
      </c>
      <c r="C311" s="1" t="s">
        <v>699</v>
      </c>
    </row>
    <row r="312" spans="1:3" x14ac:dyDescent="0.3">
      <c r="A312" s="1" t="s">
        <v>711</v>
      </c>
      <c r="B312" s="1" t="str">
        <f>A312&amp;COUNTIF($A$1:A312,A312)</f>
        <v>블래스터6</v>
      </c>
      <c r="C312" s="1" t="s">
        <v>700</v>
      </c>
    </row>
    <row r="313" spans="1:3" x14ac:dyDescent="0.3">
      <c r="A313" s="1" t="s">
        <v>711</v>
      </c>
      <c r="B313" s="1" t="str">
        <f>A313&amp;COUNTIF($A$1:A313,A313)</f>
        <v>블래스터7</v>
      </c>
      <c r="C313" s="1" t="s">
        <v>709</v>
      </c>
    </row>
    <row r="314" spans="1:3" x14ac:dyDescent="0.3">
      <c r="A314" s="1" t="s">
        <v>711</v>
      </c>
      <c r="B314" s="1" t="str">
        <f>A314&amp;COUNTIF($A$1:A314,A314)</f>
        <v>블래스터8</v>
      </c>
      <c r="C314" s="1" t="s">
        <v>695</v>
      </c>
    </row>
    <row r="315" spans="1:3" x14ac:dyDescent="0.3">
      <c r="A315" s="1" t="s">
        <v>711</v>
      </c>
      <c r="B315" s="1" t="str">
        <f>A315&amp;COUNTIF($A$1:A315,A315)</f>
        <v>블래스터9</v>
      </c>
      <c r="C315" s="1" t="s">
        <v>697</v>
      </c>
    </row>
    <row r="316" spans="1:3" x14ac:dyDescent="0.3">
      <c r="A316" s="1" t="s">
        <v>711</v>
      </c>
      <c r="B316" s="1" t="str">
        <f>A316&amp;COUNTIF($A$1:A316,A316)</f>
        <v>블래스터10</v>
      </c>
      <c r="C316" s="1" t="s">
        <v>710</v>
      </c>
    </row>
    <row r="317" spans="1:3" x14ac:dyDescent="0.3">
      <c r="A317" s="1" t="s">
        <v>711</v>
      </c>
      <c r="B317" s="1" t="str">
        <f>A317&amp;COUNTIF($A$1:A317,A317)</f>
        <v>블래스터11</v>
      </c>
      <c r="C317" s="1" t="s">
        <v>708</v>
      </c>
    </row>
    <row r="318" spans="1:3" x14ac:dyDescent="0.3">
      <c r="A318" s="1" t="s">
        <v>711</v>
      </c>
      <c r="B318" s="1" t="str">
        <f>A318&amp;COUNTIF($A$1:A318,A318)</f>
        <v>블래스터12</v>
      </c>
      <c r="C318" s="1" t="s">
        <v>704</v>
      </c>
    </row>
    <row r="319" spans="1:3" x14ac:dyDescent="0.3">
      <c r="A319" s="1" t="s">
        <v>711</v>
      </c>
      <c r="B319" s="1" t="str">
        <f>A319&amp;COUNTIF($A$1:A319,A319)</f>
        <v>블래스터13</v>
      </c>
      <c r="C319" s="1" t="s">
        <v>707</v>
      </c>
    </row>
    <row r="320" spans="1:3" x14ac:dyDescent="0.3">
      <c r="A320" s="1" t="s">
        <v>711</v>
      </c>
      <c r="B320" s="1" t="str">
        <f>A320&amp;COUNTIF($A$1:A320,A320)</f>
        <v>블래스터14</v>
      </c>
      <c r="C320" s="1" t="s">
        <v>705</v>
      </c>
    </row>
    <row r="321" spans="1:3" x14ac:dyDescent="0.3">
      <c r="A321" s="1" t="s">
        <v>711</v>
      </c>
      <c r="B321" s="1" t="str">
        <f>A321&amp;COUNTIF($A$1:A321,A321)</f>
        <v>블래스터15</v>
      </c>
      <c r="C321" s="1" t="s">
        <v>706</v>
      </c>
    </row>
    <row r="322" spans="1:3" x14ac:dyDescent="0.3">
      <c r="A322" s="1" t="s">
        <v>711</v>
      </c>
      <c r="B322" s="1" t="str">
        <f>A322&amp;COUNTIF($A$1:A322,A322)</f>
        <v>블래스터16</v>
      </c>
      <c r="C322" s="1" t="s">
        <v>701</v>
      </c>
    </row>
    <row r="323" spans="1:3" x14ac:dyDescent="0.3">
      <c r="A323" s="1" t="s">
        <v>711</v>
      </c>
      <c r="B323" s="1" t="str">
        <f>A323&amp;COUNTIF($A$1:A323,A323)</f>
        <v>블래스터17</v>
      </c>
      <c r="C323" s="1" t="s">
        <v>702</v>
      </c>
    </row>
    <row r="324" spans="1:3" x14ac:dyDescent="0.3">
      <c r="A324" s="1" t="s">
        <v>730</v>
      </c>
      <c r="B324" s="1" t="str">
        <f>A324&amp;COUNTIF($A$1:A324,A324)</f>
        <v>스카우터1</v>
      </c>
      <c r="C324" s="1" t="s">
        <v>717</v>
      </c>
    </row>
    <row r="325" spans="1:3" x14ac:dyDescent="0.3">
      <c r="A325" s="1" t="s">
        <v>730</v>
      </c>
      <c r="B325" s="1" t="str">
        <f>A325&amp;COUNTIF($A$1:A325,A325)</f>
        <v>스카우터2</v>
      </c>
      <c r="C325" s="1" t="s">
        <v>713</v>
      </c>
    </row>
    <row r="326" spans="1:3" x14ac:dyDescent="0.3">
      <c r="A326" s="1" t="s">
        <v>730</v>
      </c>
      <c r="B326" s="1" t="str">
        <f>A326&amp;COUNTIF($A$1:A326,A326)</f>
        <v>스카우터3</v>
      </c>
      <c r="C326" s="1" t="s">
        <v>714</v>
      </c>
    </row>
    <row r="327" spans="1:3" x14ac:dyDescent="0.3">
      <c r="A327" s="1" t="s">
        <v>730</v>
      </c>
      <c r="B327" s="1" t="str">
        <f>A327&amp;COUNTIF($A$1:A327,A327)</f>
        <v>스카우터4</v>
      </c>
      <c r="C327" s="1" t="s">
        <v>720</v>
      </c>
    </row>
    <row r="328" spans="1:3" x14ac:dyDescent="0.3">
      <c r="A328" s="1" t="s">
        <v>730</v>
      </c>
      <c r="B328" s="1" t="str">
        <f>A328&amp;COUNTIF($A$1:A328,A328)</f>
        <v>스카우터5</v>
      </c>
      <c r="C328" s="1" t="s">
        <v>726</v>
      </c>
    </row>
    <row r="329" spans="1:3" x14ac:dyDescent="0.3">
      <c r="A329" s="1" t="s">
        <v>730</v>
      </c>
      <c r="B329" s="1" t="str">
        <f>A329&amp;COUNTIF($A$1:A329,A329)</f>
        <v>스카우터6</v>
      </c>
      <c r="C329" s="1" t="s">
        <v>725</v>
      </c>
    </row>
    <row r="330" spans="1:3" x14ac:dyDescent="0.3">
      <c r="A330" s="1" t="s">
        <v>730</v>
      </c>
      <c r="B330" s="1" t="str">
        <f>A330&amp;COUNTIF($A$1:A330,A330)</f>
        <v>스카우터7</v>
      </c>
      <c r="C330" s="1" t="s">
        <v>723</v>
      </c>
    </row>
    <row r="331" spans="1:3" x14ac:dyDescent="0.3">
      <c r="A331" s="1" t="s">
        <v>730</v>
      </c>
      <c r="B331" s="1" t="str">
        <f>A331&amp;COUNTIF($A$1:A331,A331)</f>
        <v>스카우터8</v>
      </c>
      <c r="C331" s="1" t="s">
        <v>721</v>
      </c>
    </row>
    <row r="332" spans="1:3" x14ac:dyDescent="0.3">
      <c r="A332" s="1" t="s">
        <v>730</v>
      </c>
      <c r="B332" s="1" t="str">
        <f>A332&amp;COUNTIF($A$1:A332,A332)</f>
        <v>스카우터9</v>
      </c>
      <c r="C332" s="1" t="s">
        <v>724</v>
      </c>
    </row>
    <row r="333" spans="1:3" x14ac:dyDescent="0.3">
      <c r="A333" s="1" t="s">
        <v>730</v>
      </c>
      <c r="B333" s="1" t="str">
        <f>A333&amp;COUNTIF($A$1:A333,A333)</f>
        <v>스카우터10</v>
      </c>
      <c r="C333" s="1" t="s">
        <v>722</v>
      </c>
    </row>
    <row r="334" spans="1:3" x14ac:dyDescent="0.3">
      <c r="A334" s="1" t="s">
        <v>730</v>
      </c>
      <c r="B334" s="1" t="str">
        <f>A334&amp;COUNTIF($A$1:A334,A334)</f>
        <v>스카우터11</v>
      </c>
      <c r="C334" s="1" t="s">
        <v>716</v>
      </c>
    </row>
    <row r="335" spans="1:3" x14ac:dyDescent="0.3">
      <c r="A335" s="1" t="s">
        <v>730</v>
      </c>
      <c r="B335" s="1" t="str">
        <f>A335&amp;COUNTIF($A$1:A335,A335)</f>
        <v>스카우터12</v>
      </c>
      <c r="C335" s="1" t="s">
        <v>712</v>
      </c>
    </row>
    <row r="336" spans="1:3" x14ac:dyDescent="0.3">
      <c r="A336" s="1" t="s">
        <v>730</v>
      </c>
      <c r="B336" s="1" t="str">
        <f>A336&amp;COUNTIF($A$1:A336,A336)</f>
        <v>스카우터13</v>
      </c>
      <c r="C336" s="1" t="s">
        <v>719</v>
      </c>
    </row>
    <row r="337" spans="1:3" x14ac:dyDescent="0.3">
      <c r="A337" s="1" t="s">
        <v>730</v>
      </c>
      <c r="B337" s="1" t="str">
        <f>A337&amp;COUNTIF($A$1:A337,A337)</f>
        <v>스카우터14</v>
      </c>
      <c r="C337" s="1" t="s">
        <v>727</v>
      </c>
    </row>
    <row r="338" spans="1:3" x14ac:dyDescent="0.3">
      <c r="A338" s="1" t="s">
        <v>730</v>
      </c>
      <c r="B338" s="1" t="str">
        <f>A338&amp;COUNTIF($A$1:A338,A338)</f>
        <v>스카우터15</v>
      </c>
      <c r="C338" s="1" t="s">
        <v>729</v>
      </c>
    </row>
    <row r="339" spans="1:3" x14ac:dyDescent="0.3">
      <c r="A339" s="1" t="s">
        <v>730</v>
      </c>
      <c r="B339" s="1" t="str">
        <f>A339&amp;COUNTIF($A$1:A339,A339)</f>
        <v>스카우터16</v>
      </c>
      <c r="C339" s="1" t="s">
        <v>728</v>
      </c>
    </row>
    <row r="340" spans="1:3" x14ac:dyDescent="0.3">
      <c r="A340" s="1" t="s">
        <v>730</v>
      </c>
      <c r="B340" s="1" t="str">
        <f>A340&amp;COUNTIF($A$1:A340,A340)</f>
        <v>스카우터17</v>
      </c>
      <c r="C340" s="1" t="s">
        <v>715</v>
      </c>
    </row>
    <row r="341" spans="1:3" x14ac:dyDescent="0.3">
      <c r="A341" s="1" t="s">
        <v>730</v>
      </c>
      <c r="B341" s="1" t="str">
        <f>A341&amp;COUNTIF($A$1:A341,A341)</f>
        <v>스카우터18</v>
      </c>
      <c r="C341" s="1" t="s">
        <v>718</v>
      </c>
    </row>
    <row r="342" spans="1:3" x14ac:dyDescent="0.3">
      <c r="A342" s="1" t="s">
        <v>763</v>
      </c>
      <c r="B342" s="1" t="str">
        <f>A342&amp;COUNTIF($A$1:A342,A342)</f>
        <v>호크아이1</v>
      </c>
      <c r="C342" s="1" t="s">
        <v>755</v>
      </c>
    </row>
    <row r="343" spans="1:3" x14ac:dyDescent="0.3">
      <c r="A343" s="1" t="s">
        <v>763</v>
      </c>
      <c r="B343" s="1" t="str">
        <f>A343&amp;COUNTIF($A$1:A343,A343)</f>
        <v>호크아이2</v>
      </c>
      <c r="C343" s="1" t="s">
        <v>760</v>
      </c>
    </row>
    <row r="344" spans="1:3" x14ac:dyDescent="0.3">
      <c r="A344" s="1" t="s">
        <v>763</v>
      </c>
      <c r="B344" s="1" t="str">
        <f>A344&amp;COUNTIF($A$1:A344,A344)</f>
        <v>호크아이3</v>
      </c>
      <c r="C344" s="1" t="s">
        <v>758</v>
      </c>
    </row>
    <row r="345" spans="1:3" x14ac:dyDescent="0.3">
      <c r="A345" s="1" t="s">
        <v>763</v>
      </c>
      <c r="B345" s="1" t="str">
        <f>A345&amp;COUNTIF($A$1:A345,A345)</f>
        <v>호크아이4</v>
      </c>
      <c r="C345" s="1" t="s">
        <v>745</v>
      </c>
    </row>
    <row r="346" spans="1:3" x14ac:dyDescent="0.3">
      <c r="A346" s="1" t="s">
        <v>763</v>
      </c>
      <c r="B346" s="1" t="str">
        <f>A346&amp;COUNTIF($A$1:A346,A346)</f>
        <v>호크아이5</v>
      </c>
      <c r="C346" s="1" t="s">
        <v>750</v>
      </c>
    </row>
    <row r="347" spans="1:3" x14ac:dyDescent="0.3">
      <c r="A347" s="1" t="s">
        <v>763</v>
      </c>
      <c r="B347" s="1" t="str">
        <f>A347&amp;COUNTIF($A$1:A347,A347)</f>
        <v>호크아이6</v>
      </c>
      <c r="C347" s="1" t="s">
        <v>754</v>
      </c>
    </row>
    <row r="348" spans="1:3" x14ac:dyDescent="0.3">
      <c r="A348" s="1" t="s">
        <v>763</v>
      </c>
      <c r="B348" s="1" t="str">
        <f>A348&amp;COUNTIF($A$1:A348,A348)</f>
        <v>호크아이7</v>
      </c>
      <c r="C348" s="1" t="s">
        <v>762</v>
      </c>
    </row>
    <row r="349" spans="1:3" x14ac:dyDescent="0.3">
      <c r="A349" s="1" t="s">
        <v>763</v>
      </c>
      <c r="B349" s="1" t="str">
        <f>A349&amp;COUNTIF($A$1:A349,A349)</f>
        <v>호크아이8</v>
      </c>
      <c r="C349" s="1" t="s">
        <v>746</v>
      </c>
    </row>
    <row r="350" spans="1:3" x14ac:dyDescent="0.3">
      <c r="A350" s="1" t="s">
        <v>763</v>
      </c>
      <c r="B350" s="1" t="str">
        <f>A350&amp;COUNTIF($A$1:A350,A350)</f>
        <v>호크아이9</v>
      </c>
      <c r="C350" s="1" t="s">
        <v>748</v>
      </c>
    </row>
    <row r="351" spans="1:3" x14ac:dyDescent="0.3">
      <c r="A351" s="1" t="s">
        <v>763</v>
      </c>
      <c r="B351" s="1" t="str">
        <f>A351&amp;COUNTIF($A$1:A351,A351)</f>
        <v>호크아이10</v>
      </c>
      <c r="C351" s="1" t="s">
        <v>747</v>
      </c>
    </row>
    <row r="352" spans="1:3" x14ac:dyDescent="0.3">
      <c r="A352" s="1" t="s">
        <v>763</v>
      </c>
      <c r="B352" s="1" t="str">
        <f>A352&amp;COUNTIF($A$1:A352,A352)</f>
        <v>호크아이11</v>
      </c>
      <c r="C352" s="1" t="s">
        <v>759</v>
      </c>
    </row>
    <row r="353" spans="1:3" x14ac:dyDescent="0.3">
      <c r="A353" s="1" t="s">
        <v>763</v>
      </c>
      <c r="B353" s="1" t="str">
        <f>A353&amp;COUNTIF($A$1:A353,A353)</f>
        <v>호크아이12</v>
      </c>
      <c r="C353" s="1" t="s">
        <v>749</v>
      </c>
    </row>
    <row r="354" spans="1:3" x14ac:dyDescent="0.3">
      <c r="A354" s="1" t="s">
        <v>763</v>
      </c>
      <c r="B354" s="1" t="str">
        <f>A354&amp;COUNTIF($A$1:A354,A354)</f>
        <v>호크아이13</v>
      </c>
      <c r="C354" s="1" t="s">
        <v>761</v>
      </c>
    </row>
    <row r="355" spans="1:3" x14ac:dyDescent="0.3">
      <c r="A355" s="1" t="s">
        <v>763</v>
      </c>
      <c r="B355" s="1" t="str">
        <f>A355&amp;COUNTIF($A$1:A355,A355)</f>
        <v>호크아이14</v>
      </c>
      <c r="C355" s="1" t="s">
        <v>753</v>
      </c>
    </row>
    <row r="356" spans="1:3" x14ac:dyDescent="0.3">
      <c r="A356" s="1" t="s">
        <v>763</v>
      </c>
      <c r="B356" s="1" t="str">
        <f>A356&amp;COUNTIF($A$1:A356,A356)</f>
        <v>호크아이15</v>
      </c>
      <c r="C356" s="1" t="s">
        <v>756</v>
      </c>
    </row>
    <row r="357" spans="1:3" x14ac:dyDescent="0.3">
      <c r="A357" s="1" t="s">
        <v>763</v>
      </c>
      <c r="B357" s="1" t="str">
        <f>A357&amp;COUNTIF($A$1:A357,A357)</f>
        <v>호크아이16</v>
      </c>
      <c r="C357" s="1" t="s">
        <v>752</v>
      </c>
    </row>
    <row r="358" spans="1:3" x14ac:dyDescent="0.3">
      <c r="A358" s="1" t="s">
        <v>763</v>
      </c>
      <c r="B358" s="1" t="str">
        <f>A358&amp;COUNTIF($A$1:A358,A358)</f>
        <v>호크아이17</v>
      </c>
      <c r="C358" s="1" t="s">
        <v>751</v>
      </c>
    </row>
    <row r="359" spans="1:3" x14ac:dyDescent="0.3">
      <c r="A359" s="1" t="s">
        <v>763</v>
      </c>
      <c r="B359" s="1" t="str">
        <f>A359&amp;COUNTIF($A$1:A359,A359)</f>
        <v>호크아이18</v>
      </c>
      <c r="C359" s="1" t="s">
        <v>757</v>
      </c>
    </row>
    <row r="360" spans="1:3" x14ac:dyDescent="0.3">
      <c r="A360" s="1" t="s">
        <v>780</v>
      </c>
      <c r="B360" s="1" t="str">
        <f>A360&amp;COUNTIF($A$1:A360,A360)</f>
        <v>소서리스1</v>
      </c>
      <c r="C360" s="1" t="s">
        <v>768</v>
      </c>
    </row>
    <row r="361" spans="1:3" x14ac:dyDescent="0.3">
      <c r="A361" s="1" t="s">
        <v>780</v>
      </c>
      <c r="B361" s="1" t="str">
        <f>A361&amp;COUNTIF($A$1:A361,A361)</f>
        <v>소서리스2</v>
      </c>
      <c r="C361" s="1" t="s">
        <v>766</v>
      </c>
    </row>
    <row r="362" spans="1:3" x14ac:dyDescent="0.3">
      <c r="A362" s="1" t="s">
        <v>780</v>
      </c>
      <c r="B362" s="1" t="str">
        <f>A362&amp;COUNTIF($A$1:A362,A362)</f>
        <v>소서리스3</v>
      </c>
      <c r="C362" s="1" t="s">
        <v>774</v>
      </c>
    </row>
    <row r="363" spans="1:3" x14ac:dyDescent="0.3">
      <c r="A363" s="1" t="s">
        <v>780</v>
      </c>
      <c r="B363" s="1" t="str">
        <f>A363&amp;COUNTIF($A$1:A363,A363)</f>
        <v>소서리스4</v>
      </c>
      <c r="C363" s="1" t="s">
        <v>772</v>
      </c>
    </row>
    <row r="364" spans="1:3" x14ac:dyDescent="0.3">
      <c r="A364" s="1" t="s">
        <v>780</v>
      </c>
      <c r="B364" s="1" t="str">
        <f>A364&amp;COUNTIF($A$1:A364,A364)</f>
        <v>소서리스5</v>
      </c>
      <c r="C364" s="1" t="s">
        <v>764</v>
      </c>
    </row>
    <row r="365" spans="1:3" x14ac:dyDescent="0.3">
      <c r="A365" s="1" t="s">
        <v>780</v>
      </c>
      <c r="B365" s="1" t="str">
        <f>A365&amp;COUNTIF($A$1:A365,A365)</f>
        <v>소서리스6</v>
      </c>
      <c r="C365" s="1" t="s">
        <v>773</v>
      </c>
    </row>
    <row r="366" spans="1:3" x14ac:dyDescent="0.3">
      <c r="A366" s="1" t="s">
        <v>780</v>
      </c>
      <c r="B366" s="1" t="str">
        <f>A366&amp;COUNTIF($A$1:A366,A366)</f>
        <v>소서리스7</v>
      </c>
      <c r="C366" s="1" t="s">
        <v>769</v>
      </c>
    </row>
    <row r="367" spans="1:3" x14ac:dyDescent="0.3">
      <c r="A367" s="1" t="s">
        <v>780</v>
      </c>
      <c r="B367" s="1" t="str">
        <f>A367&amp;COUNTIF($A$1:A367,A367)</f>
        <v>소서리스8</v>
      </c>
      <c r="C367" s="1" t="s">
        <v>776</v>
      </c>
    </row>
    <row r="368" spans="1:3" x14ac:dyDescent="0.3">
      <c r="A368" s="1" t="s">
        <v>780</v>
      </c>
      <c r="B368" s="1" t="str">
        <f>A368&amp;COUNTIF($A$1:A368,A368)</f>
        <v>소서리스9</v>
      </c>
      <c r="C368" s="1" t="s">
        <v>765</v>
      </c>
    </row>
    <row r="369" spans="1:3" x14ac:dyDescent="0.3">
      <c r="A369" s="1" t="s">
        <v>780</v>
      </c>
      <c r="B369" s="1" t="str">
        <f>A369&amp;COUNTIF($A$1:A369,A369)</f>
        <v>소서리스10</v>
      </c>
      <c r="C369" s="1" t="s">
        <v>778</v>
      </c>
    </row>
    <row r="370" spans="1:3" x14ac:dyDescent="0.3">
      <c r="A370" s="1" t="s">
        <v>780</v>
      </c>
      <c r="B370" s="1" t="str">
        <f>A370&amp;COUNTIF($A$1:A370,A370)</f>
        <v>소서리스11</v>
      </c>
      <c r="C370" s="1" t="s">
        <v>775</v>
      </c>
    </row>
    <row r="371" spans="1:3" x14ac:dyDescent="0.3">
      <c r="A371" s="1" t="s">
        <v>780</v>
      </c>
      <c r="B371" s="1" t="str">
        <f>A371&amp;COUNTIF($A$1:A371,A371)</f>
        <v>소서리스12</v>
      </c>
      <c r="C371" s="1" t="s">
        <v>777</v>
      </c>
    </row>
    <row r="372" spans="1:3" x14ac:dyDescent="0.3">
      <c r="A372" s="1" t="s">
        <v>780</v>
      </c>
      <c r="B372" s="1" t="str">
        <f>A372&amp;COUNTIF($A$1:A372,A372)</f>
        <v>소서리스13</v>
      </c>
      <c r="C372" s="1" t="s">
        <v>770</v>
      </c>
    </row>
    <row r="373" spans="1:3" x14ac:dyDescent="0.3">
      <c r="A373" s="1" t="s">
        <v>780</v>
      </c>
      <c r="B373" s="1" t="str">
        <f>A373&amp;COUNTIF($A$1:A373,A373)</f>
        <v>소서리스14</v>
      </c>
      <c r="C373" s="1" t="s">
        <v>779</v>
      </c>
    </row>
    <row r="374" spans="1:3" x14ac:dyDescent="0.3">
      <c r="A374" s="1" t="s">
        <v>780</v>
      </c>
      <c r="B374" s="1" t="str">
        <f>A374&amp;COUNTIF($A$1:A374,A374)</f>
        <v>소서리스15</v>
      </c>
      <c r="C374" s="1" t="s">
        <v>771</v>
      </c>
    </row>
    <row r="375" spans="1:3" x14ac:dyDescent="0.3">
      <c r="A375" s="1" t="s">
        <v>780</v>
      </c>
      <c r="B375" s="1" t="str">
        <f>A375&amp;COUNTIF($A$1:A375,A375)</f>
        <v>소서리스16</v>
      </c>
      <c r="C375" s="1" t="s">
        <v>767</v>
      </c>
    </row>
    <row r="376" spans="1:3" x14ac:dyDescent="0.3">
      <c r="A376" s="1" t="s">
        <v>819</v>
      </c>
      <c r="B376" s="1" t="str">
        <f>A376&amp;COUNTIF($A$1:A376,A376)</f>
        <v>리퍼1</v>
      </c>
      <c r="C376" s="1" t="s">
        <v>784</v>
      </c>
    </row>
    <row r="377" spans="1:3" x14ac:dyDescent="0.3">
      <c r="A377" s="1" t="s">
        <v>819</v>
      </c>
      <c r="B377" s="1" t="str">
        <f>A377&amp;COUNTIF($A$1:A377,A377)</f>
        <v>리퍼2</v>
      </c>
      <c r="C377" s="1" t="s">
        <v>816</v>
      </c>
    </row>
    <row r="378" spans="1:3" x14ac:dyDescent="0.3">
      <c r="A378" s="1" t="s">
        <v>819</v>
      </c>
      <c r="B378" s="1" t="str">
        <f>A378&amp;COUNTIF($A$1:A378,A378)</f>
        <v>리퍼3</v>
      </c>
      <c r="C378" s="1" t="s">
        <v>798</v>
      </c>
    </row>
    <row r="379" spans="1:3" x14ac:dyDescent="0.3">
      <c r="A379" s="1" t="s">
        <v>819</v>
      </c>
      <c r="B379" s="1" t="str">
        <f>A379&amp;COUNTIF($A$1:A379,A379)</f>
        <v>리퍼4</v>
      </c>
      <c r="C379" s="1" t="s">
        <v>800</v>
      </c>
    </row>
    <row r="380" spans="1:3" x14ac:dyDescent="0.3">
      <c r="A380" s="1" t="s">
        <v>819</v>
      </c>
      <c r="B380" s="1" t="str">
        <f>A380&amp;COUNTIF($A$1:A380,A380)</f>
        <v>리퍼5</v>
      </c>
      <c r="C380" s="1" t="s">
        <v>812</v>
      </c>
    </row>
    <row r="381" spans="1:3" x14ac:dyDescent="0.3">
      <c r="A381" s="1" t="s">
        <v>819</v>
      </c>
      <c r="B381" s="1" t="str">
        <f>A381&amp;COUNTIF($A$1:A381,A381)</f>
        <v>리퍼6</v>
      </c>
      <c r="C381" s="1" t="s">
        <v>814</v>
      </c>
    </row>
    <row r="382" spans="1:3" x14ac:dyDescent="0.3">
      <c r="A382" s="1" t="s">
        <v>819</v>
      </c>
      <c r="B382" s="1" t="str">
        <f>A382&amp;COUNTIF($A$1:A382,A382)</f>
        <v>리퍼7</v>
      </c>
      <c r="C382" s="1" t="s">
        <v>808</v>
      </c>
    </row>
    <row r="383" spans="1:3" x14ac:dyDescent="0.3">
      <c r="A383" s="1" t="s">
        <v>819</v>
      </c>
      <c r="B383" s="1" t="str">
        <f>A383&amp;COUNTIF($A$1:A383,A383)</f>
        <v>리퍼8</v>
      </c>
      <c r="C383" s="1" t="s">
        <v>806</v>
      </c>
    </row>
    <row r="384" spans="1:3" x14ac:dyDescent="0.3">
      <c r="A384" s="1" t="s">
        <v>819</v>
      </c>
      <c r="B384" s="1" t="str">
        <f>A384&amp;COUNTIF($A$1:A384,A384)</f>
        <v>리퍼9</v>
      </c>
      <c r="C384" s="1" t="s">
        <v>818</v>
      </c>
    </row>
    <row r="385" spans="1:3" x14ac:dyDescent="0.3">
      <c r="A385" s="1" t="s">
        <v>819</v>
      </c>
      <c r="B385" s="1" t="str">
        <f>A385&amp;COUNTIF($A$1:A385,A385)</f>
        <v>리퍼10</v>
      </c>
      <c r="C385" s="1" t="s">
        <v>792</v>
      </c>
    </row>
    <row r="386" spans="1:3" x14ac:dyDescent="0.3">
      <c r="A386" s="1" t="s">
        <v>819</v>
      </c>
      <c r="B386" s="1" t="str">
        <f>A386&amp;COUNTIF($A$1:A386,A386)</f>
        <v>리퍼11</v>
      </c>
      <c r="C386" s="1" t="s">
        <v>786</v>
      </c>
    </row>
    <row r="387" spans="1:3" x14ac:dyDescent="0.3">
      <c r="A387" s="1" t="s">
        <v>819</v>
      </c>
      <c r="B387" s="1" t="str">
        <f>A387&amp;COUNTIF($A$1:A387,A387)</f>
        <v>리퍼12</v>
      </c>
      <c r="C387" s="1" t="s">
        <v>804</v>
      </c>
    </row>
    <row r="388" spans="1:3" x14ac:dyDescent="0.3">
      <c r="A388" s="1" t="s">
        <v>819</v>
      </c>
      <c r="B388" s="1" t="str">
        <f>A388&amp;COUNTIF($A$1:A388,A388)</f>
        <v>리퍼13</v>
      </c>
      <c r="C388" s="1" t="s">
        <v>810</v>
      </c>
    </row>
    <row r="389" spans="1:3" x14ac:dyDescent="0.3">
      <c r="A389" s="1" t="s">
        <v>819</v>
      </c>
      <c r="B389" s="1" t="str">
        <f>A389&amp;COUNTIF($A$1:A389,A389)</f>
        <v>리퍼14</v>
      </c>
      <c r="C389" s="1" t="s">
        <v>790</v>
      </c>
    </row>
    <row r="390" spans="1:3" x14ac:dyDescent="0.3">
      <c r="A390" s="1" t="s">
        <v>819</v>
      </c>
      <c r="B390" s="1" t="str">
        <f>A390&amp;COUNTIF($A$1:A390,A390)</f>
        <v>리퍼15</v>
      </c>
      <c r="C390" s="1" t="s">
        <v>788</v>
      </c>
    </row>
    <row r="391" spans="1:3" x14ac:dyDescent="0.3">
      <c r="A391" s="1" t="s">
        <v>819</v>
      </c>
      <c r="B391" s="1" t="str">
        <f>A391&amp;COUNTIF($A$1:A391,A391)</f>
        <v>리퍼16</v>
      </c>
      <c r="C391" s="1" t="s">
        <v>794</v>
      </c>
    </row>
    <row r="392" spans="1:3" x14ac:dyDescent="0.3">
      <c r="A392" s="1" t="s">
        <v>819</v>
      </c>
      <c r="B392" s="1" t="str">
        <f>A392&amp;COUNTIF($A$1:A392,A392)</f>
        <v>리퍼17</v>
      </c>
      <c r="C392" s="1" t="s">
        <v>802</v>
      </c>
    </row>
    <row r="393" spans="1:3" x14ac:dyDescent="0.3">
      <c r="A393" s="1" t="s">
        <v>819</v>
      </c>
      <c r="B393" s="1" t="str">
        <f>A393&amp;COUNTIF($A$1:A393,A393)</f>
        <v>리퍼18</v>
      </c>
      <c r="C393" s="1" t="s">
        <v>796</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10</vt:i4>
      </vt:variant>
    </vt:vector>
  </HeadingPairs>
  <TitlesOfParts>
    <vt:vector size="10" baseType="lpstr">
      <vt:lpstr>캐릭터1</vt:lpstr>
      <vt:lpstr>캐릭터2</vt:lpstr>
      <vt:lpstr>캐릭터3</vt:lpstr>
      <vt:lpstr>캐릭터4</vt:lpstr>
      <vt:lpstr>캐릭터5</vt:lpstr>
      <vt:lpstr>캐릭터6</vt:lpstr>
      <vt:lpstr>스킬DB</vt:lpstr>
      <vt:lpstr>캐릭터DB</vt:lpstr>
      <vt:lpstr>DB</vt:lpstr>
      <vt:lpstr>연습</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인천오피스하나2</dc:creator>
  <cp:lastModifiedBy>이종인</cp:lastModifiedBy>
  <cp:lastPrinted>2022-06-10T03:53:22Z</cp:lastPrinted>
  <dcterms:created xsi:type="dcterms:W3CDTF">2022-05-23T02:24:53Z</dcterms:created>
  <dcterms:modified xsi:type="dcterms:W3CDTF">2022-06-11T02:14:15Z</dcterms:modified>
</cp:coreProperties>
</file>