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555" windowHeight="12570"/>
  </bookViews>
  <sheets>
    <sheet name="코인현황" sheetId="1" r:id="rId1"/>
    <sheet name="코인샵" sheetId="2" r:id="rId2"/>
    <sheet name="기타" sheetId="4" r:id="rId3"/>
    <sheet name="수식" sheetId="3" state="hidden" r:id="rId4"/>
  </sheets>
  <calcPr calcId="145621"/>
</workbook>
</file>

<file path=xl/calcChain.xml><?xml version="1.0" encoding="utf-8"?>
<calcChain xmlns="http://schemas.openxmlformats.org/spreadsheetml/2006/main">
  <c r="D7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8" i="1"/>
  <c r="F5" i="4" l="1"/>
  <c r="D4" i="4"/>
  <c r="D14" i="4" s="1"/>
  <c r="H17" i="4"/>
  <c r="H14" i="4"/>
  <c r="H13" i="4"/>
  <c r="H12" i="4"/>
  <c r="H16" i="4"/>
  <c r="H11" i="4"/>
  <c r="H15" i="4"/>
  <c r="H10" i="4"/>
  <c r="H9" i="4"/>
  <c r="H8" i="4"/>
  <c r="I8" i="4"/>
  <c r="I10" i="4"/>
  <c r="I11" i="4"/>
  <c r="I12" i="4"/>
  <c r="I13" i="4"/>
  <c r="I14" i="4"/>
  <c r="I15" i="4"/>
  <c r="I16" i="4"/>
  <c r="I17" i="4"/>
  <c r="I9" i="4"/>
  <c r="C4" i="1"/>
  <c r="F4" i="1"/>
  <c r="S59" i="3"/>
  <c r="Z59" i="3"/>
  <c r="AG59" i="3"/>
  <c r="AN59" i="3"/>
  <c r="AU59" i="3"/>
  <c r="BB59" i="3"/>
  <c r="BI59" i="3"/>
  <c r="BP59" i="3"/>
  <c r="S60" i="3"/>
  <c r="Z60" i="3"/>
  <c r="AG60" i="3"/>
  <c r="AN60" i="3"/>
  <c r="AU60" i="3"/>
  <c r="BB60" i="3"/>
  <c r="BI60" i="3"/>
  <c r="BP60" i="3"/>
  <c r="S61" i="3"/>
  <c r="Z61" i="3"/>
  <c r="AG61" i="3"/>
  <c r="AN61" i="3"/>
  <c r="AU61" i="3"/>
  <c r="BB61" i="3"/>
  <c r="BI61" i="3"/>
  <c r="BP61" i="3"/>
  <c r="S62" i="3"/>
  <c r="Z62" i="3"/>
  <c r="AG62" i="3"/>
  <c r="AN62" i="3"/>
  <c r="AU62" i="3"/>
  <c r="BB62" i="3"/>
  <c r="BI62" i="3"/>
  <c r="BP62" i="3"/>
  <c r="S63" i="3"/>
  <c r="Z63" i="3"/>
  <c r="AG63" i="3"/>
  <c r="AN63" i="3"/>
  <c r="AU63" i="3"/>
  <c r="BB63" i="3"/>
  <c r="BI63" i="3"/>
  <c r="BP63" i="3"/>
  <c r="S64" i="3"/>
  <c r="Z64" i="3"/>
  <c r="AG64" i="3"/>
  <c r="AN64" i="3"/>
  <c r="AU64" i="3"/>
  <c r="BB64" i="3"/>
  <c r="BI64" i="3"/>
  <c r="BP64" i="3"/>
  <c r="S65" i="3"/>
  <c r="Z65" i="3"/>
  <c r="AG65" i="3"/>
  <c r="AN65" i="3"/>
  <c r="AU65" i="3"/>
  <c r="BB65" i="3"/>
  <c r="BI65" i="3"/>
  <c r="BP65" i="3"/>
  <c r="S66" i="3"/>
  <c r="Z66" i="3"/>
  <c r="AG66" i="3"/>
  <c r="AN66" i="3"/>
  <c r="AU66" i="3"/>
  <c r="BB66" i="3"/>
  <c r="BI66" i="3"/>
  <c r="BP66" i="3"/>
  <c r="S67" i="3"/>
  <c r="Z67" i="3"/>
  <c r="AG67" i="3"/>
  <c r="AN67" i="3"/>
  <c r="AU67" i="3"/>
  <c r="BB67" i="3"/>
  <c r="BI67" i="3"/>
  <c r="BP67" i="3"/>
  <c r="S68" i="3"/>
  <c r="Z68" i="3"/>
  <c r="AG68" i="3"/>
  <c r="AN68" i="3"/>
  <c r="AU68" i="3"/>
  <c r="BB68" i="3"/>
  <c r="BI68" i="3"/>
  <c r="BP68" i="3"/>
  <c r="S69" i="3"/>
  <c r="Z69" i="3"/>
  <c r="AG69" i="3"/>
  <c r="AN69" i="3"/>
  <c r="AU69" i="3"/>
  <c r="BB69" i="3"/>
  <c r="BI69" i="3"/>
  <c r="BP69" i="3"/>
  <c r="S70" i="3"/>
  <c r="Z70" i="3"/>
  <c r="AG70" i="3"/>
  <c r="AN70" i="3"/>
  <c r="AU70" i="3"/>
  <c r="BB70" i="3"/>
  <c r="BI70" i="3"/>
  <c r="BP70" i="3"/>
  <c r="S71" i="3"/>
  <c r="Z71" i="3"/>
  <c r="AG71" i="3"/>
  <c r="AN71" i="3"/>
  <c r="AU71" i="3"/>
  <c r="BB71" i="3"/>
  <c r="BI71" i="3"/>
  <c r="BP71" i="3"/>
  <c r="S72" i="3"/>
  <c r="Z72" i="3"/>
  <c r="AG72" i="3"/>
  <c r="AN72" i="3"/>
  <c r="AU72" i="3"/>
  <c r="BB72" i="3"/>
  <c r="BI72" i="3"/>
  <c r="BP72" i="3"/>
  <c r="S73" i="3"/>
  <c r="Z73" i="3"/>
  <c r="AG73" i="3"/>
  <c r="AN73" i="3"/>
  <c r="AU73" i="3"/>
  <c r="BB73" i="3"/>
  <c r="BI73" i="3"/>
  <c r="BP73" i="3"/>
  <c r="S74" i="3"/>
  <c r="Z74" i="3"/>
  <c r="AG74" i="3"/>
  <c r="AN74" i="3"/>
  <c r="AU74" i="3"/>
  <c r="BB74" i="3"/>
  <c r="BI74" i="3"/>
  <c r="BP74" i="3"/>
  <c r="S75" i="3"/>
  <c r="Z75" i="3"/>
  <c r="AG75" i="3"/>
  <c r="AN75" i="3"/>
  <c r="AU75" i="3"/>
  <c r="BB75" i="3"/>
  <c r="BI75" i="3"/>
  <c r="BP75" i="3"/>
  <c r="S76" i="3"/>
  <c r="Z76" i="3"/>
  <c r="AG76" i="3"/>
  <c r="AN76" i="3"/>
  <c r="AU76" i="3"/>
  <c r="BB76" i="3"/>
  <c r="BI76" i="3"/>
  <c r="BP76" i="3"/>
  <c r="S77" i="3"/>
  <c r="Z77" i="3"/>
  <c r="AG77" i="3"/>
  <c r="AN77" i="3"/>
  <c r="AU77" i="3"/>
  <c r="BB77" i="3"/>
  <c r="BI77" i="3"/>
  <c r="BP77" i="3"/>
  <c r="S78" i="3"/>
  <c r="Z78" i="3"/>
  <c r="AG78" i="3"/>
  <c r="AN78" i="3"/>
  <c r="AU78" i="3"/>
  <c r="BB78" i="3"/>
  <c r="BI78" i="3"/>
  <c r="BP78" i="3"/>
  <c r="S79" i="3"/>
  <c r="Z79" i="3"/>
  <c r="AG79" i="3"/>
  <c r="AN79" i="3"/>
  <c r="AU79" i="3"/>
  <c r="BB79" i="3"/>
  <c r="BI79" i="3"/>
  <c r="BP79" i="3"/>
  <c r="S80" i="3"/>
  <c r="Z80" i="3"/>
  <c r="AG80" i="3"/>
  <c r="AN80" i="3"/>
  <c r="AU80" i="3"/>
  <c r="BB80" i="3"/>
  <c r="BI80" i="3"/>
  <c r="BP80" i="3"/>
  <c r="S81" i="3"/>
  <c r="Z81" i="3"/>
  <c r="AG81" i="3"/>
  <c r="AN81" i="3"/>
  <c r="AU81" i="3"/>
  <c r="BB81" i="3"/>
  <c r="BI81" i="3"/>
  <c r="BP81" i="3"/>
  <c r="S82" i="3"/>
  <c r="Z82" i="3"/>
  <c r="AG82" i="3"/>
  <c r="AN82" i="3"/>
  <c r="AU82" i="3"/>
  <c r="BB82" i="3"/>
  <c r="BI82" i="3"/>
  <c r="BP82" i="3"/>
  <c r="S83" i="3"/>
  <c r="Z83" i="3"/>
  <c r="AG83" i="3"/>
  <c r="AN83" i="3"/>
  <c r="AU83" i="3"/>
  <c r="BB83" i="3"/>
  <c r="BI83" i="3"/>
  <c r="BP83" i="3"/>
  <c r="S84" i="3"/>
  <c r="Z84" i="3"/>
  <c r="AG84" i="3"/>
  <c r="AN84" i="3"/>
  <c r="AU84" i="3"/>
  <c r="BB84" i="3"/>
  <c r="BI84" i="3"/>
  <c r="BP84" i="3"/>
  <c r="S85" i="3"/>
  <c r="Z85" i="3"/>
  <c r="AG85" i="3"/>
  <c r="AN85" i="3"/>
  <c r="AU85" i="3"/>
  <c r="BB85" i="3"/>
  <c r="BI85" i="3"/>
  <c r="BP85" i="3"/>
  <c r="S86" i="3"/>
  <c r="Z86" i="3"/>
  <c r="AG86" i="3"/>
  <c r="AN86" i="3"/>
  <c r="AU86" i="3"/>
  <c r="BB86" i="3"/>
  <c r="BI86" i="3"/>
  <c r="BP86" i="3"/>
  <c r="S87" i="3"/>
  <c r="Z87" i="3"/>
  <c r="AG87" i="3"/>
  <c r="AN87" i="3"/>
  <c r="AU87" i="3"/>
  <c r="BB87" i="3"/>
  <c r="BI87" i="3"/>
  <c r="BP87" i="3"/>
  <c r="S88" i="3"/>
  <c r="Z88" i="3"/>
  <c r="AG88" i="3"/>
  <c r="AN88" i="3"/>
  <c r="AU88" i="3"/>
  <c r="BB88" i="3"/>
  <c r="BI88" i="3"/>
  <c r="BP88" i="3"/>
  <c r="S89" i="3"/>
  <c r="Z89" i="3"/>
  <c r="AG89" i="3"/>
  <c r="AN89" i="3"/>
  <c r="AU89" i="3"/>
  <c r="BB89" i="3"/>
  <c r="BI89" i="3"/>
  <c r="BP89" i="3"/>
  <c r="S58" i="3"/>
  <c r="S90" i="3" s="1"/>
  <c r="U90" i="1" s="1"/>
  <c r="Z58" i="3"/>
  <c r="Z90" i="3" s="1"/>
  <c r="AB90" i="1" s="1"/>
  <c r="AG58" i="3"/>
  <c r="AG90" i="3" s="1"/>
  <c r="AI90" i="1" s="1"/>
  <c r="AN58" i="3"/>
  <c r="AU58" i="3"/>
  <c r="AU90" i="3" s="1"/>
  <c r="AW90" i="1" s="1"/>
  <c r="BB58" i="3"/>
  <c r="BB90" i="3" s="1"/>
  <c r="BD90" i="1" s="1"/>
  <c r="BI58" i="3"/>
  <c r="BI90" i="3" s="1"/>
  <c r="BK90" i="1" s="1"/>
  <c r="BP58" i="3"/>
  <c r="BP90" i="3" s="1"/>
  <c r="BR90" i="1" s="1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58" i="3"/>
  <c r="BE7" i="3"/>
  <c r="BF7" i="3"/>
  <c r="BG7" i="3"/>
  <c r="BH7" i="3"/>
  <c r="BI7" i="3"/>
  <c r="BJ7" i="3"/>
  <c r="BE8" i="3"/>
  <c r="BF8" i="3"/>
  <c r="BG8" i="3"/>
  <c r="BH8" i="3"/>
  <c r="BI8" i="3"/>
  <c r="BJ8" i="3"/>
  <c r="BE9" i="3"/>
  <c r="BF9" i="3"/>
  <c r="BG9" i="3"/>
  <c r="BH9" i="3"/>
  <c r="BI9" i="3"/>
  <c r="BJ9" i="3"/>
  <c r="BE10" i="3"/>
  <c r="BF10" i="3"/>
  <c r="BG10" i="3"/>
  <c r="BH10" i="3"/>
  <c r="BI10" i="3"/>
  <c r="BJ10" i="3"/>
  <c r="BE11" i="3"/>
  <c r="BF11" i="3"/>
  <c r="BG11" i="3"/>
  <c r="BH11" i="3"/>
  <c r="BI11" i="3"/>
  <c r="BJ11" i="3"/>
  <c r="BE12" i="3"/>
  <c r="BF12" i="3"/>
  <c r="BG12" i="3"/>
  <c r="BH12" i="3"/>
  <c r="BI12" i="3"/>
  <c r="BJ12" i="3"/>
  <c r="BE13" i="3"/>
  <c r="BF13" i="3"/>
  <c r="BG13" i="3"/>
  <c r="BH13" i="3"/>
  <c r="BI13" i="3"/>
  <c r="BJ13" i="3"/>
  <c r="BE14" i="3"/>
  <c r="BF14" i="3"/>
  <c r="BG14" i="3"/>
  <c r="BH14" i="3"/>
  <c r="BI14" i="3"/>
  <c r="BJ14" i="3"/>
  <c r="BE15" i="3"/>
  <c r="BF15" i="3"/>
  <c r="BG15" i="3"/>
  <c r="BH15" i="3"/>
  <c r="BI15" i="3"/>
  <c r="BJ15" i="3"/>
  <c r="BE16" i="3"/>
  <c r="BF16" i="3"/>
  <c r="BG16" i="3"/>
  <c r="BH16" i="3"/>
  <c r="BI16" i="3"/>
  <c r="BJ16" i="3"/>
  <c r="BE17" i="3"/>
  <c r="BF17" i="3"/>
  <c r="BG17" i="3"/>
  <c r="BH17" i="3"/>
  <c r="BI17" i="3"/>
  <c r="BJ17" i="3"/>
  <c r="BE18" i="3"/>
  <c r="BF18" i="3"/>
  <c r="BG18" i="3"/>
  <c r="BH18" i="3"/>
  <c r="BI18" i="3"/>
  <c r="BJ18" i="3"/>
  <c r="BE19" i="3"/>
  <c r="BF19" i="3"/>
  <c r="BG19" i="3"/>
  <c r="BH19" i="3"/>
  <c r="BI19" i="3"/>
  <c r="BJ19" i="3"/>
  <c r="BE20" i="3"/>
  <c r="BF20" i="3"/>
  <c r="BG20" i="3"/>
  <c r="BH20" i="3"/>
  <c r="BI20" i="3"/>
  <c r="BJ20" i="3"/>
  <c r="BE21" i="3"/>
  <c r="BF21" i="3"/>
  <c r="BG21" i="3"/>
  <c r="BH21" i="3"/>
  <c r="BI21" i="3"/>
  <c r="BJ21" i="3"/>
  <c r="BE22" i="3"/>
  <c r="BF22" i="3"/>
  <c r="BG22" i="3"/>
  <c r="BH22" i="3"/>
  <c r="BI22" i="3"/>
  <c r="BJ22" i="3"/>
  <c r="BE23" i="3"/>
  <c r="BF23" i="3"/>
  <c r="BG23" i="3"/>
  <c r="BH23" i="3"/>
  <c r="BI23" i="3"/>
  <c r="BJ23" i="3"/>
  <c r="BE24" i="3"/>
  <c r="BF24" i="3"/>
  <c r="BG24" i="3"/>
  <c r="BH24" i="3"/>
  <c r="BI24" i="3"/>
  <c r="BJ24" i="3"/>
  <c r="BE25" i="3"/>
  <c r="BF25" i="3"/>
  <c r="BG25" i="3"/>
  <c r="BH25" i="3"/>
  <c r="BI25" i="3"/>
  <c r="BJ25" i="3"/>
  <c r="BE26" i="3"/>
  <c r="BF26" i="3"/>
  <c r="BG26" i="3"/>
  <c r="BH26" i="3"/>
  <c r="BI26" i="3"/>
  <c r="BJ26" i="3"/>
  <c r="BE27" i="3"/>
  <c r="BF27" i="3"/>
  <c r="BG27" i="3"/>
  <c r="BH27" i="3"/>
  <c r="BI27" i="3"/>
  <c r="BJ27" i="3"/>
  <c r="BE28" i="3"/>
  <c r="BF28" i="3"/>
  <c r="BG28" i="3"/>
  <c r="BH28" i="3"/>
  <c r="BI28" i="3"/>
  <c r="BJ28" i="3"/>
  <c r="BE29" i="3"/>
  <c r="BF29" i="3"/>
  <c r="BG29" i="3"/>
  <c r="BH29" i="3"/>
  <c r="BI29" i="3"/>
  <c r="BJ29" i="3"/>
  <c r="BE30" i="3"/>
  <c r="BF30" i="3"/>
  <c r="BG30" i="3"/>
  <c r="BH30" i="3"/>
  <c r="BI30" i="3"/>
  <c r="BJ30" i="3"/>
  <c r="BE31" i="3"/>
  <c r="BF31" i="3"/>
  <c r="BG31" i="3"/>
  <c r="BH31" i="3"/>
  <c r="BI31" i="3"/>
  <c r="BJ31" i="3"/>
  <c r="BE32" i="3"/>
  <c r="BF32" i="3"/>
  <c r="BG32" i="3"/>
  <c r="BH32" i="3"/>
  <c r="BI32" i="3"/>
  <c r="BJ32" i="3"/>
  <c r="BE33" i="3"/>
  <c r="BF33" i="3"/>
  <c r="BG33" i="3"/>
  <c r="BH33" i="3"/>
  <c r="BI33" i="3"/>
  <c r="BJ33" i="3"/>
  <c r="BE34" i="3"/>
  <c r="BF34" i="3"/>
  <c r="BG34" i="3"/>
  <c r="BH34" i="3"/>
  <c r="BI34" i="3"/>
  <c r="BJ34" i="3"/>
  <c r="BE35" i="3"/>
  <c r="BF35" i="3"/>
  <c r="BG35" i="3"/>
  <c r="BH35" i="3"/>
  <c r="BI35" i="3"/>
  <c r="BJ35" i="3"/>
  <c r="BE36" i="3"/>
  <c r="BF36" i="3"/>
  <c r="BG36" i="3"/>
  <c r="BH36" i="3"/>
  <c r="BI36" i="3"/>
  <c r="BJ36" i="3"/>
  <c r="BE37" i="3"/>
  <c r="BF37" i="3"/>
  <c r="BG37" i="3"/>
  <c r="BH37" i="3"/>
  <c r="BI37" i="3"/>
  <c r="BJ37" i="3"/>
  <c r="BE38" i="3"/>
  <c r="BF38" i="3"/>
  <c r="BG38" i="3"/>
  <c r="BH38" i="3"/>
  <c r="BI38" i="3"/>
  <c r="BJ38" i="3"/>
  <c r="BE39" i="3"/>
  <c r="BF39" i="3"/>
  <c r="BG39" i="3"/>
  <c r="BH39" i="3"/>
  <c r="BI39" i="3"/>
  <c r="BJ39" i="3"/>
  <c r="BE40" i="3"/>
  <c r="BF40" i="3"/>
  <c r="BG40" i="3"/>
  <c r="BH40" i="3"/>
  <c r="BI40" i="3"/>
  <c r="BJ40" i="3"/>
  <c r="BE41" i="3"/>
  <c r="BF41" i="3"/>
  <c r="BG41" i="3"/>
  <c r="BH41" i="3"/>
  <c r="BI41" i="3"/>
  <c r="BJ41" i="3"/>
  <c r="BE42" i="3"/>
  <c r="BF42" i="3"/>
  <c r="BG42" i="3"/>
  <c r="BH42" i="3"/>
  <c r="BI42" i="3"/>
  <c r="BJ42" i="3"/>
  <c r="BE43" i="3"/>
  <c r="BF43" i="3"/>
  <c r="BG43" i="3"/>
  <c r="BH43" i="3"/>
  <c r="BI43" i="3"/>
  <c r="BJ43" i="3"/>
  <c r="BE44" i="3"/>
  <c r="BF44" i="3"/>
  <c r="BG44" i="3"/>
  <c r="BH44" i="3"/>
  <c r="BI44" i="3"/>
  <c r="BJ44" i="3"/>
  <c r="BE45" i="3"/>
  <c r="BF45" i="3"/>
  <c r="BG45" i="3"/>
  <c r="BH45" i="3"/>
  <c r="BI45" i="3"/>
  <c r="BJ45" i="3"/>
  <c r="BE46" i="3"/>
  <c r="BF46" i="3"/>
  <c r="BG46" i="3"/>
  <c r="BH46" i="3"/>
  <c r="BI46" i="3"/>
  <c r="BJ46" i="3"/>
  <c r="BE47" i="3"/>
  <c r="BF47" i="3"/>
  <c r="BG47" i="3"/>
  <c r="BH47" i="3"/>
  <c r="BI47" i="3"/>
  <c r="BJ47" i="3"/>
  <c r="BE48" i="3"/>
  <c r="BF48" i="3"/>
  <c r="BG48" i="3"/>
  <c r="BH48" i="3"/>
  <c r="BI48" i="3"/>
  <c r="BJ48" i="3"/>
  <c r="BE49" i="3"/>
  <c r="BF49" i="3"/>
  <c r="BG49" i="3"/>
  <c r="BH49" i="3"/>
  <c r="BI49" i="3"/>
  <c r="BJ49" i="3"/>
  <c r="BE50" i="3"/>
  <c r="BF50" i="3"/>
  <c r="BG50" i="3"/>
  <c r="BH50" i="3"/>
  <c r="BI50" i="3"/>
  <c r="BJ50" i="3"/>
  <c r="BE51" i="3"/>
  <c r="BF51" i="3"/>
  <c r="BG51" i="3"/>
  <c r="BH51" i="3"/>
  <c r="BI51" i="3"/>
  <c r="BJ51" i="3"/>
  <c r="BE52" i="3"/>
  <c r="BF52" i="3"/>
  <c r="BG52" i="3"/>
  <c r="BH52" i="3"/>
  <c r="BI52" i="3"/>
  <c r="BJ52" i="3"/>
  <c r="BE53" i="3"/>
  <c r="BF53" i="3"/>
  <c r="BG53" i="3"/>
  <c r="BH53" i="3"/>
  <c r="BI53" i="3"/>
  <c r="BJ53" i="3"/>
  <c r="BF6" i="3"/>
  <c r="BG6" i="3"/>
  <c r="BH6" i="3"/>
  <c r="BI6" i="3"/>
  <c r="BJ6" i="3"/>
  <c r="BE6" i="3"/>
  <c r="BI54" i="2"/>
  <c r="BH54" i="2"/>
  <c r="BG54" i="2"/>
  <c r="BF54" i="2"/>
  <c r="BE54" i="2"/>
  <c r="BD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E54" i="2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A54" i="3" s="1"/>
  <c r="BB6" i="3"/>
  <c r="BC6" i="3"/>
  <c r="F6" i="3"/>
  <c r="G6" i="3"/>
  <c r="G54" i="3" s="1"/>
  <c r="H6" i="3"/>
  <c r="I6" i="3"/>
  <c r="J6" i="3"/>
  <c r="K6" i="3"/>
  <c r="K54" i="3" s="1"/>
  <c r="L6" i="3"/>
  <c r="M6" i="3"/>
  <c r="N6" i="3"/>
  <c r="O6" i="3"/>
  <c r="O54" i="3" s="1"/>
  <c r="P6" i="3"/>
  <c r="Q6" i="3"/>
  <c r="E6" i="3"/>
  <c r="D54" i="2"/>
  <c r="C15" i="2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7" i="2"/>
  <c r="C8" i="2"/>
  <c r="C9" i="2"/>
  <c r="C10" i="2"/>
  <c r="C11" i="2"/>
  <c r="C12" i="2"/>
  <c r="C13" i="2"/>
  <c r="C14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6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7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D11" i="4" l="1"/>
  <c r="D13" i="4"/>
  <c r="D12" i="4"/>
  <c r="D15" i="4"/>
  <c r="D10" i="4"/>
  <c r="D9" i="4"/>
  <c r="D8" i="4"/>
  <c r="I18" i="4"/>
  <c r="BH54" i="3"/>
  <c r="AW54" i="3"/>
  <c r="AS54" i="3"/>
  <c r="AO54" i="3"/>
  <c r="AK54" i="3"/>
  <c r="AG54" i="3"/>
  <c r="AC54" i="3"/>
  <c r="Y54" i="3"/>
  <c r="E54" i="3"/>
  <c r="F54" i="3"/>
  <c r="AR54" i="3"/>
  <c r="AF54" i="3"/>
  <c r="AB54" i="3"/>
  <c r="N54" i="3"/>
  <c r="AZ54" i="3"/>
  <c r="AN54" i="3"/>
  <c r="T54" i="3"/>
  <c r="J54" i="3"/>
  <c r="AV54" i="3"/>
  <c r="AJ54" i="3"/>
  <c r="X54" i="3"/>
  <c r="BJ54" i="3"/>
  <c r="BF54" i="3"/>
  <c r="AN90" i="3"/>
  <c r="AP90" i="1" s="1"/>
  <c r="L90" i="3"/>
  <c r="N90" i="1" s="1"/>
  <c r="E90" i="3"/>
  <c r="G90" i="1" s="1"/>
  <c r="Q54" i="3"/>
  <c r="M54" i="3"/>
  <c r="I54" i="3"/>
  <c r="BC54" i="3"/>
  <c r="AY54" i="3"/>
  <c r="AU54" i="3"/>
  <c r="AQ54" i="3"/>
  <c r="AM54" i="3"/>
  <c r="AI54" i="3"/>
  <c r="AE54" i="3"/>
  <c r="AA54" i="3"/>
  <c r="W54" i="3"/>
  <c r="S54" i="3"/>
  <c r="P54" i="3"/>
  <c r="L54" i="3"/>
  <c r="H54" i="3"/>
  <c r="BB54" i="3"/>
  <c r="AX54" i="3"/>
  <c r="AT54" i="3"/>
  <c r="AP54" i="3"/>
  <c r="AL54" i="3"/>
  <c r="AH54" i="3"/>
  <c r="AD54" i="3"/>
  <c r="Z54" i="3"/>
  <c r="V54" i="3"/>
  <c r="R54" i="3"/>
  <c r="U54" i="3"/>
  <c r="BG54" i="3"/>
  <c r="BI54" i="3"/>
  <c r="BE54" i="3"/>
  <c r="E6" i="1"/>
  <c r="E4" i="1" s="1"/>
  <c r="B6" i="3"/>
  <c r="C7" i="1" s="1"/>
  <c r="B50" i="3"/>
  <c r="C51" i="1" s="1"/>
  <c r="B46" i="3"/>
  <c r="C47" i="1" s="1"/>
  <c r="B42" i="3"/>
  <c r="C43" i="1" s="1"/>
  <c r="B38" i="3"/>
  <c r="C39" i="1" s="1"/>
  <c r="B34" i="3"/>
  <c r="C35" i="1" s="1"/>
  <c r="B30" i="3"/>
  <c r="C31" i="1" s="1"/>
  <c r="B26" i="3"/>
  <c r="C27" i="1" s="1"/>
  <c r="B22" i="3"/>
  <c r="C23" i="1" s="1"/>
  <c r="B18" i="3"/>
  <c r="C19" i="1" s="1"/>
  <c r="B10" i="3"/>
  <c r="C11" i="1" s="1"/>
  <c r="B9" i="3"/>
  <c r="C10" i="1" s="1"/>
  <c r="B51" i="3"/>
  <c r="C52" i="1" s="1"/>
  <c r="B47" i="3"/>
  <c r="C48" i="1" s="1"/>
  <c r="B43" i="3"/>
  <c r="C44" i="1" s="1"/>
  <c r="B39" i="3"/>
  <c r="C40" i="1" s="1"/>
  <c r="B35" i="3"/>
  <c r="C36" i="1" s="1"/>
  <c r="B31" i="3"/>
  <c r="C32" i="1" s="1"/>
  <c r="B27" i="3"/>
  <c r="C28" i="1" s="1"/>
  <c r="B11" i="3"/>
  <c r="C12" i="1" s="1"/>
  <c r="B8" i="3"/>
  <c r="C9" i="1" s="1"/>
  <c r="B7" i="3"/>
  <c r="C8" i="1" s="1"/>
  <c r="B52" i="3"/>
  <c r="C53" i="1" s="1"/>
  <c r="B48" i="3"/>
  <c r="C49" i="1" s="1"/>
  <c r="B44" i="3"/>
  <c r="C45" i="1" s="1"/>
  <c r="B40" i="3"/>
  <c r="C41" i="1" s="1"/>
  <c r="B36" i="3"/>
  <c r="C37" i="1" s="1"/>
  <c r="B32" i="3"/>
  <c r="C33" i="1" s="1"/>
  <c r="B28" i="3"/>
  <c r="C29" i="1" s="1"/>
  <c r="B53" i="3"/>
  <c r="C54" i="1" s="1"/>
  <c r="B49" i="3"/>
  <c r="C50" i="1" s="1"/>
  <c r="B45" i="3"/>
  <c r="C46" i="1" s="1"/>
  <c r="B41" i="3"/>
  <c r="C42" i="1" s="1"/>
  <c r="B37" i="3"/>
  <c r="C38" i="1" s="1"/>
  <c r="B33" i="3"/>
  <c r="C34" i="1" s="1"/>
  <c r="B29" i="3"/>
  <c r="C30" i="1" s="1"/>
  <c r="B25" i="3"/>
  <c r="C26" i="1" s="1"/>
  <c r="B24" i="3"/>
  <c r="C25" i="1" s="1"/>
  <c r="B20" i="3"/>
  <c r="C21" i="1" s="1"/>
  <c r="B16" i="3"/>
  <c r="C17" i="1" s="1"/>
  <c r="B12" i="3"/>
  <c r="C13" i="1" s="1"/>
  <c r="B21" i="3"/>
  <c r="C22" i="1" s="1"/>
  <c r="B17" i="3"/>
  <c r="C18" i="1" s="1"/>
  <c r="B13" i="3"/>
  <c r="C14" i="1" s="1"/>
  <c r="B14" i="3"/>
  <c r="C15" i="1" s="1"/>
  <c r="B23" i="3"/>
  <c r="C24" i="1" s="1"/>
  <c r="B19" i="3"/>
  <c r="C20" i="1" s="1"/>
  <c r="B15" i="3"/>
  <c r="C16" i="1" s="1"/>
  <c r="F90" i="1" l="1"/>
  <c r="C6" i="1"/>
  <c r="G4" i="1" s="1"/>
  <c r="D6" i="1"/>
  <c r="D4" i="1" s="1"/>
</calcChain>
</file>

<file path=xl/sharedStrings.xml><?xml version="1.0" encoding="utf-8"?>
<sst xmlns="http://schemas.openxmlformats.org/spreadsheetml/2006/main" count="344" uniqueCount="171">
  <si>
    <t>시작일</t>
  </si>
  <si>
    <t>모을코인</t>
  </si>
  <si>
    <t>남은코인</t>
  </si>
  <si>
    <t>모은코인</t>
  </si>
  <si>
    <t>날짜</t>
  </si>
  <si>
    <t>직업</t>
  </si>
  <si>
    <t>종료일</t>
    <phoneticPr fontId="1" type="noConversion"/>
  </si>
  <si>
    <t>순
번</t>
    <phoneticPr fontId="1" type="noConversion"/>
  </si>
  <si>
    <t>모은코인/day</t>
    <phoneticPr fontId="1" type="noConversion"/>
  </si>
  <si>
    <t>남은코인/day</t>
    <phoneticPr fontId="1" type="noConversion"/>
  </si>
  <si>
    <t>남은일수</t>
    <phoneticPr fontId="1" type="noConversion"/>
  </si>
  <si>
    <t>N일차</t>
    <phoneticPr fontId="1" type="noConversion"/>
  </si>
  <si>
    <t>순번</t>
    <phoneticPr fontId="1" type="noConversion"/>
  </si>
  <si>
    <t>직업</t>
    <phoneticPr fontId="1" type="noConversion"/>
  </si>
  <si>
    <t>강화</t>
    <phoneticPr fontId="1" type="noConversion"/>
  </si>
  <si>
    <t>메소 주머니 10개</t>
    <phoneticPr fontId="1" type="noConversion"/>
  </si>
  <si>
    <t>월드 5개</t>
    <phoneticPr fontId="1" type="noConversion"/>
  </si>
  <si>
    <t>에잠 100%</t>
    <phoneticPr fontId="1" type="noConversion"/>
  </si>
  <si>
    <t>금각</t>
    <phoneticPr fontId="1" type="noConversion"/>
  </si>
  <si>
    <t>강환불</t>
    <phoneticPr fontId="1" type="noConversion"/>
  </si>
  <si>
    <t>영환불</t>
    <phoneticPr fontId="1" type="noConversion"/>
  </si>
  <si>
    <t>검환불</t>
    <phoneticPr fontId="1" type="noConversion"/>
  </si>
  <si>
    <t>장큐</t>
    <phoneticPr fontId="1" type="noConversion"/>
  </si>
  <si>
    <t>명큐</t>
    <phoneticPr fontId="1" type="noConversion"/>
  </si>
  <si>
    <t>아케인 물떡</t>
    <phoneticPr fontId="1" type="noConversion"/>
  </si>
  <si>
    <t>태초 물떡</t>
    <phoneticPr fontId="1" type="noConversion"/>
  </si>
  <si>
    <t>이벤링 명큐</t>
    <phoneticPr fontId="1" type="noConversion"/>
  </si>
  <si>
    <t>월드 1개</t>
    <phoneticPr fontId="1" type="noConversion"/>
  </si>
  <si>
    <t>이벤링 레잠</t>
    <phoneticPr fontId="1" type="noConversion"/>
  </si>
  <si>
    <t>17성 강화권</t>
    <phoneticPr fontId="1" type="noConversion"/>
  </si>
  <si>
    <t>성장</t>
    <phoneticPr fontId="1" type="noConversion"/>
  </si>
  <si>
    <t>1일 2개</t>
    <phoneticPr fontId="1" type="noConversion"/>
  </si>
  <si>
    <t>월드 3개</t>
    <phoneticPr fontId="1" type="noConversion"/>
  </si>
  <si>
    <t>1일 1개</t>
    <phoneticPr fontId="1" type="noConversion"/>
  </si>
  <si>
    <t>1주 1개</t>
    <phoneticPr fontId="1" type="noConversion"/>
  </si>
  <si>
    <t>2개</t>
    <phoneticPr fontId="1" type="noConversion"/>
  </si>
  <si>
    <t>4개</t>
    <phoneticPr fontId="1" type="noConversion"/>
  </si>
  <si>
    <t>1개</t>
  </si>
  <si>
    <t>1개</t>
    <phoneticPr fontId="1" type="noConversion"/>
  </si>
  <si>
    <t>월드 50개</t>
    <phoneticPr fontId="1" type="noConversion"/>
  </si>
  <si>
    <t>15개</t>
    <phoneticPr fontId="1" type="noConversion"/>
  </si>
  <si>
    <t>5개</t>
    <phoneticPr fontId="1" type="noConversion"/>
  </si>
  <si>
    <t>3개</t>
    <phoneticPr fontId="1" type="noConversion"/>
  </si>
  <si>
    <t>100개</t>
  </si>
  <si>
    <t>100개</t>
    <phoneticPr fontId="1" type="noConversion"/>
  </si>
  <si>
    <t>경쿠 15분 2개</t>
    <phoneticPr fontId="1" type="noConversion"/>
  </si>
  <si>
    <t>모몽</t>
    <phoneticPr fontId="1" type="noConversion"/>
  </si>
  <si>
    <t>파엘 100개</t>
    <phoneticPr fontId="1" type="noConversion"/>
  </si>
  <si>
    <t>텔포 1일</t>
    <phoneticPr fontId="1" type="noConversion"/>
  </si>
  <si>
    <t>펜던트 슬롯 7일</t>
    <phoneticPr fontId="1" type="noConversion"/>
  </si>
  <si>
    <t>성성비</t>
    <phoneticPr fontId="1" type="noConversion"/>
  </si>
  <si>
    <t>슬롯 8칸 확장</t>
    <phoneticPr fontId="1" type="noConversion"/>
  </si>
  <si>
    <t>AP 초기화</t>
    <phoneticPr fontId="1" type="noConversion"/>
  </si>
  <si>
    <t>SP 초기화</t>
    <phoneticPr fontId="1" type="noConversion"/>
  </si>
  <si>
    <t>피로회복제</t>
    <phoneticPr fontId="1" type="noConversion"/>
  </si>
  <si>
    <t>캐릭터 슬롯</t>
    <phoneticPr fontId="1" type="noConversion"/>
  </si>
  <si>
    <t>레시피 8칸 가방</t>
    <phoneticPr fontId="1" type="noConversion"/>
  </si>
  <si>
    <t>제작물품 8칸 가방</t>
    <phoneticPr fontId="1" type="noConversion"/>
  </si>
  <si>
    <t>주문서 20칸 가방</t>
    <phoneticPr fontId="1" type="noConversion"/>
  </si>
  <si>
    <t>소울 40칸 가방</t>
    <phoneticPr fontId="1" type="noConversion"/>
  </si>
  <si>
    <t>코젬</t>
    <phoneticPr fontId="1" type="noConversion"/>
  </si>
  <si>
    <t>경코젬</t>
    <phoneticPr fontId="1" type="noConversion"/>
  </si>
  <si>
    <t>스명훈</t>
    <phoneticPr fontId="1" type="noConversion"/>
  </si>
  <si>
    <t>카서큘</t>
    <phoneticPr fontId="1" type="noConversion"/>
  </si>
  <si>
    <t>블서큘</t>
    <phoneticPr fontId="1" type="noConversion"/>
  </si>
  <si>
    <t>레전서큘</t>
    <phoneticPr fontId="1" type="noConversion"/>
  </si>
  <si>
    <t>여로 심볼</t>
    <phoneticPr fontId="1" type="noConversion"/>
  </si>
  <si>
    <t>츄츄 심볼</t>
    <phoneticPr fontId="1" type="noConversion"/>
  </si>
  <si>
    <t>레헬른 심볼</t>
    <phoneticPr fontId="1" type="noConversion"/>
  </si>
  <si>
    <t>알카 심볼</t>
    <phoneticPr fontId="1" type="noConversion"/>
  </si>
  <si>
    <t>모라스 심볼</t>
    <phoneticPr fontId="1" type="noConversion"/>
  </si>
  <si>
    <t>에페 심볼</t>
    <phoneticPr fontId="1" type="noConversion"/>
  </si>
  <si>
    <t>어센틱 심볼</t>
    <phoneticPr fontId="1" type="noConversion"/>
  </si>
  <si>
    <t>무제한</t>
    <phoneticPr fontId="1" type="noConversion"/>
  </si>
  <si>
    <t>이그니션 의자</t>
    <phoneticPr fontId="1" type="noConversion"/>
  </si>
  <si>
    <t>이그니션로이드</t>
    <phoneticPr fontId="1" type="noConversion"/>
  </si>
  <si>
    <t>셀레나로이드</t>
    <phoneticPr fontId="1" type="noConversion"/>
  </si>
  <si>
    <t>이그니션 유닛 뎀스</t>
    <phoneticPr fontId="1" type="noConversion"/>
  </si>
  <si>
    <t>해변 파티 의상</t>
    <phoneticPr fontId="1" type="noConversion"/>
  </si>
  <si>
    <t>노을 해변 의자</t>
    <phoneticPr fontId="1" type="noConversion"/>
  </si>
  <si>
    <t>수박 라이딩</t>
    <phoneticPr fontId="1" type="noConversion"/>
  </si>
  <si>
    <t>서핑 라이딩</t>
    <phoneticPr fontId="1" type="noConversion"/>
  </si>
  <si>
    <t>뎀스 추출권</t>
    <phoneticPr fontId="1" type="noConversion"/>
  </si>
  <si>
    <t>의자 40칸 가방</t>
    <phoneticPr fontId="1" type="noConversion"/>
  </si>
  <si>
    <t>치장</t>
    <phoneticPr fontId="1" type="noConversion"/>
  </si>
  <si>
    <t>총합</t>
    <phoneticPr fontId="1" type="noConversion"/>
  </si>
  <si>
    <t>보스</t>
    <phoneticPr fontId="1" type="noConversion"/>
  </si>
  <si>
    <t>1주차</t>
    <phoneticPr fontId="1" type="noConversion"/>
  </si>
  <si>
    <t>2주차</t>
  </si>
  <si>
    <t>3주차</t>
  </si>
  <si>
    <t>4주차</t>
  </si>
  <si>
    <t>5주차</t>
  </si>
  <si>
    <t>6주차</t>
  </si>
  <si>
    <t>7주차</t>
  </si>
  <si>
    <t>8주차</t>
  </si>
  <si>
    <t>9주차</t>
  </si>
  <si>
    <t>10주차</t>
  </si>
  <si>
    <t>이지 시그</t>
    <phoneticPr fontId="1" type="noConversion"/>
  </si>
  <si>
    <t>하드 힐라</t>
    <phoneticPr fontId="1" type="noConversion"/>
  </si>
  <si>
    <t>카오스 핑크빈</t>
    <phoneticPr fontId="1" type="noConversion"/>
  </si>
  <si>
    <t>노멀 시그</t>
    <phoneticPr fontId="1" type="noConversion"/>
  </si>
  <si>
    <t>카오스 자쿰</t>
    <phoneticPr fontId="1" type="noConversion"/>
  </si>
  <si>
    <t>카오스 피에르</t>
    <phoneticPr fontId="1" type="noConversion"/>
  </si>
  <si>
    <t>카오스 반반</t>
    <phoneticPr fontId="1" type="noConversion"/>
  </si>
  <si>
    <t>하드 매그</t>
    <phoneticPr fontId="1" type="noConversion"/>
  </si>
  <si>
    <t>카오스 블퀸</t>
    <phoneticPr fontId="1" type="noConversion"/>
  </si>
  <si>
    <t>카오스 벨룸</t>
    <phoneticPr fontId="1" type="noConversion"/>
  </si>
  <si>
    <t>카오스 파풀</t>
    <phoneticPr fontId="1" type="noConversion"/>
  </si>
  <si>
    <t>노멀 스우</t>
    <phoneticPr fontId="1" type="noConversion"/>
  </si>
  <si>
    <t>노멀 데미안</t>
    <phoneticPr fontId="1" type="noConversion"/>
  </si>
  <si>
    <t>노멀 가엔슬</t>
    <phoneticPr fontId="1" type="noConversion"/>
  </si>
  <si>
    <t>이지 루시드</t>
    <phoneticPr fontId="1" type="noConversion"/>
  </si>
  <si>
    <t>이지 윌</t>
    <phoneticPr fontId="1" type="noConversion"/>
  </si>
  <si>
    <t>노멀 루시드</t>
    <phoneticPr fontId="1" type="noConversion"/>
  </si>
  <si>
    <t>노멀 윌</t>
    <phoneticPr fontId="1" type="noConversion"/>
  </si>
  <si>
    <t>노멀 더스크</t>
    <phoneticPr fontId="1" type="noConversion"/>
  </si>
  <si>
    <t>노멀 듄켈</t>
    <phoneticPr fontId="1" type="noConversion"/>
  </si>
  <si>
    <t>하드 스우</t>
    <phoneticPr fontId="1" type="noConversion"/>
  </si>
  <si>
    <t>하드 데미안</t>
    <phoneticPr fontId="1" type="noConversion"/>
  </si>
  <si>
    <t>하드 루시드</t>
    <phoneticPr fontId="1" type="noConversion"/>
  </si>
  <si>
    <t>하드 윌</t>
    <phoneticPr fontId="1" type="noConversion"/>
  </si>
  <si>
    <t>노멀 진힐라</t>
    <phoneticPr fontId="1" type="noConversion"/>
  </si>
  <si>
    <t>카오스 가엔슬</t>
    <phoneticPr fontId="1" type="noConversion"/>
  </si>
  <si>
    <t>카오스 더스크</t>
    <phoneticPr fontId="1" type="noConversion"/>
  </si>
  <si>
    <t>하드 진힐라</t>
    <phoneticPr fontId="1" type="noConversion"/>
  </si>
  <si>
    <t>하드 듄켈</t>
    <phoneticPr fontId="1" type="noConversion"/>
  </si>
  <si>
    <t>노멀 세렌</t>
    <phoneticPr fontId="1" type="noConversion"/>
  </si>
  <si>
    <t>하드 세렌</t>
    <phoneticPr fontId="1" type="noConversion"/>
  </si>
  <si>
    <t>칼로스</t>
    <phoneticPr fontId="1" type="noConversion"/>
  </si>
  <si>
    <t>보스</t>
    <phoneticPr fontId="1" type="noConversion"/>
  </si>
  <si>
    <t>플레어 코인</t>
    <phoneticPr fontId="1" type="noConversion"/>
  </si>
  <si>
    <t>시즌 보상</t>
    <phoneticPr fontId="1" type="noConversion"/>
  </si>
  <si>
    <t>오늘 날짜</t>
    <phoneticPr fontId="1" type="noConversion"/>
  </si>
  <si>
    <t>체크 번호</t>
    <phoneticPr fontId="1" type="noConversion"/>
  </si>
  <si>
    <t>선성비</t>
    <phoneticPr fontId="1" type="noConversion"/>
  </si>
  <si>
    <t>심볼 교환권</t>
    <phoneticPr fontId="1" type="noConversion"/>
  </si>
  <si>
    <t>경코젬 3개</t>
    <phoneticPr fontId="1" type="noConversion"/>
  </si>
  <si>
    <t>극성비</t>
    <phoneticPr fontId="1" type="noConversion"/>
  </si>
  <si>
    <t>이벤링 3종</t>
    <phoneticPr fontId="1" type="noConversion"/>
  </si>
  <si>
    <t>뽀송/홍조</t>
    <phoneticPr fontId="1" type="noConversion"/>
  </si>
  <si>
    <t>유잠 100%</t>
    <phoneticPr fontId="1" type="noConversion"/>
  </si>
  <si>
    <t>예상 날짜</t>
    <phoneticPr fontId="1" type="noConversion"/>
  </si>
  <si>
    <t>교환 물품</t>
    <phoneticPr fontId="1" type="noConversion"/>
  </si>
  <si>
    <t>이그니션 블레이즈</t>
    <phoneticPr fontId="1" type="noConversion"/>
  </si>
  <si>
    <t>공마</t>
    <phoneticPr fontId="1" type="noConversion"/>
  </si>
  <si>
    <t>블레이즈 포인트</t>
    <phoneticPr fontId="1" type="noConversion"/>
  </si>
  <si>
    <t>보스뎀</t>
    <phoneticPr fontId="1" type="noConversion"/>
  </si>
  <si>
    <t>방무</t>
    <phoneticPr fontId="1" type="noConversion"/>
  </si>
  <si>
    <t>올스탯</t>
    <phoneticPr fontId="1" type="noConversion"/>
  </si>
  <si>
    <t>HP/MP</t>
    <phoneticPr fontId="1" type="noConversion"/>
  </si>
  <si>
    <t>벞지</t>
    <phoneticPr fontId="1" type="noConversion"/>
  </si>
  <si>
    <t>크확</t>
    <phoneticPr fontId="1" type="noConversion"/>
  </si>
  <si>
    <t>일몹뎀</t>
    <phoneticPr fontId="1" type="noConversion"/>
  </si>
  <si>
    <t>포스</t>
    <phoneticPr fontId="1" type="noConversion"/>
  </si>
  <si>
    <t>경험치</t>
    <phoneticPr fontId="1" type="noConversion"/>
  </si>
  <si>
    <t>레벨</t>
    <phoneticPr fontId="1" type="noConversion"/>
  </si>
  <si>
    <t>수치</t>
    <phoneticPr fontId="1" type="noConversion"/>
  </si>
  <si>
    <t>블레이즈</t>
    <phoneticPr fontId="1" type="noConversion"/>
  </si>
  <si>
    <t>총합</t>
    <phoneticPr fontId="1" type="noConversion"/>
  </si>
  <si>
    <t>포인트</t>
    <phoneticPr fontId="1" type="noConversion"/>
  </si>
  <si>
    <t>공마</t>
    <phoneticPr fontId="1" type="noConversion"/>
  </si>
  <si>
    <t>보스뎀</t>
    <phoneticPr fontId="1" type="noConversion"/>
  </si>
  <si>
    <t>일몹뎀</t>
    <phoneticPr fontId="1" type="noConversion"/>
  </si>
  <si>
    <t>방무</t>
    <phoneticPr fontId="1" type="noConversion"/>
  </si>
  <si>
    <t>올스탯</t>
    <phoneticPr fontId="1" type="noConversion"/>
  </si>
  <si>
    <t>포스</t>
    <phoneticPr fontId="1" type="noConversion"/>
  </si>
  <si>
    <t>HP/MP</t>
    <phoneticPr fontId="1" type="noConversion"/>
  </si>
  <si>
    <t>포인트</t>
    <phoneticPr fontId="1" type="noConversion"/>
  </si>
  <si>
    <t>벞지</t>
    <phoneticPr fontId="1" type="noConversion"/>
  </si>
  <si>
    <t>크확</t>
    <phoneticPr fontId="1" type="noConversion"/>
  </si>
  <si>
    <t>경험치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</si>
</sst>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_);[Red]\(0\)"/>
    <numFmt numFmtId="177" formatCode="m&quot;월&quot;\ dd&quot;일&quot;;@"/>
    <numFmt numFmtId="178" formatCode="#&quot;일&quot;&quot;차&quot;"/>
    <numFmt numFmtId="179" formatCode="#&quot;일&quot;"/>
    <numFmt numFmtId="180" formatCode="#&quot;코&quot;&quot;인&quot;"/>
    <numFmt numFmtId="181" formatCode="&quot;월&quot;&quot;드&quot;\ #&quot;개&quot;"/>
    <numFmt numFmtId="182" formatCode="m&quot;월&quot;\ dd&quot;일&quot;"/>
    <numFmt numFmtId="183" formatCode="0.0%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77" fontId="3" fillId="0" borderId="6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177" fontId="3" fillId="0" borderId="7" xfId="0" applyNumberFormat="1" applyFont="1" applyBorder="1" applyAlignment="1" applyProtection="1">
      <alignment horizontal="center" vertical="center"/>
    </xf>
    <xf numFmtId="0" fontId="0" fillId="0" borderId="8" xfId="0" applyNumberForma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0" fontId="0" fillId="3" borderId="2" xfId="0" applyNumberForma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12" xfId="0" applyNumberFormat="1" applyBorder="1" applyAlignment="1" applyProtection="1">
      <alignment horizontal="center" vertical="center"/>
      <protection locked="0"/>
    </xf>
    <xf numFmtId="0" fontId="0" fillId="0" borderId="10" xfId="0" applyNumberFormat="1" applyBorder="1" applyAlignment="1" applyProtection="1">
      <alignment horizontal="center" vertical="center"/>
      <protection locked="0"/>
    </xf>
    <xf numFmtId="0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</xf>
    <xf numFmtId="14" fontId="0" fillId="0" borderId="29" xfId="0" applyNumberForma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14" fontId="0" fillId="0" borderId="30" xfId="0" applyNumberForma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1" fontId="0" fillId="0" borderId="7" xfId="0" applyNumberForma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3" xfId="0" applyNumberFormat="1" applyBorder="1" applyAlignment="1" applyProtection="1">
      <alignment horizontal="center" vertical="center"/>
    </xf>
    <xf numFmtId="180" fontId="0" fillId="0" borderId="4" xfId="0" applyNumberFormat="1" applyBorder="1" applyAlignment="1" applyProtection="1">
      <alignment horizontal="center" vertical="center"/>
    </xf>
    <xf numFmtId="180" fontId="0" fillId="0" borderId="5" xfId="0" applyNumberFormat="1" applyBorder="1" applyAlignment="1" applyProtection="1">
      <alignment horizontal="center" vertical="center"/>
    </xf>
    <xf numFmtId="180" fontId="0" fillId="0" borderId="12" xfId="0" applyNumberFormat="1" applyBorder="1" applyAlignment="1" applyProtection="1">
      <alignment horizontal="center" vertical="center"/>
    </xf>
    <xf numFmtId="180" fontId="0" fillId="0" borderId="10" xfId="0" applyNumberFormat="1" applyBorder="1" applyAlignment="1" applyProtection="1">
      <alignment horizontal="center" vertical="center"/>
    </xf>
    <xf numFmtId="180" fontId="0" fillId="0" borderId="14" xfId="0" applyNumberFormat="1" applyBorder="1" applyAlignment="1" applyProtection="1">
      <alignment horizontal="center" vertical="center"/>
    </xf>
    <xf numFmtId="181" fontId="0" fillId="0" borderId="6" xfId="0" applyNumberFormat="1" applyBorder="1" applyAlignment="1" applyProtection="1">
      <alignment horizontal="center" vertical="center"/>
    </xf>
    <xf numFmtId="181" fontId="0" fillId="0" borderId="1" xfId="0" applyNumberFormat="1" applyBorder="1" applyAlignment="1" applyProtection="1">
      <alignment horizontal="center" vertical="center"/>
    </xf>
    <xf numFmtId="181" fontId="0" fillId="0" borderId="7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176" fontId="3" fillId="0" borderId="25" xfId="0" applyNumberFormat="1" applyFont="1" applyBorder="1" applyAlignment="1" applyProtection="1">
      <alignment horizontal="center" vertical="center"/>
    </xf>
    <xf numFmtId="176" fontId="3" fillId="0" borderId="27" xfId="0" applyNumberFormat="1" applyFont="1" applyBorder="1" applyAlignment="1" applyProtection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Border="1" applyAlignment="1" applyProtection="1">
      <alignment horizontal="center" vertical="center"/>
      <protection locked="0"/>
    </xf>
    <xf numFmtId="0" fontId="0" fillId="0" borderId="11" xfId="0" applyNumberFormat="1" applyBorder="1" applyAlignment="1" applyProtection="1">
      <alignment horizontal="center" vertical="center"/>
      <protection locked="0"/>
    </xf>
    <xf numFmtId="0" fontId="0" fillId="0" borderId="41" xfId="0" applyNumberFormat="1" applyBorder="1" applyAlignment="1" applyProtection="1">
      <alignment horizontal="center" vertical="center"/>
      <protection locked="0"/>
    </xf>
    <xf numFmtId="0" fontId="0" fillId="0" borderId="42" xfId="0" applyNumberFormat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0" borderId="9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177" fontId="3" fillId="0" borderId="37" xfId="0" applyNumberFormat="1" applyFont="1" applyBorder="1" applyAlignment="1" applyProtection="1">
      <alignment horizontal="center" vertical="center"/>
    </xf>
    <xf numFmtId="177" fontId="3" fillId="0" borderId="38" xfId="0" applyNumberFormat="1" applyFont="1" applyBorder="1" applyAlignment="1" applyProtection="1">
      <alignment horizontal="center" vertical="center"/>
    </xf>
    <xf numFmtId="177" fontId="3" fillId="3" borderId="38" xfId="0" applyNumberFormat="1" applyFont="1" applyFill="1" applyBorder="1" applyAlignment="1" applyProtection="1">
      <alignment horizontal="center" vertical="center"/>
    </xf>
    <xf numFmtId="177" fontId="3" fillId="0" borderId="47" xfId="0" applyNumberFormat="1" applyFont="1" applyBorder="1" applyAlignment="1" applyProtection="1">
      <alignment horizontal="center" vertical="center"/>
    </xf>
    <xf numFmtId="177" fontId="3" fillId="0" borderId="39" xfId="0" applyNumberFormat="1" applyFont="1" applyBorder="1" applyAlignment="1" applyProtection="1">
      <alignment horizontal="center" vertical="center"/>
    </xf>
    <xf numFmtId="177" fontId="3" fillId="0" borderId="48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/>
      <protection locked="0"/>
    </xf>
    <xf numFmtId="0" fontId="0" fillId="0" borderId="49" xfId="0" applyNumberFormat="1" applyBorder="1" applyAlignment="1" applyProtection="1">
      <alignment horizontal="center" vertical="center"/>
      <protection locked="0"/>
    </xf>
    <xf numFmtId="0" fontId="0" fillId="0" borderId="14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7" fontId="3" fillId="0" borderId="28" xfId="0" applyNumberFormat="1" applyFont="1" applyBorder="1" applyAlignment="1" applyProtection="1">
      <alignment horizontal="center" vertical="center"/>
    </xf>
    <xf numFmtId="177" fontId="3" fillId="0" borderId="29" xfId="0" applyNumberFormat="1" applyFont="1" applyBorder="1" applyAlignment="1" applyProtection="1">
      <alignment horizontal="center" vertical="center"/>
    </xf>
    <xf numFmtId="177" fontId="3" fillId="3" borderId="29" xfId="0" applyNumberFormat="1" applyFont="1" applyFill="1" applyBorder="1" applyAlignment="1" applyProtection="1">
      <alignment horizontal="center" vertical="center"/>
    </xf>
    <xf numFmtId="177" fontId="3" fillId="0" borderId="43" xfId="0" applyNumberFormat="1" applyFont="1" applyBorder="1" applyAlignment="1" applyProtection="1">
      <alignment horizontal="center" vertical="center"/>
    </xf>
    <xf numFmtId="177" fontId="3" fillId="0" borderId="30" xfId="0" applyNumberFormat="1" applyFont="1" applyBorder="1" applyAlignment="1" applyProtection="1">
      <alignment horizontal="center" vertical="center"/>
    </xf>
    <xf numFmtId="177" fontId="3" fillId="0" borderId="44" xfId="0" applyNumberFormat="1" applyFont="1" applyBorder="1" applyAlignment="1" applyProtection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82" fontId="0" fillId="0" borderId="24" xfId="0" applyNumberFormat="1" applyFill="1" applyBorder="1" applyAlignment="1">
      <alignment horizontal="center" vertical="center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35" xfId="0" applyFill="1" applyBorder="1" applyAlignment="1">
      <alignment horizontal="center" vertical="center"/>
    </xf>
    <xf numFmtId="182" fontId="0" fillId="0" borderId="35" xfId="0" applyNumberFormat="1" applyFill="1" applyBorder="1" applyAlignment="1">
      <alignment horizontal="center" vertical="center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82" fontId="0" fillId="0" borderId="26" xfId="0" applyNumberFormat="1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center" vertical="center"/>
      <protection locked="0"/>
    </xf>
    <xf numFmtId="9" fontId="0" fillId="0" borderId="35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182" fontId="0" fillId="0" borderId="27" xfId="0" applyNumberFormat="1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center" vertical="center"/>
      <protection locked="0"/>
    </xf>
    <xf numFmtId="183" fontId="0" fillId="0" borderId="35" xfId="0" applyNumberFormat="1" applyFill="1" applyBorder="1" applyAlignment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horizontal="center" vertical="center"/>
    </xf>
    <xf numFmtId="179" fontId="3" fillId="0" borderId="6" xfId="0" applyNumberFormat="1" applyFont="1" applyFill="1" applyBorder="1" applyAlignment="1" applyProtection="1">
      <alignment horizontal="center" vertical="center"/>
    </xf>
    <xf numFmtId="178" fontId="3" fillId="0" borderId="7" xfId="0" applyNumberFormat="1" applyFont="1" applyFill="1" applyBorder="1" applyAlignment="1" applyProtection="1">
      <alignment horizontal="center" vertical="center"/>
    </xf>
    <xf numFmtId="176" fontId="3" fillId="0" borderId="6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 applyProtection="1">
      <alignment horizontal="center" vertical="center" wrapText="1"/>
    </xf>
    <xf numFmtId="3" fontId="0" fillId="0" borderId="32" xfId="0" applyNumberFormat="1" applyBorder="1" applyAlignment="1" applyProtection="1">
      <alignment horizontal="center" vertical="center"/>
    </xf>
    <xf numFmtId="3" fontId="0" fillId="0" borderId="33" xfId="0" applyNumberFormat="1" applyBorder="1" applyAlignment="1" applyProtection="1">
      <alignment horizontal="center" vertical="center"/>
    </xf>
    <xf numFmtId="10" fontId="3" fillId="0" borderId="17" xfId="0" applyNumberFormat="1" applyFont="1" applyBorder="1" applyAlignment="1" applyProtection="1">
      <alignment horizontal="center" vertical="center"/>
    </xf>
    <xf numFmtId="10" fontId="3" fillId="0" borderId="18" xfId="0" applyNumberFormat="1" applyFont="1" applyBorder="1" applyAlignment="1" applyProtection="1">
      <alignment horizontal="center" vertical="center"/>
    </xf>
    <xf numFmtId="10" fontId="3" fillId="0" borderId="19" xfId="0" applyNumberFormat="1" applyFont="1" applyBorder="1" applyAlignment="1" applyProtection="1">
      <alignment horizontal="center" vertical="center"/>
    </xf>
    <xf numFmtId="10" fontId="3" fillId="0" borderId="21" xfId="0" applyNumberFormat="1" applyFont="1" applyBorder="1" applyAlignment="1" applyProtection="1">
      <alignment horizontal="center" vertical="center"/>
    </xf>
    <xf numFmtId="10" fontId="3" fillId="0" borderId="22" xfId="0" applyNumberFormat="1" applyFont="1" applyBorder="1" applyAlignment="1" applyProtection="1">
      <alignment horizontal="center" vertical="center"/>
    </xf>
    <xf numFmtId="10" fontId="3" fillId="0" borderId="23" xfId="0" applyNumberFormat="1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0" fillId="0" borderId="25" xfId="0" applyNumberFormat="1" applyBorder="1" applyAlignment="1" applyProtection="1">
      <alignment horizontal="center" vertical="center"/>
    </xf>
    <xf numFmtId="0" fontId="0" fillId="0" borderId="26" xfId="0" applyNumberFormat="1" applyBorder="1" applyAlignment="1" applyProtection="1">
      <alignment horizontal="center" vertical="center"/>
    </xf>
    <xf numFmtId="0" fontId="0" fillId="0" borderId="27" xfId="0" applyNumberForma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2">
    <cellStyle name="보통 2" xfId="1"/>
    <cellStyle name="표준" xfId="0" builtinId="0"/>
  </cellStyles>
  <dxfs count="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CCCC"/>
      <color rgb="FFCCF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92"/>
  <sheetViews>
    <sheetView tabSelected="1" zoomScale="55" zoomScaleNormal="55" workbookViewId="0">
      <selection activeCell="F7" sqref="F7"/>
    </sheetView>
  </sheetViews>
  <sheetFormatPr defaultColWidth="13.875" defaultRowHeight="16.5" x14ac:dyDescent="0.3"/>
  <cols>
    <col min="1" max="1" width="2.875" style="1" customWidth="1"/>
    <col min="2" max="2" width="4" style="1" bestFit="1" customWidth="1"/>
    <col min="3" max="6" width="15.625" style="1" customWidth="1"/>
    <col min="7" max="76" width="10.375" style="1" bestFit="1" customWidth="1"/>
    <col min="77" max="77" width="2.875" style="1" customWidth="1"/>
    <col min="78" max="90" width="10.375" style="1" bestFit="1" customWidth="1"/>
    <col min="91" max="16384" width="13.875" style="1"/>
  </cols>
  <sheetData>
    <row r="1" spans="2:76" ht="17.25" thickBot="1" x14ac:dyDescent="0.35"/>
    <row r="2" spans="2:76" ht="17.25" thickBot="1" x14ac:dyDescent="0.35">
      <c r="C2" s="44" t="s">
        <v>0</v>
      </c>
      <c r="D2" s="45">
        <v>44742</v>
      </c>
      <c r="E2" s="46" t="s">
        <v>6</v>
      </c>
      <c r="F2" s="47">
        <v>44811</v>
      </c>
    </row>
    <row r="3" spans="2:76" x14ac:dyDescent="0.3">
      <c r="B3" s="163" t="s">
        <v>7</v>
      </c>
      <c r="C3" s="156" t="s">
        <v>10</v>
      </c>
      <c r="D3" s="157" t="s">
        <v>9</v>
      </c>
      <c r="E3" s="157" t="s">
        <v>8</v>
      </c>
      <c r="F3" s="158" t="s">
        <v>11</v>
      </c>
      <c r="G3" s="169">
        <v>1</v>
      </c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1"/>
    </row>
    <row r="4" spans="2:76" x14ac:dyDescent="0.3">
      <c r="B4" s="164"/>
      <c r="C4" s="159">
        <f ca="1">F2-TODAY()</f>
        <v>75</v>
      </c>
      <c r="D4" s="54">
        <f ca="1">D6/C4</f>
        <v>0</v>
      </c>
      <c r="E4" s="54">
        <f ca="1">E6/F4</f>
        <v>0</v>
      </c>
      <c r="F4" s="160">
        <f ca="1">TODAY()-D2+1</f>
        <v>-5</v>
      </c>
      <c r="G4" s="166" t="e">
        <f>E6/C6</f>
        <v>#DIV/0!</v>
      </c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8"/>
    </row>
    <row r="5" spans="2:76" x14ac:dyDescent="0.3">
      <c r="B5" s="164"/>
      <c r="C5" s="161" t="s">
        <v>1</v>
      </c>
      <c r="D5" s="54" t="s">
        <v>2</v>
      </c>
      <c r="E5" s="54" t="s">
        <v>3</v>
      </c>
      <c r="F5" s="162" t="s">
        <v>4</v>
      </c>
      <c r="G5" s="6">
        <v>44742</v>
      </c>
      <c r="H5" s="7">
        <v>44743</v>
      </c>
      <c r="I5" s="7">
        <v>44744</v>
      </c>
      <c r="J5" s="16">
        <v>44745</v>
      </c>
      <c r="K5" s="7">
        <v>44746</v>
      </c>
      <c r="L5" s="7">
        <v>44747</v>
      </c>
      <c r="M5" s="7">
        <v>44748</v>
      </c>
      <c r="N5" s="7">
        <v>44749</v>
      </c>
      <c r="O5" s="7">
        <v>44750</v>
      </c>
      <c r="P5" s="7">
        <v>44751</v>
      </c>
      <c r="Q5" s="16">
        <v>44752</v>
      </c>
      <c r="R5" s="7">
        <v>44753</v>
      </c>
      <c r="S5" s="7">
        <v>44754</v>
      </c>
      <c r="T5" s="7">
        <v>44755</v>
      </c>
      <c r="U5" s="7">
        <v>44756</v>
      </c>
      <c r="V5" s="7">
        <v>44757</v>
      </c>
      <c r="W5" s="7">
        <v>44758</v>
      </c>
      <c r="X5" s="16">
        <v>44759</v>
      </c>
      <c r="Y5" s="7">
        <v>44760</v>
      </c>
      <c r="Z5" s="7">
        <v>44761</v>
      </c>
      <c r="AA5" s="7">
        <v>44762</v>
      </c>
      <c r="AB5" s="7">
        <v>44763</v>
      </c>
      <c r="AC5" s="7">
        <v>44764</v>
      </c>
      <c r="AD5" s="7">
        <v>44765</v>
      </c>
      <c r="AE5" s="16">
        <v>44766</v>
      </c>
      <c r="AF5" s="7">
        <v>44767</v>
      </c>
      <c r="AG5" s="7">
        <v>44768</v>
      </c>
      <c r="AH5" s="7">
        <v>44769</v>
      </c>
      <c r="AI5" s="7">
        <v>44770</v>
      </c>
      <c r="AJ5" s="7">
        <v>44771</v>
      </c>
      <c r="AK5" s="7">
        <v>44772</v>
      </c>
      <c r="AL5" s="16">
        <v>44773</v>
      </c>
      <c r="AM5" s="7">
        <v>44774</v>
      </c>
      <c r="AN5" s="7">
        <v>44775</v>
      </c>
      <c r="AO5" s="7">
        <v>44776</v>
      </c>
      <c r="AP5" s="7">
        <v>44777</v>
      </c>
      <c r="AQ5" s="7">
        <v>44778</v>
      </c>
      <c r="AR5" s="7">
        <v>44779</v>
      </c>
      <c r="AS5" s="16">
        <v>44780</v>
      </c>
      <c r="AT5" s="7">
        <v>44781</v>
      </c>
      <c r="AU5" s="7">
        <v>44782</v>
      </c>
      <c r="AV5" s="7">
        <v>44783</v>
      </c>
      <c r="AW5" s="7">
        <v>44784</v>
      </c>
      <c r="AX5" s="7">
        <v>44785</v>
      </c>
      <c r="AY5" s="7">
        <v>44786</v>
      </c>
      <c r="AZ5" s="16">
        <v>44787</v>
      </c>
      <c r="BA5" s="7">
        <v>44788</v>
      </c>
      <c r="BB5" s="7">
        <v>44789</v>
      </c>
      <c r="BC5" s="7">
        <v>44790</v>
      </c>
      <c r="BD5" s="7">
        <v>44791</v>
      </c>
      <c r="BE5" s="7">
        <v>44792</v>
      </c>
      <c r="BF5" s="7">
        <v>44793</v>
      </c>
      <c r="BG5" s="16">
        <v>44794</v>
      </c>
      <c r="BH5" s="7">
        <v>44795</v>
      </c>
      <c r="BI5" s="7">
        <v>44796</v>
      </c>
      <c r="BJ5" s="7">
        <v>44797</v>
      </c>
      <c r="BK5" s="7">
        <v>44798</v>
      </c>
      <c r="BL5" s="7">
        <v>44799</v>
      </c>
      <c r="BM5" s="7">
        <v>44800</v>
      </c>
      <c r="BN5" s="16">
        <v>44801</v>
      </c>
      <c r="BO5" s="7">
        <v>44802</v>
      </c>
      <c r="BP5" s="7">
        <v>44803</v>
      </c>
      <c r="BQ5" s="7">
        <v>44804</v>
      </c>
      <c r="BR5" s="7">
        <v>44805</v>
      </c>
      <c r="BS5" s="7">
        <v>44806</v>
      </c>
      <c r="BT5" s="7">
        <v>44807</v>
      </c>
      <c r="BU5" s="16">
        <v>44808</v>
      </c>
      <c r="BV5" s="7">
        <v>44809</v>
      </c>
      <c r="BW5" s="7">
        <v>44810</v>
      </c>
      <c r="BX5" s="8">
        <v>44811</v>
      </c>
    </row>
    <row r="6" spans="2:76" ht="17.25" thickBot="1" x14ac:dyDescent="0.35">
      <c r="B6" s="165"/>
      <c r="C6" s="51">
        <f>SUM(C7:C54)</f>
        <v>0</v>
      </c>
      <c r="D6" s="52">
        <f>SUM(D7:D54)</f>
        <v>0</v>
      </c>
      <c r="E6" s="52">
        <f>SUM(E7:E54)</f>
        <v>0</v>
      </c>
      <c r="F6" s="53" t="s">
        <v>5</v>
      </c>
      <c r="G6" s="9">
        <f>SUM(G7:G54)</f>
        <v>0</v>
      </c>
      <c r="H6" s="3">
        <f t="shared" ref="H6:BS6" si="0">SUM(H7:H54)</f>
        <v>0</v>
      </c>
      <c r="I6" s="3">
        <f t="shared" si="0"/>
        <v>0</v>
      </c>
      <c r="J6" s="17">
        <f t="shared" si="0"/>
        <v>0</v>
      </c>
      <c r="K6" s="3">
        <f t="shared" si="0"/>
        <v>0</v>
      </c>
      <c r="L6" s="3">
        <f t="shared" si="0"/>
        <v>0</v>
      </c>
      <c r="M6" s="3">
        <f t="shared" si="0"/>
        <v>0</v>
      </c>
      <c r="N6" s="3">
        <f t="shared" si="0"/>
        <v>0</v>
      </c>
      <c r="O6" s="3">
        <f t="shared" si="0"/>
        <v>0</v>
      </c>
      <c r="P6" s="3">
        <f t="shared" si="0"/>
        <v>0</v>
      </c>
      <c r="Q6" s="17">
        <f t="shared" si="0"/>
        <v>0</v>
      </c>
      <c r="R6" s="3">
        <f t="shared" si="0"/>
        <v>0</v>
      </c>
      <c r="S6" s="3">
        <f t="shared" si="0"/>
        <v>0</v>
      </c>
      <c r="T6" s="3">
        <f t="shared" si="0"/>
        <v>0</v>
      </c>
      <c r="U6" s="3">
        <f t="shared" si="0"/>
        <v>0</v>
      </c>
      <c r="V6" s="3">
        <f t="shared" si="0"/>
        <v>0</v>
      </c>
      <c r="W6" s="3">
        <f t="shared" si="0"/>
        <v>0</v>
      </c>
      <c r="X6" s="17">
        <f t="shared" si="0"/>
        <v>0</v>
      </c>
      <c r="Y6" s="3">
        <f t="shared" si="0"/>
        <v>0</v>
      </c>
      <c r="Z6" s="3">
        <f t="shared" si="0"/>
        <v>0</v>
      </c>
      <c r="AA6" s="3">
        <f t="shared" si="0"/>
        <v>0</v>
      </c>
      <c r="AB6" s="3">
        <f t="shared" si="0"/>
        <v>0</v>
      </c>
      <c r="AC6" s="3">
        <f t="shared" si="0"/>
        <v>0</v>
      </c>
      <c r="AD6" s="3">
        <f t="shared" si="0"/>
        <v>0</v>
      </c>
      <c r="AE6" s="17">
        <f t="shared" si="0"/>
        <v>0</v>
      </c>
      <c r="AF6" s="3">
        <f t="shared" si="0"/>
        <v>0</v>
      </c>
      <c r="AG6" s="3">
        <f t="shared" si="0"/>
        <v>0</v>
      </c>
      <c r="AH6" s="3">
        <f t="shared" si="0"/>
        <v>0</v>
      </c>
      <c r="AI6" s="3">
        <f t="shared" si="0"/>
        <v>0</v>
      </c>
      <c r="AJ6" s="3">
        <f t="shared" si="0"/>
        <v>0</v>
      </c>
      <c r="AK6" s="3">
        <f t="shared" si="0"/>
        <v>0</v>
      </c>
      <c r="AL6" s="17">
        <f t="shared" si="0"/>
        <v>0</v>
      </c>
      <c r="AM6" s="3">
        <f t="shared" si="0"/>
        <v>0</v>
      </c>
      <c r="AN6" s="3">
        <f t="shared" si="0"/>
        <v>0</v>
      </c>
      <c r="AO6" s="3">
        <f t="shared" si="0"/>
        <v>0</v>
      </c>
      <c r="AP6" s="3">
        <f t="shared" si="0"/>
        <v>0</v>
      </c>
      <c r="AQ6" s="3">
        <f t="shared" si="0"/>
        <v>0</v>
      </c>
      <c r="AR6" s="3">
        <f t="shared" si="0"/>
        <v>0</v>
      </c>
      <c r="AS6" s="17">
        <f t="shared" si="0"/>
        <v>0</v>
      </c>
      <c r="AT6" s="3">
        <f t="shared" si="0"/>
        <v>0</v>
      </c>
      <c r="AU6" s="3">
        <f t="shared" si="0"/>
        <v>0</v>
      </c>
      <c r="AV6" s="3">
        <f t="shared" si="0"/>
        <v>0</v>
      </c>
      <c r="AW6" s="3">
        <f t="shared" si="0"/>
        <v>0</v>
      </c>
      <c r="AX6" s="3">
        <f t="shared" si="0"/>
        <v>0</v>
      </c>
      <c r="AY6" s="3">
        <f t="shared" si="0"/>
        <v>0</v>
      </c>
      <c r="AZ6" s="17">
        <f t="shared" si="0"/>
        <v>0</v>
      </c>
      <c r="BA6" s="3">
        <f t="shared" si="0"/>
        <v>0</v>
      </c>
      <c r="BB6" s="3">
        <f t="shared" si="0"/>
        <v>0</v>
      </c>
      <c r="BC6" s="3">
        <f t="shared" si="0"/>
        <v>0</v>
      </c>
      <c r="BD6" s="3">
        <f t="shared" si="0"/>
        <v>0</v>
      </c>
      <c r="BE6" s="3">
        <f t="shared" si="0"/>
        <v>0</v>
      </c>
      <c r="BF6" s="3">
        <f t="shared" si="0"/>
        <v>0</v>
      </c>
      <c r="BG6" s="17">
        <f t="shared" si="0"/>
        <v>0</v>
      </c>
      <c r="BH6" s="3">
        <f t="shared" si="0"/>
        <v>0</v>
      </c>
      <c r="BI6" s="3">
        <f t="shared" si="0"/>
        <v>0</v>
      </c>
      <c r="BJ6" s="3">
        <f t="shared" si="0"/>
        <v>0</v>
      </c>
      <c r="BK6" s="18">
        <f t="shared" si="0"/>
        <v>0</v>
      </c>
      <c r="BL6" s="18">
        <f t="shared" si="0"/>
        <v>0</v>
      </c>
      <c r="BM6" s="18">
        <f t="shared" si="0"/>
        <v>0</v>
      </c>
      <c r="BN6" s="19">
        <f t="shared" si="0"/>
        <v>0</v>
      </c>
      <c r="BO6" s="18">
        <f t="shared" si="0"/>
        <v>0</v>
      </c>
      <c r="BP6" s="18">
        <f t="shared" si="0"/>
        <v>0</v>
      </c>
      <c r="BQ6" s="18">
        <f t="shared" si="0"/>
        <v>0</v>
      </c>
      <c r="BR6" s="18">
        <f t="shared" si="0"/>
        <v>0</v>
      </c>
      <c r="BS6" s="18">
        <f t="shared" si="0"/>
        <v>0</v>
      </c>
      <c r="BT6" s="18">
        <f t="shared" ref="BT6:BX6" si="1">SUM(BT7:BT54)</f>
        <v>0</v>
      </c>
      <c r="BU6" s="19">
        <f t="shared" si="1"/>
        <v>0</v>
      </c>
      <c r="BV6" s="18">
        <f t="shared" si="1"/>
        <v>0</v>
      </c>
      <c r="BW6" s="18">
        <f t="shared" si="1"/>
        <v>0</v>
      </c>
      <c r="BX6" s="20">
        <f t="shared" si="1"/>
        <v>0</v>
      </c>
    </row>
    <row r="7" spans="2:76" x14ac:dyDescent="0.3">
      <c r="B7" s="21">
        <v>1</v>
      </c>
      <c r="C7" s="48">
        <f>수식!B6</f>
        <v>0</v>
      </c>
      <c r="D7" s="49">
        <f t="shared" ref="D7:D54" si="2">IF(E7-C7&gt;0,0,E7-C7)</f>
        <v>0</v>
      </c>
      <c r="E7" s="49">
        <f t="shared" ref="E7:E54" si="3">SUM(G7:BX7)</f>
        <v>0</v>
      </c>
      <c r="F7" s="109"/>
      <c r="G7" s="27"/>
      <c r="H7" s="28"/>
      <c r="I7" s="28"/>
      <c r="J7" s="29"/>
      <c r="K7" s="28"/>
      <c r="L7" s="28"/>
      <c r="M7" s="28"/>
      <c r="N7" s="28"/>
      <c r="O7" s="28"/>
      <c r="P7" s="28"/>
      <c r="Q7" s="29"/>
      <c r="R7" s="28"/>
      <c r="S7" s="28"/>
      <c r="T7" s="28"/>
      <c r="U7" s="28"/>
      <c r="V7" s="28"/>
      <c r="W7" s="28"/>
      <c r="X7" s="29"/>
      <c r="Y7" s="28"/>
      <c r="Z7" s="28"/>
      <c r="AA7" s="28"/>
      <c r="AB7" s="28"/>
      <c r="AC7" s="28"/>
      <c r="AD7" s="28"/>
      <c r="AE7" s="29"/>
      <c r="AF7" s="28"/>
      <c r="AG7" s="28"/>
      <c r="AH7" s="28"/>
      <c r="AI7" s="28"/>
      <c r="AJ7" s="28"/>
      <c r="AK7" s="28"/>
      <c r="AL7" s="29"/>
      <c r="AM7" s="28"/>
      <c r="AN7" s="28"/>
      <c r="AO7" s="28"/>
      <c r="AP7" s="28"/>
      <c r="AQ7" s="28"/>
      <c r="AR7" s="28"/>
      <c r="AS7" s="29"/>
      <c r="AT7" s="28"/>
      <c r="AU7" s="28"/>
      <c r="AV7" s="28"/>
      <c r="AW7" s="28"/>
      <c r="AX7" s="28"/>
      <c r="AY7" s="28"/>
      <c r="AZ7" s="29"/>
      <c r="BA7" s="28"/>
      <c r="BB7" s="28"/>
      <c r="BC7" s="28"/>
      <c r="BD7" s="28"/>
      <c r="BE7" s="28"/>
      <c r="BF7" s="28"/>
      <c r="BG7" s="29"/>
      <c r="BH7" s="28"/>
      <c r="BI7" s="28"/>
      <c r="BJ7" s="28"/>
      <c r="BK7" s="30"/>
      <c r="BL7" s="30"/>
      <c r="BM7" s="30"/>
      <c r="BN7" s="31"/>
      <c r="BO7" s="30"/>
      <c r="BP7" s="30"/>
      <c r="BQ7" s="30"/>
      <c r="BR7" s="30"/>
      <c r="BS7" s="30"/>
      <c r="BT7" s="30"/>
      <c r="BU7" s="31"/>
      <c r="BV7" s="30"/>
      <c r="BW7" s="30"/>
      <c r="BX7" s="32"/>
    </row>
    <row r="8" spans="2:76" x14ac:dyDescent="0.3">
      <c r="B8" s="23">
        <v>2</v>
      </c>
      <c r="C8" s="50">
        <f>수식!B7</f>
        <v>0</v>
      </c>
      <c r="D8" s="4">
        <f>IF(E8-C8&gt;0,0,E8-C8)</f>
        <v>0</v>
      </c>
      <c r="E8" s="4">
        <f t="shared" si="3"/>
        <v>0</v>
      </c>
      <c r="F8" s="55"/>
      <c r="G8" s="33"/>
      <c r="H8" s="2"/>
      <c r="I8" s="2"/>
      <c r="J8" s="34"/>
      <c r="K8" s="2"/>
      <c r="L8" s="2"/>
      <c r="M8" s="2"/>
      <c r="N8" s="2"/>
      <c r="O8" s="2"/>
      <c r="P8" s="2"/>
      <c r="Q8" s="34"/>
      <c r="R8" s="2"/>
      <c r="S8" s="2"/>
      <c r="T8" s="2"/>
      <c r="U8" s="2"/>
      <c r="V8" s="2"/>
      <c r="W8" s="2"/>
      <c r="X8" s="34"/>
      <c r="Y8" s="2"/>
      <c r="Z8" s="2"/>
      <c r="AA8" s="2"/>
      <c r="AB8" s="2"/>
      <c r="AC8" s="2"/>
      <c r="AD8" s="2"/>
      <c r="AE8" s="34"/>
      <c r="AF8" s="2"/>
      <c r="AG8" s="2"/>
      <c r="AH8" s="2"/>
      <c r="AI8" s="2"/>
      <c r="AJ8" s="2"/>
      <c r="AK8" s="2"/>
      <c r="AL8" s="34"/>
      <c r="AM8" s="2"/>
      <c r="AN8" s="2"/>
      <c r="AO8" s="2"/>
      <c r="AP8" s="2"/>
      <c r="AQ8" s="2"/>
      <c r="AR8" s="2"/>
      <c r="AS8" s="34"/>
      <c r="AT8" s="2"/>
      <c r="AU8" s="2"/>
      <c r="AV8" s="2"/>
      <c r="AW8" s="2"/>
      <c r="AX8" s="2"/>
      <c r="AY8" s="2"/>
      <c r="AZ8" s="34"/>
      <c r="BA8" s="2"/>
      <c r="BB8" s="2"/>
      <c r="BC8" s="2"/>
      <c r="BD8" s="2"/>
      <c r="BE8" s="2"/>
      <c r="BF8" s="2"/>
      <c r="BG8" s="34"/>
      <c r="BH8" s="2"/>
      <c r="BI8" s="2"/>
      <c r="BJ8" s="2"/>
      <c r="BK8" s="35"/>
      <c r="BL8" s="35"/>
      <c r="BM8" s="35"/>
      <c r="BN8" s="36"/>
      <c r="BO8" s="35"/>
      <c r="BP8" s="35"/>
      <c r="BQ8" s="35"/>
      <c r="BR8" s="35"/>
      <c r="BS8" s="35"/>
      <c r="BT8" s="35"/>
      <c r="BU8" s="36"/>
      <c r="BV8" s="35"/>
      <c r="BW8" s="35"/>
      <c r="BX8" s="37"/>
    </row>
    <row r="9" spans="2:76" x14ac:dyDescent="0.3">
      <c r="B9" s="23">
        <v>3</v>
      </c>
      <c r="C9" s="50">
        <f>수식!B8</f>
        <v>0</v>
      </c>
      <c r="D9" s="4">
        <f t="shared" si="2"/>
        <v>0</v>
      </c>
      <c r="E9" s="4">
        <f t="shared" si="3"/>
        <v>0</v>
      </c>
      <c r="F9" s="55"/>
      <c r="G9" s="33"/>
      <c r="H9" s="2"/>
      <c r="I9" s="2"/>
      <c r="J9" s="34"/>
      <c r="K9" s="2"/>
      <c r="L9" s="2"/>
      <c r="M9" s="2"/>
      <c r="N9" s="2"/>
      <c r="O9" s="2"/>
      <c r="P9" s="2"/>
      <c r="Q9" s="34"/>
      <c r="R9" s="2"/>
      <c r="S9" s="2"/>
      <c r="T9" s="2"/>
      <c r="U9" s="2"/>
      <c r="V9" s="2"/>
      <c r="W9" s="2"/>
      <c r="X9" s="34"/>
      <c r="Y9" s="2"/>
      <c r="Z9" s="2"/>
      <c r="AA9" s="2"/>
      <c r="AB9" s="2"/>
      <c r="AC9" s="2"/>
      <c r="AD9" s="2"/>
      <c r="AE9" s="34"/>
      <c r="AF9" s="2"/>
      <c r="AG9" s="2"/>
      <c r="AH9" s="2"/>
      <c r="AI9" s="2"/>
      <c r="AJ9" s="2"/>
      <c r="AK9" s="2"/>
      <c r="AL9" s="34"/>
      <c r="AM9" s="2"/>
      <c r="AN9" s="2"/>
      <c r="AO9" s="2"/>
      <c r="AP9" s="2"/>
      <c r="AQ9" s="2"/>
      <c r="AR9" s="2"/>
      <c r="AS9" s="34"/>
      <c r="AT9" s="2"/>
      <c r="AU9" s="2"/>
      <c r="AV9" s="2"/>
      <c r="AW9" s="2"/>
      <c r="AX9" s="2"/>
      <c r="AY9" s="2"/>
      <c r="AZ9" s="34"/>
      <c r="BA9" s="2"/>
      <c r="BB9" s="2"/>
      <c r="BC9" s="2"/>
      <c r="BD9" s="2"/>
      <c r="BE9" s="2"/>
      <c r="BF9" s="2"/>
      <c r="BG9" s="34"/>
      <c r="BH9" s="2"/>
      <c r="BI9" s="2"/>
      <c r="BJ9" s="2"/>
      <c r="BK9" s="35"/>
      <c r="BL9" s="35"/>
      <c r="BM9" s="35"/>
      <c r="BN9" s="36"/>
      <c r="BO9" s="35"/>
      <c r="BP9" s="35"/>
      <c r="BQ9" s="35"/>
      <c r="BR9" s="35"/>
      <c r="BS9" s="35"/>
      <c r="BT9" s="35"/>
      <c r="BU9" s="36"/>
      <c r="BV9" s="35"/>
      <c r="BW9" s="35"/>
      <c r="BX9" s="37"/>
    </row>
    <row r="10" spans="2:76" x14ac:dyDescent="0.3">
      <c r="B10" s="23">
        <v>4</v>
      </c>
      <c r="C10" s="50">
        <f>수식!B9</f>
        <v>0</v>
      </c>
      <c r="D10" s="4">
        <f t="shared" si="2"/>
        <v>0</v>
      </c>
      <c r="E10" s="4">
        <f t="shared" si="3"/>
        <v>0</v>
      </c>
      <c r="F10" s="55"/>
      <c r="G10" s="33"/>
      <c r="H10" s="2"/>
      <c r="I10" s="2"/>
      <c r="J10" s="34"/>
      <c r="K10" s="2"/>
      <c r="L10" s="2"/>
      <c r="M10" s="2"/>
      <c r="N10" s="2"/>
      <c r="O10" s="2"/>
      <c r="P10" s="2"/>
      <c r="Q10" s="34"/>
      <c r="R10" s="2"/>
      <c r="S10" s="2"/>
      <c r="T10" s="2"/>
      <c r="U10" s="2"/>
      <c r="V10" s="2"/>
      <c r="W10" s="2"/>
      <c r="X10" s="34"/>
      <c r="Y10" s="2"/>
      <c r="Z10" s="2"/>
      <c r="AA10" s="2"/>
      <c r="AB10" s="2"/>
      <c r="AC10" s="2"/>
      <c r="AD10" s="2"/>
      <c r="AE10" s="34"/>
      <c r="AF10" s="2"/>
      <c r="AG10" s="2"/>
      <c r="AH10" s="2"/>
      <c r="AI10" s="2"/>
      <c r="AJ10" s="2"/>
      <c r="AK10" s="2"/>
      <c r="AL10" s="34"/>
      <c r="AM10" s="2"/>
      <c r="AN10" s="2"/>
      <c r="AO10" s="2"/>
      <c r="AP10" s="2"/>
      <c r="AQ10" s="2"/>
      <c r="AR10" s="2"/>
      <c r="AS10" s="34"/>
      <c r="AT10" s="2"/>
      <c r="AU10" s="2"/>
      <c r="AV10" s="2"/>
      <c r="AW10" s="2"/>
      <c r="AX10" s="2"/>
      <c r="AY10" s="2"/>
      <c r="AZ10" s="34"/>
      <c r="BA10" s="2"/>
      <c r="BB10" s="2"/>
      <c r="BC10" s="2"/>
      <c r="BD10" s="2"/>
      <c r="BE10" s="2"/>
      <c r="BF10" s="2"/>
      <c r="BG10" s="34"/>
      <c r="BH10" s="2"/>
      <c r="BI10" s="2"/>
      <c r="BJ10" s="2"/>
      <c r="BK10" s="35"/>
      <c r="BL10" s="35"/>
      <c r="BM10" s="35"/>
      <c r="BN10" s="36"/>
      <c r="BO10" s="35"/>
      <c r="BP10" s="35"/>
      <c r="BQ10" s="35"/>
      <c r="BR10" s="35"/>
      <c r="BS10" s="35"/>
      <c r="BT10" s="35"/>
      <c r="BU10" s="36"/>
      <c r="BV10" s="35"/>
      <c r="BW10" s="35"/>
      <c r="BX10" s="37"/>
    </row>
    <row r="11" spans="2:76" x14ac:dyDescent="0.3">
      <c r="B11" s="23">
        <v>5</v>
      </c>
      <c r="C11" s="50">
        <f>수식!B10</f>
        <v>0</v>
      </c>
      <c r="D11" s="4">
        <f t="shared" si="2"/>
        <v>0</v>
      </c>
      <c r="E11" s="4">
        <f t="shared" si="3"/>
        <v>0</v>
      </c>
      <c r="F11" s="55"/>
      <c r="G11" s="33"/>
      <c r="H11" s="2"/>
      <c r="I11" s="2"/>
      <c r="J11" s="34"/>
      <c r="K11" s="2"/>
      <c r="L11" s="2"/>
      <c r="M11" s="2"/>
      <c r="N11" s="2"/>
      <c r="O11" s="2"/>
      <c r="P11" s="2"/>
      <c r="Q11" s="34"/>
      <c r="R11" s="2"/>
      <c r="S11" s="2"/>
      <c r="T11" s="2"/>
      <c r="U11" s="2"/>
      <c r="V11" s="2"/>
      <c r="W11" s="2"/>
      <c r="X11" s="34"/>
      <c r="Y11" s="2"/>
      <c r="Z11" s="2"/>
      <c r="AA11" s="2"/>
      <c r="AB11" s="2"/>
      <c r="AC11" s="2"/>
      <c r="AD11" s="2"/>
      <c r="AE11" s="34"/>
      <c r="AF11" s="2"/>
      <c r="AG11" s="2"/>
      <c r="AH11" s="2"/>
      <c r="AI11" s="2"/>
      <c r="AJ11" s="2"/>
      <c r="AK11" s="2"/>
      <c r="AL11" s="34"/>
      <c r="AM11" s="2"/>
      <c r="AN11" s="2"/>
      <c r="AO11" s="2"/>
      <c r="AP11" s="2"/>
      <c r="AQ11" s="2"/>
      <c r="AR11" s="2"/>
      <c r="AS11" s="34"/>
      <c r="AT11" s="2"/>
      <c r="AU11" s="2"/>
      <c r="AV11" s="2"/>
      <c r="AW11" s="2"/>
      <c r="AX11" s="2"/>
      <c r="AY11" s="2"/>
      <c r="AZ11" s="34"/>
      <c r="BA11" s="2"/>
      <c r="BB11" s="2"/>
      <c r="BC11" s="2"/>
      <c r="BD11" s="2"/>
      <c r="BE11" s="2"/>
      <c r="BF11" s="2"/>
      <c r="BG11" s="34"/>
      <c r="BH11" s="2"/>
      <c r="BI11" s="2"/>
      <c r="BJ11" s="2"/>
      <c r="BK11" s="35"/>
      <c r="BL11" s="35"/>
      <c r="BM11" s="35"/>
      <c r="BN11" s="36"/>
      <c r="BO11" s="35"/>
      <c r="BP11" s="35"/>
      <c r="BQ11" s="35"/>
      <c r="BR11" s="35"/>
      <c r="BS11" s="35"/>
      <c r="BT11" s="35"/>
      <c r="BU11" s="36"/>
      <c r="BV11" s="35"/>
      <c r="BW11" s="35"/>
      <c r="BX11" s="37"/>
    </row>
    <row r="12" spans="2:76" x14ac:dyDescent="0.3">
      <c r="B12" s="23">
        <v>6</v>
      </c>
      <c r="C12" s="50">
        <f>수식!B11</f>
        <v>0</v>
      </c>
      <c r="D12" s="4">
        <f t="shared" si="2"/>
        <v>0</v>
      </c>
      <c r="E12" s="4">
        <f t="shared" si="3"/>
        <v>0</v>
      </c>
      <c r="F12" s="55"/>
      <c r="G12" s="33"/>
      <c r="H12" s="2"/>
      <c r="I12" s="2"/>
      <c r="J12" s="34"/>
      <c r="K12" s="2"/>
      <c r="L12" s="2"/>
      <c r="M12" s="2"/>
      <c r="N12" s="2"/>
      <c r="O12" s="2"/>
      <c r="P12" s="2"/>
      <c r="Q12" s="34"/>
      <c r="R12" s="2"/>
      <c r="S12" s="2"/>
      <c r="T12" s="2"/>
      <c r="U12" s="2"/>
      <c r="V12" s="2"/>
      <c r="W12" s="2"/>
      <c r="X12" s="34"/>
      <c r="Y12" s="2"/>
      <c r="Z12" s="2"/>
      <c r="AA12" s="2"/>
      <c r="AB12" s="2"/>
      <c r="AC12" s="2"/>
      <c r="AD12" s="2"/>
      <c r="AE12" s="34"/>
      <c r="AF12" s="2"/>
      <c r="AG12" s="2"/>
      <c r="AH12" s="2"/>
      <c r="AI12" s="2"/>
      <c r="AJ12" s="2"/>
      <c r="AK12" s="2"/>
      <c r="AL12" s="34"/>
      <c r="AM12" s="2"/>
      <c r="AN12" s="2"/>
      <c r="AO12" s="2"/>
      <c r="AP12" s="2"/>
      <c r="AQ12" s="2"/>
      <c r="AR12" s="2"/>
      <c r="AS12" s="34"/>
      <c r="AT12" s="2"/>
      <c r="AU12" s="2"/>
      <c r="AV12" s="2"/>
      <c r="AW12" s="2"/>
      <c r="AX12" s="2"/>
      <c r="AY12" s="2"/>
      <c r="AZ12" s="34"/>
      <c r="BA12" s="2"/>
      <c r="BB12" s="2"/>
      <c r="BC12" s="2"/>
      <c r="BD12" s="2"/>
      <c r="BE12" s="2"/>
      <c r="BF12" s="2"/>
      <c r="BG12" s="34"/>
      <c r="BH12" s="2"/>
      <c r="BI12" s="2"/>
      <c r="BJ12" s="2"/>
      <c r="BK12" s="35"/>
      <c r="BL12" s="35"/>
      <c r="BM12" s="35"/>
      <c r="BN12" s="36"/>
      <c r="BO12" s="35"/>
      <c r="BP12" s="35"/>
      <c r="BQ12" s="35"/>
      <c r="BR12" s="35"/>
      <c r="BS12" s="35"/>
      <c r="BT12" s="35"/>
      <c r="BU12" s="36"/>
      <c r="BV12" s="35"/>
      <c r="BW12" s="35"/>
      <c r="BX12" s="37"/>
    </row>
    <row r="13" spans="2:76" x14ac:dyDescent="0.3">
      <c r="B13" s="23">
        <v>7</v>
      </c>
      <c r="C13" s="50">
        <f>수식!B12</f>
        <v>0</v>
      </c>
      <c r="D13" s="4">
        <f t="shared" si="2"/>
        <v>0</v>
      </c>
      <c r="E13" s="4">
        <f t="shared" si="3"/>
        <v>0</v>
      </c>
      <c r="F13" s="55"/>
      <c r="G13" s="33"/>
      <c r="H13" s="2"/>
      <c r="I13" s="2"/>
      <c r="J13" s="34"/>
      <c r="K13" s="2"/>
      <c r="L13" s="2"/>
      <c r="M13" s="2"/>
      <c r="N13" s="2"/>
      <c r="O13" s="2"/>
      <c r="P13" s="2"/>
      <c r="Q13" s="34"/>
      <c r="R13" s="2"/>
      <c r="S13" s="2"/>
      <c r="T13" s="2"/>
      <c r="U13" s="2"/>
      <c r="V13" s="2"/>
      <c r="W13" s="2"/>
      <c r="X13" s="34"/>
      <c r="Y13" s="2"/>
      <c r="Z13" s="2"/>
      <c r="AA13" s="2"/>
      <c r="AB13" s="2"/>
      <c r="AC13" s="2"/>
      <c r="AD13" s="2"/>
      <c r="AE13" s="34"/>
      <c r="AF13" s="2"/>
      <c r="AG13" s="2"/>
      <c r="AH13" s="2"/>
      <c r="AI13" s="2"/>
      <c r="AJ13" s="2"/>
      <c r="AK13" s="2"/>
      <c r="AL13" s="34"/>
      <c r="AM13" s="2"/>
      <c r="AN13" s="2"/>
      <c r="AO13" s="2"/>
      <c r="AP13" s="2"/>
      <c r="AQ13" s="2"/>
      <c r="AR13" s="2"/>
      <c r="AS13" s="34"/>
      <c r="AT13" s="2"/>
      <c r="AU13" s="2"/>
      <c r="AV13" s="2"/>
      <c r="AW13" s="2"/>
      <c r="AX13" s="2"/>
      <c r="AY13" s="2"/>
      <c r="AZ13" s="34"/>
      <c r="BA13" s="2"/>
      <c r="BB13" s="2"/>
      <c r="BC13" s="2"/>
      <c r="BD13" s="2"/>
      <c r="BE13" s="2"/>
      <c r="BF13" s="2"/>
      <c r="BG13" s="34"/>
      <c r="BH13" s="2"/>
      <c r="BI13" s="2"/>
      <c r="BJ13" s="2"/>
      <c r="BK13" s="35"/>
      <c r="BL13" s="35"/>
      <c r="BM13" s="35"/>
      <c r="BN13" s="36"/>
      <c r="BO13" s="35"/>
      <c r="BP13" s="35"/>
      <c r="BQ13" s="35"/>
      <c r="BR13" s="35"/>
      <c r="BS13" s="35"/>
      <c r="BT13" s="35"/>
      <c r="BU13" s="36"/>
      <c r="BV13" s="35"/>
      <c r="BW13" s="35"/>
      <c r="BX13" s="37"/>
    </row>
    <row r="14" spans="2:76" x14ac:dyDescent="0.3">
      <c r="B14" s="23">
        <v>8</v>
      </c>
      <c r="C14" s="50">
        <f>수식!B13</f>
        <v>0</v>
      </c>
      <c r="D14" s="4">
        <f t="shared" si="2"/>
        <v>0</v>
      </c>
      <c r="E14" s="4">
        <f t="shared" si="3"/>
        <v>0</v>
      </c>
      <c r="F14" s="55"/>
      <c r="G14" s="33"/>
      <c r="H14" s="2"/>
      <c r="I14" s="2"/>
      <c r="J14" s="34"/>
      <c r="K14" s="2"/>
      <c r="L14" s="2"/>
      <c r="M14" s="2"/>
      <c r="N14" s="2"/>
      <c r="O14" s="2"/>
      <c r="P14" s="2"/>
      <c r="Q14" s="34"/>
      <c r="R14" s="2"/>
      <c r="S14" s="2"/>
      <c r="T14" s="2"/>
      <c r="U14" s="2"/>
      <c r="V14" s="2"/>
      <c r="W14" s="2"/>
      <c r="X14" s="34"/>
      <c r="Y14" s="2"/>
      <c r="Z14" s="2"/>
      <c r="AA14" s="2"/>
      <c r="AB14" s="2"/>
      <c r="AC14" s="2"/>
      <c r="AD14" s="2"/>
      <c r="AE14" s="34"/>
      <c r="AF14" s="2"/>
      <c r="AG14" s="2"/>
      <c r="AH14" s="2"/>
      <c r="AI14" s="2"/>
      <c r="AJ14" s="2"/>
      <c r="AK14" s="2"/>
      <c r="AL14" s="34"/>
      <c r="AM14" s="2"/>
      <c r="AN14" s="2"/>
      <c r="AO14" s="2"/>
      <c r="AP14" s="2"/>
      <c r="AQ14" s="2"/>
      <c r="AR14" s="2"/>
      <c r="AS14" s="34"/>
      <c r="AT14" s="2"/>
      <c r="AU14" s="2"/>
      <c r="AV14" s="2"/>
      <c r="AW14" s="2"/>
      <c r="AX14" s="2"/>
      <c r="AY14" s="2"/>
      <c r="AZ14" s="34"/>
      <c r="BA14" s="2"/>
      <c r="BB14" s="2"/>
      <c r="BC14" s="2"/>
      <c r="BD14" s="2"/>
      <c r="BE14" s="2"/>
      <c r="BF14" s="2"/>
      <c r="BG14" s="34"/>
      <c r="BH14" s="2"/>
      <c r="BI14" s="2"/>
      <c r="BJ14" s="2"/>
      <c r="BK14" s="35"/>
      <c r="BL14" s="35"/>
      <c r="BM14" s="35"/>
      <c r="BN14" s="36"/>
      <c r="BO14" s="35"/>
      <c r="BP14" s="35"/>
      <c r="BQ14" s="35"/>
      <c r="BR14" s="35"/>
      <c r="BS14" s="35"/>
      <c r="BT14" s="35"/>
      <c r="BU14" s="36"/>
      <c r="BV14" s="35"/>
      <c r="BW14" s="35"/>
      <c r="BX14" s="37"/>
    </row>
    <row r="15" spans="2:76" x14ac:dyDescent="0.3">
      <c r="B15" s="23">
        <v>9</v>
      </c>
      <c r="C15" s="50">
        <f>수식!B14</f>
        <v>0</v>
      </c>
      <c r="D15" s="4">
        <f t="shared" si="2"/>
        <v>0</v>
      </c>
      <c r="E15" s="4">
        <f t="shared" si="3"/>
        <v>0</v>
      </c>
      <c r="F15" s="55"/>
      <c r="G15" s="33"/>
      <c r="H15" s="2"/>
      <c r="I15" s="2"/>
      <c r="J15" s="34"/>
      <c r="K15" s="2"/>
      <c r="L15" s="2"/>
      <c r="M15" s="2"/>
      <c r="N15" s="2"/>
      <c r="O15" s="2"/>
      <c r="P15" s="2"/>
      <c r="Q15" s="34"/>
      <c r="R15" s="2"/>
      <c r="S15" s="2"/>
      <c r="T15" s="2"/>
      <c r="U15" s="2"/>
      <c r="V15" s="2"/>
      <c r="W15" s="2"/>
      <c r="X15" s="34"/>
      <c r="Y15" s="2"/>
      <c r="Z15" s="2"/>
      <c r="AA15" s="2"/>
      <c r="AB15" s="2"/>
      <c r="AC15" s="2"/>
      <c r="AD15" s="2"/>
      <c r="AE15" s="34"/>
      <c r="AF15" s="2"/>
      <c r="AG15" s="2"/>
      <c r="AH15" s="2"/>
      <c r="AI15" s="2"/>
      <c r="AJ15" s="2"/>
      <c r="AK15" s="2"/>
      <c r="AL15" s="34"/>
      <c r="AM15" s="2"/>
      <c r="AN15" s="2"/>
      <c r="AO15" s="2"/>
      <c r="AP15" s="2"/>
      <c r="AQ15" s="2"/>
      <c r="AR15" s="2"/>
      <c r="AS15" s="34"/>
      <c r="AT15" s="2"/>
      <c r="AU15" s="2"/>
      <c r="AV15" s="2"/>
      <c r="AW15" s="2"/>
      <c r="AX15" s="2"/>
      <c r="AY15" s="2"/>
      <c r="AZ15" s="34"/>
      <c r="BA15" s="2"/>
      <c r="BB15" s="2"/>
      <c r="BC15" s="2"/>
      <c r="BD15" s="2"/>
      <c r="BE15" s="2"/>
      <c r="BF15" s="2"/>
      <c r="BG15" s="34"/>
      <c r="BH15" s="2"/>
      <c r="BI15" s="2"/>
      <c r="BJ15" s="2"/>
      <c r="BK15" s="35"/>
      <c r="BL15" s="35"/>
      <c r="BM15" s="35"/>
      <c r="BN15" s="36"/>
      <c r="BO15" s="35"/>
      <c r="BP15" s="35"/>
      <c r="BQ15" s="35"/>
      <c r="BR15" s="35"/>
      <c r="BS15" s="35"/>
      <c r="BT15" s="35"/>
      <c r="BU15" s="36"/>
      <c r="BV15" s="35"/>
      <c r="BW15" s="35"/>
      <c r="BX15" s="37"/>
    </row>
    <row r="16" spans="2:76" x14ac:dyDescent="0.3">
      <c r="B16" s="23">
        <v>10</v>
      </c>
      <c r="C16" s="50">
        <f>수식!B15</f>
        <v>0</v>
      </c>
      <c r="D16" s="4">
        <f t="shared" si="2"/>
        <v>0</v>
      </c>
      <c r="E16" s="4">
        <f t="shared" si="3"/>
        <v>0</v>
      </c>
      <c r="F16" s="55"/>
      <c r="G16" s="33"/>
      <c r="H16" s="2"/>
      <c r="I16" s="2"/>
      <c r="J16" s="34"/>
      <c r="K16" s="2"/>
      <c r="L16" s="2"/>
      <c r="M16" s="2"/>
      <c r="N16" s="2"/>
      <c r="O16" s="2"/>
      <c r="P16" s="2"/>
      <c r="Q16" s="34"/>
      <c r="R16" s="2"/>
      <c r="S16" s="2"/>
      <c r="T16" s="2"/>
      <c r="U16" s="2"/>
      <c r="V16" s="2"/>
      <c r="W16" s="2"/>
      <c r="X16" s="34"/>
      <c r="Y16" s="2"/>
      <c r="Z16" s="2"/>
      <c r="AA16" s="2"/>
      <c r="AB16" s="2"/>
      <c r="AC16" s="2"/>
      <c r="AD16" s="2"/>
      <c r="AE16" s="34"/>
      <c r="AF16" s="2"/>
      <c r="AG16" s="2"/>
      <c r="AH16" s="2"/>
      <c r="AI16" s="2"/>
      <c r="AJ16" s="2"/>
      <c r="AK16" s="2"/>
      <c r="AL16" s="34"/>
      <c r="AM16" s="2"/>
      <c r="AN16" s="2"/>
      <c r="AO16" s="2"/>
      <c r="AP16" s="2"/>
      <c r="AQ16" s="2"/>
      <c r="AR16" s="2"/>
      <c r="AS16" s="34"/>
      <c r="AT16" s="2"/>
      <c r="AU16" s="2"/>
      <c r="AV16" s="2"/>
      <c r="AW16" s="2"/>
      <c r="AX16" s="2"/>
      <c r="AY16" s="2"/>
      <c r="AZ16" s="34"/>
      <c r="BA16" s="2"/>
      <c r="BB16" s="2"/>
      <c r="BC16" s="2"/>
      <c r="BD16" s="2"/>
      <c r="BE16" s="2"/>
      <c r="BF16" s="2"/>
      <c r="BG16" s="34"/>
      <c r="BH16" s="2"/>
      <c r="BI16" s="2"/>
      <c r="BJ16" s="2"/>
      <c r="BK16" s="35"/>
      <c r="BL16" s="35"/>
      <c r="BM16" s="35"/>
      <c r="BN16" s="36"/>
      <c r="BO16" s="35"/>
      <c r="BP16" s="35"/>
      <c r="BQ16" s="35"/>
      <c r="BR16" s="35"/>
      <c r="BS16" s="35"/>
      <c r="BT16" s="35"/>
      <c r="BU16" s="36"/>
      <c r="BV16" s="35"/>
      <c r="BW16" s="35"/>
      <c r="BX16" s="37"/>
    </row>
    <row r="17" spans="2:76" x14ac:dyDescent="0.3">
      <c r="B17" s="23">
        <v>11</v>
      </c>
      <c r="C17" s="50">
        <f>수식!B16</f>
        <v>0</v>
      </c>
      <c r="D17" s="4">
        <f t="shared" si="2"/>
        <v>0</v>
      </c>
      <c r="E17" s="4">
        <f t="shared" si="3"/>
        <v>0</v>
      </c>
      <c r="F17" s="55"/>
      <c r="G17" s="33"/>
      <c r="H17" s="2"/>
      <c r="I17" s="2"/>
      <c r="J17" s="34"/>
      <c r="K17" s="2"/>
      <c r="L17" s="2"/>
      <c r="M17" s="2"/>
      <c r="N17" s="2"/>
      <c r="O17" s="2"/>
      <c r="P17" s="2"/>
      <c r="Q17" s="34"/>
      <c r="R17" s="2"/>
      <c r="S17" s="2"/>
      <c r="T17" s="2"/>
      <c r="U17" s="2"/>
      <c r="V17" s="2"/>
      <c r="W17" s="2"/>
      <c r="X17" s="34"/>
      <c r="Y17" s="2"/>
      <c r="Z17" s="2"/>
      <c r="AA17" s="2"/>
      <c r="AB17" s="2"/>
      <c r="AC17" s="2"/>
      <c r="AD17" s="2"/>
      <c r="AE17" s="34"/>
      <c r="AF17" s="2"/>
      <c r="AG17" s="2"/>
      <c r="AH17" s="2"/>
      <c r="AI17" s="2"/>
      <c r="AJ17" s="2"/>
      <c r="AK17" s="2"/>
      <c r="AL17" s="34"/>
      <c r="AM17" s="2"/>
      <c r="AN17" s="2"/>
      <c r="AO17" s="2"/>
      <c r="AP17" s="2"/>
      <c r="AQ17" s="2"/>
      <c r="AR17" s="2"/>
      <c r="AS17" s="34"/>
      <c r="AT17" s="2"/>
      <c r="AU17" s="2"/>
      <c r="AV17" s="2"/>
      <c r="AW17" s="2"/>
      <c r="AX17" s="2"/>
      <c r="AY17" s="2"/>
      <c r="AZ17" s="34"/>
      <c r="BA17" s="2"/>
      <c r="BB17" s="2"/>
      <c r="BC17" s="2"/>
      <c r="BD17" s="2"/>
      <c r="BE17" s="2"/>
      <c r="BF17" s="2"/>
      <c r="BG17" s="34"/>
      <c r="BH17" s="2"/>
      <c r="BI17" s="2"/>
      <c r="BJ17" s="2"/>
      <c r="BK17" s="35"/>
      <c r="BL17" s="35"/>
      <c r="BM17" s="35"/>
      <c r="BN17" s="36"/>
      <c r="BO17" s="35"/>
      <c r="BP17" s="35"/>
      <c r="BQ17" s="35"/>
      <c r="BR17" s="35"/>
      <c r="BS17" s="35"/>
      <c r="BT17" s="35"/>
      <c r="BU17" s="36"/>
      <c r="BV17" s="35"/>
      <c r="BW17" s="35"/>
      <c r="BX17" s="37"/>
    </row>
    <row r="18" spans="2:76" x14ac:dyDescent="0.3">
      <c r="B18" s="23">
        <v>12</v>
      </c>
      <c r="C18" s="50">
        <f>수식!B17</f>
        <v>0</v>
      </c>
      <c r="D18" s="4">
        <f t="shared" si="2"/>
        <v>0</v>
      </c>
      <c r="E18" s="4">
        <f t="shared" si="3"/>
        <v>0</v>
      </c>
      <c r="F18" s="55"/>
      <c r="G18" s="33"/>
      <c r="H18" s="2"/>
      <c r="I18" s="2"/>
      <c r="J18" s="34"/>
      <c r="K18" s="2"/>
      <c r="L18" s="2"/>
      <c r="M18" s="2"/>
      <c r="N18" s="2"/>
      <c r="O18" s="2"/>
      <c r="P18" s="2"/>
      <c r="Q18" s="34"/>
      <c r="R18" s="2"/>
      <c r="S18" s="2"/>
      <c r="T18" s="2"/>
      <c r="U18" s="2"/>
      <c r="V18" s="2"/>
      <c r="W18" s="2"/>
      <c r="X18" s="34"/>
      <c r="Y18" s="2"/>
      <c r="Z18" s="2"/>
      <c r="AA18" s="2"/>
      <c r="AB18" s="2"/>
      <c r="AC18" s="2"/>
      <c r="AD18" s="2"/>
      <c r="AE18" s="34"/>
      <c r="AF18" s="2"/>
      <c r="AG18" s="2"/>
      <c r="AH18" s="2"/>
      <c r="AI18" s="2"/>
      <c r="AJ18" s="2"/>
      <c r="AK18" s="2"/>
      <c r="AL18" s="34"/>
      <c r="AM18" s="2"/>
      <c r="AN18" s="2"/>
      <c r="AO18" s="2"/>
      <c r="AP18" s="2"/>
      <c r="AQ18" s="2"/>
      <c r="AR18" s="2"/>
      <c r="AS18" s="34"/>
      <c r="AT18" s="2"/>
      <c r="AU18" s="2"/>
      <c r="AV18" s="2"/>
      <c r="AW18" s="2"/>
      <c r="AX18" s="2"/>
      <c r="AY18" s="2"/>
      <c r="AZ18" s="34"/>
      <c r="BA18" s="2"/>
      <c r="BB18" s="2"/>
      <c r="BC18" s="2"/>
      <c r="BD18" s="2"/>
      <c r="BE18" s="2"/>
      <c r="BF18" s="2"/>
      <c r="BG18" s="34"/>
      <c r="BH18" s="2"/>
      <c r="BI18" s="2"/>
      <c r="BJ18" s="2"/>
      <c r="BK18" s="35"/>
      <c r="BL18" s="35"/>
      <c r="BM18" s="35"/>
      <c r="BN18" s="36"/>
      <c r="BO18" s="35"/>
      <c r="BP18" s="35"/>
      <c r="BQ18" s="35"/>
      <c r="BR18" s="35"/>
      <c r="BS18" s="35"/>
      <c r="BT18" s="35"/>
      <c r="BU18" s="36"/>
      <c r="BV18" s="35"/>
      <c r="BW18" s="35"/>
      <c r="BX18" s="37"/>
    </row>
    <row r="19" spans="2:76" x14ac:dyDescent="0.3">
      <c r="B19" s="23">
        <v>13</v>
      </c>
      <c r="C19" s="50">
        <f>수식!B18</f>
        <v>0</v>
      </c>
      <c r="D19" s="4">
        <f t="shared" si="2"/>
        <v>0</v>
      </c>
      <c r="E19" s="4">
        <f t="shared" si="3"/>
        <v>0</v>
      </c>
      <c r="F19" s="55"/>
      <c r="G19" s="33"/>
      <c r="H19" s="2"/>
      <c r="I19" s="2"/>
      <c r="J19" s="34"/>
      <c r="K19" s="2"/>
      <c r="L19" s="2"/>
      <c r="M19" s="2"/>
      <c r="N19" s="2"/>
      <c r="O19" s="2"/>
      <c r="P19" s="2"/>
      <c r="Q19" s="34"/>
      <c r="R19" s="2"/>
      <c r="S19" s="2"/>
      <c r="T19" s="2"/>
      <c r="U19" s="2"/>
      <c r="V19" s="2"/>
      <c r="W19" s="2"/>
      <c r="X19" s="34"/>
      <c r="Y19" s="2"/>
      <c r="Z19" s="2"/>
      <c r="AA19" s="2"/>
      <c r="AB19" s="2"/>
      <c r="AC19" s="2"/>
      <c r="AD19" s="2"/>
      <c r="AE19" s="34"/>
      <c r="AF19" s="2"/>
      <c r="AG19" s="2"/>
      <c r="AH19" s="2"/>
      <c r="AI19" s="2"/>
      <c r="AJ19" s="2"/>
      <c r="AK19" s="2"/>
      <c r="AL19" s="34"/>
      <c r="AM19" s="2"/>
      <c r="AN19" s="2"/>
      <c r="AO19" s="2"/>
      <c r="AP19" s="2"/>
      <c r="AQ19" s="2"/>
      <c r="AR19" s="2"/>
      <c r="AS19" s="34"/>
      <c r="AT19" s="2"/>
      <c r="AU19" s="2"/>
      <c r="AV19" s="2"/>
      <c r="AW19" s="2"/>
      <c r="AX19" s="2"/>
      <c r="AY19" s="2"/>
      <c r="AZ19" s="34"/>
      <c r="BA19" s="2"/>
      <c r="BB19" s="2"/>
      <c r="BC19" s="2"/>
      <c r="BD19" s="2"/>
      <c r="BE19" s="2"/>
      <c r="BF19" s="2"/>
      <c r="BG19" s="34"/>
      <c r="BH19" s="2"/>
      <c r="BI19" s="2"/>
      <c r="BJ19" s="2"/>
      <c r="BK19" s="35"/>
      <c r="BL19" s="35"/>
      <c r="BM19" s="35"/>
      <c r="BN19" s="36"/>
      <c r="BO19" s="35"/>
      <c r="BP19" s="35"/>
      <c r="BQ19" s="35"/>
      <c r="BR19" s="35"/>
      <c r="BS19" s="35"/>
      <c r="BT19" s="35"/>
      <c r="BU19" s="36"/>
      <c r="BV19" s="35"/>
      <c r="BW19" s="35"/>
      <c r="BX19" s="37"/>
    </row>
    <row r="20" spans="2:76" x14ac:dyDescent="0.3">
      <c r="B20" s="23">
        <v>14</v>
      </c>
      <c r="C20" s="50">
        <f>수식!B19</f>
        <v>0</v>
      </c>
      <c r="D20" s="4">
        <f t="shared" si="2"/>
        <v>0</v>
      </c>
      <c r="E20" s="4">
        <f t="shared" si="3"/>
        <v>0</v>
      </c>
      <c r="F20" s="55"/>
      <c r="G20" s="33"/>
      <c r="H20" s="2"/>
      <c r="I20" s="2"/>
      <c r="J20" s="34"/>
      <c r="K20" s="2"/>
      <c r="L20" s="2"/>
      <c r="M20" s="2"/>
      <c r="N20" s="2"/>
      <c r="O20" s="2"/>
      <c r="P20" s="2"/>
      <c r="Q20" s="34"/>
      <c r="R20" s="2"/>
      <c r="S20" s="2"/>
      <c r="T20" s="2"/>
      <c r="U20" s="2"/>
      <c r="V20" s="2"/>
      <c r="W20" s="2"/>
      <c r="X20" s="34"/>
      <c r="Y20" s="2"/>
      <c r="Z20" s="2"/>
      <c r="AA20" s="2"/>
      <c r="AB20" s="2"/>
      <c r="AC20" s="2"/>
      <c r="AD20" s="2"/>
      <c r="AE20" s="34"/>
      <c r="AF20" s="2"/>
      <c r="AG20" s="2"/>
      <c r="AH20" s="2"/>
      <c r="AI20" s="2"/>
      <c r="AJ20" s="2"/>
      <c r="AK20" s="2"/>
      <c r="AL20" s="34"/>
      <c r="AM20" s="2"/>
      <c r="AN20" s="2"/>
      <c r="AO20" s="2"/>
      <c r="AP20" s="2"/>
      <c r="AQ20" s="2"/>
      <c r="AR20" s="2"/>
      <c r="AS20" s="34"/>
      <c r="AT20" s="2"/>
      <c r="AU20" s="2"/>
      <c r="AV20" s="2"/>
      <c r="AW20" s="2"/>
      <c r="AX20" s="2"/>
      <c r="AY20" s="2"/>
      <c r="AZ20" s="34"/>
      <c r="BA20" s="2"/>
      <c r="BB20" s="2"/>
      <c r="BC20" s="2"/>
      <c r="BD20" s="2"/>
      <c r="BE20" s="2"/>
      <c r="BF20" s="2"/>
      <c r="BG20" s="34"/>
      <c r="BH20" s="2"/>
      <c r="BI20" s="2"/>
      <c r="BJ20" s="2"/>
      <c r="BK20" s="35"/>
      <c r="BL20" s="35"/>
      <c r="BM20" s="35"/>
      <c r="BN20" s="36"/>
      <c r="BO20" s="35"/>
      <c r="BP20" s="35"/>
      <c r="BQ20" s="35"/>
      <c r="BR20" s="35"/>
      <c r="BS20" s="35"/>
      <c r="BT20" s="35"/>
      <c r="BU20" s="36"/>
      <c r="BV20" s="35"/>
      <c r="BW20" s="35"/>
      <c r="BX20" s="37"/>
    </row>
    <row r="21" spans="2:76" x14ac:dyDescent="0.3">
      <c r="B21" s="23">
        <v>15</v>
      </c>
      <c r="C21" s="50">
        <f>수식!B20</f>
        <v>0</v>
      </c>
      <c r="D21" s="4">
        <f t="shared" si="2"/>
        <v>0</v>
      </c>
      <c r="E21" s="4">
        <f t="shared" si="3"/>
        <v>0</v>
      </c>
      <c r="F21" s="55"/>
      <c r="G21" s="33"/>
      <c r="H21" s="2"/>
      <c r="I21" s="2"/>
      <c r="J21" s="34"/>
      <c r="K21" s="2"/>
      <c r="L21" s="2"/>
      <c r="M21" s="2"/>
      <c r="N21" s="2"/>
      <c r="O21" s="2"/>
      <c r="P21" s="2"/>
      <c r="Q21" s="34"/>
      <c r="R21" s="2"/>
      <c r="S21" s="2"/>
      <c r="T21" s="2"/>
      <c r="U21" s="2"/>
      <c r="V21" s="2"/>
      <c r="W21" s="2"/>
      <c r="X21" s="34"/>
      <c r="Y21" s="2"/>
      <c r="Z21" s="2"/>
      <c r="AA21" s="2"/>
      <c r="AB21" s="2"/>
      <c r="AC21" s="2"/>
      <c r="AD21" s="2"/>
      <c r="AE21" s="34"/>
      <c r="AF21" s="2"/>
      <c r="AG21" s="2"/>
      <c r="AH21" s="2"/>
      <c r="AI21" s="2"/>
      <c r="AJ21" s="2"/>
      <c r="AK21" s="2"/>
      <c r="AL21" s="34"/>
      <c r="AM21" s="2"/>
      <c r="AN21" s="2"/>
      <c r="AO21" s="2"/>
      <c r="AP21" s="2"/>
      <c r="AQ21" s="2"/>
      <c r="AR21" s="2"/>
      <c r="AS21" s="34"/>
      <c r="AT21" s="2"/>
      <c r="AU21" s="2"/>
      <c r="AV21" s="2"/>
      <c r="AW21" s="2"/>
      <c r="AX21" s="2"/>
      <c r="AY21" s="2"/>
      <c r="AZ21" s="34"/>
      <c r="BA21" s="2"/>
      <c r="BB21" s="2"/>
      <c r="BC21" s="2"/>
      <c r="BD21" s="2"/>
      <c r="BE21" s="2"/>
      <c r="BF21" s="2"/>
      <c r="BG21" s="34"/>
      <c r="BH21" s="2"/>
      <c r="BI21" s="2"/>
      <c r="BJ21" s="2"/>
      <c r="BK21" s="35"/>
      <c r="BL21" s="35"/>
      <c r="BM21" s="35"/>
      <c r="BN21" s="36"/>
      <c r="BO21" s="35"/>
      <c r="BP21" s="35"/>
      <c r="BQ21" s="35"/>
      <c r="BR21" s="35"/>
      <c r="BS21" s="35"/>
      <c r="BT21" s="35"/>
      <c r="BU21" s="36"/>
      <c r="BV21" s="35"/>
      <c r="BW21" s="35"/>
      <c r="BX21" s="37"/>
    </row>
    <row r="22" spans="2:76" x14ac:dyDescent="0.3">
      <c r="B22" s="23">
        <v>16</v>
      </c>
      <c r="C22" s="50">
        <f>수식!B21</f>
        <v>0</v>
      </c>
      <c r="D22" s="4">
        <f t="shared" si="2"/>
        <v>0</v>
      </c>
      <c r="E22" s="4">
        <f t="shared" si="3"/>
        <v>0</v>
      </c>
      <c r="F22" s="55"/>
      <c r="G22" s="33"/>
      <c r="H22" s="2"/>
      <c r="I22" s="2"/>
      <c r="J22" s="34"/>
      <c r="K22" s="2"/>
      <c r="L22" s="2"/>
      <c r="M22" s="2"/>
      <c r="N22" s="2"/>
      <c r="O22" s="2"/>
      <c r="P22" s="2"/>
      <c r="Q22" s="34"/>
      <c r="R22" s="2"/>
      <c r="S22" s="2"/>
      <c r="T22" s="2"/>
      <c r="U22" s="2"/>
      <c r="V22" s="2"/>
      <c r="W22" s="2"/>
      <c r="X22" s="34"/>
      <c r="Y22" s="2"/>
      <c r="Z22" s="2"/>
      <c r="AA22" s="2"/>
      <c r="AB22" s="2"/>
      <c r="AC22" s="2"/>
      <c r="AD22" s="2"/>
      <c r="AE22" s="34"/>
      <c r="AF22" s="2"/>
      <c r="AG22" s="2"/>
      <c r="AH22" s="2"/>
      <c r="AI22" s="2"/>
      <c r="AJ22" s="2"/>
      <c r="AK22" s="2"/>
      <c r="AL22" s="34"/>
      <c r="AM22" s="2"/>
      <c r="AN22" s="2"/>
      <c r="AO22" s="2"/>
      <c r="AP22" s="2"/>
      <c r="AQ22" s="2"/>
      <c r="AR22" s="2"/>
      <c r="AS22" s="34"/>
      <c r="AT22" s="2"/>
      <c r="AU22" s="2"/>
      <c r="AV22" s="2"/>
      <c r="AW22" s="2"/>
      <c r="AX22" s="2"/>
      <c r="AY22" s="2"/>
      <c r="AZ22" s="34"/>
      <c r="BA22" s="2"/>
      <c r="BB22" s="2"/>
      <c r="BC22" s="2"/>
      <c r="BD22" s="2"/>
      <c r="BE22" s="2"/>
      <c r="BF22" s="2"/>
      <c r="BG22" s="34"/>
      <c r="BH22" s="2"/>
      <c r="BI22" s="2"/>
      <c r="BJ22" s="2"/>
      <c r="BK22" s="35"/>
      <c r="BL22" s="35"/>
      <c r="BM22" s="35"/>
      <c r="BN22" s="36"/>
      <c r="BO22" s="35"/>
      <c r="BP22" s="35"/>
      <c r="BQ22" s="35"/>
      <c r="BR22" s="35"/>
      <c r="BS22" s="35"/>
      <c r="BT22" s="35"/>
      <c r="BU22" s="36"/>
      <c r="BV22" s="35"/>
      <c r="BW22" s="35"/>
      <c r="BX22" s="37"/>
    </row>
    <row r="23" spans="2:76" x14ac:dyDescent="0.3">
      <c r="B23" s="23">
        <v>17</v>
      </c>
      <c r="C23" s="50">
        <f>수식!B22</f>
        <v>0</v>
      </c>
      <c r="D23" s="4">
        <f t="shared" si="2"/>
        <v>0</v>
      </c>
      <c r="E23" s="4">
        <f t="shared" si="3"/>
        <v>0</v>
      </c>
      <c r="F23" s="55"/>
      <c r="G23" s="33"/>
      <c r="H23" s="2"/>
      <c r="I23" s="2"/>
      <c r="J23" s="34"/>
      <c r="K23" s="2"/>
      <c r="L23" s="2"/>
      <c r="M23" s="2"/>
      <c r="N23" s="2"/>
      <c r="O23" s="2"/>
      <c r="P23" s="2"/>
      <c r="Q23" s="34"/>
      <c r="R23" s="2"/>
      <c r="S23" s="2"/>
      <c r="T23" s="2"/>
      <c r="U23" s="2"/>
      <c r="V23" s="2"/>
      <c r="W23" s="2"/>
      <c r="X23" s="34"/>
      <c r="Y23" s="2"/>
      <c r="Z23" s="2"/>
      <c r="AA23" s="2"/>
      <c r="AB23" s="2"/>
      <c r="AC23" s="2"/>
      <c r="AD23" s="2"/>
      <c r="AE23" s="34"/>
      <c r="AF23" s="2"/>
      <c r="AG23" s="2"/>
      <c r="AH23" s="2"/>
      <c r="AI23" s="2"/>
      <c r="AJ23" s="2"/>
      <c r="AK23" s="2"/>
      <c r="AL23" s="34"/>
      <c r="AM23" s="2"/>
      <c r="AN23" s="2"/>
      <c r="AO23" s="2"/>
      <c r="AP23" s="2"/>
      <c r="AQ23" s="2"/>
      <c r="AR23" s="2"/>
      <c r="AS23" s="34"/>
      <c r="AT23" s="2"/>
      <c r="AU23" s="2"/>
      <c r="AV23" s="2"/>
      <c r="AW23" s="2"/>
      <c r="AX23" s="2"/>
      <c r="AY23" s="2"/>
      <c r="AZ23" s="34"/>
      <c r="BA23" s="2"/>
      <c r="BB23" s="2"/>
      <c r="BC23" s="2"/>
      <c r="BD23" s="2"/>
      <c r="BE23" s="2"/>
      <c r="BF23" s="2"/>
      <c r="BG23" s="34"/>
      <c r="BH23" s="2"/>
      <c r="BI23" s="2"/>
      <c r="BJ23" s="2"/>
      <c r="BK23" s="35"/>
      <c r="BL23" s="35"/>
      <c r="BM23" s="35"/>
      <c r="BN23" s="36"/>
      <c r="BO23" s="35"/>
      <c r="BP23" s="35"/>
      <c r="BQ23" s="35"/>
      <c r="BR23" s="35"/>
      <c r="BS23" s="35"/>
      <c r="BT23" s="35"/>
      <c r="BU23" s="36"/>
      <c r="BV23" s="35"/>
      <c r="BW23" s="35"/>
      <c r="BX23" s="37"/>
    </row>
    <row r="24" spans="2:76" x14ac:dyDescent="0.3">
      <c r="B24" s="23">
        <v>18</v>
      </c>
      <c r="C24" s="50">
        <f>수식!B23</f>
        <v>0</v>
      </c>
      <c r="D24" s="4">
        <f t="shared" si="2"/>
        <v>0</v>
      </c>
      <c r="E24" s="4">
        <f t="shared" si="3"/>
        <v>0</v>
      </c>
      <c r="F24" s="55"/>
      <c r="G24" s="33"/>
      <c r="H24" s="2"/>
      <c r="I24" s="2"/>
      <c r="J24" s="34"/>
      <c r="K24" s="2"/>
      <c r="L24" s="2"/>
      <c r="M24" s="2"/>
      <c r="N24" s="2"/>
      <c r="O24" s="2"/>
      <c r="P24" s="2"/>
      <c r="Q24" s="34"/>
      <c r="R24" s="2"/>
      <c r="S24" s="2"/>
      <c r="T24" s="2"/>
      <c r="U24" s="2"/>
      <c r="V24" s="2"/>
      <c r="W24" s="2"/>
      <c r="X24" s="34"/>
      <c r="Y24" s="2"/>
      <c r="Z24" s="2"/>
      <c r="AA24" s="2"/>
      <c r="AB24" s="2"/>
      <c r="AC24" s="2"/>
      <c r="AD24" s="2"/>
      <c r="AE24" s="34"/>
      <c r="AF24" s="2"/>
      <c r="AG24" s="2"/>
      <c r="AH24" s="2"/>
      <c r="AI24" s="2"/>
      <c r="AJ24" s="2"/>
      <c r="AK24" s="2"/>
      <c r="AL24" s="34"/>
      <c r="AM24" s="2"/>
      <c r="AN24" s="2"/>
      <c r="AO24" s="2"/>
      <c r="AP24" s="2"/>
      <c r="AQ24" s="2"/>
      <c r="AR24" s="2"/>
      <c r="AS24" s="34"/>
      <c r="AT24" s="2"/>
      <c r="AU24" s="2"/>
      <c r="AV24" s="2"/>
      <c r="AW24" s="2"/>
      <c r="AX24" s="2"/>
      <c r="AY24" s="2"/>
      <c r="AZ24" s="34"/>
      <c r="BA24" s="2"/>
      <c r="BB24" s="2"/>
      <c r="BC24" s="2"/>
      <c r="BD24" s="2"/>
      <c r="BE24" s="2"/>
      <c r="BF24" s="2"/>
      <c r="BG24" s="34"/>
      <c r="BH24" s="2"/>
      <c r="BI24" s="2"/>
      <c r="BJ24" s="2"/>
      <c r="BK24" s="35"/>
      <c r="BL24" s="35"/>
      <c r="BM24" s="35"/>
      <c r="BN24" s="36"/>
      <c r="BO24" s="35"/>
      <c r="BP24" s="35"/>
      <c r="BQ24" s="35"/>
      <c r="BR24" s="35"/>
      <c r="BS24" s="35"/>
      <c r="BT24" s="35"/>
      <c r="BU24" s="36"/>
      <c r="BV24" s="35"/>
      <c r="BW24" s="35"/>
      <c r="BX24" s="37"/>
    </row>
    <row r="25" spans="2:76" x14ac:dyDescent="0.3">
      <c r="B25" s="23">
        <v>19</v>
      </c>
      <c r="C25" s="50">
        <f>수식!B24</f>
        <v>0</v>
      </c>
      <c r="D25" s="4">
        <f t="shared" si="2"/>
        <v>0</v>
      </c>
      <c r="E25" s="54">
        <f t="shared" si="3"/>
        <v>0</v>
      </c>
      <c r="F25" s="55"/>
      <c r="G25" s="33"/>
      <c r="H25" s="2"/>
      <c r="I25" s="2"/>
      <c r="J25" s="34"/>
      <c r="K25" s="2"/>
      <c r="L25" s="2"/>
      <c r="M25" s="2"/>
      <c r="N25" s="2"/>
      <c r="O25" s="2"/>
      <c r="P25" s="2"/>
      <c r="Q25" s="34"/>
      <c r="R25" s="2"/>
      <c r="S25" s="2"/>
      <c r="T25" s="2"/>
      <c r="U25" s="2"/>
      <c r="V25" s="2"/>
      <c r="W25" s="2"/>
      <c r="X25" s="34"/>
      <c r="Y25" s="2"/>
      <c r="Z25" s="2"/>
      <c r="AA25" s="2"/>
      <c r="AB25" s="2"/>
      <c r="AC25" s="2"/>
      <c r="AD25" s="2"/>
      <c r="AE25" s="34"/>
      <c r="AF25" s="2"/>
      <c r="AG25" s="2"/>
      <c r="AH25" s="2"/>
      <c r="AI25" s="2"/>
      <c r="AJ25" s="2"/>
      <c r="AK25" s="2"/>
      <c r="AL25" s="34"/>
      <c r="AM25" s="2"/>
      <c r="AN25" s="2"/>
      <c r="AO25" s="2"/>
      <c r="AP25" s="2"/>
      <c r="AQ25" s="2"/>
      <c r="AR25" s="2"/>
      <c r="AS25" s="34"/>
      <c r="AT25" s="2"/>
      <c r="AU25" s="2"/>
      <c r="AV25" s="2"/>
      <c r="AW25" s="2"/>
      <c r="AX25" s="2"/>
      <c r="AY25" s="2"/>
      <c r="AZ25" s="34"/>
      <c r="BA25" s="2"/>
      <c r="BB25" s="2"/>
      <c r="BC25" s="2"/>
      <c r="BD25" s="2"/>
      <c r="BE25" s="2"/>
      <c r="BF25" s="2"/>
      <c r="BG25" s="34"/>
      <c r="BH25" s="2"/>
      <c r="BI25" s="2"/>
      <c r="BJ25" s="2"/>
      <c r="BK25" s="35"/>
      <c r="BL25" s="35"/>
      <c r="BM25" s="35"/>
      <c r="BN25" s="36"/>
      <c r="BO25" s="35"/>
      <c r="BP25" s="35"/>
      <c r="BQ25" s="35"/>
      <c r="BR25" s="35"/>
      <c r="BS25" s="35"/>
      <c r="BT25" s="35"/>
      <c r="BU25" s="36"/>
      <c r="BV25" s="35"/>
      <c r="BW25" s="35"/>
      <c r="BX25" s="37"/>
    </row>
    <row r="26" spans="2:76" x14ac:dyDescent="0.3">
      <c r="B26" s="23">
        <v>20</v>
      </c>
      <c r="C26" s="50">
        <f>수식!B25</f>
        <v>0</v>
      </c>
      <c r="D26" s="4">
        <f t="shared" si="2"/>
        <v>0</v>
      </c>
      <c r="E26" s="54">
        <f t="shared" si="3"/>
        <v>0</v>
      </c>
      <c r="F26" s="55"/>
      <c r="G26" s="33"/>
      <c r="H26" s="2"/>
      <c r="I26" s="2"/>
      <c r="J26" s="34"/>
      <c r="K26" s="2"/>
      <c r="L26" s="2"/>
      <c r="M26" s="2"/>
      <c r="N26" s="2"/>
      <c r="O26" s="2"/>
      <c r="P26" s="2"/>
      <c r="Q26" s="34"/>
      <c r="R26" s="2"/>
      <c r="S26" s="2"/>
      <c r="T26" s="2"/>
      <c r="U26" s="2"/>
      <c r="V26" s="2"/>
      <c r="W26" s="2"/>
      <c r="X26" s="34"/>
      <c r="Y26" s="2"/>
      <c r="Z26" s="2"/>
      <c r="AA26" s="2"/>
      <c r="AB26" s="2"/>
      <c r="AC26" s="2"/>
      <c r="AD26" s="2"/>
      <c r="AE26" s="34"/>
      <c r="AF26" s="2"/>
      <c r="AG26" s="2"/>
      <c r="AH26" s="2"/>
      <c r="AI26" s="2"/>
      <c r="AJ26" s="2"/>
      <c r="AK26" s="2"/>
      <c r="AL26" s="34"/>
      <c r="AM26" s="2"/>
      <c r="AN26" s="2"/>
      <c r="AO26" s="2"/>
      <c r="AP26" s="2"/>
      <c r="AQ26" s="2"/>
      <c r="AR26" s="2"/>
      <c r="AS26" s="34"/>
      <c r="AT26" s="2"/>
      <c r="AU26" s="2"/>
      <c r="AV26" s="2"/>
      <c r="AW26" s="2"/>
      <c r="AX26" s="2"/>
      <c r="AY26" s="2"/>
      <c r="AZ26" s="34"/>
      <c r="BA26" s="2"/>
      <c r="BB26" s="2"/>
      <c r="BC26" s="2"/>
      <c r="BD26" s="2"/>
      <c r="BE26" s="2"/>
      <c r="BF26" s="2"/>
      <c r="BG26" s="34"/>
      <c r="BH26" s="2"/>
      <c r="BI26" s="2"/>
      <c r="BJ26" s="2"/>
      <c r="BK26" s="35"/>
      <c r="BL26" s="35"/>
      <c r="BM26" s="35"/>
      <c r="BN26" s="36"/>
      <c r="BO26" s="35"/>
      <c r="BP26" s="35"/>
      <c r="BQ26" s="35"/>
      <c r="BR26" s="35"/>
      <c r="BS26" s="35"/>
      <c r="BT26" s="35"/>
      <c r="BU26" s="36"/>
      <c r="BV26" s="35"/>
      <c r="BW26" s="35"/>
      <c r="BX26" s="37"/>
    </row>
    <row r="27" spans="2:76" x14ac:dyDescent="0.3">
      <c r="B27" s="23">
        <v>21</v>
      </c>
      <c r="C27" s="50">
        <f>수식!B26</f>
        <v>0</v>
      </c>
      <c r="D27" s="4">
        <f t="shared" si="2"/>
        <v>0</v>
      </c>
      <c r="E27" s="54">
        <f t="shared" si="3"/>
        <v>0</v>
      </c>
      <c r="F27" s="55"/>
      <c r="G27" s="33"/>
      <c r="H27" s="2"/>
      <c r="I27" s="2"/>
      <c r="J27" s="34"/>
      <c r="K27" s="2"/>
      <c r="L27" s="2"/>
      <c r="M27" s="2"/>
      <c r="N27" s="2"/>
      <c r="O27" s="2"/>
      <c r="P27" s="2"/>
      <c r="Q27" s="34"/>
      <c r="R27" s="2"/>
      <c r="S27" s="2"/>
      <c r="T27" s="2"/>
      <c r="U27" s="2"/>
      <c r="V27" s="2"/>
      <c r="W27" s="2"/>
      <c r="X27" s="34"/>
      <c r="Y27" s="2"/>
      <c r="Z27" s="2"/>
      <c r="AA27" s="2"/>
      <c r="AB27" s="2"/>
      <c r="AC27" s="2"/>
      <c r="AD27" s="2"/>
      <c r="AE27" s="34"/>
      <c r="AF27" s="2"/>
      <c r="AG27" s="2"/>
      <c r="AH27" s="2"/>
      <c r="AI27" s="2"/>
      <c r="AJ27" s="2"/>
      <c r="AK27" s="2"/>
      <c r="AL27" s="34"/>
      <c r="AM27" s="2"/>
      <c r="AN27" s="2"/>
      <c r="AO27" s="2"/>
      <c r="AP27" s="2"/>
      <c r="AQ27" s="2"/>
      <c r="AR27" s="2"/>
      <c r="AS27" s="34"/>
      <c r="AT27" s="2"/>
      <c r="AU27" s="2"/>
      <c r="AV27" s="2"/>
      <c r="AW27" s="2"/>
      <c r="AX27" s="2"/>
      <c r="AY27" s="2"/>
      <c r="AZ27" s="34"/>
      <c r="BA27" s="2"/>
      <c r="BB27" s="2"/>
      <c r="BC27" s="2"/>
      <c r="BD27" s="2"/>
      <c r="BE27" s="2"/>
      <c r="BF27" s="2"/>
      <c r="BG27" s="34"/>
      <c r="BH27" s="2"/>
      <c r="BI27" s="2"/>
      <c r="BJ27" s="2"/>
      <c r="BK27" s="35"/>
      <c r="BL27" s="35"/>
      <c r="BM27" s="35"/>
      <c r="BN27" s="36"/>
      <c r="BO27" s="35"/>
      <c r="BP27" s="35"/>
      <c r="BQ27" s="35"/>
      <c r="BR27" s="35"/>
      <c r="BS27" s="35"/>
      <c r="BT27" s="35"/>
      <c r="BU27" s="36"/>
      <c r="BV27" s="35"/>
      <c r="BW27" s="35"/>
      <c r="BX27" s="37"/>
    </row>
    <row r="28" spans="2:76" x14ac:dyDescent="0.3">
      <c r="B28" s="23">
        <v>22</v>
      </c>
      <c r="C28" s="50">
        <f>수식!B27</f>
        <v>0</v>
      </c>
      <c r="D28" s="4">
        <f t="shared" si="2"/>
        <v>0</v>
      </c>
      <c r="E28" s="54">
        <f t="shared" si="3"/>
        <v>0</v>
      </c>
      <c r="F28" s="55"/>
      <c r="G28" s="33"/>
      <c r="H28" s="2"/>
      <c r="I28" s="2"/>
      <c r="J28" s="34"/>
      <c r="K28" s="2"/>
      <c r="L28" s="2"/>
      <c r="M28" s="2"/>
      <c r="N28" s="2"/>
      <c r="O28" s="2"/>
      <c r="P28" s="2"/>
      <c r="Q28" s="34"/>
      <c r="R28" s="2"/>
      <c r="S28" s="2"/>
      <c r="T28" s="2"/>
      <c r="U28" s="2"/>
      <c r="V28" s="2"/>
      <c r="W28" s="2"/>
      <c r="X28" s="34"/>
      <c r="Y28" s="2"/>
      <c r="Z28" s="2"/>
      <c r="AA28" s="2"/>
      <c r="AB28" s="2"/>
      <c r="AC28" s="2"/>
      <c r="AD28" s="2"/>
      <c r="AE28" s="34"/>
      <c r="AF28" s="2"/>
      <c r="AG28" s="2"/>
      <c r="AH28" s="2"/>
      <c r="AI28" s="2"/>
      <c r="AJ28" s="2"/>
      <c r="AK28" s="2"/>
      <c r="AL28" s="34"/>
      <c r="AM28" s="2"/>
      <c r="AN28" s="2"/>
      <c r="AO28" s="2"/>
      <c r="AP28" s="2"/>
      <c r="AQ28" s="2"/>
      <c r="AR28" s="2"/>
      <c r="AS28" s="34"/>
      <c r="AT28" s="2"/>
      <c r="AU28" s="2"/>
      <c r="AV28" s="2"/>
      <c r="AW28" s="2"/>
      <c r="AX28" s="2"/>
      <c r="AY28" s="2"/>
      <c r="AZ28" s="34"/>
      <c r="BA28" s="2"/>
      <c r="BB28" s="2"/>
      <c r="BC28" s="2"/>
      <c r="BD28" s="2"/>
      <c r="BE28" s="2"/>
      <c r="BF28" s="2"/>
      <c r="BG28" s="34"/>
      <c r="BH28" s="2"/>
      <c r="BI28" s="2"/>
      <c r="BJ28" s="2"/>
      <c r="BK28" s="35"/>
      <c r="BL28" s="35"/>
      <c r="BM28" s="35"/>
      <c r="BN28" s="36"/>
      <c r="BO28" s="35"/>
      <c r="BP28" s="35"/>
      <c r="BQ28" s="35"/>
      <c r="BR28" s="35"/>
      <c r="BS28" s="35"/>
      <c r="BT28" s="35"/>
      <c r="BU28" s="36"/>
      <c r="BV28" s="35"/>
      <c r="BW28" s="35"/>
      <c r="BX28" s="37"/>
    </row>
    <row r="29" spans="2:76" x14ac:dyDescent="0.3">
      <c r="B29" s="23">
        <v>23</v>
      </c>
      <c r="C29" s="50">
        <f>수식!B28</f>
        <v>0</v>
      </c>
      <c r="D29" s="4">
        <f t="shared" si="2"/>
        <v>0</v>
      </c>
      <c r="E29" s="54">
        <f t="shared" si="3"/>
        <v>0</v>
      </c>
      <c r="F29" s="55"/>
      <c r="G29" s="33"/>
      <c r="H29" s="2"/>
      <c r="I29" s="2"/>
      <c r="J29" s="34"/>
      <c r="K29" s="2"/>
      <c r="L29" s="2"/>
      <c r="M29" s="2"/>
      <c r="N29" s="2"/>
      <c r="O29" s="2"/>
      <c r="P29" s="2"/>
      <c r="Q29" s="34"/>
      <c r="R29" s="2"/>
      <c r="S29" s="2"/>
      <c r="T29" s="2"/>
      <c r="U29" s="2"/>
      <c r="V29" s="2"/>
      <c r="W29" s="2"/>
      <c r="X29" s="34"/>
      <c r="Y29" s="2"/>
      <c r="Z29" s="2"/>
      <c r="AA29" s="2"/>
      <c r="AB29" s="2"/>
      <c r="AC29" s="2"/>
      <c r="AD29" s="2"/>
      <c r="AE29" s="34"/>
      <c r="AF29" s="2"/>
      <c r="AG29" s="2"/>
      <c r="AH29" s="2"/>
      <c r="AI29" s="2"/>
      <c r="AJ29" s="2"/>
      <c r="AK29" s="2"/>
      <c r="AL29" s="34"/>
      <c r="AM29" s="2"/>
      <c r="AN29" s="2"/>
      <c r="AO29" s="2"/>
      <c r="AP29" s="2"/>
      <c r="AQ29" s="2"/>
      <c r="AR29" s="2"/>
      <c r="AS29" s="34"/>
      <c r="AT29" s="2"/>
      <c r="AU29" s="2"/>
      <c r="AV29" s="2"/>
      <c r="AW29" s="2"/>
      <c r="AX29" s="2"/>
      <c r="AY29" s="2"/>
      <c r="AZ29" s="34"/>
      <c r="BA29" s="2"/>
      <c r="BB29" s="2"/>
      <c r="BC29" s="2"/>
      <c r="BD29" s="2"/>
      <c r="BE29" s="2"/>
      <c r="BF29" s="2"/>
      <c r="BG29" s="34"/>
      <c r="BH29" s="2"/>
      <c r="BI29" s="2"/>
      <c r="BJ29" s="2"/>
      <c r="BK29" s="35"/>
      <c r="BL29" s="35"/>
      <c r="BM29" s="35"/>
      <c r="BN29" s="36"/>
      <c r="BO29" s="35"/>
      <c r="BP29" s="35"/>
      <c r="BQ29" s="35"/>
      <c r="BR29" s="35"/>
      <c r="BS29" s="35"/>
      <c r="BT29" s="35"/>
      <c r="BU29" s="36"/>
      <c r="BV29" s="35"/>
      <c r="BW29" s="35"/>
      <c r="BX29" s="37"/>
    </row>
    <row r="30" spans="2:76" x14ac:dyDescent="0.3">
      <c r="B30" s="23">
        <v>24</v>
      </c>
      <c r="C30" s="50">
        <f>수식!B29</f>
        <v>0</v>
      </c>
      <c r="D30" s="4">
        <f t="shared" si="2"/>
        <v>0</v>
      </c>
      <c r="E30" s="54">
        <f t="shared" si="3"/>
        <v>0</v>
      </c>
      <c r="F30" s="55"/>
      <c r="G30" s="33"/>
      <c r="H30" s="2"/>
      <c r="I30" s="2"/>
      <c r="J30" s="34"/>
      <c r="K30" s="2"/>
      <c r="L30" s="2"/>
      <c r="M30" s="2"/>
      <c r="N30" s="2"/>
      <c r="O30" s="2"/>
      <c r="P30" s="2"/>
      <c r="Q30" s="34"/>
      <c r="R30" s="2"/>
      <c r="S30" s="2"/>
      <c r="T30" s="2"/>
      <c r="U30" s="2"/>
      <c r="V30" s="2"/>
      <c r="W30" s="2"/>
      <c r="X30" s="34"/>
      <c r="Y30" s="2"/>
      <c r="Z30" s="2"/>
      <c r="AA30" s="2"/>
      <c r="AB30" s="2"/>
      <c r="AC30" s="2"/>
      <c r="AD30" s="2"/>
      <c r="AE30" s="34"/>
      <c r="AF30" s="2"/>
      <c r="AG30" s="2"/>
      <c r="AH30" s="2"/>
      <c r="AI30" s="2"/>
      <c r="AJ30" s="2"/>
      <c r="AK30" s="2"/>
      <c r="AL30" s="34"/>
      <c r="AM30" s="2"/>
      <c r="AN30" s="2"/>
      <c r="AO30" s="2"/>
      <c r="AP30" s="2"/>
      <c r="AQ30" s="2"/>
      <c r="AR30" s="2"/>
      <c r="AS30" s="34"/>
      <c r="AT30" s="2"/>
      <c r="AU30" s="2"/>
      <c r="AV30" s="2"/>
      <c r="AW30" s="2"/>
      <c r="AX30" s="2"/>
      <c r="AY30" s="2"/>
      <c r="AZ30" s="34"/>
      <c r="BA30" s="2"/>
      <c r="BB30" s="2"/>
      <c r="BC30" s="2"/>
      <c r="BD30" s="2"/>
      <c r="BE30" s="2"/>
      <c r="BF30" s="2"/>
      <c r="BG30" s="34"/>
      <c r="BH30" s="2"/>
      <c r="BI30" s="2"/>
      <c r="BJ30" s="2"/>
      <c r="BK30" s="35"/>
      <c r="BL30" s="35"/>
      <c r="BM30" s="35"/>
      <c r="BN30" s="36"/>
      <c r="BO30" s="35"/>
      <c r="BP30" s="35"/>
      <c r="BQ30" s="35"/>
      <c r="BR30" s="35"/>
      <c r="BS30" s="35"/>
      <c r="BT30" s="35"/>
      <c r="BU30" s="36"/>
      <c r="BV30" s="35"/>
      <c r="BW30" s="35"/>
      <c r="BX30" s="37"/>
    </row>
    <row r="31" spans="2:76" x14ac:dyDescent="0.3">
      <c r="B31" s="23">
        <v>25</v>
      </c>
      <c r="C31" s="50">
        <f>수식!B30</f>
        <v>0</v>
      </c>
      <c r="D31" s="4">
        <f t="shared" si="2"/>
        <v>0</v>
      </c>
      <c r="E31" s="54">
        <f t="shared" si="3"/>
        <v>0</v>
      </c>
      <c r="F31" s="55"/>
      <c r="G31" s="33"/>
      <c r="H31" s="2"/>
      <c r="I31" s="2"/>
      <c r="J31" s="34"/>
      <c r="K31" s="2"/>
      <c r="L31" s="2"/>
      <c r="M31" s="2"/>
      <c r="N31" s="2"/>
      <c r="O31" s="2"/>
      <c r="P31" s="2"/>
      <c r="Q31" s="34"/>
      <c r="R31" s="2"/>
      <c r="S31" s="2"/>
      <c r="T31" s="2"/>
      <c r="U31" s="2"/>
      <c r="V31" s="2"/>
      <c r="W31" s="2"/>
      <c r="X31" s="34"/>
      <c r="Y31" s="2"/>
      <c r="Z31" s="2"/>
      <c r="AA31" s="2"/>
      <c r="AB31" s="2"/>
      <c r="AC31" s="2"/>
      <c r="AD31" s="2"/>
      <c r="AE31" s="34"/>
      <c r="AF31" s="2"/>
      <c r="AG31" s="2"/>
      <c r="AH31" s="2"/>
      <c r="AI31" s="2"/>
      <c r="AJ31" s="2"/>
      <c r="AK31" s="2"/>
      <c r="AL31" s="34"/>
      <c r="AM31" s="2"/>
      <c r="AN31" s="2"/>
      <c r="AO31" s="2"/>
      <c r="AP31" s="2"/>
      <c r="AQ31" s="2"/>
      <c r="AR31" s="2"/>
      <c r="AS31" s="34"/>
      <c r="AT31" s="2"/>
      <c r="AU31" s="2"/>
      <c r="AV31" s="2"/>
      <c r="AW31" s="2"/>
      <c r="AX31" s="2"/>
      <c r="AY31" s="2"/>
      <c r="AZ31" s="34"/>
      <c r="BA31" s="2"/>
      <c r="BB31" s="2"/>
      <c r="BC31" s="2"/>
      <c r="BD31" s="2"/>
      <c r="BE31" s="2"/>
      <c r="BF31" s="2"/>
      <c r="BG31" s="34"/>
      <c r="BH31" s="2"/>
      <c r="BI31" s="2"/>
      <c r="BJ31" s="2"/>
      <c r="BK31" s="35"/>
      <c r="BL31" s="35"/>
      <c r="BM31" s="35"/>
      <c r="BN31" s="36"/>
      <c r="BO31" s="35"/>
      <c r="BP31" s="35"/>
      <c r="BQ31" s="35"/>
      <c r="BR31" s="35"/>
      <c r="BS31" s="35"/>
      <c r="BT31" s="35"/>
      <c r="BU31" s="36"/>
      <c r="BV31" s="35"/>
      <c r="BW31" s="35"/>
      <c r="BX31" s="37"/>
    </row>
    <row r="32" spans="2:76" x14ac:dyDescent="0.3">
      <c r="B32" s="23">
        <v>26</v>
      </c>
      <c r="C32" s="50">
        <f>수식!B31</f>
        <v>0</v>
      </c>
      <c r="D32" s="4">
        <f t="shared" si="2"/>
        <v>0</v>
      </c>
      <c r="E32" s="54">
        <f t="shared" si="3"/>
        <v>0</v>
      </c>
      <c r="F32" s="55"/>
      <c r="G32" s="33"/>
      <c r="H32" s="2"/>
      <c r="I32" s="2"/>
      <c r="J32" s="34"/>
      <c r="K32" s="2"/>
      <c r="L32" s="2"/>
      <c r="M32" s="2"/>
      <c r="N32" s="2"/>
      <c r="O32" s="2"/>
      <c r="P32" s="2"/>
      <c r="Q32" s="34"/>
      <c r="R32" s="2"/>
      <c r="S32" s="2"/>
      <c r="T32" s="2"/>
      <c r="U32" s="2"/>
      <c r="V32" s="2"/>
      <c r="W32" s="2"/>
      <c r="X32" s="34"/>
      <c r="Y32" s="2"/>
      <c r="Z32" s="2"/>
      <c r="AA32" s="2"/>
      <c r="AB32" s="2"/>
      <c r="AC32" s="2"/>
      <c r="AD32" s="2"/>
      <c r="AE32" s="34"/>
      <c r="AF32" s="2"/>
      <c r="AG32" s="2"/>
      <c r="AH32" s="2"/>
      <c r="AI32" s="2"/>
      <c r="AJ32" s="2"/>
      <c r="AK32" s="2"/>
      <c r="AL32" s="34"/>
      <c r="AM32" s="2"/>
      <c r="AN32" s="2"/>
      <c r="AO32" s="2"/>
      <c r="AP32" s="2"/>
      <c r="AQ32" s="2"/>
      <c r="AR32" s="2"/>
      <c r="AS32" s="34"/>
      <c r="AT32" s="2"/>
      <c r="AU32" s="2"/>
      <c r="AV32" s="2"/>
      <c r="AW32" s="2"/>
      <c r="AX32" s="2"/>
      <c r="AY32" s="2"/>
      <c r="AZ32" s="34"/>
      <c r="BA32" s="2"/>
      <c r="BB32" s="2"/>
      <c r="BC32" s="2"/>
      <c r="BD32" s="2"/>
      <c r="BE32" s="2"/>
      <c r="BF32" s="2"/>
      <c r="BG32" s="34"/>
      <c r="BH32" s="2"/>
      <c r="BI32" s="2"/>
      <c r="BJ32" s="2"/>
      <c r="BK32" s="35"/>
      <c r="BL32" s="35"/>
      <c r="BM32" s="35"/>
      <c r="BN32" s="36"/>
      <c r="BO32" s="35"/>
      <c r="BP32" s="35"/>
      <c r="BQ32" s="35"/>
      <c r="BR32" s="35"/>
      <c r="BS32" s="35"/>
      <c r="BT32" s="35"/>
      <c r="BU32" s="36"/>
      <c r="BV32" s="35"/>
      <c r="BW32" s="35"/>
      <c r="BX32" s="37"/>
    </row>
    <row r="33" spans="2:76" x14ac:dyDescent="0.3">
      <c r="B33" s="23">
        <v>27</v>
      </c>
      <c r="C33" s="50">
        <f>수식!B32</f>
        <v>0</v>
      </c>
      <c r="D33" s="4">
        <f t="shared" si="2"/>
        <v>0</v>
      </c>
      <c r="E33" s="54">
        <f t="shared" si="3"/>
        <v>0</v>
      </c>
      <c r="F33" s="55"/>
      <c r="G33" s="33"/>
      <c r="H33" s="2"/>
      <c r="I33" s="2"/>
      <c r="J33" s="34"/>
      <c r="K33" s="2"/>
      <c r="L33" s="2"/>
      <c r="M33" s="2"/>
      <c r="N33" s="2"/>
      <c r="O33" s="2"/>
      <c r="P33" s="2"/>
      <c r="Q33" s="34"/>
      <c r="R33" s="2"/>
      <c r="S33" s="2"/>
      <c r="T33" s="2"/>
      <c r="U33" s="2"/>
      <c r="V33" s="2"/>
      <c r="W33" s="2"/>
      <c r="X33" s="34"/>
      <c r="Y33" s="2"/>
      <c r="Z33" s="2"/>
      <c r="AA33" s="2"/>
      <c r="AB33" s="2"/>
      <c r="AC33" s="2"/>
      <c r="AD33" s="2"/>
      <c r="AE33" s="34"/>
      <c r="AF33" s="2"/>
      <c r="AG33" s="2"/>
      <c r="AH33" s="2"/>
      <c r="AI33" s="2"/>
      <c r="AJ33" s="2"/>
      <c r="AK33" s="2"/>
      <c r="AL33" s="34"/>
      <c r="AM33" s="2"/>
      <c r="AN33" s="2"/>
      <c r="AO33" s="2"/>
      <c r="AP33" s="2"/>
      <c r="AQ33" s="2"/>
      <c r="AR33" s="2"/>
      <c r="AS33" s="34"/>
      <c r="AT33" s="2"/>
      <c r="AU33" s="2"/>
      <c r="AV33" s="2"/>
      <c r="AW33" s="2"/>
      <c r="AX33" s="2"/>
      <c r="AY33" s="2"/>
      <c r="AZ33" s="34"/>
      <c r="BA33" s="2"/>
      <c r="BB33" s="2"/>
      <c r="BC33" s="2"/>
      <c r="BD33" s="2"/>
      <c r="BE33" s="2"/>
      <c r="BF33" s="2"/>
      <c r="BG33" s="34"/>
      <c r="BH33" s="2"/>
      <c r="BI33" s="2"/>
      <c r="BJ33" s="2"/>
      <c r="BK33" s="35"/>
      <c r="BL33" s="35"/>
      <c r="BM33" s="35"/>
      <c r="BN33" s="36"/>
      <c r="BO33" s="35"/>
      <c r="BP33" s="35"/>
      <c r="BQ33" s="35"/>
      <c r="BR33" s="35"/>
      <c r="BS33" s="35"/>
      <c r="BT33" s="35"/>
      <c r="BU33" s="36"/>
      <c r="BV33" s="35"/>
      <c r="BW33" s="35"/>
      <c r="BX33" s="37"/>
    </row>
    <row r="34" spans="2:76" x14ac:dyDescent="0.3">
      <c r="B34" s="23">
        <v>28</v>
      </c>
      <c r="C34" s="50">
        <f>수식!B33</f>
        <v>0</v>
      </c>
      <c r="D34" s="4">
        <f t="shared" si="2"/>
        <v>0</v>
      </c>
      <c r="E34" s="54">
        <f t="shared" si="3"/>
        <v>0</v>
      </c>
      <c r="F34" s="55"/>
      <c r="G34" s="33"/>
      <c r="H34" s="2"/>
      <c r="I34" s="2"/>
      <c r="J34" s="34"/>
      <c r="K34" s="2"/>
      <c r="L34" s="2"/>
      <c r="M34" s="2"/>
      <c r="N34" s="2"/>
      <c r="O34" s="2"/>
      <c r="P34" s="2"/>
      <c r="Q34" s="34"/>
      <c r="R34" s="2"/>
      <c r="S34" s="2"/>
      <c r="T34" s="2"/>
      <c r="U34" s="2"/>
      <c r="V34" s="2"/>
      <c r="W34" s="2"/>
      <c r="X34" s="34"/>
      <c r="Y34" s="2"/>
      <c r="Z34" s="2"/>
      <c r="AA34" s="2"/>
      <c r="AB34" s="2"/>
      <c r="AC34" s="2"/>
      <c r="AD34" s="2"/>
      <c r="AE34" s="34"/>
      <c r="AF34" s="2"/>
      <c r="AG34" s="2"/>
      <c r="AH34" s="2"/>
      <c r="AI34" s="2"/>
      <c r="AJ34" s="2"/>
      <c r="AK34" s="2"/>
      <c r="AL34" s="34"/>
      <c r="AM34" s="2"/>
      <c r="AN34" s="2"/>
      <c r="AO34" s="2"/>
      <c r="AP34" s="2"/>
      <c r="AQ34" s="2"/>
      <c r="AR34" s="2"/>
      <c r="AS34" s="34"/>
      <c r="AT34" s="2"/>
      <c r="AU34" s="2"/>
      <c r="AV34" s="2"/>
      <c r="AW34" s="2"/>
      <c r="AX34" s="2"/>
      <c r="AY34" s="2"/>
      <c r="AZ34" s="34"/>
      <c r="BA34" s="2"/>
      <c r="BB34" s="2"/>
      <c r="BC34" s="2"/>
      <c r="BD34" s="2"/>
      <c r="BE34" s="2"/>
      <c r="BF34" s="2"/>
      <c r="BG34" s="34"/>
      <c r="BH34" s="2"/>
      <c r="BI34" s="2"/>
      <c r="BJ34" s="2"/>
      <c r="BK34" s="35"/>
      <c r="BL34" s="35"/>
      <c r="BM34" s="35"/>
      <c r="BN34" s="36"/>
      <c r="BO34" s="35"/>
      <c r="BP34" s="35"/>
      <c r="BQ34" s="35"/>
      <c r="BR34" s="35"/>
      <c r="BS34" s="35"/>
      <c r="BT34" s="35"/>
      <c r="BU34" s="36"/>
      <c r="BV34" s="35"/>
      <c r="BW34" s="35"/>
      <c r="BX34" s="37"/>
    </row>
    <row r="35" spans="2:76" x14ac:dyDescent="0.3">
      <c r="B35" s="23">
        <v>29</v>
      </c>
      <c r="C35" s="50">
        <f>수식!B34</f>
        <v>0</v>
      </c>
      <c r="D35" s="4">
        <f t="shared" si="2"/>
        <v>0</v>
      </c>
      <c r="E35" s="54">
        <f t="shared" si="3"/>
        <v>0</v>
      </c>
      <c r="F35" s="55"/>
      <c r="G35" s="33"/>
      <c r="H35" s="2"/>
      <c r="I35" s="2"/>
      <c r="J35" s="34"/>
      <c r="K35" s="2"/>
      <c r="L35" s="2"/>
      <c r="M35" s="2"/>
      <c r="N35" s="2"/>
      <c r="O35" s="2"/>
      <c r="P35" s="2"/>
      <c r="Q35" s="34"/>
      <c r="R35" s="2"/>
      <c r="S35" s="2"/>
      <c r="T35" s="2"/>
      <c r="U35" s="2"/>
      <c r="V35" s="2"/>
      <c r="W35" s="2"/>
      <c r="X35" s="34"/>
      <c r="Y35" s="2"/>
      <c r="Z35" s="2"/>
      <c r="AA35" s="2"/>
      <c r="AB35" s="2"/>
      <c r="AC35" s="2"/>
      <c r="AD35" s="2"/>
      <c r="AE35" s="34"/>
      <c r="AF35" s="2"/>
      <c r="AG35" s="2"/>
      <c r="AH35" s="2"/>
      <c r="AI35" s="2"/>
      <c r="AJ35" s="2"/>
      <c r="AK35" s="2"/>
      <c r="AL35" s="34"/>
      <c r="AM35" s="2"/>
      <c r="AN35" s="2"/>
      <c r="AO35" s="2"/>
      <c r="AP35" s="2"/>
      <c r="AQ35" s="2"/>
      <c r="AR35" s="2"/>
      <c r="AS35" s="34"/>
      <c r="AT35" s="2"/>
      <c r="AU35" s="2"/>
      <c r="AV35" s="2"/>
      <c r="AW35" s="2"/>
      <c r="AX35" s="2"/>
      <c r="AY35" s="2"/>
      <c r="AZ35" s="34"/>
      <c r="BA35" s="2"/>
      <c r="BB35" s="2"/>
      <c r="BC35" s="2"/>
      <c r="BD35" s="2"/>
      <c r="BE35" s="2"/>
      <c r="BF35" s="2"/>
      <c r="BG35" s="34"/>
      <c r="BH35" s="2"/>
      <c r="BI35" s="2"/>
      <c r="BJ35" s="2"/>
      <c r="BK35" s="35"/>
      <c r="BL35" s="35"/>
      <c r="BM35" s="35"/>
      <c r="BN35" s="36"/>
      <c r="BO35" s="35"/>
      <c r="BP35" s="35"/>
      <c r="BQ35" s="35"/>
      <c r="BR35" s="35"/>
      <c r="BS35" s="35"/>
      <c r="BT35" s="35"/>
      <c r="BU35" s="36"/>
      <c r="BV35" s="35"/>
      <c r="BW35" s="35"/>
      <c r="BX35" s="37"/>
    </row>
    <row r="36" spans="2:76" x14ac:dyDescent="0.3">
      <c r="B36" s="23">
        <v>30</v>
      </c>
      <c r="C36" s="50">
        <f>수식!B35</f>
        <v>0</v>
      </c>
      <c r="D36" s="4">
        <f t="shared" si="2"/>
        <v>0</v>
      </c>
      <c r="E36" s="54">
        <f t="shared" si="3"/>
        <v>0</v>
      </c>
      <c r="F36" s="55"/>
      <c r="G36" s="33"/>
      <c r="H36" s="2"/>
      <c r="I36" s="2"/>
      <c r="J36" s="34"/>
      <c r="K36" s="2"/>
      <c r="L36" s="2"/>
      <c r="M36" s="2"/>
      <c r="N36" s="2"/>
      <c r="O36" s="2"/>
      <c r="P36" s="2"/>
      <c r="Q36" s="34"/>
      <c r="R36" s="2"/>
      <c r="S36" s="2"/>
      <c r="T36" s="2"/>
      <c r="U36" s="2"/>
      <c r="V36" s="2"/>
      <c r="W36" s="2"/>
      <c r="X36" s="34"/>
      <c r="Y36" s="2"/>
      <c r="Z36" s="2"/>
      <c r="AA36" s="2"/>
      <c r="AB36" s="2"/>
      <c r="AC36" s="2"/>
      <c r="AD36" s="2"/>
      <c r="AE36" s="34"/>
      <c r="AF36" s="2"/>
      <c r="AG36" s="2"/>
      <c r="AH36" s="2"/>
      <c r="AI36" s="2"/>
      <c r="AJ36" s="2"/>
      <c r="AK36" s="2"/>
      <c r="AL36" s="34"/>
      <c r="AM36" s="2"/>
      <c r="AN36" s="2"/>
      <c r="AO36" s="2"/>
      <c r="AP36" s="2"/>
      <c r="AQ36" s="2"/>
      <c r="AR36" s="2"/>
      <c r="AS36" s="34"/>
      <c r="AT36" s="2"/>
      <c r="AU36" s="2"/>
      <c r="AV36" s="2"/>
      <c r="AW36" s="2"/>
      <c r="AX36" s="2"/>
      <c r="AY36" s="2"/>
      <c r="AZ36" s="34"/>
      <c r="BA36" s="2"/>
      <c r="BB36" s="2"/>
      <c r="BC36" s="2"/>
      <c r="BD36" s="2"/>
      <c r="BE36" s="2"/>
      <c r="BF36" s="2"/>
      <c r="BG36" s="34"/>
      <c r="BH36" s="2"/>
      <c r="BI36" s="2"/>
      <c r="BJ36" s="2"/>
      <c r="BK36" s="35"/>
      <c r="BL36" s="35"/>
      <c r="BM36" s="35"/>
      <c r="BN36" s="36"/>
      <c r="BO36" s="35"/>
      <c r="BP36" s="35"/>
      <c r="BQ36" s="35"/>
      <c r="BR36" s="35"/>
      <c r="BS36" s="35"/>
      <c r="BT36" s="35"/>
      <c r="BU36" s="36"/>
      <c r="BV36" s="35"/>
      <c r="BW36" s="35"/>
      <c r="BX36" s="37"/>
    </row>
    <row r="37" spans="2:76" x14ac:dyDescent="0.3">
      <c r="B37" s="23">
        <v>31</v>
      </c>
      <c r="C37" s="50">
        <f>수식!B36</f>
        <v>0</v>
      </c>
      <c r="D37" s="4">
        <f t="shared" si="2"/>
        <v>0</v>
      </c>
      <c r="E37" s="54">
        <f t="shared" si="3"/>
        <v>0</v>
      </c>
      <c r="F37" s="55"/>
      <c r="G37" s="33"/>
      <c r="H37" s="2"/>
      <c r="I37" s="2"/>
      <c r="J37" s="34"/>
      <c r="K37" s="2"/>
      <c r="L37" s="2"/>
      <c r="M37" s="2"/>
      <c r="N37" s="2"/>
      <c r="O37" s="2"/>
      <c r="P37" s="2"/>
      <c r="Q37" s="34"/>
      <c r="R37" s="2"/>
      <c r="S37" s="2"/>
      <c r="T37" s="2"/>
      <c r="U37" s="2"/>
      <c r="V37" s="2"/>
      <c r="W37" s="2"/>
      <c r="X37" s="34"/>
      <c r="Y37" s="2"/>
      <c r="Z37" s="2"/>
      <c r="AA37" s="2"/>
      <c r="AB37" s="2"/>
      <c r="AC37" s="2"/>
      <c r="AD37" s="2"/>
      <c r="AE37" s="34"/>
      <c r="AF37" s="2"/>
      <c r="AG37" s="2"/>
      <c r="AH37" s="2"/>
      <c r="AI37" s="2"/>
      <c r="AJ37" s="2"/>
      <c r="AK37" s="2"/>
      <c r="AL37" s="34"/>
      <c r="AM37" s="2"/>
      <c r="AN37" s="2"/>
      <c r="AO37" s="2"/>
      <c r="AP37" s="2"/>
      <c r="AQ37" s="2"/>
      <c r="AR37" s="2"/>
      <c r="AS37" s="34"/>
      <c r="AT37" s="2"/>
      <c r="AU37" s="2"/>
      <c r="AV37" s="2"/>
      <c r="AW37" s="2"/>
      <c r="AX37" s="2"/>
      <c r="AY37" s="2"/>
      <c r="AZ37" s="34"/>
      <c r="BA37" s="2"/>
      <c r="BB37" s="2"/>
      <c r="BC37" s="2"/>
      <c r="BD37" s="2"/>
      <c r="BE37" s="2"/>
      <c r="BF37" s="2"/>
      <c r="BG37" s="34"/>
      <c r="BH37" s="2"/>
      <c r="BI37" s="2"/>
      <c r="BJ37" s="2"/>
      <c r="BK37" s="35"/>
      <c r="BL37" s="35"/>
      <c r="BM37" s="35"/>
      <c r="BN37" s="36"/>
      <c r="BO37" s="35"/>
      <c r="BP37" s="35"/>
      <c r="BQ37" s="35"/>
      <c r="BR37" s="35"/>
      <c r="BS37" s="35"/>
      <c r="BT37" s="35"/>
      <c r="BU37" s="36"/>
      <c r="BV37" s="35"/>
      <c r="BW37" s="35"/>
      <c r="BX37" s="37"/>
    </row>
    <row r="38" spans="2:76" x14ac:dyDescent="0.3">
      <c r="B38" s="23">
        <v>32</v>
      </c>
      <c r="C38" s="50">
        <f>수식!B37</f>
        <v>0</v>
      </c>
      <c r="D38" s="4">
        <f t="shared" si="2"/>
        <v>0</v>
      </c>
      <c r="E38" s="54">
        <f t="shared" si="3"/>
        <v>0</v>
      </c>
      <c r="F38" s="55"/>
      <c r="G38" s="33"/>
      <c r="H38" s="2"/>
      <c r="I38" s="2"/>
      <c r="J38" s="34"/>
      <c r="K38" s="2"/>
      <c r="L38" s="2"/>
      <c r="M38" s="2"/>
      <c r="N38" s="2"/>
      <c r="O38" s="2"/>
      <c r="P38" s="2"/>
      <c r="Q38" s="34"/>
      <c r="R38" s="2"/>
      <c r="S38" s="2"/>
      <c r="T38" s="2"/>
      <c r="U38" s="2"/>
      <c r="V38" s="2"/>
      <c r="W38" s="2"/>
      <c r="X38" s="34"/>
      <c r="Y38" s="2"/>
      <c r="Z38" s="2"/>
      <c r="AA38" s="2"/>
      <c r="AB38" s="2"/>
      <c r="AC38" s="2"/>
      <c r="AD38" s="2"/>
      <c r="AE38" s="34"/>
      <c r="AF38" s="2"/>
      <c r="AG38" s="2"/>
      <c r="AH38" s="2"/>
      <c r="AI38" s="2"/>
      <c r="AJ38" s="2"/>
      <c r="AK38" s="2"/>
      <c r="AL38" s="34"/>
      <c r="AM38" s="2"/>
      <c r="AN38" s="2"/>
      <c r="AO38" s="2"/>
      <c r="AP38" s="2"/>
      <c r="AQ38" s="2"/>
      <c r="AR38" s="2"/>
      <c r="AS38" s="34"/>
      <c r="AT38" s="2"/>
      <c r="AU38" s="2"/>
      <c r="AV38" s="2"/>
      <c r="AW38" s="2"/>
      <c r="AX38" s="2"/>
      <c r="AY38" s="2"/>
      <c r="AZ38" s="34"/>
      <c r="BA38" s="2"/>
      <c r="BB38" s="2"/>
      <c r="BC38" s="2"/>
      <c r="BD38" s="2"/>
      <c r="BE38" s="2"/>
      <c r="BF38" s="2"/>
      <c r="BG38" s="34"/>
      <c r="BH38" s="2"/>
      <c r="BI38" s="2"/>
      <c r="BJ38" s="2"/>
      <c r="BK38" s="35"/>
      <c r="BL38" s="35"/>
      <c r="BM38" s="35"/>
      <c r="BN38" s="36"/>
      <c r="BO38" s="35"/>
      <c r="BP38" s="35"/>
      <c r="BQ38" s="35"/>
      <c r="BR38" s="35"/>
      <c r="BS38" s="35"/>
      <c r="BT38" s="35"/>
      <c r="BU38" s="36"/>
      <c r="BV38" s="35"/>
      <c r="BW38" s="35"/>
      <c r="BX38" s="37"/>
    </row>
    <row r="39" spans="2:76" x14ac:dyDescent="0.3">
      <c r="B39" s="23">
        <v>33</v>
      </c>
      <c r="C39" s="50">
        <f>수식!B38</f>
        <v>0</v>
      </c>
      <c r="D39" s="4">
        <f t="shared" si="2"/>
        <v>0</v>
      </c>
      <c r="E39" s="54">
        <f t="shared" si="3"/>
        <v>0</v>
      </c>
      <c r="F39" s="55"/>
      <c r="G39" s="33"/>
      <c r="H39" s="2"/>
      <c r="I39" s="2"/>
      <c r="J39" s="34"/>
      <c r="K39" s="2"/>
      <c r="L39" s="2"/>
      <c r="M39" s="2"/>
      <c r="N39" s="2"/>
      <c r="O39" s="2"/>
      <c r="P39" s="2"/>
      <c r="Q39" s="34"/>
      <c r="R39" s="2"/>
      <c r="S39" s="2"/>
      <c r="T39" s="2"/>
      <c r="U39" s="2"/>
      <c r="V39" s="2"/>
      <c r="W39" s="2"/>
      <c r="X39" s="34"/>
      <c r="Y39" s="2"/>
      <c r="Z39" s="2"/>
      <c r="AA39" s="2"/>
      <c r="AB39" s="2"/>
      <c r="AC39" s="2"/>
      <c r="AD39" s="2"/>
      <c r="AE39" s="34"/>
      <c r="AF39" s="2"/>
      <c r="AG39" s="2"/>
      <c r="AH39" s="2"/>
      <c r="AI39" s="2"/>
      <c r="AJ39" s="2"/>
      <c r="AK39" s="2"/>
      <c r="AL39" s="34"/>
      <c r="AM39" s="2"/>
      <c r="AN39" s="2"/>
      <c r="AO39" s="2"/>
      <c r="AP39" s="2"/>
      <c r="AQ39" s="2"/>
      <c r="AR39" s="2"/>
      <c r="AS39" s="34"/>
      <c r="AT39" s="2"/>
      <c r="AU39" s="2"/>
      <c r="AV39" s="2"/>
      <c r="AW39" s="2"/>
      <c r="AX39" s="2"/>
      <c r="AY39" s="2"/>
      <c r="AZ39" s="34"/>
      <c r="BA39" s="2"/>
      <c r="BB39" s="2"/>
      <c r="BC39" s="2"/>
      <c r="BD39" s="2"/>
      <c r="BE39" s="2"/>
      <c r="BF39" s="2"/>
      <c r="BG39" s="34"/>
      <c r="BH39" s="2"/>
      <c r="BI39" s="2"/>
      <c r="BJ39" s="2"/>
      <c r="BK39" s="35"/>
      <c r="BL39" s="35"/>
      <c r="BM39" s="35"/>
      <c r="BN39" s="36"/>
      <c r="BO39" s="35"/>
      <c r="BP39" s="35"/>
      <c r="BQ39" s="35"/>
      <c r="BR39" s="35"/>
      <c r="BS39" s="35"/>
      <c r="BT39" s="35"/>
      <c r="BU39" s="36"/>
      <c r="BV39" s="35"/>
      <c r="BW39" s="35"/>
      <c r="BX39" s="37"/>
    </row>
    <row r="40" spans="2:76" x14ac:dyDescent="0.3">
      <c r="B40" s="23">
        <v>34</v>
      </c>
      <c r="C40" s="50">
        <f>수식!B39</f>
        <v>0</v>
      </c>
      <c r="D40" s="4">
        <f t="shared" si="2"/>
        <v>0</v>
      </c>
      <c r="E40" s="54">
        <f t="shared" si="3"/>
        <v>0</v>
      </c>
      <c r="F40" s="55"/>
      <c r="G40" s="33"/>
      <c r="H40" s="2"/>
      <c r="I40" s="2"/>
      <c r="J40" s="34"/>
      <c r="K40" s="2"/>
      <c r="L40" s="2"/>
      <c r="M40" s="2"/>
      <c r="N40" s="2"/>
      <c r="O40" s="2"/>
      <c r="P40" s="2"/>
      <c r="Q40" s="34"/>
      <c r="R40" s="2"/>
      <c r="S40" s="2"/>
      <c r="T40" s="2"/>
      <c r="U40" s="2"/>
      <c r="V40" s="2"/>
      <c r="W40" s="2"/>
      <c r="X40" s="34"/>
      <c r="Y40" s="2"/>
      <c r="Z40" s="2"/>
      <c r="AA40" s="2"/>
      <c r="AB40" s="2"/>
      <c r="AC40" s="2"/>
      <c r="AD40" s="2"/>
      <c r="AE40" s="34"/>
      <c r="AF40" s="2"/>
      <c r="AG40" s="2"/>
      <c r="AH40" s="2"/>
      <c r="AI40" s="2"/>
      <c r="AJ40" s="2"/>
      <c r="AK40" s="2"/>
      <c r="AL40" s="34"/>
      <c r="AM40" s="2"/>
      <c r="AN40" s="2"/>
      <c r="AO40" s="2"/>
      <c r="AP40" s="2"/>
      <c r="AQ40" s="2"/>
      <c r="AR40" s="2"/>
      <c r="AS40" s="34"/>
      <c r="AT40" s="2"/>
      <c r="AU40" s="2"/>
      <c r="AV40" s="2"/>
      <c r="AW40" s="2"/>
      <c r="AX40" s="2"/>
      <c r="AY40" s="2"/>
      <c r="AZ40" s="34"/>
      <c r="BA40" s="2"/>
      <c r="BB40" s="2"/>
      <c r="BC40" s="2"/>
      <c r="BD40" s="2"/>
      <c r="BE40" s="2"/>
      <c r="BF40" s="2"/>
      <c r="BG40" s="34"/>
      <c r="BH40" s="2"/>
      <c r="BI40" s="2"/>
      <c r="BJ40" s="2"/>
      <c r="BK40" s="35"/>
      <c r="BL40" s="35"/>
      <c r="BM40" s="35"/>
      <c r="BN40" s="36"/>
      <c r="BO40" s="35"/>
      <c r="BP40" s="35"/>
      <c r="BQ40" s="35"/>
      <c r="BR40" s="35"/>
      <c r="BS40" s="35"/>
      <c r="BT40" s="35"/>
      <c r="BU40" s="36"/>
      <c r="BV40" s="35"/>
      <c r="BW40" s="35"/>
      <c r="BX40" s="37"/>
    </row>
    <row r="41" spans="2:76" x14ac:dyDescent="0.3">
      <c r="B41" s="23">
        <v>35</v>
      </c>
      <c r="C41" s="50">
        <f>수식!B40</f>
        <v>0</v>
      </c>
      <c r="D41" s="4">
        <f t="shared" si="2"/>
        <v>0</v>
      </c>
      <c r="E41" s="54">
        <f t="shared" si="3"/>
        <v>0</v>
      </c>
      <c r="F41" s="55"/>
      <c r="G41" s="33"/>
      <c r="H41" s="2"/>
      <c r="I41" s="2"/>
      <c r="J41" s="34"/>
      <c r="K41" s="2"/>
      <c r="L41" s="2"/>
      <c r="M41" s="2"/>
      <c r="N41" s="2"/>
      <c r="O41" s="2"/>
      <c r="P41" s="2"/>
      <c r="Q41" s="34"/>
      <c r="R41" s="2"/>
      <c r="S41" s="2"/>
      <c r="T41" s="2"/>
      <c r="U41" s="2"/>
      <c r="V41" s="2"/>
      <c r="W41" s="2"/>
      <c r="X41" s="34"/>
      <c r="Y41" s="2"/>
      <c r="Z41" s="2"/>
      <c r="AA41" s="2"/>
      <c r="AB41" s="2"/>
      <c r="AC41" s="2"/>
      <c r="AD41" s="2"/>
      <c r="AE41" s="34"/>
      <c r="AF41" s="2"/>
      <c r="AG41" s="2"/>
      <c r="AH41" s="2"/>
      <c r="AI41" s="2"/>
      <c r="AJ41" s="2"/>
      <c r="AK41" s="2"/>
      <c r="AL41" s="34"/>
      <c r="AM41" s="2"/>
      <c r="AN41" s="2"/>
      <c r="AO41" s="2"/>
      <c r="AP41" s="2"/>
      <c r="AQ41" s="2"/>
      <c r="AR41" s="2"/>
      <c r="AS41" s="34"/>
      <c r="AT41" s="2"/>
      <c r="AU41" s="2"/>
      <c r="AV41" s="2"/>
      <c r="AW41" s="2"/>
      <c r="AX41" s="2"/>
      <c r="AY41" s="2"/>
      <c r="AZ41" s="34"/>
      <c r="BA41" s="2"/>
      <c r="BB41" s="2"/>
      <c r="BC41" s="2"/>
      <c r="BD41" s="2"/>
      <c r="BE41" s="2"/>
      <c r="BF41" s="2"/>
      <c r="BG41" s="34"/>
      <c r="BH41" s="2"/>
      <c r="BI41" s="2"/>
      <c r="BJ41" s="2"/>
      <c r="BK41" s="35"/>
      <c r="BL41" s="35"/>
      <c r="BM41" s="35"/>
      <c r="BN41" s="36"/>
      <c r="BO41" s="35"/>
      <c r="BP41" s="35"/>
      <c r="BQ41" s="35"/>
      <c r="BR41" s="35"/>
      <c r="BS41" s="35"/>
      <c r="BT41" s="35"/>
      <c r="BU41" s="36"/>
      <c r="BV41" s="35"/>
      <c r="BW41" s="35"/>
      <c r="BX41" s="37"/>
    </row>
    <row r="42" spans="2:76" x14ac:dyDescent="0.3">
      <c r="B42" s="23">
        <v>36</v>
      </c>
      <c r="C42" s="50">
        <f>수식!B41</f>
        <v>0</v>
      </c>
      <c r="D42" s="4">
        <f t="shared" si="2"/>
        <v>0</v>
      </c>
      <c r="E42" s="54">
        <f t="shared" si="3"/>
        <v>0</v>
      </c>
      <c r="F42" s="55"/>
      <c r="G42" s="33"/>
      <c r="H42" s="2"/>
      <c r="I42" s="2"/>
      <c r="J42" s="34"/>
      <c r="K42" s="2"/>
      <c r="L42" s="2"/>
      <c r="M42" s="2"/>
      <c r="N42" s="2"/>
      <c r="O42" s="2"/>
      <c r="P42" s="2"/>
      <c r="Q42" s="34"/>
      <c r="R42" s="2"/>
      <c r="S42" s="2"/>
      <c r="T42" s="2"/>
      <c r="U42" s="2"/>
      <c r="V42" s="2"/>
      <c r="W42" s="2"/>
      <c r="X42" s="34"/>
      <c r="Y42" s="2"/>
      <c r="Z42" s="2"/>
      <c r="AA42" s="2"/>
      <c r="AB42" s="2"/>
      <c r="AC42" s="2"/>
      <c r="AD42" s="2"/>
      <c r="AE42" s="34"/>
      <c r="AF42" s="2"/>
      <c r="AG42" s="2"/>
      <c r="AH42" s="2"/>
      <c r="AI42" s="2"/>
      <c r="AJ42" s="2"/>
      <c r="AK42" s="2"/>
      <c r="AL42" s="34"/>
      <c r="AM42" s="2"/>
      <c r="AN42" s="2"/>
      <c r="AO42" s="2"/>
      <c r="AP42" s="2"/>
      <c r="AQ42" s="2"/>
      <c r="AR42" s="2"/>
      <c r="AS42" s="34"/>
      <c r="AT42" s="2"/>
      <c r="AU42" s="2"/>
      <c r="AV42" s="2"/>
      <c r="AW42" s="2"/>
      <c r="AX42" s="2"/>
      <c r="AY42" s="2"/>
      <c r="AZ42" s="34"/>
      <c r="BA42" s="2"/>
      <c r="BB42" s="2"/>
      <c r="BC42" s="2"/>
      <c r="BD42" s="2"/>
      <c r="BE42" s="2"/>
      <c r="BF42" s="2"/>
      <c r="BG42" s="34"/>
      <c r="BH42" s="2"/>
      <c r="BI42" s="2"/>
      <c r="BJ42" s="2"/>
      <c r="BK42" s="35"/>
      <c r="BL42" s="35"/>
      <c r="BM42" s="35"/>
      <c r="BN42" s="36"/>
      <c r="BO42" s="35"/>
      <c r="BP42" s="35"/>
      <c r="BQ42" s="35"/>
      <c r="BR42" s="35"/>
      <c r="BS42" s="35"/>
      <c r="BT42" s="35"/>
      <c r="BU42" s="36"/>
      <c r="BV42" s="35"/>
      <c r="BW42" s="35"/>
      <c r="BX42" s="37"/>
    </row>
    <row r="43" spans="2:76" x14ac:dyDescent="0.3">
      <c r="B43" s="23">
        <v>37</v>
      </c>
      <c r="C43" s="50">
        <f>수식!B42</f>
        <v>0</v>
      </c>
      <c r="D43" s="4">
        <f t="shared" si="2"/>
        <v>0</v>
      </c>
      <c r="E43" s="54">
        <f t="shared" si="3"/>
        <v>0</v>
      </c>
      <c r="F43" s="55"/>
      <c r="G43" s="33"/>
      <c r="H43" s="2"/>
      <c r="I43" s="2"/>
      <c r="J43" s="34"/>
      <c r="K43" s="2"/>
      <c r="L43" s="2"/>
      <c r="M43" s="2"/>
      <c r="N43" s="2"/>
      <c r="O43" s="2"/>
      <c r="P43" s="2"/>
      <c r="Q43" s="34"/>
      <c r="R43" s="2"/>
      <c r="S43" s="2"/>
      <c r="T43" s="2"/>
      <c r="U43" s="2"/>
      <c r="V43" s="2"/>
      <c r="W43" s="2"/>
      <c r="X43" s="34"/>
      <c r="Y43" s="2"/>
      <c r="Z43" s="2"/>
      <c r="AA43" s="2"/>
      <c r="AB43" s="2"/>
      <c r="AC43" s="2"/>
      <c r="AD43" s="2"/>
      <c r="AE43" s="34"/>
      <c r="AF43" s="2"/>
      <c r="AG43" s="2"/>
      <c r="AH43" s="2"/>
      <c r="AI43" s="2"/>
      <c r="AJ43" s="2"/>
      <c r="AK43" s="2"/>
      <c r="AL43" s="34"/>
      <c r="AM43" s="2"/>
      <c r="AN43" s="2"/>
      <c r="AO43" s="2"/>
      <c r="AP43" s="2"/>
      <c r="AQ43" s="2"/>
      <c r="AR43" s="2"/>
      <c r="AS43" s="34"/>
      <c r="AT43" s="2"/>
      <c r="AU43" s="2"/>
      <c r="AV43" s="2"/>
      <c r="AW43" s="2"/>
      <c r="AX43" s="2"/>
      <c r="AY43" s="2"/>
      <c r="AZ43" s="34"/>
      <c r="BA43" s="2"/>
      <c r="BB43" s="2"/>
      <c r="BC43" s="2"/>
      <c r="BD43" s="2"/>
      <c r="BE43" s="2"/>
      <c r="BF43" s="2"/>
      <c r="BG43" s="34"/>
      <c r="BH43" s="2"/>
      <c r="BI43" s="2"/>
      <c r="BJ43" s="2"/>
      <c r="BK43" s="35"/>
      <c r="BL43" s="35"/>
      <c r="BM43" s="35"/>
      <c r="BN43" s="36"/>
      <c r="BO43" s="35"/>
      <c r="BP43" s="35"/>
      <c r="BQ43" s="35"/>
      <c r="BR43" s="35"/>
      <c r="BS43" s="35"/>
      <c r="BT43" s="35"/>
      <c r="BU43" s="36"/>
      <c r="BV43" s="35"/>
      <c r="BW43" s="35"/>
      <c r="BX43" s="37"/>
    </row>
    <row r="44" spans="2:76" x14ac:dyDescent="0.3">
      <c r="B44" s="23">
        <v>38</v>
      </c>
      <c r="C44" s="50">
        <f>수식!B43</f>
        <v>0</v>
      </c>
      <c r="D44" s="4">
        <f t="shared" si="2"/>
        <v>0</v>
      </c>
      <c r="E44" s="54">
        <f t="shared" si="3"/>
        <v>0</v>
      </c>
      <c r="F44" s="55"/>
      <c r="G44" s="33"/>
      <c r="H44" s="2"/>
      <c r="I44" s="2"/>
      <c r="J44" s="34"/>
      <c r="K44" s="2"/>
      <c r="L44" s="2"/>
      <c r="M44" s="2"/>
      <c r="N44" s="2"/>
      <c r="O44" s="2"/>
      <c r="P44" s="2"/>
      <c r="Q44" s="34"/>
      <c r="R44" s="2"/>
      <c r="S44" s="2"/>
      <c r="T44" s="2"/>
      <c r="U44" s="2"/>
      <c r="V44" s="2"/>
      <c r="W44" s="2"/>
      <c r="X44" s="34"/>
      <c r="Y44" s="2"/>
      <c r="Z44" s="2"/>
      <c r="AA44" s="2"/>
      <c r="AB44" s="2"/>
      <c r="AC44" s="2"/>
      <c r="AD44" s="2"/>
      <c r="AE44" s="34"/>
      <c r="AF44" s="2"/>
      <c r="AG44" s="2"/>
      <c r="AH44" s="2"/>
      <c r="AI44" s="2"/>
      <c r="AJ44" s="2"/>
      <c r="AK44" s="2"/>
      <c r="AL44" s="34"/>
      <c r="AM44" s="2"/>
      <c r="AN44" s="2"/>
      <c r="AO44" s="2"/>
      <c r="AP44" s="2"/>
      <c r="AQ44" s="2"/>
      <c r="AR44" s="2"/>
      <c r="AS44" s="34"/>
      <c r="AT44" s="2"/>
      <c r="AU44" s="2"/>
      <c r="AV44" s="2"/>
      <c r="AW44" s="2"/>
      <c r="AX44" s="2"/>
      <c r="AY44" s="2"/>
      <c r="AZ44" s="34"/>
      <c r="BA44" s="2"/>
      <c r="BB44" s="2"/>
      <c r="BC44" s="2"/>
      <c r="BD44" s="2"/>
      <c r="BE44" s="2"/>
      <c r="BF44" s="2"/>
      <c r="BG44" s="34"/>
      <c r="BH44" s="2"/>
      <c r="BI44" s="2"/>
      <c r="BJ44" s="2"/>
      <c r="BK44" s="35"/>
      <c r="BL44" s="35"/>
      <c r="BM44" s="35"/>
      <c r="BN44" s="36"/>
      <c r="BO44" s="35"/>
      <c r="BP44" s="35"/>
      <c r="BQ44" s="35"/>
      <c r="BR44" s="35"/>
      <c r="BS44" s="35"/>
      <c r="BT44" s="35"/>
      <c r="BU44" s="36"/>
      <c r="BV44" s="35"/>
      <c r="BW44" s="35"/>
      <c r="BX44" s="37"/>
    </row>
    <row r="45" spans="2:76" x14ac:dyDescent="0.3">
      <c r="B45" s="23">
        <v>39</v>
      </c>
      <c r="C45" s="50">
        <f>수식!B44</f>
        <v>0</v>
      </c>
      <c r="D45" s="4">
        <f t="shared" si="2"/>
        <v>0</v>
      </c>
      <c r="E45" s="54">
        <f t="shared" si="3"/>
        <v>0</v>
      </c>
      <c r="F45" s="55"/>
      <c r="G45" s="33"/>
      <c r="H45" s="2"/>
      <c r="I45" s="2"/>
      <c r="J45" s="34"/>
      <c r="K45" s="2"/>
      <c r="L45" s="2"/>
      <c r="M45" s="2"/>
      <c r="N45" s="2"/>
      <c r="O45" s="2"/>
      <c r="P45" s="2"/>
      <c r="Q45" s="34"/>
      <c r="R45" s="2"/>
      <c r="S45" s="2"/>
      <c r="T45" s="2"/>
      <c r="U45" s="2"/>
      <c r="V45" s="2"/>
      <c r="W45" s="2"/>
      <c r="X45" s="34"/>
      <c r="Y45" s="2"/>
      <c r="Z45" s="2"/>
      <c r="AA45" s="2"/>
      <c r="AB45" s="2"/>
      <c r="AC45" s="2"/>
      <c r="AD45" s="2"/>
      <c r="AE45" s="34"/>
      <c r="AF45" s="2"/>
      <c r="AG45" s="2"/>
      <c r="AH45" s="2"/>
      <c r="AI45" s="2"/>
      <c r="AJ45" s="2"/>
      <c r="AK45" s="2"/>
      <c r="AL45" s="34"/>
      <c r="AM45" s="2"/>
      <c r="AN45" s="2"/>
      <c r="AO45" s="2"/>
      <c r="AP45" s="2"/>
      <c r="AQ45" s="2"/>
      <c r="AR45" s="2"/>
      <c r="AS45" s="34"/>
      <c r="AT45" s="2"/>
      <c r="AU45" s="2"/>
      <c r="AV45" s="2"/>
      <c r="AW45" s="2"/>
      <c r="AX45" s="2"/>
      <c r="AY45" s="2"/>
      <c r="AZ45" s="34"/>
      <c r="BA45" s="2"/>
      <c r="BB45" s="2"/>
      <c r="BC45" s="2"/>
      <c r="BD45" s="2"/>
      <c r="BE45" s="2"/>
      <c r="BF45" s="2"/>
      <c r="BG45" s="34"/>
      <c r="BH45" s="2"/>
      <c r="BI45" s="2"/>
      <c r="BJ45" s="2"/>
      <c r="BK45" s="35"/>
      <c r="BL45" s="35"/>
      <c r="BM45" s="35"/>
      <c r="BN45" s="36"/>
      <c r="BO45" s="35"/>
      <c r="BP45" s="35"/>
      <c r="BQ45" s="35"/>
      <c r="BR45" s="35"/>
      <c r="BS45" s="35"/>
      <c r="BT45" s="35"/>
      <c r="BU45" s="36"/>
      <c r="BV45" s="35"/>
      <c r="BW45" s="35"/>
      <c r="BX45" s="37"/>
    </row>
    <row r="46" spans="2:76" x14ac:dyDescent="0.3">
      <c r="B46" s="23">
        <v>40</v>
      </c>
      <c r="C46" s="50">
        <f>수식!B45</f>
        <v>0</v>
      </c>
      <c r="D46" s="4">
        <f t="shared" si="2"/>
        <v>0</v>
      </c>
      <c r="E46" s="54">
        <f t="shared" si="3"/>
        <v>0</v>
      </c>
      <c r="F46" s="55"/>
      <c r="G46" s="33"/>
      <c r="H46" s="2"/>
      <c r="I46" s="2"/>
      <c r="J46" s="34"/>
      <c r="K46" s="2"/>
      <c r="L46" s="2"/>
      <c r="M46" s="2"/>
      <c r="N46" s="2"/>
      <c r="O46" s="2"/>
      <c r="P46" s="2"/>
      <c r="Q46" s="34"/>
      <c r="R46" s="2"/>
      <c r="S46" s="2"/>
      <c r="T46" s="2"/>
      <c r="U46" s="2"/>
      <c r="V46" s="2"/>
      <c r="W46" s="2"/>
      <c r="X46" s="34"/>
      <c r="Y46" s="2"/>
      <c r="Z46" s="2"/>
      <c r="AA46" s="2"/>
      <c r="AB46" s="2"/>
      <c r="AC46" s="2"/>
      <c r="AD46" s="2"/>
      <c r="AE46" s="34"/>
      <c r="AF46" s="2"/>
      <c r="AG46" s="2"/>
      <c r="AH46" s="2"/>
      <c r="AI46" s="2"/>
      <c r="AJ46" s="2"/>
      <c r="AK46" s="2"/>
      <c r="AL46" s="34"/>
      <c r="AM46" s="2"/>
      <c r="AN46" s="2"/>
      <c r="AO46" s="2"/>
      <c r="AP46" s="2"/>
      <c r="AQ46" s="2"/>
      <c r="AR46" s="2"/>
      <c r="AS46" s="34"/>
      <c r="AT46" s="2"/>
      <c r="AU46" s="2"/>
      <c r="AV46" s="2"/>
      <c r="AW46" s="2"/>
      <c r="AX46" s="2"/>
      <c r="AY46" s="2"/>
      <c r="AZ46" s="34"/>
      <c r="BA46" s="2"/>
      <c r="BB46" s="2"/>
      <c r="BC46" s="2"/>
      <c r="BD46" s="2"/>
      <c r="BE46" s="2"/>
      <c r="BF46" s="2"/>
      <c r="BG46" s="34"/>
      <c r="BH46" s="2"/>
      <c r="BI46" s="2"/>
      <c r="BJ46" s="2"/>
      <c r="BK46" s="35"/>
      <c r="BL46" s="35"/>
      <c r="BM46" s="35"/>
      <c r="BN46" s="36"/>
      <c r="BO46" s="35"/>
      <c r="BP46" s="35"/>
      <c r="BQ46" s="35"/>
      <c r="BR46" s="35"/>
      <c r="BS46" s="35"/>
      <c r="BT46" s="35"/>
      <c r="BU46" s="36"/>
      <c r="BV46" s="35"/>
      <c r="BW46" s="35"/>
      <c r="BX46" s="37"/>
    </row>
    <row r="47" spans="2:76" x14ac:dyDescent="0.3">
      <c r="B47" s="23">
        <v>41</v>
      </c>
      <c r="C47" s="50">
        <f>수식!B46</f>
        <v>0</v>
      </c>
      <c r="D47" s="4">
        <f t="shared" si="2"/>
        <v>0</v>
      </c>
      <c r="E47" s="54">
        <f t="shared" si="3"/>
        <v>0</v>
      </c>
      <c r="F47" s="55"/>
      <c r="G47" s="33"/>
      <c r="H47" s="2"/>
      <c r="I47" s="2"/>
      <c r="J47" s="34"/>
      <c r="K47" s="2"/>
      <c r="L47" s="2"/>
      <c r="M47" s="2"/>
      <c r="N47" s="2"/>
      <c r="O47" s="2"/>
      <c r="P47" s="2"/>
      <c r="Q47" s="34"/>
      <c r="R47" s="2"/>
      <c r="S47" s="2"/>
      <c r="T47" s="2"/>
      <c r="U47" s="2"/>
      <c r="V47" s="2"/>
      <c r="W47" s="2"/>
      <c r="X47" s="34"/>
      <c r="Y47" s="2"/>
      <c r="Z47" s="2"/>
      <c r="AA47" s="2"/>
      <c r="AB47" s="2"/>
      <c r="AC47" s="2"/>
      <c r="AD47" s="2"/>
      <c r="AE47" s="34"/>
      <c r="AF47" s="2"/>
      <c r="AG47" s="2"/>
      <c r="AH47" s="2"/>
      <c r="AI47" s="2"/>
      <c r="AJ47" s="2"/>
      <c r="AK47" s="2"/>
      <c r="AL47" s="34"/>
      <c r="AM47" s="2"/>
      <c r="AN47" s="2"/>
      <c r="AO47" s="2"/>
      <c r="AP47" s="2"/>
      <c r="AQ47" s="2"/>
      <c r="AR47" s="2"/>
      <c r="AS47" s="34"/>
      <c r="AT47" s="2"/>
      <c r="AU47" s="2"/>
      <c r="AV47" s="2"/>
      <c r="AW47" s="2"/>
      <c r="AX47" s="2"/>
      <c r="AY47" s="2"/>
      <c r="AZ47" s="34"/>
      <c r="BA47" s="2"/>
      <c r="BB47" s="2"/>
      <c r="BC47" s="2"/>
      <c r="BD47" s="2"/>
      <c r="BE47" s="2"/>
      <c r="BF47" s="2"/>
      <c r="BG47" s="34"/>
      <c r="BH47" s="2"/>
      <c r="BI47" s="2"/>
      <c r="BJ47" s="2"/>
      <c r="BK47" s="35"/>
      <c r="BL47" s="35"/>
      <c r="BM47" s="35"/>
      <c r="BN47" s="36"/>
      <c r="BO47" s="35"/>
      <c r="BP47" s="35"/>
      <c r="BQ47" s="35"/>
      <c r="BR47" s="35"/>
      <c r="BS47" s="35"/>
      <c r="BT47" s="35"/>
      <c r="BU47" s="36"/>
      <c r="BV47" s="35"/>
      <c r="BW47" s="35"/>
      <c r="BX47" s="37"/>
    </row>
    <row r="48" spans="2:76" x14ac:dyDescent="0.3">
      <c r="B48" s="23">
        <v>42</v>
      </c>
      <c r="C48" s="50">
        <f>수식!B47</f>
        <v>0</v>
      </c>
      <c r="D48" s="4">
        <f t="shared" si="2"/>
        <v>0</v>
      </c>
      <c r="E48" s="54">
        <f t="shared" si="3"/>
        <v>0</v>
      </c>
      <c r="F48" s="55"/>
      <c r="G48" s="33"/>
      <c r="H48" s="2"/>
      <c r="I48" s="2"/>
      <c r="J48" s="34"/>
      <c r="K48" s="2"/>
      <c r="L48" s="2"/>
      <c r="M48" s="2"/>
      <c r="N48" s="2"/>
      <c r="O48" s="2"/>
      <c r="P48" s="2"/>
      <c r="Q48" s="34"/>
      <c r="R48" s="2"/>
      <c r="S48" s="2"/>
      <c r="T48" s="2"/>
      <c r="U48" s="2"/>
      <c r="V48" s="2"/>
      <c r="W48" s="2"/>
      <c r="X48" s="34"/>
      <c r="Y48" s="2"/>
      <c r="Z48" s="2"/>
      <c r="AA48" s="2"/>
      <c r="AB48" s="2"/>
      <c r="AC48" s="2"/>
      <c r="AD48" s="2"/>
      <c r="AE48" s="34"/>
      <c r="AF48" s="2"/>
      <c r="AG48" s="2"/>
      <c r="AH48" s="2"/>
      <c r="AI48" s="2"/>
      <c r="AJ48" s="2"/>
      <c r="AK48" s="2"/>
      <c r="AL48" s="34"/>
      <c r="AM48" s="2"/>
      <c r="AN48" s="2"/>
      <c r="AO48" s="2"/>
      <c r="AP48" s="2"/>
      <c r="AQ48" s="2"/>
      <c r="AR48" s="2"/>
      <c r="AS48" s="34"/>
      <c r="AT48" s="2"/>
      <c r="AU48" s="2"/>
      <c r="AV48" s="2"/>
      <c r="AW48" s="2"/>
      <c r="AX48" s="2"/>
      <c r="AY48" s="2"/>
      <c r="AZ48" s="34"/>
      <c r="BA48" s="2"/>
      <c r="BB48" s="2"/>
      <c r="BC48" s="2"/>
      <c r="BD48" s="2"/>
      <c r="BE48" s="2"/>
      <c r="BF48" s="2"/>
      <c r="BG48" s="34"/>
      <c r="BH48" s="2"/>
      <c r="BI48" s="2"/>
      <c r="BJ48" s="2"/>
      <c r="BK48" s="35"/>
      <c r="BL48" s="35"/>
      <c r="BM48" s="35"/>
      <c r="BN48" s="36"/>
      <c r="BO48" s="35"/>
      <c r="BP48" s="35"/>
      <c r="BQ48" s="35"/>
      <c r="BR48" s="35"/>
      <c r="BS48" s="35"/>
      <c r="BT48" s="35"/>
      <c r="BU48" s="36"/>
      <c r="BV48" s="35"/>
      <c r="BW48" s="35"/>
      <c r="BX48" s="37"/>
    </row>
    <row r="49" spans="1:76" x14ac:dyDescent="0.3">
      <c r="B49" s="23">
        <v>43</v>
      </c>
      <c r="C49" s="50">
        <f>수식!B48</f>
        <v>0</v>
      </c>
      <c r="D49" s="4">
        <f t="shared" si="2"/>
        <v>0</v>
      </c>
      <c r="E49" s="54">
        <f t="shared" si="3"/>
        <v>0</v>
      </c>
      <c r="F49" s="55"/>
      <c r="G49" s="33"/>
      <c r="H49" s="2"/>
      <c r="I49" s="2"/>
      <c r="J49" s="34"/>
      <c r="K49" s="2"/>
      <c r="L49" s="2"/>
      <c r="M49" s="2"/>
      <c r="N49" s="2"/>
      <c r="O49" s="2"/>
      <c r="P49" s="2"/>
      <c r="Q49" s="34"/>
      <c r="R49" s="2"/>
      <c r="S49" s="2"/>
      <c r="T49" s="2"/>
      <c r="U49" s="2"/>
      <c r="V49" s="2"/>
      <c r="W49" s="2"/>
      <c r="X49" s="34"/>
      <c r="Y49" s="2"/>
      <c r="Z49" s="2"/>
      <c r="AA49" s="2"/>
      <c r="AB49" s="2"/>
      <c r="AC49" s="2"/>
      <c r="AD49" s="2"/>
      <c r="AE49" s="34"/>
      <c r="AF49" s="2"/>
      <c r="AG49" s="2"/>
      <c r="AH49" s="2"/>
      <c r="AI49" s="2"/>
      <c r="AJ49" s="2"/>
      <c r="AK49" s="2"/>
      <c r="AL49" s="34"/>
      <c r="AM49" s="2"/>
      <c r="AN49" s="2"/>
      <c r="AO49" s="2"/>
      <c r="AP49" s="2"/>
      <c r="AQ49" s="2"/>
      <c r="AR49" s="2"/>
      <c r="AS49" s="34"/>
      <c r="AT49" s="2"/>
      <c r="AU49" s="2"/>
      <c r="AV49" s="2"/>
      <c r="AW49" s="2"/>
      <c r="AX49" s="2"/>
      <c r="AY49" s="2"/>
      <c r="AZ49" s="34"/>
      <c r="BA49" s="2"/>
      <c r="BB49" s="2"/>
      <c r="BC49" s="2"/>
      <c r="BD49" s="2"/>
      <c r="BE49" s="2"/>
      <c r="BF49" s="2"/>
      <c r="BG49" s="34"/>
      <c r="BH49" s="2"/>
      <c r="BI49" s="2"/>
      <c r="BJ49" s="2"/>
      <c r="BK49" s="35"/>
      <c r="BL49" s="35"/>
      <c r="BM49" s="35"/>
      <c r="BN49" s="36"/>
      <c r="BO49" s="35"/>
      <c r="BP49" s="35"/>
      <c r="BQ49" s="35"/>
      <c r="BR49" s="35"/>
      <c r="BS49" s="35"/>
      <c r="BT49" s="35"/>
      <c r="BU49" s="36"/>
      <c r="BV49" s="35"/>
      <c r="BW49" s="35"/>
      <c r="BX49" s="37"/>
    </row>
    <row r="50" spans="1:76" x14ac:dyDescent="0.3">
      <c r="B50" s="23">
        <v>44</v>
      </c>
      <c r="C50" s="50">
        <f>수식!B49</f>
        <v>0</v>
      </c>
      <c r="D50" s="4">
        <f t="shared" si="2"/>
        <v>0</v>
      </c>
      <c r="E50" s="54">
        <f t="shared" si="3"/>
        <v>0</v>
      </c>
      <c r="F50" s="55"/>
      <c r="G50" s="33"/>
      <c r="H50" s="2"/>
      <c r="I50" s="2"/>
      <c r="J50" s="34"/>
      <c r="K50" s="2"/>
      <c r="L50" s="2"/>
      <c r="M50" s="2"/>
      <c r="N50" s="2"/>
      <c r="O50" s="2"/>
      <c r="P50" s="2"/>
      <c r="Q50" s="34"/>
      <c r="R50" s="2"/>
      <c r="S50" s="2"/>
      <c r="T50" s="2"/>
      <c r="U50" s="2"/>
      <c r="V50" s="2"/>
      <c r="W50" s="2"/>
      <c r="X50" s="34"/>
      <c r="Y50" s="2"/>
      <c r="Z50" s="2"/>
      <c r="AA50" s="2"/>
      <c r="AB50" s="2"/>
      <c r="AC50" s="2"/>
      <c r="AD50" s="2"/>
      <c r="AE50" s="34"/>
      <c r="AF50" s="2"/>
      <c r="AG50" s="2"/>
      <c r="AH50" s="2"/>
      <c r="AI50" s="2"/>
      <c r="AJ50" s="2"/>
      <c r="AK50" s="2"/>
      <c r="AL50" s="34"/>
      <c r="AM50" s="2"/>
      <c r="AN50" s="2"/>
      <c r="AO50" s="2"/>
      <c r="AP50" s="2"/>
      <c r="AQ50" s="2"/>
      <c r="AR50" s="2"/>
      <c r="AS50" s="34"/>
      <c r="AT50" s="2"/>
      <c r="AU50" s="2"/>
      <c r="AV50" s="2"/>
      <c r="AW50" s="2"/>
      <c r="AX50" s="2"/>
      <c r="AY50" s="2"/>
      <c r="AZ50" s="34"/>
      <c r="BA50" s="2"/>
      <c r="BB50" s="2"/>
      <c r="BC50" s="2"/>
      <c r="BD50" s="2"/>
      <c r="BE50" s="2"/>
      <c r="BF50" s="2"/>
      <c r="BG50" s="34"/>
      <c r="BH50" s="2"/>
      <c r="BI50" s="2"/>
      <c r="BJ50" s="2"/>
      <c r="BK50" s="35"/>
      <c r="BL50" s="35"/>
      <c r="BM50" s="35"/>
      <c r="BN50" s="36"/>
      <c r="BO50" s="35"/>
      <c r="BP50" s="35"/>
      <c r="BQ50" s="35"/>
      <c r="BR50" s="35"/>
      <c r="BS50" s="35"/>
      <c r="BT50" s="35"/>
      <c r="BU50" s="36"/>
      <c r="BV50" s="35"/>
      <c r="BW50" s="35"/>
      <c r="BX50" s="37"/>
    </row>
    <row r="51" spans="1:76" x14ac:dyDescent="0.3">
      <c r="B51" s="23">
        <v>45</v>
      </c>
      <c r="C51" s="50">
        <f>수식!B50</f>
        <v>0</v>
      </c>
      <c r="D51" s="4">
        <f t="shared" si="2"/>
        <v>0</v>
      </c>
      <c r="E51" s="54">
        <f t="shared" si="3"/>
        <v>0</v>
      </c>
      <c r="F51" s="55"/>
      <c r="G51" s="33"/>
      <c r="H51" s="2"/>
      <c r="I51" s="2"/>
      <c r="J51" s="34"/>
      <c r="K51" s="2"/>
      <c r="L51" s="2"/>
      <c r="M51" s="2"/>
      <c r="N51" s="2"/>
      <c r="O51" s="2"/>
      <c r="P51" s="2"/>
      <c r="Q51" s="34"/>
      <c r="R51" s="2"/>
      <c r="S51" s="2"/>
      <c r="T51" s="2"/>
      <c r="U51" s="2"/>
      <c r="V51" s="2"/>
      <c r="W51" s="2"/>
      <c r="X51" s="34"/>
      <c r="Y51" s="2"/>
      <c r="Z51" s="2"/>
      <c r="AA51" s="2"/>
      <c r="AB51" s="2"/>
      <c r="AC51" s="2"/>
      <c r="AD51" s="2"/>
      <c r="AE51" s="34"/>
      <c r="AF51" s="2"/>
      <c r="AG51" s="2"/>
      <c r="AH51" s="2"/>
      <c r="AI51" s="2"/>
      <c r="AJ51" s="2"/>
      <c r="AK51" s="2"/>
      <c r="AL51" s="34"/>
      <c r="AM51" s="2"/>
      <c r="AN51" s="2"/>
      <c r="AO51" s="2"/>
      <c r="AP51" s="2"/>
      <c r="AQ51" s="2"/>
      <c r="AR51" s="2"/>
      <c r="AS51" s="34"/>
      <c r="AT51" s="2"/>
      <c r="AU51" s="2"/>
      <c r="AV51" s="2"/>
      <c r="AW51" s="2"/>
      <c r="AX51" s="2"/>
      <c r="AY51" s="2"/>
      <c r="AZ51" s="34"/>
      <c r="BA51" s="2"/>
      <c r="BB51" s="2"/>
      <c r="BC51" s="2"/>
      <c r="BD51" s="2"/>
      <c r="BE51" s="2"/>
      <c r="BF51" s="2"/>
      <c r="BG51" s="34"/>
      <c r="BH51" s="2"/>
      <c r="BI51" s="2"/>
      <c r="BJ51" s="2"/>
      <c r="BK51" s="35"/>
      <c r="BL51" s="35"/>
      <c r="BM51" s="35"/>
      <c r="BN51" s="36"/>
      <c r="BO51" s="35"/>
      <c r="BP51" s="35"/>
      <c r="BQ51" s="35"/>
      <c r="BR51" s="35"/>
      <c r="BS51" s="35"/>
      <c r="BT51" s="35"/>
      <c r="BU51" s="36"/>
      <c r="BV51" s="35"/>
      <c r="BW51" s="35"/>
      <c r="BX51" s="37"/>
    </row>
    <row r="52" spans="1:76" x14ac:dyDescent="0.3">
      <c r="B52" s="23">
        <v>46</v>
      </c>
      <c r="C52" s="50">
        <f>수식!B51</f>
        <v>0</v>
      </c>
      <c r="D52" s="4">
        <f t="shared" si="2"/>
        <v>0</v>
      </c>
      <c r="E52" s="54">
        <f t="shared" si="3"/>
        <v>0</v>
      </c>
      <c r="F52" s="55"/>
      <c r="G52" s="33"/>
      <c r="H52" s="2"/>
      <c r="I52" s="2"/>
      <c r="J52" s="34"/>
      <c r="K52" s="2"/>
      <c r="L52" s="2"/>
      <c r="M52" s="2"/>
      <c r="N52" s="2"/>
      <c r="O52" s="2"/>
      <c r="P52" s="2"/>
      <c r="Q52" s="34"/>
      <c r="R52" s="2"/>
      <c r="S52" s="2"/>
      <c r="T52" s="2"/>
      <c r="U52" s="2"/>
      <c r="V52" s="2"/>
      <c r="W52" s="2"/>
      <c r="X52" s="34"/>
      <c r="Y52" s="2"/>
      <c r="Z52" s="2"/>
      <c r="AA52" s="2"/>
      <c r="AB52" s="2"/>
      <c r="AC52" s="2"/>
      <c r="AD52" s="2"/>
      <c r="AE52" s="34"/>
      <c r="AF52" s="2"/>
      <c r="AG52" s="2"/>
      <c r="AH52" s="2"/>
      <c r="AI52" s="2"/>
      <c r="AJ52" s="2"/>
      <c r="AK52" s="2"/>
      <c r="AL52" s="34"/>
      <c r="AM52" s="2"/>
      <c r="AN52" s="2"/>
      <c r="AO52" s="2"/>
      <c r="AP52" s="2"/>
      <c r="AQ52" s="2"/>
      <c r="AR52" s="2"/>
      <c r="AS52" s="34"/>
      <c r="AT52" s="2"/>
      <c r="AU52" s="2"/>
      <c r="AV52" s="2"/>
      <c r="AW52" s="2"/>
      <c r="AX52" s="2"/>
      <c r="AY52" s="2"/>
      <c r="AZ52" s="34"/>
      <c r="BA52" s="2"/>
      <c r="BB52" s="2"/>
      <c r="BC52" s="2"/>
      <c r="BD52" s="2"/>
      <c r="BE52" s="2"/>
      <c r="BF52" s="2"/>
      <c r="BG52" s="34"/>
      <c r="BH52" s="2"/>
      <c r="BI52" s="2"/>
      <c r="BJ52" s="2"/>
      <c r="BK52" s="35"/>
      <c r="BL52" s="35"/>
      <c r="BM52" s="35"/>
      <c r="BN52" s="36"/>
      <c r="BO52" s="35"/>
      <c r="BP52" s="35"/>
      <c r="BQ52" s="35"/>
      <c r="BR52" s="35"/>
      <c r="BS52" s="35"/>
      <c r="BT52" s="35"/>
      <c r="BU52" s="36"/>
      <c r="BV52" s="35"/>
      <c r="BW52" s="35"/>
      <c r="BX52" s="37"/>
    </row>
    <row r="53" spans="1:76" x14ac:dyDescent="0.3">
      <c r="B53" s="23">
        <v>47</v>
      </c>
      <c r="C53" s="50">
        <f>수식!B52</f>
        <v>0</v>
      </c>
      <c r="D53" s="4">
        <f t="shared" si="2"/>
        <v>0</v>
      </c>
      <c r="E53" s="4">
        <f t="shared" si="3"/>
        <v>0</v>
      </c>
      <c r="F53" s="55"/>
      <c r="G53" s="33"/>
      <c r="H53" s="2"/>
      <c r="I53" s="2"/>
      <c r="J53" s="34"/>
      <c r="K53" s="2"/>
      <c r="L53" s="2"/>
      <c r="M53" s="2"/>
      <c r="N53" s="2"/>
      <c r="O53" s="2"/>
      <c r="P53" s="2"/>
      <c r="Q53" s="34"/>
      <c r="R53" s="2"/>
      <c r="S53" s="2"/>
      <c r="T53" s="2"/>
      <c r="U53" s="2"/>
      <c r="V53" s="2"/>
      <c r="W53" s="2"/>
      <c r="X53" s="34"/>
      <c r="Y53" s="2"/>
      <c r="Z53" s="2"/>
      <c r="AA53" s="2"/>
      <c r="AB53" s="2"/>
      <c r="AC53" s="2"/>
      <c r="AD53" s="2"/>
      <c r="AE53" s="34"/>
      <c r="AF53" s="2"/>
      <c r="AG53" s="2"/>
      <c r="AH53" s="2"/>
      <c r="AI53" s="2"/>
      <c r="AJ53" s="2"/>
      <c r="AK53" s="2"/>
      <c r="AL53" s="34"/>
      <c r="AM53" s="2"/>
      <c r="AN53" s="2"/>
      <c r="AO53" s="2"/>
      <c r="AP53" s="2"/>
      <c r="AQ53" s="2"/>
      <c r="AR53" s="2"/>
      <c r="AS53" s="34"/>
      <c r="AT53" s="2"/>
      <c r="AU53" s="2"/>
      <c r="AV53" s="2"/>
      <c r="AW53" s="2"/>
      <c r="AX53" s="2"/>
      <c r="AY53" s="2"/>
      <c r="AZ53" s="34"/>
      <c r="BA53" s="2"/>
      <c r="BB53" s="2"/>
      <c r="BC53" s="2"/>
      <c r="BD53" s="2"/>
      <c r="BE53" s="2"/>
      <c r="BF53" s="2"/>
      <c r="BG53" s="34"/>
      <c r="BH53" s="2"/>
      <c r="BI53" s="2"/>
      <c r="BJ53" s="2"/>
      <c r="BK53" s="35"/>
      <c r="BL53" s="35"/>
      <c r="BM53" s="35"/>
      <c r="BN53" s="36"/>
      <c r="BO53" s="35"/>
      <c r="BP53" s="35"/>
      <c r="BQ53" s="35"/>
      <c r="BR53" s="35"/>
      <c r="BS53" s="35"/>
      <c r="BT53" s="35"/>
      <c r="BU53" s="36"/>
      <c r="BV53" s="35"/>
      <c r="BW53" s="35"/>
      <c r="BX53" s="37"/>
    </row>
    <row r="54" spans="1:76" ht="17.25" thickBot="1" x14ac:dyDescent="0.35">
      <c r="B54" s="26">
        <v>48</v>
      </c>
      <c r="C54" s="51">
        <f>수식!B53</f>
        <v>0</v>
      </c>
      <c r="D54" s="52">
        <f t="shared" si="2"/>
        <v>0</v>
      </c>
      <c r="E54" s="52">
        <f t="shared" si="3"/>
        <v>0</v>
      </c>
      <c r="F54" s="56"/>
      <c r="G54" s="38"/>
      <c r="H54" s="39"/>
      <c r="I54" s="39"/>
      <c r="J54" s="40"/>
      <c r="K54" s="39"/>
      <c r="L54" s="39"/>
      <c r="M54" s="39"/>
      <c r="N54" s="39"/>
      <c r="O54" s="39"/>
      <c r="P54" s="39"/>
      <c r="Q54" s="40"/>
      <c r="R54" s="39"/>
      <c r="S54" s="39"/>
      <c r="T54" s="39"/>
      <c r="U54" s="39"/>
      <c r="V54" s="39"/>
      <c r="W54" s="39"/>
      <c r="X54" s="40"/>
      <c r="Y54" s="39"/>
      <c r="Z54" s="39"/>
      <c r="AA54" s="39"/>
      <c r="AB54" s="39"/>
      <c r="AC54" s="39"/>
      <c r="AD54" s="39"/>
      <c r="AE54" s="40"/>
      <c r="AF54" s="39"/>
      <c r="AG54" s="39"/>
      <c r="AH54" s="39"/>
      <c r="AI54" s="39"/>
      <c r="AJ54" s="39"/>
      <c r="AK54" s="39"/>
      <c r="AL54" s="40"/>
      <c r="AM54" s="39"/>
      <c r="AN54" s="39"/>
      <c r="AO54" s="39"/>
      <c r="AP54" s="39"/>
      <c r="AQ54" s="39"/>
      <c r="AR54" s="39"/>
      <c r="AS54" s="40"/>
      <c r="AT54" s="39"/>
      <c r="AU54" s="39"/>
      <c r="AV54" s="39"/>
      <c r="AW54" s="39"/>
      <c r="AX54" s="39"/>
      <c r="AY54" s="39"/>
      <c r="AZ54" s="40"/>
      <c r="BA54" s="39"/>
      <c r="BB54" s="39"/>
      <c r="BC54" s="39"/>
      <c r="BD54" s="39"/>
      <c r="BE54" s="39"/>
      <c r="BF54" s="39"/>
      <c r="BG54" s="40"/>
      <c r="BH54" s="39"/>
      <c r="BI54" s="39"/>
      <c r="BJ54" s="39"/>
      <c r="BK54" s="41"/>
      <c r="BL54" s="41"/>
      <c r="BM54" s="41"/>
      <c r="BN54" s="42"/>
      <c r="BO54" s="41"/>
      <c r="BP54" s="41"/>
      <c r="BQ54" s="41"/>
      <c r="BR54" s="41"/>
      <c r="BS54" s="41"/>
      <c r="BT54" s="41"/>
      <c r="BU54" s="42"/>
      <c r="BV54" s="41"/>
      <c r="BW54" s="41"/>
      <c r="BX54" s="43"/>
    </row>
    <row r="55" spans="1:76" ht="17.25" thickBot="1" x14ac:dyDescent="0.35"/>
    <row r="56" spans="1:76" s="118" customFormat="1" ht="17.25" thickBot="1" x14ac:dyDescent="0.35">
      <c r="A56" s="125"/>
      <c r="B56" s="125"/>
      <c r="C56" s="126"/>
      <c r="D56" s="177"/>
      <c r="E56" s="175" t="s">
        <v>130</v>
      </c>
      <c r="F56" s="107" t="s">
        <v>4</v>
      </c>
      <c r="G56" s="172" t="s">
        <v>87</v>
      </c>
      <c r="H56" s="173"/>
      <c r="I56" s="173"/>
      <c r="J56" s="173"/>
      <c r="K56" s="173"/>
      <c r="L56" s="173"/>
      <c r="M56" s="174"/>
      <c r="N56" s="172" t="s">
        <v>88</v>
      </c>
      <c r="O56" s="173"/>
      <c r="P56" s="173"/>
      <c r="Q56" s="173"/>
      <c r="R56" s="173"/>
      <c r="S56" s="173"/>
      <c r="T56" s="174"/>
      <c r="U56" s="172" t="s">
        <v>89</v>
      </c>
      <c r="V56" s="173"/>
      <c r="W56" s="173"/>
      <c r="X56" s="173"/>
      <c r="Y56" s="173"/>
      <c r="Z56" s="173"/>
      <c r="AA56" s="174"/>
      <c r="AB56" s="172" t="s">
        <v>90</v>
      </c>
      <c r="AC56" s="173"/>
      <c r="AD56" s="173"/>
      <c r="AE56" s="173"/>
      <c r="AF56" s="173"/>
      <c r="AG56" s="173"/>
      <c r="AH56" s="174"/>
      <c r="AI56" s="172" t="s">
        <v>91</v>
      </c>
      <c r="AJ56" s="173"/>
      <c r="AK56" s="173"/>
      <c r="AL56" s="173"/>
      <c r="AM56" s="173"/>
      <c r="AN56" s="173"/>
      <c r="AO56" s="174"/>
      <c r="AP56" s="172" t="s">
        <v>92</v>
      </c>
      <c r="AQ56" s="173"/>
      <c r="AR56" s="173"/>
      <c r="AS56" s="173"/>
      <c r="AT56" s="173"/>
      <c r="AU56" s="173"/>
      <c r="AV56" s="174"/>
      <c r="AW56" s="172" t="s">
        <v>93</v>
      </c>
      <c r="AX56" s="173"/>
      <c r="AY56" s="173"/>
      <c r="AZ56" s="173"/>
      <c r="BA56" s="173"/>
      <c r="BB56" s="173"/>
      <c r="BC56" s="174"/>
      <c r="BD56" s="172" t="s">
        <v>94</v>
      </c>
      <c r="BE56" s="173"/>
      <c r="BF56" s="173"/>
      <c r="BG56" s="173"/>
      <c r="BH56" s="173"/>
      <c r="BI56" s="173"/>
      <c r="BJ56" s="174"/>
      <c r="BK56" s="172" t="s">
        <v>95</v>
      </c>
      <c r="BL56" s="173"/>
      <c r="BM56" s="173"/>
      <c r="BN56" s="173"/>
      <c r="BO56" s="173"/>
      <c r="BP56" s="173"/>
      <c r="BQ56" s="174"/>
      <c r="BR56" s="172" t="s">
        <v>96</v>
      </c>
      <c r="BS56" s="173"/>
      <c r="BT56" s="173"/>
      <c r="BU56" s="173"/>
      <c r="BV56" s="173"/>
      <c r="BW56" s="173"/>
      <c r="BX56" s="174"/>
    </row>
    <row r="57" spans="1:76" ht="17.25" thickBot="1" x14ac:dyDescent="0.35">
      <c r="A57" s="125"/>
      <c r="B57" s="125"/>
      <c r="C57" s="126"/>
      <c r="D57" s="177"/>
      <c r="E57" s="176"/>
      <c r="F57" s="108" t="s">
        <v>5</v>
      </c>
      <c r="G57" s="131">
        <v>44742</v>
      </c>
      <c r="H57" s="132">
        <v>44743</v>
      </c>
      <c r="I57" s="132">
        <v>44744</v>
      </c>
      <c r="J57" s="133">
        <v>44745</v>
      </c>
      <c r="K57" s="132">
        <v>44746</v>
      </c>
      <c r="L57" s="132">
        <v>44747</v>
      </c>
      <c r="M57" s="134">
        <v>44748</v>
      </c>
      <c r="N57" s="131">
        <v>44749</v>
      </c>
      <c r="O57" s="132">
        <v>44750</v>
      </c>
      <c r="P57" s="132">
        <v>44751</v>
      </c>
      <c r="Q57" s="133">
        <v>44752</v>
      </c>
      <c r="R57" s="132">
        <v>44753</v>
      </c>
      <c r="S57" s="132">
        <v>44754</v>
      </c>
      <c r="T57" s="135">
        <v>44755</v>
      </c>
      <c r="U57" s="136">
        <v>44756</v>
      </c>
      <c r="V57" s="132">
        <v>44757</v>
      </c>
      <c r="W57" s="132">
        <v>44758</v>
      </c>
      <c r="X57" s="133">
        <v>44759</v>
      </c>
      <c r="Y57" s="132">
        <v>44760</v>
      </c>
      <c r="Z57" s="132">
        <v>44761</v>
      </c>
      <c r="AA57" s="134">
        <v>44762</v>
      </c>
      <c r="AB57" s="131">
        <v>44763</v>
      </c>
      <c r="AC57" s="132">
        <v>44764</v>
      </c>
      <c r="AD57" s="132">
        <v>44765</v>
      </c>
      <c r="AE57" s="133">
        <v>44766</v>
      </c>
      <c r="AF57" s="132">
        <v>44767</v>
      </c>
      <c r="AG57" s="132">
        <v>44768</v>
      </c>
      <c r="AH57" s="135">
        <v>44769</v>
      </c>
      <c r="AI57" s="136">
        <v>44770</v>
      </c>
      <c r="AJ57" s="132">
        <v>44771</v>
      </c>
      <c r="AK57" s="132">
        <v>44772</v>
      </c>
      <c r="AL57" s="133">
        <v>44773</v>
      </c>
      <c r="AM57" s="132">
        <v>44774</v>
      </c>
      <c r="AN57" s="132">
        <v>44775</v>
      </c>
      <c r="AO57" s="134">
        <v>44776</v>
      </c>
      <c r="AP57" s="131">
        <v>44777</v>
      </c>
      <c r="AQ57" s="132">
        <v>44778</v>
      </c>
      <c r="AR57" s="132">
        <v>44779</v>
      </c>
      <c r="AS57" s="133">
        <v>44780</v>
      </c>
      <c r="AT57" s="132">
        <v>44781</v>
      </c>
      <c r="AU57" s="132">
        <v>44782</v>
      </c>
      <c r="AV57" s="135">
        <v>44783</v>
      </c>
      <c r="AW57" s="136">
        <v>44784</v>
      </c>
      <c r="AX57" s="132">
        <v>44785</v>
      </c>
      <c r="AY57" s="132">
        <v>44786</v>
      </c>
      <c r="AZ57" s="133">
        <v>44787</v>
      </c>
      <c r="BA57" s="132">
        <v>44788</v>
      </c>
      <c r="BB57" s="132">
        <v>44789</v>
      </c>
      <c r="BC57" s="134">
        <v>44790</v>
      </c>
      <c r="BD57" s="131">
        <v>44791</v>
      </c>
      <c r="BE57" s="132">
        <v>44792</v>
      </c>
      <c r="BF57" s="132">
        <v>44793</v>
      </c>
      <c r="BG57" s="133">
        <v>44794</v>
      </c>
      <c r="BH57" s="132">
        <v>44795</v>
      </c>
      <c r="BI57" s="132">
        <v>44796</v>
      </c>
      <c r="BJ57" s="135">
        <v>44797</v>
      </c>
      <c r="BK57" s="131">
        <v>44798</v>
      </c>
      <c r="BL57" s="132">
        <v>44799</v>
      </c>
      <c r="BM57" s="132">
        <v>44800</v>
      </c>
      <c r="BN57" s="133">
        <v>44801</v>
      </c>
      <c r="BO57" s="132">
        <v>44802</v>
      </c>
      <c r="BP57" s="132">
        <v>44803</v>
      </c>
      <c r="BQ57" s="135">
        <v>44804</v>
      </c>
      <c r="BR57" s="136">
        <v>44805</v>
      </c>
      <c r="BS57" s="132">
        <v>44806</v>
      </c>
      <c r="BT57" s="132">
        <v>44807</v>
      </c>
      <c r="BU57" s="133">
        <v>44808</v>
      </c>
      <c r="BV57" s="132">
        <v>44809</v>
      </c>
      <c r="BW57" s="132">
        <v>44810</v>
      </c>
      <c r="BX57" s="135">
        <v>44811</v>
      </c>
    </row>
    <row r="58" spans="1:76" x14ac:dyDescent="0.3">
      <c r="A58" s="125"/>
      <c r="B58" s="125"/>
      <c r="C58" s="125"/>
      <c r="E58" s="65">
        <v>5</v>
      </c>
      <c r="F58" s="65" t="s">
        <v>97</v>
      </c>
      <c r="G58" s="127"/>
      <c r="H58" s="28"/>
      <c r="I58" s="28"/>
      <c r="J58" s="29"/>
      <c r="K58" s="28"/>
      <c r="L58" s="28"/>
      <c r="M58" s="128"/>
      <c r="N58" s="27"/>
      <c r="O58" s="28"/>
      <c r="P58" s="28"/>
      <c r="Q58" s="29"/>
      <c r="R58" s="28"/>
      <c r="S58" s="28"/>
      <c r="T58" s="129"/>
      <c r="U58" s="127"/>
      <c r="V58" s="28"/>
      <c r="W58" s="28"/>
      <c r="X58" s="29"/>
      <c r="Y58" s="28"/>
      <c r="Z58" s="28"/>
      <c r="AA58" s="128"/>
      <c r="AB58" s="27"/>
      <c r="AC58" s="28"/>
      <c r="AD58" s="28"/>
      <c r="AE58" s="29"/>
      <c r="AF58" s="28"/>
      <c r="AG58" s="28"/>
      <c r="AH58" s="129"/>
      <c r="AI58" s="127"/>
      <c r="AJ58" s="28"/>
      <c r="AK58" s="28"/>
      <c r="AL58" s="29"/>
      <c r="AM58" s="28"/>
      <c r="AN58" s="28"/>
      <c r="AO58" s="128"/>
      <c r="AP58" s="27"/>
      <c r="AQ58" s="28"/>
      <c r="AR58" s="28"/>
      <c r="AS58" s="29"/>
      <c r="AT58" s="28"/>
      <c r="AU58" s="28"/>
      <c r="AV58" s="129"/>
      <c r="AW58" s="127"/>
      <c r="AX58" s="28"/>
      <c r="AY58" s="28"/>
      <c r="AZ58" s="29"/>
      <c r="BA58" s="28"/>
      <c r="BB58" s="28"/>
      <c r="BC58" s="128"/>
      <c r="BD58" s="27"/>
      <c r="BE58" s="28"/>
      <c r="BF58" s="28"/>
      <c r="BG58" s="29"/>
      <c r="BH58" s="28"/>
      <c r="BI58" s="28"/>
      <c r="BJ58" s="129"/>
      <c r="BK58" s="103"/>
      <c r="BL58" s="30"/>
      <c r="BM58" s="30"/>
      <c r="BN58" s="31"/>
      <c r="BO58" s="30"/>
      <c r="BP58" s="30"/>
      <c r="BQ58" s="32"/>
      <c r="BR58" s="130"/>
      <c r="BS58" s="30"/>
      <c r="BT58" s="30"/>
      <c r="BU58" s="31"/>
      <c r="BV58" s="30"/>
      <c r="BW58" s="30"/>
      <c r="BX58" s="32"/>
    </row>
    <row r="59" spans="1:76" x14ac:dyDescent="0.3">
      <c r="A59" s="125"/>
      <c r="B59" s="125"/>
      <c r="C59" s="125"/>
      <c r="E59" s="23">
        <v>5</v>
      </c>
      <c r="F59" s="23" t="s">
        <v>98</v>
      </c>
      <c r="G59" s="110"/>
      <c r="H59" s="2"/>
      <c r="I59" s="2"/>
      <c r="J59" s="34"/>
      <c r="K59" s="2"/>
      <c r="L59" s="2"/>
      <c r="M59" s="112"/>
      <c r="N59" s="33"/>
      <c r="O59" s="2"/>
      <c r="P59" s="2"/>
      <c r="Q59" s="34"/>
      <c r="R59" s="2"/>
      <c r="S59" s="2"/>
      <c r="T59" s="114"/>
      <c r="U59" s="110"/>
      <c r="V59" s="2"/>
      <c r="W59" s="2"/>
      <c r="X59" s="34"/>
      <c r="Y59" s="2"/>
      <c r="Z59" s="2"/>
      <c r="AA59" s="112"/>
      <c r="AB59" s="33"/>
      <c r="AC59" s="2"/>
      <c r="AD59" s="2"/>
      <c r="AE59" s="34"/>
      <c r="AF59" s="2"/>
      <c r="AG59" s="2"/>
      <c r="AH59" s="114"/>
      <c r="AI59" s="110"/>
      <c r="AJ59" s="2"/>
      <c r="AK59" s="2"/>
      <c r="AL59" s="34"/>
      <c r="AM59" s="2"/>
      <c r="AN59" s="2"/>
      <c r="AO59" s="112"/>
      <c r="AP59" s="33"/>
      <c r="AQ59" s="2"/>
      <c r="AR59" s="2"/>
      <c r="AS59" s="34"/>
      <c r="AT59" s="2"/>
      <c r="AU59" s="2"/>
      <c r="AV59" s="114"/>
      <c r="AW59" s="110"/>
      <c r="AX59" s="2"/>
      <c r="AY59" s="2"/>
      <c r="AZ59" s="34"/>
      <c r="BA59" s="2"/>
      <c r="BB59" s="2"/>
      <c r="BC59" s="112"/>
      <c r="BD59" s="33"/>
      <c r="BE59" s="2"/>
      <c r="BF59" s="2"/>
      <c r="BG59" s="34"/>
      <c r="BH59" s="2"/>
      <c r="BI59" s="2"/>
      <c r="BJ59" s="114"/>
      <c r="BK59" s="104"/>
      <c r="BL59" s="35"/>
      <c r="BM59" s="35"/>
      <c r="BN59" s="36"/>
      <c r="BO59" s="35"/>
      <c r="BP59" s="35"/>
      <c r="BQ59" s="37"/>
      <c r="BR59" s="116"/>
      <c r="BS59" s="35"/>
      <c r="BT59" s="35"/>
      <c r="BU59" s="36"/>
      <c r="BV59" s="35"/>
      <c r="BW59" s="35"/>
      <c r="BX59" s="37"/>
    </row>
    <row r="60" spans="1:76" x14ac:dyDescent="0.3">
      <c r="A60" s="125"/>
      <c r="B60" s="125"/>
      <c r="C60" s="125"/>
      <c r="E60" s="23">
        <v>5</v>
      </c>
      <c r="F60" s="23" t="s">
        <v>99</v>
      </c>
      <c r="G60" s="110"/>
      <c r="H60" s="2"/>
      <c r="I60" s="2"/>
      <c r="J60" s="34"/>
      <c r="K60" s="2"/>
      <c r="L60" s="2"/>
      <c r="M60" s="112"/>
      <c r="N60" s="33"/>
      <c r="O60" s="2"/>
      <c r="P60" s="2"/>
      <c r="Q60" s="34"/>
      <c r="R60" s="2"/>
      <c r="S60" s="2"/>
      <c r="T60" s="114"/>
      <c r="U60" s="110"/>
      <c r="V60" s="2"/>
      <c r="W60" s="2"/>
      <c r="X60" s="34"/>
      <c r="Y60" s="2"/>
      <c r="Z60" s="2"/>
      <c r="AA60" s="112"/>
      <c r="AB60" s="33"/>
      <c r="AC60" s="2"/>
      <c r="AD60" s="2"/>
      <c r="AE60" s="34"/>
      <c r="AF60" s="2"/>
      <c r="AG60" s="2"/>
      <c r="AH60" s="114"/>
      <c r="AI60" s="110"/>
      <c r="AJ60" s="2"/>
      <c r="AK60" s="2"/>
      <c r="AL60" s="34"/>
      <c r="AM60" s="2"/>
      <c r="AN60" s="2"/>
      <c r="AO60" s="112"/>
      <c r="AP60" s="33"/>
      <c r="AQ60" s="2"/>
      <c r="AR60" s="2"/>
      <c r="AS60" s="34"/>
      <c r="AT60" s="2"/>
      <c r="AU60" s="2"/>
      <c r="AV60" s="114"/>
      <c r="AW60" s="110"/>
      <c r="AX60" s="2"/>
      <c r="AY60" s="2"/>
      <c r="AZ60" s="34"/>
      <c r="BA60" s="2"/>
      <c r="BB60" s="2"/>
      <c r="BC60" s="112"/>
      <c r="BD60" s="33"/>
      <c r="BE60" s="2"/>
      <c r="BF60" s="2"/>
      <c r="BG60" s="34"/>
      <c r="BH60" s="2"/>
      <c r="BI60" s="2"/>
      <c r="BJ60" s="114"/>
      <c r="BK60" s="104"/>
      <c r="BL60" s="35"/>
      <c r="BM60" s="35"/>
      <c r="BN60" s="36"/>
      <c r="BO60" s="35"/>
      <c r="BP60" s="35"/>
      <c r="BQ60" s="37"/>
      <c r="BR60" s="116"/>
      <c r="BS60" s="35"/>
      <c r="BT60" s="35"/>
      <c r="BU60" s="36"/>
      <c r="BV60" s="35"/>
      <c r="BW60" s="35"/>
      <c r="BX60" s="37"/>
    </row>
    <row r="61" spans="1:76" x14ac:dyDescent="0.3">
      <c r="A61" s="125"/>
      <c r="B61" s="125"/>
      <c r="C61" s="125"/>
      <c r="E61" s="23">
        <v>5</v>
      </c>
      <c r="F61" s="23" t="s">
        <v>100</v>
      </c>
      <c r="G61" s="110"/>
      <c r="H61" s="2"/>
      <c r="I61" s="2"/>
      <c r="J61" s="34"/>
      <c r="K61" s="2"/>
      <c r="L61" s="2"/>
      <c r="M61" s="112"/>
      <c r="N61" s="33"/>
      <c r="O61" s="2"/>
      <c r="P61" s="2"/>
      <c r="Q61" s="34"/>
      <c r="R61" s="2"/>
      <c r="S61" s="2"/>
      <c r="T61" s="114"/>
      <c r="U61" s="110"/>
      <c r="V61" s="2"/>
      <c r="W61" s="2"/>
      <c r="X61" s="34"/>
      <c r="Y61" s="2"/>
      <c r="Z61" s="2"/>
      <c r="AA61" s="112"/>
      <c r="AB61" s="33"/>
      <c r="AC61" s="2"/>
      <c r="AD61" s="2"/>
      <c r="AE61" s="34"/>
      <c r="AF61" s="2"/>
      <c r="AG61" s="2"/>
      <c r="AH61" s="114"/>
      <c r="AI61" s="110"/>
      <c r="AJ61" s="2"/>
      <c r="AK61" s="2"/>
      <c r="AL61" s="34"/>
      <c r="AM61" s="2"/>
      <c r="AN61" s="2"/>
      <c r="AO61" s="112"/>
      <c r="AP61" s="33"/>
      <c r="AQ61" s="2"/>
      <c r="AR61" s="2"/>
      <c r="AS61" s="34"/>
      <c r="AT61" s="2"/>
      <c r="AU61" s="2"/>
      <c r="AV61" s="114"/>
      <c r="AW61" s="110"/>
      <c r="AX61" s="2"/>
      <c r="AY61" s="2"/>
      <c r="AZ61" s="34"/>
      <c r="BA61" s="2"/>
      <c r="BB61" s="2"/>
      <c r="BC61" s="112"/>
      <c r="BD61" s="33"/>
      <c r="BE61" s="2"/>
      <c r="BF61" s="2"/>
      <c r="BG61" s="34"/>
      <c r="BH61" s="2"/>
      <c r="BI61" s="2"/>
      <c r="BJ61" s="114"/>
      <c r="BK61" s="104"/>
      <c r="BL61" s="35"/>
      <c r="BM61" s="35"/>
      <c r="BN61" s="36"/>
      <c r="BO61" s="35"/>
      <c r="BP61" s="35"/>
      <c r="BQ61" s="37"/>
      <c r="BR61" s="116"/>
      <c r="BS61" s="35"/>
      <c r="BT61" s="35"/>
      <c r="BU61" s="36"/>
      <c r="BV61" s="35"/>
      <c r="BW61" s="35"/>
      <c r="BX61" s="37"/>
    </row>
    <row r="62" spans="1:76" x14ac:dyDescent="0.3">
      <c r="A62" s="125"/>
      <c r="B62" s="125"/>
      <c r="C62" s="125"/>
      <c r="E62" s="23">
        <v>10</v>
      </c>
      <c r="F62" s="23" t="s">
        <v>101</v>
      </c>
      <c r="G62" s="110"/>
      <c r="H62" s="2"/>
      <c r="I62" s="2"/>
      <c r="J62" s="34"/>
      <c r="K62" s="2"/>
      <c r="L62" s="2"/>
      <c r="M62" s="112"/>
      <c r="N62" s="33"/>
      <c r="O62" s="2"/>
      <c r="P62" s="2"/>
      <c r="Q62" s="34"/>
      <c r="R62" s="2"/>
      <c r="S62" s="2"/>
      <c r="T62" s="114"/>
      <c r="U62" s="110"/>
      <c r="V62" s="2"/>
      <c r="W62" s="2"/>
      <c r="X62" s="34"/>
      <c r="Y62" s="2"/>
      <c r="Z62" s="2"/>
      <c r="AA62" s="112"/>
      <c r="AB62" s="33"/>
      <c r="AC62" s="2"/>
      <c r="AD62" s="2"/>
      <c r="AE62" s="34"/>
      <c r="AF62" s="2"/>
      <c r="AG62" s="2"/>
      <c r="AH62" s="114"/>
      <c r="AI62" s="110"/>
      <c r="AJ62" s="2"/>
      <c r="AK62" s="2"/>
      <c r="AL62" s="34"/>
      <c r="AM62" s="2"/>
      <c r="AN62" s="2"/>
      <c r="AO62" s="112"/>
      <c r="AP62" s="33"/>
      <c r="AQ62" s="2"/>
      <c r="AR62" s="2"/>
      <c r="AS62" s="34"/>
      <c r="AT62" s="2"/>
      <c r="AU62" s="2"/>
      <c r="AV62" s="114"/>
      <c r="AW62" s="110"/>
      <c r="AX62" s="2"/>
      <c r="AY62" s="2"/>
      <c r="AZ62" s="34"/>
      <c r="BA62" s="2"/>
      <c r="BB62" s="2"/>
      <c r="BC62" s="112"/>
      <c r="BD62" s="33"/>
      <c r="BE62" s="2"/>
      <c r="BF62" s="2"/>
      <c r="BG62" s="34"/>
      <c r="BH62" s="2"/>
      <c r="BI62" s="2"/>
      <c r="BJ62" s="114"/>
      <c r="BK62" s="104"/>
      <c r="BL62" s="35"/>
      <c r="BM62" s="35"/>
      <c r="BN62" s="36"/>
      <c r="BO62" s="35"/>
      <c r="BP62" s="35"/>
      <c r="BQ62" s="37"/>
      <c r="BR62" s="116"/>
      <c r="BS62" s="35"/>
      <c r="BT62" s="35"/>
      <c r="BU62" s="36"/>
      <c r="BV62" s="35"/>
      <c r="BW62" s="35"/>
      <c r="BX62" s="37"/>
    </row>
    <row r="63" spans="1:76" x14ac:dyDescent="0.3">
      <c r="A63" s="125"/>
      <c r="B63" s="125"/>
      <c r="C63" s="125"/>
      <c r="E63" s="23">
        <v>10</v>
      </c>
      <c r="F63" s="23" t="s">
        <v>102</v>
      </c>
      <c r="G63" s="110"/>
      <c r="H63" s="2"/>
      <c r="I63" s="2"/>
      <c r="J63" s="34"/>
      <c r="K63" s="2"/>
      <c r="L63" s="2"/>
      <c r="M63" s="112"/>
      <c r="N63" s="33"/>
      <c r="O63" s="2"/>
      <c r="P63" s="2"/>
      <c r="Q63" s="34"/>
      <c r="R63" s="2"/>
      <c r="S63" s="2"/>
      <c r="T63" s="114"/>
      <c r="U63" s="110"/>
      <c r="V63" s="2"/>
      <c r="W63" s="2"/>
      <c r="X63" s="34"/>
      <c r="Y63" s="2"/>
      <c r="Z63" s="2"/>
      <c r="AA63" s="112"/>
      <c r="AB63" s="33"/>
      <c r="AC63" s="2"/>
      <c r="AD63" s="2"/>
      <c r="AE63" s="34"/>
      <c r="AF63" s="2"/>
      <c r="AG63" s="2"/>
      <c r="AH63" s="114"/>
      <c r="AI63" s="110"/>
      <c r="AJ63" s="2"/>
      <c r="AK63" s="2"/>
      <c r="AL63" s="34"/>
      <c r="AM63" s="2"/>
      <c r="AN63" s="2"/>
      <c r="AO63" s="112"/>
      <c r="AP63" s="33"/>
      <c r="AQ63" s="2"/>
      <c r="AR63" s="2"/>
      <c r="AS63" s="34"/>
      <c r="AT63" s="2"/>
      <c r="AU63" s="2"/>
      <c r="AV63" s="114"/>
      <c r="AW63" s="110"/>
      <c r="AX63" s="2"/>
      <c r="AY63" s="2"/>
      <c r="AZ63" s="34"/>
      <c r="BA63" s="2"/>
      <c r="BB63" s="2"/>
      <c r="BC63" s="112"/>
      <c r="BD63" s="33"/>
      <c r="BE63" s="2"/>
      <c r="BF63" s="2"/>
      <c r="BG63" s="34"/>
      <c r="BH63" s="2"/>
      <c r="BI63" s="2"/>
      <c r="BJ63" s="114"/>
      <c r="BK63" s="104"/>
      <c r="BL63" s="35"/>
      <c r="BM63" s="35"/>
      <c r="BN63" s="36"/>
      <c r="BO63" s="35"/>
      <c r="BP63" s="35"/>
      <c r="BQ63" s="37"/>
      <c r="BR63" s="116"/>
      <c r="BS63" s="35"/>
      <c r="BT63" s="35"/>
      <c r="BU63" s="36"/>
      <c r="BV63" s="35"/>
      <c r="BW63" s="35"/>
      <c r="BX63" s="37"/>
    </row>
    <row r="64" spans="1:76" x14ac:dyDescent="0.3">
      <c r="A64" s="125"/>
      <c r="B64" s="125"/>
      <c r="C64" s="125"/>
      <c r="E64" s="23">
        <v>10</v>
      </c>
      <c r="F64" s="23" t="s">
        <v>103</v>
      </c>
      <c r="G64" s="110"/>
      <c r="H64" s="2"/>
      <c r="I64" s="2"/>
      <c r="J64" s="34"/>
      <c r="K64" s="2"/>
      <c r="L64" s="2"/>
      <c r="M64" s="112"/>
      <c r="N64" s="33"/>
      <c r="O64" s="2"/>
      <c r="P64" s="2"/>
      <c r="Q64" s="34"/>
      <c r="R64" s="2"/>
      <c r="S64" s="2"/>
      <c r="T64" s="114"/>
      <c r="U64" s="110"/>
      <c r="V64" s="2"/>
      <c r="W64" s="2"/>
      <c r="X64" s="34"/>
      <c r="Y64" s="2"/>
      <c r="Z64" s="2"/>
      <c r="AA64" s="112"/>
      <c r="AB64" s="33"/>
      <c r="AC64" s="2"/>
      <c r="AD64" s="2"/>
      <c r="AE64" s="34"/>
      <c r="AF64" s="2"/>
      <c r="AG64" s="2"/>
      <c r="AH64" s="114"/>
      <c r="AI64" s="110"/>
      <c r="AJ64" s="2"/>
      <c r="AK64" s="2"/>
      <c r="AL64" s="34"/>
      <c r="AM64" s="2"/>
      <c r="AN64" s="2"/>
      <c r="AO64" s="112"/>
      <c r="AP64" s="33"/>
      <c r="AQ64" s="2"/>
      <c r="AR64" s="2"/>
      <c r="AS64" s="34"/>
      <c r="AT64" s="2"/>
      <c r="AU64" s="2"/>
      <c r="AV64" s="114"/>
      <c r="AW64" s="110"/>
      <c r="AX64" s="2"/>
      <c r="AY64" s="2"/>
      <c r="AZ64" s="34"/>
      <c r="BA64" s="2"/>
      <c r="BB64" s="2"/>
      <c r="BC64" s="112"/>
      <c r="BD64" s="33"/>
      <c r="BE64" s="2"/>
      <c r="BF64" s="2"/>
      <c r="BG64" s="34"/>
      <c r="BH64" s="2"/>
      <c r="BI64" s="2"/>
      <c r="BJ64" s="114"/>
      <c r="BK64" s="104"/>
      <c r="BL64" s="35"/>
      <c r="BM64" s="35"/>
      <c r="BN64" s="36"/>
      <c r="BO64" s="35"/>
      <c r="BP64" s="35"/>
      <c r="BQ64" s="37"/>
      <c r="BR64" s="116"/>
      <c r="BS64" s="35"/>
      <c r="BT64" s="35"/>
      <c r="BU64" s="36"/>
      <c r="BV64" s="35"/>
      <c r="BW64" s="35"/>
      <c r="BX64" s="37"/>
    </row>
    <row r="65" spans="1:76" x14ac:dyDescent="0.3">
      <c r="A65" s="125"/>
      <c r="B65" s="125"/>
      <c r="C65" s="125"/>
      <c r="E65" s="23">
        <v>10</v>
      </c>
      <c r="F65" s="23" t="s">
        <v>105</v>
      </c>
      <c r="G65" s="110"/>
      <c r="H65" s="2"/>
      <c r="I65" s="2"/>
      <c r="J65" s="34"/>
      <c r="K65" s="2"/>
      <c r="L65" s="2"/>
      <c r="M65" s="112"/>
      <c r="N65" s="33"/>
      <c r="O65" s="2"/>
      <c r="P65" s="2"/>
      <c r="Q65" s="34"/>
      <c r="R65" s="2"/>
      <c r="S65" s="2"/>
      <c r="T65" s="114"/>
      <c r="U65" s="110"/>
      <c r="V65" s="2"/>
      <c r="W65" s="2"/>
      <c r="X65" s="34"/>
      <c r="Y65" s="2"/>
      <c r="Z65" s="2"/>
      <c r="AA65" s="112"/>
      <c r="AB65" s="33"/>
      <c r="AC65" s="2"/>
      <c r="AD65" s="2"/>
      <c r="AE65" s="34"/>
      <c r="AF65" s="2"/>
      <c r="AG65" s="2"/>
      <c r="AH65" s="114"/>
      <c r="AI65" s="110"/>
      <c r="AJ65" s="2"/>
      <c r="AK65" s="2"/>
      <c r="AL65" s="34"/>
      <c r="AM65" s="2"/>
      <c r="AN65" s="2"/>
      <c r="AO65" s="112"/>
      <c r="AP65" s="33"/>
      <c r="AQ65" s="2"/>
      <c r="AR65" s="2"/>
      <c r="AS65" s="34"/>
      <c r="AT65" s="2"/>
      <c r="AU65" s="2"/>
      <c r="AV65" s="114"/>
      <c r="AW65" s="110"/>
      <c r="AX65" s="2"/>
      <c r="AY65" s="2"/>
      <c r="AZ65" s="34"/>
      <c r="BA65" s="2"/>
      <c r="BB65" s="2"/>
      <c r="BC65" s="112"/>
      <c r="BD65" s="33"/>
      <c r="BE65" s="2"/>
      <c r="BF65" s="2"/>
      <c r="BG65" s="34"/>
      <c r="BH65" s="2"/>
      <c r="BI65" s="2"/>
      <c r="BJ65" s="114"/>
      <c r="BK65" s="104"/>
      <c r="BL65" s="35"/>
      <c r="BM65" s="35"/>
      <c r="BN65" s="36"/>
      <c r="BO65" s="35"/>
      <c r="BP65" s="35"/>
      <c r="BQ65" s="37"/>
      <c r="BR65" s="116"/>
      <c r="BS65" s="35"/>
      <c r="BT65" s="35"/>
      <c r="BU65" s="36"/>
      <c r="BV65" s="35"/>
      <c r="BW65" s="35"/>
      <c r="BX65" s="37"/>
    </row>
    <row r="66" spans="1:76" x14ac:dyDescent="0.3">
      <c r="A66" s="125"/>
      <c r="B66" s="125"/>
      <c r="C66" s="125"/>
      <c r="E66" s="23">
        <v>20</v>
      </c>
      <c r="F66" s="23" t="s">
        <v>104</v>
      </c>
      <c r="G66" s="110"/>
      <c r="H66" s="2"/>
      <c r="I66" s="2"/>
      <c r="J66" s="34"/>
      <c r="K66" s="2"/>
      <c r="L66" s="2"/>
      <c r="M66" s="112"/>
      <c r="N66" s="33"/>
      <c r="O66" s="2"/>
      <c r="P66" s="2"/>
      <c r="Q66" s="34"/>
      <c r="R66" s="2"/>
      <c r="S66" s="2"/>
      <c r="T66" s="114"/>
      <c r="U66" s="110"/>
      <c r="V66" s="2"/>
      <c r="W66" s="2"/>
      <c r="X66" s="34"/>
      <c r="Y66" s="2"/>
      <c r="Z66" s="2"/>
      <c r="AA66" s="112"/>
      <c r="AB66" s="33"/>
      <c r="AC66" s="2"/>
      <c r="AD66" s="2"/>
      <c r="AE66" s="34"/>
      <c r="AF66" s="2"/>
      <c r="AG66" s="2"/>
      <c r="AH66" s="114"/>
      <c r="AI66" s="110"/>
      <c r="AJ66" s="2"/>
      <c r="AK66" s="2"/>
      <c r="AL66" s="34"/>
      <c r="AM66" s="2"/>
      <c r="AN66" s="2"/>
      <c r="AO66" s="112"/>
      <c r="AP66" s="33"/>
      <c r="AQ66" s="2"/>
      <c r="AR66" s="2"/>
      <c r="AS66" s="34"/>
      <c r="AT66" s="2"/>
      <c r="AU66" s="2"/>
      <c r="AV66" s="114"/>
      <c r="AW66" s="110"/>
      <c r="AX66" s="2"/>
      <c r="AY66" s="2"/>
      <c r="AZ66" s="34"/>
      <c r="BA66" s="2"/>
      <c r="BB66" s="2"/>
      <c r="BC66" s="112"/>
      <c r="BD66" s="33"/>
      <c r="BE66" s="2"/>
      <c r="BF66" s="2"/>
      <c r="BG66" s="34"/>
      <c r="BH66" s="2"/>
      <c r="BI66" s="2"/>
      <c r="BJ66" s="114"/>
      <c r="BK66" s="104"/>
      <c r="BL66" s="35"/>
      <c r="BM66" s="35"/>
      <c r="BN66" s="36"/>
      <c r="BO66" s="35"/>
      <c r="BP66" s="35"/>
      <c r="BQ66" s="37"/>
      <c r="BR66" s="116"/>
      <c r="BS66" s="35"/>
      <c r="BT66" s="35"/>
      <c r="BU66" s="36"/>
      <c r="BV66" s="35"/>
      <c r="BW66" s="35"/>
      <c r="BX66" s="37"/>
    </row>
    <row r="67" spans="1:76" x14ac:dyDescent="0.3">
      <c r="A67" s="125"/>
      <c r="B67" s="125"/>
      <c r="C67" s="125"/>
      <c r="E67" s="23">
        <v>20</v>
      </c>
      <c r="F67" s="23" t="s">
        <v>106</v>
      </c>
      <c r="G67" s="110"/>
      <c r="H67" s="2"/>
      <c r="I67" s="2"/>
      <c r="J67" s="34"/>
      <c r="K67" s="2"/>
      <c r="L67" s="2"/>
      <c r="M67" s="112"/>
      <c r="N67" s="33"/>
      <c r="O67" s="2"/>
      <c r="P67" s="2"/>
      <c r="Q67" s="34"/>
      <c r="R67" s="2"/>
      <c r="S67" s="2"/>
      <c r="T67" s="114"/>
      <c r="U67" s="110"/>
      <c r="V67" s="2"/>
      <c r="W67" s="2"/>
      <c r="X67" s="34"/>
      <c r="Y67" s="2"/>
      <c r="Z67" s="2"/>
      <c r="AA67" s="112"/>
      <c r="AB67" s="33"/>
      <c r="AC67" s="2"/>
      <c r="AD67" s="2"/>
      <c r="AE67" s="34"/>
      <c r="AF67" s="2"/>
      <c r="AG67" s="2"/>
      <c r="AH67" s="114"/>
      <c r="AI67" s="110"/>
      <c r="AJ67" s="2"/>
      <c r="AK67" s="2"/>
      <c r="AL67" s="34"/>
      <c r="AM67" s="2"/>
      <c r="AN67" s="2"/>
      <c r="AO67" s="112"/>
      <c r="AP67" s="33"/>
      <c r="AQ67" s="2"/>
      <c r="AR67" s="2"/>
      <c r="AS67" s="34"/>
      <c r="AT67" s="2"/>
      <c r="AU67" s="2"/>
      <c r="AV67" s="114"/>
      <c r="AW67" s="110"/>
      <c r="AX67" s="2"/>
      <c r="AY67" s="2"/>
      <c r="AZ67" s="34"/>
      <c r="BA67" s="2"/>
      <c r="BB67" s="2"/>
      <c r="BC67" s="112"/>
      <c r="BD67" s="33"/>
      <c r="BE67" s="2"/>
      <c r="BF67" s="2"/>
      <c r="BG67" s="34"/>
      <c r="BH67" s="2"/>
      <c r="BI67" s="2"/>
      <c r="BJ67" s="114"/>
      <c r="BK67" s="104"/>
      <c r="BL67" s="35"/>
      <c r="BM67" s="35"/>
      <c r="BN67" s="36"/>
      <c r="BO67" s="35"/>
      <c r="BP67" s="35"/>
      <c r="BQ67" s="37"/>
      <c r="BR67" s="116"/>
      <c r="BS67" s="35"/>
      <c r="BT67" s="35"/>
      <c r="BU67" s="36"/>
      <c r="BV67" s="35"/>
      <c r="BW67" s="35"/>
      <c r="BX67" s="37"/>
    </row>
    <row r="68" spans="1:76" x14ac:dyDescent="0.3">
      <c r="A68" s="125"/>
      <c r="B68" s="125"/>
      <c r="C68" s="125"/>
      <c r="E68" s="23">
        <v>30</v>
      </c>
      <c r="F68" s="23" t="s">
        <v>107</v>
      </c>
      <c r="G68" s="110"/>
      <c r="H68" s="2"/>
      <c r="I68" s="2"/>
      <c r="J68" s="34"/>
      <c r="K68" s="2"/>
      <c r="L68" s="2"/>
      <c r="M68" s="112"/>
      <c r="N68" s="33"/>
      <c r="O68" s="2"/>
      <c r="P68" s="2"/>
      <c r="Q68" s="34"/>
      <c r="R68" s="2"/>
      <c r="S68" s="2"/>
      <c r="T68" s="114"/>
      <c r="U68" s="110"/>
      <c r="V68" s="2"/>
      <c r="W68" s="2"/>
      <c r="X68" s="34"/>
      <c r="Y68" s="2"/>
      <c r="Z68" s="2"/>
      <c r="AA68" s="112"/>
      <c r="AB68" s="33"/>
      <c r="AC68" s="2"/>
      <c r="AD68" s="2"/>
      <c r="AE68" s="34"/>
      <c r="AF68" s="2"/>
      <c r="AG68" s="2"/>
      <c r="AH68" s="114"/>
      <c r="AI68" s="110"/>
      <c r="AJ68" s="2"/>
      <c r="AK68" s="2"/>
      <c r="AL68" s="34"/>
      <c r="AM68" s="2"/>
      <c r="AN68" s="2"/>
      <c r="AO68" s="112"/>
      <c r="AP68" s="33"/>
      <c r="AQ68" s="2"/>
      <c r="AR68" s="2"/>
      <c r="AS68" s="34"/>
      <c r="AT68" s="2"/>
      <c r="AU68" s="2"/>
      <c r="AV68" s="114"/>
      <c r="AW68" s="110"/>
      <c r="AX68" s="2"/>
      <c r="AY68" s="2"/>
      <c r="AZ68" s="34"/>
      <c r="BA68" s="2"/>
      <c r="BB68" s="2"/>
      <c r="BC68" s="112"/>
      <c r="BD68" s="33"/>
      <c r="BE68" s="2"/>
      <c r="BF68" s="2"/>
      <c r="BG68" s="34"/>
      <c r="BH68" s="2"/>
      <c r="BI68" s="2"/>
      <c r="BJ68" s="114"/>
      <c r="BK68" s="104"/>
      <c r="BL68" s="35"/>
      <c r="BM68" s="35"/>
      <c r="BN68" s="36"/>
      <c r="BO68" s="35"/>
      <c r="BP68" s="35"/>
      <c r="BQ68" s="37"/>
      <c r="BR68" s="116"/>
      <c r="BS68" s="35"/>
      <c r="BT68" s="35"/>
      <c r="BU68" s="36"/>
      <c r="BV68" s="35"/>
      <c r="BW68" s="35"/>
      <c r="BX68" s="37"/>
    </row>
    <row r="69" spans="1:76" x14ac:dyDescent="0.3">
      <c r="A69" s="125"/>
      <c r="B69" s="125"/>
      <c r="C69" s="125"/>
      <c r="E69" s="23">
        <v>30</v>
      </c>
      <c r="F69" s="23" t="s">
        <v>108</v>
      </c>
      <c r="G69" s="110"/>
      <c r="H69" s="2"/>
      <c r="I69" s="2"/>
      <c r="J69" s="34"/>
      <c r="K69" s="2"/>
      <c r="L69" s="2"/>
      <c r="M69" s="112"/>
      <c r="N69" s="33"/>
      <c r="O69" s="2"/>
      <c r="P69" s="2"/>
      <c r="Q69" s="34"/>
      <c r="R69" s="2"/>
      <c r="S69" s="2"/>
      <c r="T69" s="114"/>
      <c r="U69" s="110"/>
      <c r="V69" s="2"/>
      <c r="W69" s="2"/>
      <c r="X69" s="34"/>
      <c r="Y69" s="2"/>
      <c r="Z69" s="2"/>
      <c r="AA69" s="112"/>
      <c r="AB69" s="33"/>
      <c r="AC69" s="2"/>
      <c r="AD69" s="2"/>
      <c r="AE69" s="34"/>
      <c r="AF69" s="2"/>
      <c r="AG69" s="2"/>
      <c r="AH69" s="114"/>
      <c r="AI69" s="110"/>
      <c r="AJ69" s="2"/>
      <c r="AK69" s="2"/>
      <c r="AL69" s="34"/>
      <c r="AM69" s="2"/>
      <c r="AN69" s="2"/>
      <c r="AO69" s="112"/>
      <c r="AP69" s="33"/>
      <c r="AQ69" s="2"/>
      <c r="AR69" s="2"/>
      <c r="AS69" s="34"/>
      <c r="AT69" s="2"/>
      <c r="AU69" s="2"/>
      <c r="AV69" s="114"/>
      <c r="AW69" s="110"/>
      <c r="AX69" s="2"/>
      <c r="AY69" s="2"/>
      <c r="AZ69" s="34"/>
      <c r="BA69" s="2"/>
      <c r="BB69" s="2"/>
      <c r="BC69" s="112"/>
      <c r="BD69" s="33"/>
      <c r="BE69" s="2"/>
      <c r="BF69" s="2"/>
      <c r="BG69" s="34"/>
      <c r="BH69" s="2"/>
      <c r="BI69" s="2"/>
      <c r="BJ69" s="114"/>
      <c r="BK69" s="104"/>
      <c r="BL69" s="35"/>
      <c r="BM69" s="35"/>
      <c r="BN69" s="36"/>
      <c r="BO69" s="35"/>
      <c r="BP69" s="35"/>
      <c r="BQ69" s="37"/>
      <c r="BR69" s="116"/>
      <c r="BS69" s="35"/>
      <c r="BT69" s="35"/>
      <c r="BU69" s="36"/>
      <c r="BV69" s="35"/>
      <c r="BW69" s="35"/>
      <c r="BX69" s="37"/>
    </row>
    <row r="70" spans="1:76" x14ac:dyDescent="0.3">
      <c r="A70" s="125"/>
      <c r="B70" s="125"/>
      <c r="C70" s="125"/>
      <c r="E70" s="23">
        <v>30</v>
      </c>
      <c r="F70" s="23" t="s">
        <v>109</v>
      </c>
      <c r="G70" s="110"/>
      <c r="H70" s="2"/>
      <c r="I70" s="2"/>
      <c r="J70" s="34"/>
      <c r="K70" s="2"/>
      <c r="L70" s="2"/>
      <c r="M70" s="112"/>
      <c r="N70" s="33"/>
      <c r="O70" s="2"/>
      <c r="P70" s="2"/>
      <c r="Q70" s="34"/>
      <c r="R70" s="2"/>
      <c r="S70" s="2"/>
      <c r="T70" s="114"/>
      <c r="U70" s="110"/>
      <c r="V70" s="2"/>
      <c r="W70" s="2"/>
      <c r="X70" s="34"/>
      <c r="Y70" s="2"/>
      <c r="Z70" s="2"/>
      <c r="AA70" s="112"/>
      <c r="AB70" s="33"/>
      <c r="AC70" s="2"/>
      <c r="AD70" s="2"/>
      <c r="AE70" s="34"/>
      <c r="AF70" s="2"/>
      <c r="AG70" s="2"/>
      <c r="AH70" s="114"/>
      <c r="AI70" s="110"/>
      <c r="AJ70" s="2"/>
      <c r="AK70" s="2"/>
      <c r="AL70" s="34"/>
      <c r="AM70" s="2"/>
      <c r="AN70" s="2"/>
      <c r="AO70" s="112"/>
      <c r="AP70" s="33"/>
      <c r="AQ70" s="2"/>
      <c r="AR70" s="2"/>
      <c r="AS70" s="34"/>
      <c r="AT70" s="2"/>
      <c r="AU70" s="2"/>
      <c r="AV70" s="114"/>
      <c r="AW70" s="110"/>
      <c r="AX70" s="2"/>
      <c r="AY70" s="2"/>
      <c r="AZ70" s="34"/>
      <c r="BA70" s="2"/>
      <c r="BB70" s="2"/>
      <c r="BC70" s="112"/>
      <c r="BD70" s="33"/>
      <c r="BE70" s="2"/>
      <c r="BF70" s="2"/>
      <c r="BG70" s="34"/>
      <c r="BH70" s="2"/>
      <c r="BI70" s="2"/>
      <c r="BJ70" s="114"/>
      <c r="BK70" s="104"/>
      <c r="BL70" s="35"/>
      <c r="BM70" s="35"/>
      <c r="BN70" s="36"/>
      <c r="BO70" s="35"/>
      <c r="BP70" s="35"/>
      <c r="BQ70" s="37"/>
      <c r="BR70" s="116"/>
      <c r="BS70" s="35"/>
      <c r="BT70" s="35"/>
      <c r="BU70" s="36"/>
      <c r="BV70" s="35"/>
      <c r="BW70" s="35"/>
      <c r="BX70" s="37"/>
    </row>
    <row r="71" spans="1:76" x14ac:dyDescent="0.3">
      <c r="A71" s="125"/>
      <c r="B71" s="125"/>
      <c r="C71" s="125"/>
      <c r="E71" s="23">
        <v>30</v>
      </c>
      <c r="F71" s="23" t="s">
        <v>110</v>
      </c>
      <c r="G71" s="110"/>
      <c r="H71" s="2"/>
      <c r="I71" s="2"/>
      <c r="J71" s="34"/>
      <c r="K71" s="2"/>
      <c r="L71" s="2"/>
      <c r="M71" s="112"/>
      <c r="N71" s="33"/>
      <c r="O71" s="2"/>
      <c r="P71" s="2"/>
      <c r="Q71" s="34"/>
      <c r="R71" s="2"/>
      <c r="S71" s="2"/>
      <c r="T71" s="114"/>
      <c r="U71" s="110"/>
      <c r="V71" s="2"/>
      <c r="W71" s="2"/>
      <c r="X71" s="34"/>
      <c r="Y71" s="2"/>
      <c r="Z71" s="2"/>
      <c r="AA71" s="112"/>
      <c r="AB71" s="33"/>
      <c r="AC71" s="2"/>
      <c r="AD71" s="2"/>
      <c r="AE71" s="34"/>
      <c r="AF71" s="2"/>
      <c r="AG71" s="2"/>
      <c r="AH71" s="114"/>
      <c r="AI71" s="110"/>
      <c r="AJ71" s="2"/>
      <c r="AK71" s="2"/>
      <c r="AL71" s="34"/>
      <c r="AM71" s="2"/>
      <c r="AN71" s="2"/>
      <c r="AO71" s="112"/>
      <c r="AP71" s="33"/>
      <c r="AQ71" s="2"/>
      <c r="AR71" s="2"/>
      <c r="AS71" s="34"/>
      <c r="AT71" s="2"/>
      <c r="AU71" s="2"/>
      <c r="AV71" s="114"/>
      <c r="AW71" s="110"/>
      <c r="AX71" s="2"/>
      <c r="AY71" s="2"/>
      <c r="AZ71" s="34"/>
      <c r="BA71" s="2"/>
      <c r="BB71" s="2"/>
      <c r="BC71" s="112"/>
      <c r="BD71" s="33"/>
      <c r="BE71" s="2"/>
      <c r="BF71" s="2"/>
      <c r="BG71" s="34"/>
      <c r="BH71" s="2"/>
      <c r="BI71" s="2"/>
      <c r="BJ71" s="114"/>
      <c r="BK71" s="104"/>
      <c r="BL71" s="35"/>
      <c r="BM71" s="35"/>
      <c r="BN71" s="36"/>
      <c r="BO71" s="35"/>
      <c r="BP71" s="35"/>
      <c r="BQ71" s="37"/>
      <c r="BR71" s="116"/>
      <c r="BS71" s="35"/>
      <c r="BT71" s="35"/>
      <c r="BU71" s="36"/>
      <c r="BV71" s="35"/>
      <c r="BW71" s="35"/>
      <c r="BX71" s="37"/>
    </row>
    <row r="72" spans="1:76" x14ac:dyDescent="0.3">
      <c r="A72" s="125"/>
      <c r="B72" s="125"/>
      <c r="C72" s="125"/>
      <c r="E72" s="23">
        <v>30</v>
      </c>
      <c r="F72" s="23" t="s">
        <v>111</v>
      </c>
      <c r="G72" s="110"/>
      <c r="H72" s="2"/>
      <c r="I72" s="2"/>
      <c r="J72" s="34"/>
      <c r="K72" s="2"/>
      <c r="L72" s="2"/>
      <c r="M72" s="112"/>
      <c r="N72" s="33"/>
      <c r="O72" s="2"/>
      <c r="P72" s="2"/>
      <c r="Q72" s="34"/>
      <c r="R72" s="2"/>
      <c r="S72" s="2"/>
      <c r="T72" s="114"/>
      <c r="U72" s="110"/>
      <c r="V72" s="2"/>
      <c r="W72" s="2"/>
      <c r="X72" s="34"/>
      <c r="Y72" s="2"/>
      <c r="Z72" s="2"/>
      <c r="AA72" s="112"/>
      <c r="AB72" s="33"/>
      <c r="AC72" s="2"/>
      <c r="AD72" s="2"/>
      <c r="AE72" s="34"/>
      <c r="AF72" s="2"/>
      <c r="AG72" s="2"/>
      <c r="AH72" s="114"/>
      <c r="AI72" s="110"/>
      <c r="AJ72" s="2"/>
      <c r="AK72" s="2"/>
      <c r="AL72" s="34"/>
      <c r="AM72" s="2"/>
      <c r="AN72" s="2"/>
      <c r="AO72" s="112"/>
      <c r="AP72" s="33"/>
      <c r="AQ72" s="2"/>
      <c r="AR72" s="2"/>
      <c r="AS72" s="34"/>
      <c r="AT72" s="2"/>
      <c r="AU72" s="2"/>
      <c r="AV72" s="114"/>
      <c r="AW72" s="110"/>
      <c r="AX72" s="2"/>
      <c r="AY72" s="2"/>
      <c r="AZ72" s="34"/>
      <c r="BA72" s="2"/>
      <c r="BB72" s="2"/>
      <c r="BC72" s="112"/>
      <c r="BD72" s="33"/>
      <c r="BE72" s="2"/>
      <c r="BF72" s="2"/>
      <c r="BG72" s="34"/>
      <c r="BH72" s="2"/>
      <c r="BI72" s="2"/>
      <c r="BJ72" s="114"/>
      <c r="BK72" s="104"/>
      <c r="BL72" s="35"/>
      <c r="BM72" s="35"/>
      <c r="BN72" s="36"/>
      <c r="BO72" s="35"/>
      <c r="BP72" s="35"/>
      <c r="BQ72" s="37"/>
      <c r="BR72" s="116"/>
      <c r="BS72" s="35"/>
      <c r="BT72" s="35"/>
      <c r="BU72" s="36"/>
      <c r="BV72" s="35"/>
      <c r="BW72" s="35"/>
      <c r="BX72" s="37"/>
    </row>
    <row r="73" spans="1:76" x14ac:dyDescent="0.3">
      <c r="A73" s="125"/>
      <c r="B73" s="125"/>
      <c r="C73" s="125"/>
      <c r="E73" s="23">
        <v>30</v>
      </c>
      <c r="F73" s="23" t="s">
        <v>112</v>
      </c>
      <c r="G73" s="110"/>
      <c r="H73" s="2"/>
      <c r="I73" s="2"/>
      <c r="J73" s="34"/>
      <c r="K73" s="2"/>
      <c r="L73" s="2"/>
      <c r="M73" s="112"/>
      <c r="N73" s="33"/>
      <c r="O73" s="2"/>
      <c r="P73" s="2"/>
      <c r="Q73" s="34"/>
      <c r="R73" s="2"/>
      <c r="S73" s="2"/>
      <c r="T73" s="114"/>
      <c r="U73" s="110"/>
      <c r="V73" s="2"/>
      <c r="W73" s="2"/>
      <c r="X73" s="34"/>
      <c r="Y73" s="2"/>
      <c r="Z73" s="2"/>
      <c r="AA73" s="112"/>
      <c r="AB73" s="33"/>
      <c r="AC73" s="2"/>
      <c r="AD73" s="2"/>
      <c r="AE73" s="34"/>
      <c r="AF73" s="2"/>
      <c r="AG73" s="2"/>
      <c r="AH73" s="114"/>
      <c r="AI73" s="110"/>
      <c r="AJ73" s="2"/>
      <c r="AK73" s="2"/>
      <c r="AL73" s="34"/>
      <c r="AM73" s="2"/>
      <c r="AN73" s="2"/>
      <c r="AO73" s="112"/>
      <c r="AP73" s="33"/>
      <c r="AQ73" s="2"/>
      <c r="AR73" s="2"/>
      <c r="AS73" s="34"/>
      <c r="AT73" s="2"/>
      <c r="AU73" s="2"/>
      <c r="AV73" s="114"/>
      <c r="AW73" s="110"/>
      <c r="AX73" s="2"/>
      <c r="AY73" s="2"/>
      <c r="AZ73" s="34"/>
      <c r="BA73" s="2"/>
      <c r="BB73" s="2"/>
      <c r="BC73" s="112"/>
      <c r="BD73" s="33"/>
      <c r="BE73" s="2"/>
      <c r="BF73" s="2"/>
      <c r="BG73" s="34"/>
      <c r="BH73" s="2"/>
      <c r="BI73" s="2"/>
      <c r="BJ73" s="114"/>
      <c r="BK73" s="104"/>
      <c r="BL73" s="35"/>
      <c r="BM73" s="35"/>
      <c r="BN73" s="36"/>
      <c r="BO73" s="35"/>
      <c r="BP73" s="35"/>
      <c r="BQ73" s="37"/>
      <c r="BR73" s="116"/>
      <c r="BS73" s="35"/>
      <c r="BT73" s="35"/>
      <c r="BU73" s="36"/>
      <c r="BV73" s="35"/>
      <c r="BW73" s="35"/>
      <c r="BX73" s="37"/>
    </row>
    <row r="74" spans="1:76" x14ac:dyDescent="0.3">
      <c r="A74" s="125"/>
      <c r="B74" s="125"/>
      <c r="C74" s="125"/>
      <c r="E74" s="23">
        <v>40</v>
      </c>
      <c r="F74" s="23" t="s">
        <v>113</v>
      </c>
      <c r="G74" s="110"/>
      <c r="H74" s="2"/>
      <c r="I74" s="2"/>
      <c r="J74" s="34"/>
      <c r="K74" s="2"/>
      <c r="L74" s="2"/>
      <c r="M74" s="112"/>
      <c r="N74" s="33"/>
      <c r="O74" s="2"/>
      <c r="P74" s="2"/>
      <c r="Q74" s="34"/>
      <c r="R74" s="2"/>
      <c r="S74" s="2"/>
      <c r="T74" s="114"/>
      <c r="U74" s="110"/>
      <c r="V74" s="2"/>
      <c r="W74" s="2"/>
      <c r="X74" s="34"/>
      <c r="Y74" s="2"/>
      <c r="Z74" s="2"/>
      <c r="AA74" s="112"/>
      <c r="AB74" s="33"/>
      <c r="AC74" s="2"/>
      <c r="AD74" s="2"/>
      <c r="AE74" s="34"/>
      <c r="AF74" s="2"/>
      <c r="AG74" s="2"/>
      <c r="AH74" s="114"/>
      <c r="AI74" s="110"/>
      <c r="AJ74" s="2"/>
      <c r="AK74" s="2"/>
      <c r="AL74" s="34"/>
      <c r="AM74" s="2"/>
      <c r="AN74" s="2"/>
      <c r="AO74" s="112"/>
      <c r="AP74" s="33"/>
      <c r="AQ74" s="2"/>
      <c r="AR74" s="2"/>
      <c r="AS74" s="34"/>
      <c r="AT74" s="2"/>
      <c r="AU74" s="2"/>
      <c r="AV74" s="114"/>
      <c r="AW74" s="110"/>
      <c r="AX74" s="2"/>
      <c r="AY74" s="2"/>
      <c r="AZ74" s="34"/>
      <c r="BA74" s="2"/>
      <c r="BB74" s="2"/>
      <c r="BC74" s="112"/>
      <c r="BD74" s="33"/>
      <c r="BE74" s="2"/>
      <c r="BF74" s="2"/>
      <c r="BG74" s="34"/>
      <c r="BH74" s="2"/>
      <c r="BI74" s="2"/>
      <c r="BJ74" s="114"/>
      <c r="BK74" s="104"/>
      <c r="BL74" s="35"/>
      <c r="BM74" s="35"/>
      <c r="BN74" s="36"/>
      <c r="BO74" s="35"/>
      <c r="BP74" s="35"/>
      <c r="BQ74" s="37"/>
      <c r="BR74" s="116"/>
      <c r="BS74" s="35"/>
      <c r="BT74" s="35"/>
      <c r="BU74" s="36"/>
      <c r="BV74" s="35"/>
      <c r="BW74" s="35"/>
      <c r="BX74" s="37"/>
    </row>
    <row r="75" spans="1:76" x14ac:dyDescent="0.3">
      <c r="A75" s="125"/>
      <c r="B75" s="125"/>
      <c r="C75" s="125"/>
      <c r="E75" s="23">
        <v>40</v>
      </c>
      <c r="F75" s="23" t="s">
        <v>114</v>
      </c>
      <c r="G75" s="110"/>
      <c r="H75" s="2"/>
      <c r="I75" s="2"/>
      <c r="J75" s="34"/>
      <c r="K75" s="2"/>
      <c r="L75" s="2"/>
      <c r="M75" s="112"/>
      <c r="N75" s="33"/>
      <c r="O75" s="2"/>
      <c r="P75" s="2"/>
      <c r="Q75" s="34"/>
      <c r="R75" s="2"/>
      <c r="S75" s="2"/>
      <c r="T75" s="114"/>
      <c r="U75" s="110"/>
      <c r="V75" s="2"/>
      <c r="W75" s="2"/>
      <c r="X75" s="34"/>
      <c r="Y75" s="2"/>
      <c r="Z75" s="2"/>
      <c r="AA75" s="112"/>
      <c r="AB75" s="33"/>
      <c r="AC75" s="2"/>
      <c r="AD75" s="2"/>
      <c r="AE75" s="34"/>
      <c r="AF75" s="2"/>
      <c r="AG75" s="2"/>
      <c r="AH75" s="114"/>
      <c r="AI75" s="110"/>
      <c r="AJ75" s="2"/>
      <c r="AK75" s="2"/>
      <c r="AL75" s="34"/>
      <c r="AM75" s="2"/>
      <c r="AN75" s="2"/>
      <c r="AO75" s="112"/>
      <c r="AP75" s="33"/>
      <c r="AQ75" s="2"/>
      <c r="AR75" s="2"/>
      <c r="AS75" s="34"/>
      <c r="AT75" s="2"/>
      <c r="AU75" s="2"/>
      <c r="AV75" s="114"/>
      <c r="AW75" s="110"/>
      <c r="AX75" s="2"/>
      <c r="AY75" s="2"/>
      <c r="AZ75" s="34"/>
      <c r="BA75" s="2"/>
      <c r="BB75" s="2"/>
      <c r="BC75" s="112"/>
      <c r="BD75" s="33"/>
      <c r="BE75" s="2"/>
      <c r="BF75" s="2"/>
      <c r="BG75" s="34"/>
      <c r="BH75" s="2"/>
      <c r="BI75" s="2"/>
      <c r="BJ75" s="114"/>
      <c r="BK75" s="104"/>
      <c r="BL75" s="35"/>
      <c r="BM75" s="35"/>
      <c r="BN75" s="36"/>
      <c r="BO75" s="35"/>
      <c r="BP75" s="35"/>
      <c r="BQ75" s="37"/>
      <c r="BR75" s="116"/>
      <c r="BS75" s="35"/>
      <c r="BT75" s="35"/>
      <c r="BU75" s="36"/>
      <c r="BV75" s="35"/>
      <c r="BW75" s="35"/>
      <c r="BX75" s="37"/>
    </row>
    <row r="76" spans="1:76" x14ac:dyDescent="0.3">
      <c r="A76" s="125"/>
      <c r="B76" s="125"/>
      <c r="C76" s="125"/>
      <c r="E76" s="23">
        <v>40</v>
      </c>
      <c r="F76" s="23" t="s">
        <v>115</v>
      </c>
      <c r="G76" s="110"/>
      <c r="H76" s="2"/>
      <c r="I76" s="2"/>
      <c r="J76" s="34"/>
      <c r="K76" s="2"/>
      <c r="L76" s="2"/>
      <c r="M76" s="112"/>
      <c r="N76" s="33"/>
      <c r="O76" s="2"/>
      <c r="P76" s="2"/>
      <c r="Q76" s="34"/>
      <c r="R76" s="2"/>
      <c r="S76" s="2"/>
      <c r="T76" s="114"/>
      <c r="U76" s="110"/>
      <c r="V76" s="2"/>
      <c r="W76" s="2"/>
      <c r="X76" s="34"/>
      <c r="Y76" s="2"/>
      <c r="Z76" s="2"/>
      <c r="AA76" s="112"/>
      <c r="AB76" s="33"/>
      <c r="AC76" s="2"/>
      <c r="AD76" s="2"/>
      <c r="AE76" s="34"/>
      <c r="AF76" s="2"/>
      <c r="AG76" s="2"/>
      <c r="AH76" s="114"/>
      <c r="AI76" s="110"/>
      <c r="AJ76" s="2"/>
      <c r="AK76" s="2"/>
      <c r="AL76" s="34"/>
      <c r="AM76" s="2"/>
      <c r="AN76" s="2"/>
      <c r="AO76" s="112"/>
      <c r="AP76" s="33"/>
      <c r="AQ76" s="2"/>
      <c r="AR76" s="2"/>
      <c r="AS76" s="34"/>
      <c r="AT76" s="2"/>
      <c r="AU76" s="2"/>
      <c r="AV76" s="114"/>
      <c r="AW76" s="110"/>
      <c r="AX76" s="2"/>
      <c r="AY76" s="2"/>
      <c r="AZ76" s="34"/>
      <c r="BA76" s="2"/>
      <c r="BB76" s="2"/>
      <c r="BC76" s="112"/>
      <c r="BD76" s="33"/>
      <c r="BE76" s="2"/>
      <c r="BF76" s="2"/>
      <c r="BG76" s="34"/>
      <c r="BH76" s="2"/>
      <c r="BI76" s="2"/>
      <c r="BJ76" s="114"/>
      <c r="BK76" s="104"/>
      <c r="BL76" s="35"/>
      <c r="BM76" s="35"/>
      <c r="BN76" s="36"/>
      <c r="BO76" s="35"/>
      <c r="BP76" s="35"/>
      <c r="BQ76" s="37"/>
      <c r="BR76" s="116"/>
      <c r="BS76" s="35"/>
      <c r="BT76" s="35"/>
      <c r="BU76" s="36"/>
      <c r="BV76" s="35"/>
      <c r="BW76" s="35"/>
      <c r="BX76" s="37"/>
    </row>
    <row r="77" spans="1:76" x14ac:dyDescent="0.3">
      <c r="A77" s="125"/>
      <c r="B77" s="125"/>
      <c r="C77" s="125"/>
      <c r="E77" s="23">
        <v>40</v>
      </c>
      <c r="F77" s="23" t="s">
        <v>116</v>
      </c>
      <c r="G77" s="110"/>
      <c r="H77" s="2"/>
      <c r="I77" s="2"/>
      <c r="J77" s="34"/>
      <c r="K77" s="2"/>
      <c r="L77" s="2"/>
      <c r="M77" s="112"/>
      <c r="N77" s="33"/>
      <c r="O77" s="2"/>
      <c r="P77" s="2"/>
      <c r="Q77" s="34"/>
      <c r="R77" s="2"/>
      <c r="S77" s="2"/>
      <c r="T77" s="114"/>
      <c r="U77" s="110"/>
      <c r="V77" s="2"/>
      <c r="W77" s="2"/>
      <c r="X77" s="34"/>
      <c r="Y77" s="2"/>
      <c r="Z77" s="2"/>
      <c r="AA77" s="112"/>
      <c r="AB77" s="33"/>
      <c r="AC77" s="2"/>
      <c r="AD77" s="2"/>
      <c r="AE77" s="34"/>
      <c r="AF77" s="2"/>
      <c r="AG77" s="2"/>
      <c r="AH77" s="114"/>
      <c r="AI77" s="110"/>
      <c r="AJ77" s="2"/>
      <c r="AK77" s="2"/>
      <c r="AL77" s="34"/>
      <c r="AM77" s="2"/>
      <c r="AN77" s="2"/>
      <c r="AO77" s="112"/>
      <c r="AP77" s="33"/>
      <c r="AQ77" s="2"/>
      <c r="AR77" s="2"/>
      <c r="AS77" s="34"/>
      <c r="AT77" s="2"/>
      <c r="AU77" s="2"/>
      <c r="AV77" s="114"/>
      <c r="AW77" s="110"/>
      <c r="AX77" s="2"/>
      <c r="AY77" s="2"/>
      <c r="AZ77" s="34"/>
      <c r="BA77" s="2"/>
      <c r="BB77" s="2"/>
      <c r="BC77" s="112"/>
      <c r="BD77" s="33"/>
      <c r="BE77" s="2"/>
      <c r="BF77" s="2"/>
      <c r="BG77" s="34"/>
      <c r="BH77" s="2"/>
      <c r="BI77" s="2"/>
      <c r="BJ77" s="114"/>
      <c r="BK77" s="104"/>
      <c r="BL77" s="35"/>
      <c r="BM77" s="35"/>
      <c r="BN77" s="36"/>
      <c r="BO77" s="35"/>
      <c r="BP77" s="35"/>
      <c r="BQ77" s="37"/>
      <c r="BR77" s="116"/>
      <c r="BS77" s="35"/>
      <c r="BT77" s="35"/>
      <c r="BU77" s="36"/>
      <c r="BV77" s="35"/>
      <c r="BW77" s="35"/>
      <c r="BX77" s="37"/>
    </row>
    <row r="78" spans="1:76" x14ac:dyDescent="0.3">
      <c r="A78" s="125"/>
      <c r="B78" s="125"/>
      <c r="C78" s="125"/>
      <c r="E78" s="23">
        <v>60</v>
      </c>
      <c r="F78" s="23" t="s">
        <v>117</v>
      </c>
      <c r="G78" s="110"/>
      <c r="H78" s="2"/>
      <c r="I78" s="2"/>
      <c r="J78" s="34"/>
      <c r="K78" s="2"/>
      <c r="L78" s="2"/>
      <c r="M78" s="112"/>
      <c r="N78" s="33"/>
      <c r="O78" s="2"/>
      <c r="P78" s="2"/>
      <c r="Q78" s="34"/>
      <c r="R78" s="2"/>
      <c r="S78" s="2"/>
      <c r="T78" s="114"/>
      <c r="U78" s="110"/>
      <c r="V78" s="2"/>
      <c r="W78" s="2"/>
      <c r="X78" s="34"/>
      <c r="Y78" s="2"/>
      <c r="Z78" s="2"/>
      <c r="AA78" s="112"/>
      <c r="AB78" s="33"/>
      <c r="AC78" s="2"/>
      <c r="AD78" s="2"/>
      <c r="AE78" s="34"/>
      <c r="AF78" s="2"/>
      <c r="AG78" s="2"/>
      <c r="AH78" s="114"/>
      <c r="AI78" s="110"/>
      <c r="AJ78" s="2"/>
      <c r="AK78" s="2"/>
      <c r="AL78" s="34"/>
      <c r="AM78" s="2"/>
      <c r="AN78" s="2"/>
      <c r="AO78" s="112"/>
      <c r="AP78" s="33"/>
      <c r="AQ78" s="2"/>
      <c r="AR78" s="2"/>
      <c r="AS78" s="34"/>
      <c r="AT78" s="2"/>
      <c r="AU78" s="2"/>
      <c r="AV78" s="114"/>
      <c r="AW78" s="110"/>
      <c r="AX78" s="2"/>
      <c r="AY78" s="2"/>
      <c r="AZ78" s="34"/>
      <c r="BA78" s="2"/>
      <c r="BB78" s="2"/>
      <c r="BC78" s="112"/>
      <c r="BD78" s="33"/>
      <c r="BE78" s="2"/>
      <c r="BF78" s="2"/>
      <c r="BG78" s="34"/>
      <c r="BH78" s="2"/>
      <c r="BI78" s="2"/>
      <c r="BJ78" s="114"/>
      <c r="BK78" s="104"/>
      <c r="BL78" s="35"/>
      <c r="BM78" s="35"/>
      <c r="BN78" s="36"/>
      <c r="BO78" s="35"/>
      <c r="BP78" s="35"/>
      <c r="BQ78" s="37"/>
      <c r="BR78" s="116"/>
      <c r="BS78" s="35"/>
      <c r="BT78" s="35"/>
      <c r="BU78" s="36"/>
      <c r="BV78" s="35"/>
      <c r="BW78" s="35"/>
      <c r="BX78" s="37"/>
    </row>
    <row r="79" spans="1:76" x14ac:dyDescent="0.3">
      <c r="A79" s="125"/>
      <c r="B79" s="125"/>
      <c r="C79" s="125"/>
      <c r="E79" s="23">
        <v>60</v>
      </c>
      <c r="F79" s="23" t="s">
        <v>118</v>
      </c>
      <c r="G79" s="110"/>
      <c r="H79" s="2"/>
      <c r="I79" s="2"/>
      <c r="J79" s="34"/>
      <c r="K79" s="2"/>
      <c r="L79" s="2"/>
      <c r="M79" s="112"/>
      <c r="N79" s="33"/>
      <c r="O79" s="2"/>
      <c r="P79" s="2"/>
      <c r="Q79" s="34"/>
      <c r="R79" s="2"/>
      <c r="S79" s="2"/>
      <c r="T79" s="114"/>
      <c r="U79" s="110"/>
      <c r="V79" s="2"/>
      <c r="W79" s="2"/>
      <c r="X79" s="34"/>
      <c r="Y79" s="2"/>
      <c r="Z79" s="2"/>
      <c r="AA79" s="112"/>
      <c r="AB79" s="33"/>
      <c r="AC79" s="2"/>
      <c r="AD79" s="2"/>
      <c r="AE79" s="34"/>
      <c r="AF79" s="2"/>
      <c r="AG79" s="2"/>
      <c r="AH79" s="114"/>
      <c r="AI79" s="110"/>
      <c r="AJ79" s="2"/>
      <c r="AK79" s="2"/>
      <c r="AL79" s="34"/>
      <c r="AM79" s="2"/>
      <c r="AN79" s="2"/>
      <c r="AO79" s="112"/>
      <c r="AP79" s="33"/>
      <c r="AQ79" s="2"/>
      <c r="AR79" s="2"/>
      <c r="AS79" s="34"/>
      <c r="AT79" s="2"/>
      <c r="AU79" s="2"/>
      <c r="AV79" s="114"/>
      <c r="AW79" s="110"/>
      <c r="AX79" s="2"/>
      <c r="AY79" s="2"/>
      <c r="AZ79" s="34"/>
      <c r="BA79" s="2"/>
      <c r="BB79" s="2"/>
      <c r="BC79" s="112"/>
      <c r="BD79" s="33"/>
      <c r="BE79" s="2"/>
      <c r="BF79" s="2"/>
      <c r="BG79" s="34"/>
      <c r="BH79" s="2"/>
      <c r="BI79" s="2"/>
      <c r="BJ79" s="114"/>
      <c r="BK79" s="104"/>
      <c r="BL79" s="35"/>
      <c r="BM79" s="35"/>
      <c r="BN79" s="36"/>
      <c r="BO79" s="35"/>
      <c r="BP79" s="35"/>
      <c r="BQ79" s="37"/>
      <c r="BR79" s="116"/>
      <c r="BS79" s="35"/>
      <c r="BT79" s="35"/>
      <c r="BU79" s="36"/>
      <c r="BV79" s="35"/>
      <c r="BW79" s="35"/>
      <c r="BX79" s="37"/>
    </row>
    <row r="80" spans="1:76" x14ac:dyDescent="0.3">
      <c r="A80" s="125"/>
      <c r="B80" s="125"/>
      <c r="C80" s="125"/>
      <c r="E80" s="23">
        <v>60</v>
      </c>
      <c r="F80" s="23" t="s">
        <v>119</v>
      </c>
      <c r="G80" s="110"/>
      <c r="H80" s="2"/>
      <c r="I80" s="2"/>
      <c r="J80" s="34"/>
      <c r="K80" s="2"/>
      <c r="L80" s="2"/>
      <c r="M80" s="112"/>
      <c r="N80" s="33"/>
      <c r="O80" s="2"/>
      <c r="P80" s="2"/>
      <c r="Q80" s="34"/>
      <c r="R80" s="2"/>
      <c r="S80" s="2"/>
      <c r="T80" s="114"/>
      <c r="U80" s="110"/>
      <c r="V80" s="2"/>
      <c r="W80" s="2"/>
      <c r="X80" s="34"/>
      <c r="Y80" s="2"/>
      <c r="Z80" s="2"/>
      <c r="AA80" s="112"/>
      <c r="AB80" s="33"/>
      <c r="AC80" s="2"/>
      <c r="AD80" s="2"/>
      <c r="AE80" s="34"/>
      <c r="AF80" s="2"/>
      <c r="AG80" s="2"/>
      <c r="AH80" s="114"/>
      <c r="AI80" s="110"/>
      <c r="AJ80" s="2"/>
      <c r="AK80" s="2"/>
      <c r="AL80" s="34"/>
      <c r="AM80" s="2"/>
      <c r="AN80" s="2"/>
      <c r="AO80" s="112"/>
      <c r="AP80" s="33"/>
      <c r="AQ80" s="2"/>
      <c r="AR80" s="2"/>
      <c r="AS80" s="34"/>
      <c r="AT80" s="2"/>
      <c r="AU80" s="2"/>
      <c r="AV80" s="114"/>
      <c r="AW80" s="110"/>
      <c r="AX80" s="2"/>
      <c r="AY80" s="2"/>
      <c r="AZ80" s="34"/>
      <c r="BA80" s="2"/>
      <c r="BB80" s="2"/>
      <c r="BC80" s="112"/>
      <c r="BD80" s="33"/>
      <c r="BE80" s="2"/>
      <c r="BF80" s="2"/>
      <c r="BG80" s="34"/>
      <c r="BH80" s="2"/>
      <c r="BI80" s="2"/>
      <c r="BJ80" s="114"/>
      <c r="BK80" s="104"/>
      <c r="BL80" s="35"/>
      <c r="BM80" s="35"/>
      <c r="BN80" s="36"/>
      <c r="BO80" s="35"/>
      <c r="BP80" s="35"/>
      <c r="BQ80" s="37"/>
      <c r="BR80" s="116"/>
      <c r="BS80" s="35"/>
      <c r="BT80" s="35"/>
      <c r="BU80" s="36"/>
      <c r="BV80" s="35"/>
      <c r="BW80" s="35"/>
      <c r="BX80" s="37"/>
    </row>
    <row r="81" spans="1:76" x14ac:dyDescent="0.3">
      <c r="A81" s="125"/>
      <c r="B81" s="125"/>
      <c r="C81" s="125"/>
      <c r="E81" s="23">
        <v>60</v>
      </c>
      <c r="F81" s="23" t="s">
        <v>120</v>
      </c>
      <c r="G81" s="110"/>
      <c r="H81" s="2"/>
      <c r="I81" s="2"/>
      <c r="J81" s="34"/>
      <c r="K81" s="2"/>
      <c r="L81" s="2"/>
      <c r="M81" s="112"/>
      <c r="N81" s="33"/>
      <c r="O81" s="2"/>
      <c r="P81" s="2"/>
      <c r="Q81" s="34"/>
      <c r="R81" s="2"/>
      <c r="S81" s="2"/>
      <c r="T81" s="114"/>
      <c r="U81" s="110"/>
      <c r="V81" s="2"/>
      <c r="W81" s="2"/>
      <c r="X81" s="34"/>
      <c r="Y81" s="2"/>
      <c r="Z81" s="2"/>
      <c r="AA81" s="112"/>
      <c r="AB81" s="33"/>
      <c r="AC81" s="2"/>
      <c r="AD81" s="2"/>
      <c r="AE81" s="34"/>
      <c r="AF81" s="2"/>
      <c r="AG81" s="2"/>
      <c r="AH81" s="114"/>
      <c r="AI81" s="110"/>
      <c r="AJ81" s="2"/>
      <c r="AK81" s="2"/>
      <c r="AL81" s="34"/>
      <c r="AM81" s="2"/>
      <c r="AN81" s="2"/>
      <c r="AO81" s="112"/>
      <c r="AP81" s="33"/>
      <c r="AQ81" s="2"/>
      <c r="AR81" s="2"/>
      <c r="AS81" s="34"/>
      <c r="AT81" s="2"/>
      <c r="AU81" s="2"/>
      <c r="AV81" s="114"/>
      <c r="AW81" s="110"/>
      <c r="AX81" s="2"/>
      <c r="AY81" s="2"/>
      <c r="AZ81" s="34"/>
      <c r="BA81" s="2"/>
      <c r="BB81" s="2"/>
      <c r="BC81" s="112"/>
      <c r="BD81" s="33"/>
      <c r="BE81" s="2"/>
      <c r="BF81" s="2"/>
      <c r="BG81" s="34"/>
      <c r="BH81" s="2"/>
      <c r="BI81" s="2"/>
      <c r="BJ81" s="114"/>
      <c r="BK81" s="104"/>
      <c r="BL81" s="35"/>
      <c r="BM81" s="35"/>
      <c r="BN81" s="36"/>
      <c r="BO81" s="35"/>
      <c r="BP81" s="35"/>
      <c r="BQ81" s="37"/>
      <c r="BR81" s="116"/>
      <c r="BS81" s="35"/>
      <c r="BT81" s="35"/>
      <c r="BU81" s="36"/>
      <c r="BV81" s="35"/>
      <c r="BW81" s="35"/>
      <c r="BX81" s="37"/>
    </row>
    <row r="82" spans="1:76" x14ac:dyDescent="0.3">
      <c r="A82" s="125"/>
      <c r="B82" s="125"/>
      <c r="C82" s="125"/>
      <c r="E82" s="23">
        <v>60</v>
      </c>
      <c r="F82" s="23" t="s">
        <v>121</v>
      </c>
      <c r="G82" s="110"/>
      <c r="H82" s="2"/>
      <c r="I82" s="2"/>
      <c r="J82" s="34"/>
      <c r="K82" s="2"/>
      <c r="L82" s="2"/>
      <c r="M82" s="112"/>
      <c r="N82" s="33"/>
      <c r="O82" s="2"/>
      <c r="P82" s="2"/>
      <c r="Q82" s="34"/>
      <c r="R82" s="2"/>
      <c r="S82" s="2"/>
      <c r="T82" s="114"/>
      <c r="U82" s="110"/>
      <c r="V82" s="2"/>
      <c r="W82" s="2"/>
      <c r="X82" s="34"/>
      <c r="Y82" s="2"/>
      <c r="Z82" s="2"/>
      <c r="AA82" s="112"/>
      <c r="AB82" s="33"/>
      <c r="AC82" s="2"/>
      <c r="AD82" s="2"/>
      <c r="AE82" s="34"/>
      <c r="AF82" s="2"/>
      <c r="AG82" s="2"/>
      <c r="AH82" s="114"/>
      <c r="AI82" s="110"/>
      <c r="AJ82" s="2"/>
      <c r="AK82" s="2"/>
      <c r="AL82" s="34"/>
      <c r="AM82" s="2"/>
      <c r="AN82" s="2"/>
      <c r="AO82" s="112"/>
      <c r="AP82" s="33"/>
      <c r="AQ82" s="2"/>
      <c r="AR82" s="2"/>
      <c r="AS82" s="34"/>
      <c r="AT82" s="2"/>
      <c r="AU82" s="2"/>
      <c r="AV82" s="114"/>
      <c r="AW82" s="110"/>
      <c r="AX82" s="2"/>
      <c r="AY82" s="2"/>
      <c r="AZ82" s="34"/>
      <c r="BA82" s="2"/>
      <c r="BB82" s="2"/>
      <c r="BC82" s="112"/>
      <c r="BD82" s="33"/>
      <c r="BE82" s="2"/>
      <c r="BF82" s="2"/>
      <c r="BG82" s="34"/>
      <c r="BH82" s="2"/>
      <c r="BI82" s="2"/>
      <c r="BJ82" s="114"/>
      <c r="BK82" s="104"/>
      <c r="BL82" s="35"/>
      <c r="BM82" s="35"/>
      <c r="BN82" s="36"/>
      <c r="BO82" s="35"/>
      <c r="BP82" s="35"/>
      <c r="BQ82" s="37"/>
      <c r="BR82" s="116"/>
      <c r="BS82" s="35"/>
      <c r="BT82" s="35"/>
      <c r="BU82" s="36"/>
      <c r="BV82" s="35"/>
      <c r="BW82" s="35"/>
      <c r="BX82" s="37"/>
    </row>
    <row r="83" spans="1:76" x14ac:dyDescent="0.3">
      <c r="A83" s="125"/>
      <c r="B83" s="125"/>
      <c r="C83" s="125"/>
      <c r="E83" s="23">
        <v>65</v>
      </c>
      <c r="F83" s="23" t="s">
        <v>122</v>
      </c>
      <c r="G83" s="110"/>
      <c r="H83" s="2"/>
      <c r="I83" s="2"/>
      <c r="J83" s="34"/>
      <c r="K83" s="2"/>
      <c r="L83" s="2"/>
      <c r="M83" s="112"/>
      <c r="N83" s="33"/>
      <c r="O83" s="2"/>
      <c r="P83" s="2"/>
      <c r="Q83" s="34"/>
      <c r="R83" s="2"/>
      <c r="S83" s="2"/>
      <c r="T83" s="114"/>
      <c r="U83" s="110"/>
      <c r="V83" s="2"/>
      <c r="W83" s="2"/>
      <c r="X83" s="34"/>
      <c r="Y83" s="2"/>
      <c r="Z83" s="2"/>
      <c r="AA83" s="112"/>
      <c r="AB83" s="33"/>
      <c r="AC83" s="2"/>
      <c r="AD83" s="2"/>
      <c r="AE83" s="34"/>
      <c r="AF83" s="2"/>
      <c r="AG83" s="2"/>
      <c r="AH83" s="114"/>
      <c r="AI83" s="110"/>
      <c r="AJ83" s="2"/>
      <c r="AK83" s="2"/>
      <c r="AL83" s="34"/>
      <c r="AM83" s="2"/>
      <c r="AN83" s="2"/>
      <c r="AO83" s="112"/>
      <c r="AP83" s="33"/>
      <c r="AQ83" s="2"/>
      <c r="AR83" s="2"/>
      <c r="AS83" s="34"/>
      <c r="AT83" s="2"/>
      <c r="AU83" s="2"/>
      <c r="AV83" s="114"/>
      <c r="AW83" s="110"/>
      <c r="AX83" s="2"/>
      <c r="AY83" s="2"/>
      <c r="AZ83" s="34"/>
      <c r="BA83" s="2"/>
      <c r="BB83" s="2"/>
      <c r="BC83" s="112"/>
      <c r="BD83" s="33"/>
      <c r="BE83" s="2"/>
      <c r="BF83" s="2"/>
      <c r="BG83" s="34"/>
      <c r="BH83" s="2"/>
      <c r="BI83" s="2"/>
      <c r="BJ83" s="114"/>
      <c r="BK83" s="104"/>
      <c r="BL83" s="35"/>
      <c r="BM83" s="35"/>
      <c r="BN83" s="36"/>
      <c r="BO83" s="35"/>
      <c r="BP83" s="35"/>
      <c r="BQ83" s="37"/>
      <c r="BR83" s="116"/>
      <c r="BS83" s="35"/>
      <c r="BT83" s="35"/>
      <c r="BU83" s="36"/>
      <c r="BV83" s="35"/>
      <c r="BW83" s="35"/>
      <c r="BX83" s="37"/>
    </row>
    <row r="84" spans="1:76" x14ac:dyDescent="0.3">
      <c r="A84" s="125"/>
      <c r="B84" s="125"/>
      <c r="C84" s="125"/>
      <c r="E84" s="23">
        <v>70</v>
      </c>
      <c r="F84" s="23" t="s">
        <v>123</v>
      </c>
      <c r="G84" s="110"/>
      <c r="H84" s="2"/>
      <c r="I84" s="2"/>
      <c r="J84" s="34"/>
      <c r="K84" s="2"/>
      <c r="L84" s="2"/>
      <c r="M84" s="112"/>
      <c r="N84" s="33"/>
      <c r="O84" s="2"/>
      <c r="P84" s="2"/>
      <c r="Q84" s="34"/>
      <c r="R84" s="2"/>
      <c r="S84" s="2"/>
      <c r="T84" s="114"/>
      <c r="U84" s="110"/>
      <c r="V84" s="2"/>
      <c r="W84" s="2"/>
      <c r="X84" s="34"/>
      <c r="Y84" s="2"/>
      <c r="Z84" s="2"/>
      <c r="AA84" s="112"/>
      <c r="AB84" s="33"/>
      <c r="AC84" s="2"/>
      <c r="AD84" s="2"/>
      <c r="AE84" s="34"/>
      <c r="AF84" s="2"/>
      <c r="AG84" s="2"/>
      <c r="AH84" s="114"/>
      <c r="AI84" s="110"/>
      <c r="AJ84" s="2"/>
      <c r="AK84" s="2"/>
      <c r="AL84" s="34"/>
      <c r="AM84" s="2"/>
      <c r="AN84" s="2"/>
      <c r="AO84" s="112"/>
      <c r="AP84" s="33"/>
      <c r="AQ84" s="2"/>
      <c r="AR84" s="2"/>
      <c r="AS84" s="34"/>
      <c r="AT84" s="2"/>
      <c r="AU84" s="2"/>
      <c r="AV84" s="114"/>
      <c r="AW84" s="110"/>
      <c r="AX84" s="2"/>
      <c r="AY84" s="2"/>
      <c r="AZ84" s="34"/>
      <c r="BA84" s="2"/>
      <c r="BB84" s="2"/>
      <c r="BC84" s="112"/>
      <c r="BD84" s="33"/>
      <c r="BE84" s="2"/>
      <c r="BF84" s="2"/>
      <c r="BG84" s="34"/>
      <c r="BH84" s="2"/>
      <c r="BI84" s="2"/>
      <c r="BJ84" s="114"/>
      <c r="BK84" s="104"/>
      <c r="BL84" s="35"/>
      <c r="BM84" s="35"/>
      <c r="BN84" s="36"/>
      <c r="BO84" s="35"/>
      <c r="BP84" s="35"/>
      <c r="BQ84" s="37"/>
      <c r="BR84" s="116"/>
      <c r="BS84" s="35"/>
      <c r="BT84" s="35"/>
      <c r="BU84" s="36"/>
      <c r="BV84" s="35"/>
      <c r="BW84" s="35"/>
      <c r="BX84" s="37"/>
    </row>
    <row r="85" spans="1:76" x14ac:dyDescent="0.3">
      <c r="A85" s="125"/>
      <c r="B85" s="125"/>
      <c r="C85" s="125"/>
      <c r="E85" s="23">
        <v>70</v>
      </c>
      <c r="F85" s="23" t="s">
        <v>124</v>
      </c>
      <c r="G85" s="110"/>
      <c r="H85" s="2"/>
      <c r="I85" s="2"/>
      <c r="J85" s="34"/>
      <c r="K85" s="2"/>
      <c r="L85" s="2"/>
      <c r="M85" s="112"/>
      <c r="N85" s="33"/>
      <c r="O85" s="2"/>
      <c r="P85" s="2"/>
      <c r="Q85" s="34"/>
      <c r="R85" s="2"/>
      <c r="S85" s="2"/>
      <c r="T85" s="114"/>
      <c r="U85" s="110"/>
      <c r="V85" s="2"/>
      <c r="W85" s="2"/>
      <c r="X85" s="34"/>
      <c r="Y85" s="2"/>
      <c r="Z85" s="2"/>
      <c r="AA85" s="112"/>
      <c r="AB85" s="33"/>
      <c r="AC85" s="2"/>
      <c r="AD85" s="2"/>
      <c r="AE85" s="34"/>
      <c r="AF85" s="2"/>
      <c r="AG85" s="2"/>
      <c r="AH85" s="114"/>
      <c r="AI85" s="110"/>
      <c r="AJ85" s="2"/>
      <c r="AK85" s="2"/>
      <c r="AL85" s="34"/>
      <c r="AM85" s="2"/>
      <c r="AN85" s="2"/>
      <c r="AO85" s="112"/>
      <c r="AP85" s="33"/>
      <c r="AQ85" s="2"/>
      <c r="AR85" s="2"/>
      <c r="AS85" s="34"/>
      <c r="AT85" s="2"/>
      <c r="AU85" s="2"/>
      <c r="AV85" s="114"/>
      <c r="AW85" s="110"/>
      <c r="AX85" s="2"/>
      <c r="AY85" s="2"/>
      <c r="AZ85" s="34"/>
      <c r="BA85" s="2"/>
      <c r="BB85" s="2"/>
      <c r="BC85" s="112"/>
      <c r="BD85" s="33"/>
      <c r="BE85" s="2"/>
      <c r="BF85" s="2"/>
      <c r="BG85" s="34"/>
      <c r="BH85" s="2"/>
      <c r="BI85" s="2"/>
      <c r="BJ85" s="114"/>
      <c r="BK85" s="104"/>
      <c r="BL85" s="35"/>
      <c r="BM85" s="35"/>
      <c r="BN85" s="36"/>
      <c r="BO85" s="35"/>
      <c r="BP85" s="35"/>
      <c r="BQ85" s="37"/>
      <c r="BR85" s="116"/>
      <c r="BS85" s="35"/>
      <c r="BT85" s="35"/>
      <c r="BU85" s="36"/>
      <c r="BV85" s="35"/>
      <c r="BW85" s="35"/>
      <c r="BX85" s="37"/>
    </row>
    <row r="86" spans="1:76" x14ac:dyDescent="0.3">
      <c r="A86" s="125"/>
      <c r="B86" s="125"/>
      <c r="C86" s="125"/>
      <c r="E86" s="23">
        <v>70</v>
      </c>
      <c r="F86" s="23" t="s">
        <v>125</v>
      </c>
      <c r="G86" s="110"/>
      <c r="H86" s="2"/>
      <c r="I86" s="2"/>
      <c r="J86" s="34"/>
      <c r="K86" s="2"/>
      <c r="L86" s="2"/>
      <c r="M86" s="112"/>
      <c r="N86" s="33"/>
      <c r="O86" s="2"/>
      <c r="P86" s="2"/>
      <c r="Q86" s="34"/>
      <c r="R86" s="2"/>
      <c r="S86" s="2"/>
      <c r="T86" s="114"/>
      <c r="U86" s="110"/>
      <c r="V86" s="2"/>
      <c r="W86" s="2"/>
      <c r="X86" s="34"/>
      <c r="Y86" s="2"/>
      <c r="Z86" s="2"/>
      <c r="AA86" s="112"/>
      <c r="AB86" s="33"/>
      <c r="AC86" s="2"/>
      <c r="AD86" s="2"/>
      <c r="AE86" s="34"/>
      <c r="AF86" s="2"/>
      <c r="AG86" s="2"/>
      <c r="AH86" s="114"/>
      <c r="AI86" s="110"/>
      <c r="AJ86" s="2"/>
      <c r="AK86" s="2"/>
      <c r="AL86" s="34"/>
      <c r="AM86" s="2"/>
      <c r="AN86" s="2"/>
      <c r="AO86" s="112"/>
      <c r="AP86" s="33"/>
      <c r="AQ86" s="2"/>
      <c r="AR86" s="2"/>
      <c r="AS86" s="34"/>
      <c r="AT86" s="2"/>
      <c r="AU86" s="2"/>
      <c r="AV86" s="114"/>
      <c r="AW86" s="110"/>
      <c r="AX86" s="2"/>
      <c r="AY86" s="2"/>
      <c r="AZ86" s="34"/>
      <c r="BA86" s="2"/>
      <c r="BB86" s="2"/>
      <c r="BC86" s="112"/>
      <c r="BD86" s="33"/>
      <c r="BE86" s="2"/>
      <c r="BF86" s="2"/>
      <c r="BG86" s="34"/>
      <c r="BH86" s="2"/>
      <c r="BI86" s="2"/>
      <c r="BJ86" s="114"/>
      <c r="BK86" s="104"/>
      <c r="BL86" s="35"/>
      <c r="BM86" s="35"/>
      <c r="BN86" s="36"/>
      <c r="BO86" s="35"/>
      <c r="BP86" s="35"/>
      <c r="BQ86" s="37"/>
      <c r="BR86" s="116"/>
      <c r="BS86" s="35"/>
      <c r="BT86" s="35"/>
      <c r="BU86" s="36"/>
      <c r="BV86" s="35"/>
      <c r="BW86" s="35"/>
      <c r="BX86" s="37"/>
    </row>
    <row r="87" spans="1:76" x14ac:dyDescent="0.3">
      <c r="A87" s="125"/>
      <c r="B87" s="125"/>
      <c r="C87" s="125"/>
      <c r="E87" s="23">
        <v>70</v>
      </c>
      <c r="F87" s="23" t="s">
        <v>126</v>
      </c>
      <c r="G87" s="110"/>
      <c r="H87" s="2"/>
      <c r="I87" s="2"/>
      <c r="J87" s="34"/>
      <c r="K87" s="2"/>
      <c r="L87" s="2"/>
      <c r="M87" s="112"/>
      <c r="N87" s="33"/>
      <c r="O87" s="2"/>
      <c r="P87" s="2"/>
      <c r="Q87" s="34"/>
      <c r="R87" s="2"/>
      <c r="S87" s="2"/>
      <c r="T87" s="114"/>
      <c r="U87" s="110"/>
      <c r="V87" s="2"/>
      <c r="W87" s="2"/>
      <c r="X87" s="34"/>
      <c r="Y87" s="2"/>
      <c r="Z87" s="2"/>
      <c r="AA87" s="112"/>
      <c r="AB87" s="33"/>
      <c r="AC87" s="2"/>
      <c r="AD87" s="2"/>
      <c r="AE87" s="34"/>
      <c r="AF87" s="2"/>
      <c r="AG87" s="2"/>
      <c r="AH87" s="114"/>
      <c r="AI87" s="110"/>
      <c r="AJ87" s="2"/>
      <c r="AK87" s="2"/>
      <c r="AL87" s="34"/>
      <c r="AM87" s="2"/>
      <c r="AN87" s="2"/>
      <c r="AO87" s="112"/>
      <c r="AP87" s="33"/>
      <c r="AQ87" s="2"/>
      <c r="AR87" s="2"/>
      <c r="AS87" s="34"/>
      <c r="AT87" s="2"/>
      <c r="AU87" s="2"/>
      <c r="AV87" s="114"/>
      <c r="AW87" s="110"/>
      <c r="AX87" s="2"/>
      <c r="AY87" s="2"/>
      <c r="AZ87" s="34"/>
      <c r="BA87" s="2"/>
      <c r="BB87" s="2"/>
      <c r="BC87" s="112"/>
      <c r="BD87" s="33"/>
      <c r="BE87" s="2"/>
      <c r="BF87" s="2"/>
      <c r="BG87" s="34"/>
      <c r="BH87" s="2"/>
      <c r="BI87" s="2"/>
      <c r="BJ87" s="114"/>
      <c r="BK87" s="104"/>
      <c r="BL87" s="35"/>
      <c r="BM87" s="35"/>
      <c r="BN87" s="36"/>
      <c r="BO87" s="35"/>
      <c r="BP87" s="35"/>
      <c r="BQ87" s="37"/>
      <c r="BR87" s="116"/>
      <c r="BS87" s="35"/>
      <c r="BT87" s="35"/>
      <c r="BU87" s="36"/>
      <c r="BV87" s="35"/>
      <c r="BW87" s="35"/>
      <c r="BX87" s="37"/>
    </row>
    <row r="88" spans="1:76" x14ac:dyDescent="0.3">
      <c r="A88" s="125"/>
      <c r="B88" s="125"/>
      <c r="C88" s="125"/>
      <c r="E88" s="23">
        <v>80</v>
      </c>
      <c r="F88" s="23" t="s">
        <v>127</v>
      </c>
      <c r="G88" s="110"/>
      <c r="H88" s="2"/>
      <c r="I88" s="2"/>
      <c r="J88" s="34"/>
      <c r="K88" s="2"/>
      <c r="L88" s="2"/>
      <c r="M88" s="112"/>
      <c r="N88" s="33"/>
      <c r="O88" s="2"/>
      <c r="P88" s="2"/>
      <c r="Q88" s="34"/>
      <c r="R88" s="2"/>
      <c r="S88" s="2"/>
      <c r="T88" s="114"/>
      <c r="U88" s="110"/>
      <c r="V88" s="2"/>
      <c r="W88" s="2"/>
      <c r="X88" s="34"/>
      <c r="Y88" s="2"/>
      <c r="Z88" s="2"/>
      <c r="AA88" s="112"/>
      <c r="AB88" s="33"/>
      <c r="AC88" s="2"/>
      <c r="AD88" s="2"/>
      <c r="AE88" s="34"/>
      <c r="AF88" s="2"/>
      <c r="AG88" s="2"/>
      <c r="AH88" s="114"/>
      <c r="AI88" s="110"/>
      <c r="AJ88" s="2"/>
      <c r="AK88" s="2"/>
      <c r="AL88" s="34"/>
      <c r="AM88" s="2"/>
      <c r="AN88" s="2"/>
      <c r="AO88" s="112"/>
      <c r="AP88" s="33"/>
      <c r="AQ88" s="2"/>
      <c r="AR88" s="2"/>
      <c r="AS88" s="34"/>
      <c r="AT88" s="2"/>
      <c r="AU88" s="2"/>
      <c r="AV88" s="114"/>
      <c r="AW88" s="110"/>
      <c r="AX88" s="2"/>
      <c r="AY88" s="2"/>
      <c r="AZ88" s="34"/>
      <c r="BA88" s="2"/>
      <c r="BB88" s="2"/>
      <c r="BC88" s="112"/>
      <c r="BD88" s="33"/>
      <c r="BE88" s="2"/>
      <c r="BF88" s="2"/>
      <c r="BG88" s="34"/>
      <c r="BH88" s="2"/>
      <c r="BI88" s="2"/>
      <c r="BJ88" s="114"/>
      <c r="BK88" s="104"/>
      <c r="BL88" s="35"/>
      <c r="BM88" s="35"/>
      <c r="BN88" s="36"/>
      <c r="BO88" s="35"/>
      <c r="BP88" s="35"/>
      <c r="BQ88" s="37"/>
      <c r="BR88" s="116"/>
      <c r="BS88" s="35"/>
      <c r="BT88" s="35"/>
      <c r="BU88" s="36"/>
      <c r="BV88" s="35"/>
      <c r="BW88" s="35"/>
      <c r="BX88" s="37"/>
    </row>
    <row r="89" spans="1:76" ht="17.25" thickBot="1" x14ac:dyDescent="0.35">
      <c r="A89" s="125"/>
      <c r="B89" s="125"/>
      <c r="C89" s="125"/>
      <c r="E89" s="26">
        <v>80</v>
      </c>
      <c r="F89" s="26" t="s">
        <v>128</v>
      </c>
      <c r="G89" s="111"/>
      <c r="H89" s="39"/>
      <c r="I89" s="39"/>
      <c r="J89" s="40"/>
      <c r="K89" s="39"/>
      <c r="L89" s="39"/>
      <c r="M89" s="113"/>
      <c r="N89" s="38"/>
      <c r="O89" s="39"/>
      <c r="P89" s="39"/>
      <c r="Q89" s="40"/>
      <c r="R89" s="39"/>
      <c r="S89" s="39"/>
      <c r="T89" s="115"/>
      <c r="U89" s="111"/>
      <c r="V89" s="39"/>
      <c r="W89" s="39"/>
      <c r="X89" s="40"/>
      <c r="Y89" s="39"/>
      <c r="Z89" s="39"/>
      <c r="AA89" s="113"/>
      <c r="AB89" s="38"/>
      <c r="AC89" s="39"/>
      <c r="AD89" s="39"/>
      <c r="AE89" s="40"/>
      <c r="AF89" s="39"/>
      <c r="AG89" s="39"/>
      <c r="AH89" s="115"/>
      <c r="AI89" s="111"/>
      <c r="AJ89" s="39"/>
      <c r="AK89" s="39"/>
      <c r="AL89" s="40"/>
      <c r="AM89" s="39"/>
      <c r="AN89" s="39"/>
      <c r="AO89" s="113"/>
      <c r="AP89" s="38"/>
      <c r="AQ89" s="39"/>
      <c r="AR89" s="39"/>
      <c r="AS89" s="40"/>
      <c r="AT89" s="39"/>
      <c r="AU89" s="39"/>
      <c r="AV89" s="115"/>
      <c r="AW89" s="111"/>
      <c r="AX89" s="39"/>
      <c r="AY89" s="39"/>
      <c r="AZ89" s="40"/>
      <c r="BA89" s="39"/>
      <c r="BB89" s="39"/>
      <c r="BC89" s="113"/>
      <c r="BD89" s="38"/>
      <c r="BE89" s="39"/>
      <c r="BF89" s="39"/>
      <c r="BG89" s="40"/>
      <c r="BH89" s="39"/>
      <c r="BI89" s="39"/>
      <c r="BJ89" s="115"/>
      <c r="BK89" s="105"/>
      <c r="BL89" s="41"/>
      <c r="BM89" s="41"/>
      <c r="BN89" s="42"/>
      <c r="BO89" s="41"/>
      <c r="BP89" s="41"/>
      <c r="BQ89" s="43"/>
      <c r="BR89" s="117"/>
      <c r="BS89" s="41"/>
      <c r="BT89" s="41"/>
      <c r="BU89" s="42"/>
      <c r="BV89" s="41"/>
      <c r="BW89" s="41"/>
      <c r="BX89" s="43"/>
    </row>
    <row r="90" spans="1:76" ht="17.25" thickBot="1" x14ac:dyDescent="0.35">
      <c r="A90" s="125"/>
      <c r="B90" s="125"/>
      <c r="C90" s="125"/>
      <c r="E90" s="68" t="s">
        <v>85</v>
      </c>
      <c r="F90" s="67">
        <f>SUM(G90:BX90)</f>
        <v>0</v>
      </c>
      <c r="G90" s="178">
        <f>수식!E90</f>
        <v>0</v>
      </c>
      <c r="H90" s="178"/>
      <c r="I90" s="178"/>
      <c r="J90" s="178"/>
      <c r="K90" s="178"/>
      <c r="L90" s="178"/>
      <c r="M90" s="178"/>
      <c r="N90" s="178">
        <f>수식!L90</f>
        <v>0</v>
      </c>
      <c r="O90" s="178"/>
      <c r="P90" s="178"/>
      <c r="Q90" s="178"/>
      <c r="R90" s="178"/>
      <c r="S90" s="178"/>
      <c r="T90" s="178"/>
      <c r="U90" s="178">
        <f>수식!S90</f>
        <v>0</v>
      </c>
      <c r="V90" s="178"/>
      <c r="W90" s="178"/>
      <c r="X90" s="178"/>
      <c r="Y90" s="178"/>
      <c r="Z90" s="178"/>
      <c r="AA90" s="178"/>
      <c r="AB90" s="178">
        <f>수식!Z90</f>
        <v>0</v>
      </c>
      <c r="AC90" s="178"/>
      <c r="AD90" s="178"/>
      <c r="AE90" s="178"/>
      <c r="AF90" s="178"/>
      <c r="AG90" s="178"/>
      <c r="AH90" s="178"/>
      <c r="AI90" s="178">
        <f>수식!AG90</f>
        <v>0</v>
      </c>
      <c r="AJ90" s="178"/>
      <c r="AK90" s="178"/>
      <c r="AL90" s="178"/>
      <c r="AM90" s="178"/>
      <c r="AN90" s="178"/>
      <c r="AO90" s="178"/>
      <c r="AP90" s="178">
        <f>수식!AN90</f>
        <v>0</v>
      </c>
      <c r="AQ90" s="178"/>
      <c r="AR90" s="178"/>
      <c r="AS90" s="178"/>
      <c r="AT90" s="178"/>
      <c r="AU90" s="178"/>
      <c r="AV90" s="178"/>
      <c r="AW90" s="178">
        <f>수식!AU90</f>
        <v>0</v>
      </c>
      <c r="AX90" s="178"/>
      <c r="AY90" s="178"/>
      <c r="AZ90" s="178"/>
      <c r="BA90" s="178"/>
      <c r="BB90" s="178"/>
      <c r="BC90" s="178"/>
      <c r="BD90" s="178">
        <f>수식!BB90</f>
        <v>0</v>
      </c>
      <c r="BE90" s="178"/>
      <c r="BF90" s="178"/>
      <c r="BG90" s="178"/>
      <c r="BH90" s="178"/>
      <c r="BI90" s="178"/>
      <c r="BJ90" s="178"/>
      <c r="BK90" s="178">
        <f>수식!BI90</f>
        <v>0</v>
      </c>
      <c r="BL90" s="178"/>
      <c r="BM90" s="178"/>
      <c r="BN90" s="178"/>
      <c r="BO90" s="178"/>
      <c r="BP90" s="178"/>
      <c r="BQ90" s="178"/>
      <c r="BR90" s="178">
        <f>수식!BP90</f>
        <v>0</v>
      </c>
      <c r="BS90" s="178"/>
      <c r="BT90" s="178"/>
      <c r="BU90" s="178"/>
      <c r="BV90" s="178"/>
      <c r="BW90" s="178"/>
      <c r="BX90" s="178"/>
    </row>
    <row r="91" spans="1:76" x14ac:dyDescent="0.3">
      <c r="A91" s="125"/>
      <c r="B91" s="125"/>
      <c r="C91" s="125"/>
    </row>
    <row r="92" spans="1:76" x14ac:dyDescent="0.3">
      <c r="A92" s="125"/>
      <c r="B92" s="125"/>
      <c r="C92" s="125"/>
    </row>
  </sheetData>
  <sheetProtection password="9A93" sheet="1" objects="1" scenarios="1" selectLockedCells="1"/>
  <mergeCells count="25">
    <mergeCell ref="BR90:BX90"/>
    <mergeCell ref="AI90:AO90"/>
    <mergeCell ref="AP90:AV90"/>
    <mergeCell ref="AW90:BC90"/>
    <mergeCell ref="BD90:BJ90"/>
    <mergeCell ref="BK90:BQ90"/>
    <mergeCell ref="G90:M90"/>
    <mergeCell ref="N90:T90"/>
    <mergeCell ref="U90:AA90"/>
    <mergeCell ref="AB90:AH90"/>
    <mergeCell ref="AP56:AV56"/>
    <mergeCell ref="AB56:AH56"/>
    <mergeCell ref="AI56:AO56"/>
    <mergeCell ref="N56:T56"/>
    <mergeCell ref="U56:AA56"/>
    <mergeCell ref="B3:B6"/>
    <mergeCell ref="G4:BX4"/>
    <mergeCell ref="G3:BX3"/>
    <mergeCell ref="AW56:BC56"/>
    <mergeCell ref="BD56:BJ56"/>
    <mergeCell ref="BK56:BQ56"/>
    <mergeCell ref="BR56:BX56"/>
    <mergeCell ref="G56:M56"/>
    <mergeCell ref="E56:E57"/>
    <mergeCell ref="D56:D57"/>
  </mergeCells>
  <phoneticPr fontId="1" type="noConversion"/>
  <conditionalFormatting sqref="G3:G4 BY3:CL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{A110A646-353F-43E3-963D-105BE0EE04D6}</x14:id>
        </ext>
      </extLst>
    </cfRule>
  </conditionalFormatting>
  <dataValidations disablePrompts="1" count="1">
    <dataValidation type="whole" allowBlank="1" showInputMessage="1" showErrorMessage="1" sqref="G58:BX89">
      <formula1>0</formula1>
      <formula2>1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10A646-353F-43E3-963D-105BE0EE04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G3:G4 BY3:CL4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54"/>
  <sheetViews>
    <sheetView zoomScale="70" zoomScaleNormal="70" workbookViewId="0">
      <selection activeCell="D6" sqref="D6"/>
    </sheetView>
  </sheetViews>
  <sheetFormatPr defaultRowHeight="16.5" x14ac:dyDescent="0.3"/>
  <cols>
    <col min="1" max="1" width="2.875" style="1" customWidth="1"/>
    <col min="2" max="2" width="5.625" style="1" bestFit="1" customWidth="1"/>
    <col min="3" max="3" width="15.625" style="1" customWidth="1"/>
    <col min="4" max="4" width="17.125" style="1" bestFit="1" customWidth="1"/>
    <col min="5" max="5" width="11" style="1" bestFit="1" customWidth="1"/>
    <col min="6" max="11" width="10.25" style="1" bestFit="1" customWidth="1"/>
    <col min="12" max="12" width="11.75" style="1" bestFit="1" customWidth="1"/>
    <col min="13" max="13" width="10.25" style="1" bestFit="1" customWidth="1"/>
    <col min="14" max="15" width="11.75" style="1" bestFit="1" customWidth="1"/>
    <col min="16" max="16" width="12.25" style="1" bestFit="1" customWidth="1"/>
    <col min="17" max="17" width="14.25" style="1" bestFit="1" customWidth="1"/>
    <col min="18" max="18" width="9.25" style="1" bestFit="1" customWidth="1"/>
    <col min="19" max="19" width="11.375" style="1" bestFit="1" customWidth="1"/>
    <col min="20" max="20" width="9.25" style="1" bestFit="1" customWidth="1"/>
    <col min="21" max="21" width="15.875" style="1" bestFit="1" customWidth="1"/>
    <col min="22" max="22" width="8.875" style="1" bestFit="1" customWidth="1"/>
    <col min="23" max="23" width="13.875" style="1" bestFit="1" customWidth="1"/>
    <col min="24" max="24" width="10.5" style="1" bestFit="1" customWidth="1"/>
    <col min="25" max="25" width="10.125" style="1" bestFit="1" customWidth="1"/>
    <col min="26" max="26" width="11" style="1" bestFit="1" customWidth="1"/>
    <col min="27" max="27" width="11.75" style="1" bestFit="1" customWidth="1"/>
    <col min="28" max="28" width="15.875" style="1" bestFit="1" customWidth="1"/>
    <col min="29" max="29" width="18" style="1" bestFit="1" customWidth="1"/>
    <col min="30" max="30" width="17.125" style="1" bestFit="1" customWidth="1"/>
    <col min="31" max="31" width="15.125" style="1" bestFit="1" customWidth="1"/>
    <col min="32" max="32" width="10.25" style="1" bestFit="1" customWidth="1"/>
    <col min="33" max="33" width="10" style="1" bestFit="1" customWidth="1"/>
    <col min="34" max="35" width="8.875" style="1" bestFit="1" customWidth="1"/>
    <col min="36" max="39" width="10" style="1" bestFit="1" customWidth="1"/>
    <col min="40" max="40" width="11.75" style="1" bestFit="1" customWidth="1"/>
    <col min="41" max="41" width="10" style="1" bestFit="1" customWidth="1"/>
    <col min="42" max="42" width="11.75" style="1" bestFit="1" customWidth="1"/>
    <col min="43" max="43" width="10" style="1" bestFit="1" customWidth="1"/>
    <col min="44" max="44" width="11.75" style="1" bestFit="1" customWidth="1"/>
    <col min="45" max="45" width="13.875" style="1" bestFit="1" customWidth="1"/>
    <col min="46" max="46" width="15.125" style="1" bestFit="1" customWidth="1"/>
    <col min="47" max="47" width="13" style="1" bestFit="1" customWidth="1"/>
    <col min="48" max="48" width="18.75" style="1" bestFit="1" customWidth="1"/>
    <col min="49" max="50" width="14.625" style="1" bestFit="1" customWidth="1"/>
    <col min="51" max="53" width="11.75" style="1" bestFit="1" customWidth="1"/>
    <col min="54" max="54" width="15.125" style="1" bestFit="1" customWidth="1"/>
    <col min="55" max="55" width="2.75" style="1" customWidth="1"/>
    <col min="56" max="56" width="12.375" style="1" bestFit="1" customWidth="1"/>
    <col min="57" max="60" width="10.125" style="1" bestFit="1" customWidth="1"/>
    <col min="61" max="61" width="9.25" style="1" bestFit="1" customWidth="1"/>
    <col min="62" max="62" width="2.875" style="1" customWidth="1"/>
    <col min="63" max="64" width="12.375" style="1" bestFit="1" customWidth="1"/>
    <col min="65" max="65" width="15.375" style="1" bestFit="1" customWidth="1"/>
    <col min="66" max="16384" width="9" style="1"/>
  </cols>
  <sheetData>
    <row r="1" spans="2:61" ht="17.25" thickBot="1" x14ac:dyDescent="0.35"/>
    <row r="2" spans="2:61" ht="17.25" thickBot="1" x14ac:dyDescent="0.35">
      <c r="D2" s="179" t="s">
        <v>14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1"/>
      <c r="Q2" s="182" t="s">
        <v>30</v>
      </c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4"/>
      <c r="AS2" s="179" t="s">
        <v>84</v>
      </c>
      <c r="AT2" s="180"/>
      <c r="AU2" s="180"/>
      <c r="AV2" s="180"/>
      <c r="AW2" s="180"/>
      <c r="AX2" s="180"/>
      <c r="AY2" s="180"/>
      <c r="AZ2" s="180"/>
      <c r="BA2" s="180"/>
      <c r="BB2" s="181"/>
      <c r="BD2" s="185" t="s">
        <v>86</v>
      </c>
      <c r="BE2" s="186"/>
      <c r="BF2" s="186"/>
      <c r="BG2" s="186"/>
      <c r="BH2" s="186"/>
      <c r="BI2" s="187"/>
    </row>
    <row r="3" spans="2:61" x14ac:dyDescent="0.3">
      <c r="D3" s="83">
        <v>100</v>
      </c>
      <c r="E3" s="84">
        <v>300</v>
      </c>
      <c r="F3" s="84">
        <v>20</v>
      </c>
      <c r="G3" s="84">
        <v>50</v>
      </c>
      <c r="H3" s="84">
        <v>150</v>
      </c>
      <c r="I3" s="84">
        <v>250</v>
      </c>
      <c r="J3" s="84">
        <v>100</v>
      </c>
      <c r="K3" s="84">
        <v>150</v>
      </c>
      <c r="L3" s="84">
        <v>150</v>
      </c>
      <c r="M3" s="84">
        <v>150</v>
      </c>
      <c r="N3" s="84">
        <v>100</v>
      </c>
      <c r="O3" s="84">
        <v>5000</v>
      </c>
      <c r="P3" s="85">
        <v>7000</v>
      </c>
      <c r="Q3" s="86">
        <v>30</v>
      </c>
      <c r="R3" s="87">
        <v>200</v>
      </c>
      <c r="S3" s="87">
        <v>5</v>
      </c>
      <c r="T3" s="87">
        <v>15</v>
      </c>
      <c r="U3" s="87">
        <v>60</v>
      </c>
      <c r="V3" s="87">
        <v>300</v>
      </c>
      <c r="W3" s="87">
        <v>100</v>
      </c>
      <c r="X3" s="87">
        <v>50</v>
      </c>
      <c r="Y3" s="87">
        <v>50</v>
      </c>
      <c r="Z3" s="87">
        <v>10</v>
      </c>
      <c r="AA3" s="87">
        <v>200</v>
      </c>
      <c r="AB3" s="87">
        <v>80</v>
      </c>
      <c r="AC3" s="87">
        <v>80</v>
      </c>
      <c r="AD3" s="87">
        <v>200</v>
      </c>
      <c r="AE3" s="87">
        <v>500</v>
      </c>
      <c r="AF3" s="87">
        <v>70</v>
      </c>
      <c r="AG3" s="87">
        <v>1000</v>
      </c>
      <c r="AH3" s="87">
        <v>100</v>
      </c>
      <c r="AI3" s="87">
        <v>800</v>
      </c>
      <c r="AJ3" s="87">
        <v>1500</v>
      </c>
      <c r="AK3" s="87">
        <v>4000</v>
      </c>
      <c r="AL3" s="87">
        <v>20</v>
      </c>
      <c r="AM3" s="87">
        <v>20</v>
      </c>
      <c r="AN3" s="87">
        <v>40</v>
      </c>
      <c r="AO3" s="87">
        <v>40</v>
      </c>
      <c r="AP3" s="87">
        <v>60</v>
      </c>
      <c r="AQ3" s="87">
        <v>60</v>
      </c>
      <c r="AR3" s="88">
        <v>150</v>
      </c>
      <c r="AS3" s="83">
        <v>2000</v>
      </c>
      <c r="AT3" s="84">
        <v>1500</v>
      </c>
      <c r="AU3" s="84">
        <v>1500</v>
      </c>
      <c r="AV3" s="84">
        <v>1000</v>
      </c>
      <c r="AW3" s="84">
        <v>1500</v>
      </c>
      <c r="AX3" s="84">
        <v>500</v>
      </c>
      <c r="AY3" s="84">
        <v>700</v>
      </c>
      <c r="AZ3" s="84">
        <v>700</v>
      </c>
      <c r="BA3" s="84">
        <v>1500</v>
      </c>
      <c r="BB3" s="85">
        <v>500</v>
      </c>
      <c r="BD3" s="83">
        <v>15</v>
      </c>
      <c r="BE3" s="84">
        <v>15</v>
      </c>
      <c r="BF3" s="84">
        <v>5</v>
      </c>
      <c r="BG3" s="84">
        <v>15</v>
      </c>
      <c r="BH3" s="84">
        <v>25</v>
      </c>
      <c r="BI3" s="85">
        <v>150</v>
      </c>
    </row>
    <row r="4" spans="2:61" ht="17.25" thickBot="1" x14ac:dyDescent="0.35">
      <c r="D4" s="89">
        <v>10</v>
      </c>
      <c r="E4" s="90">
        <v>5</v>
      </c>
      <c r="F4" s="90">
        <v>20</v>
      </c>
      <c r="G4" s="90">
        <v>30</v>
      </c>
      <c r="H4" s="90">
        <v>30</v>
      </c>
      <c r="I4" s="90">
        <v>20</v>
      </c>
      <c r="J4" s="90">
        <v>20</v>
      </c>
      <c r="K4" s="90">
        <v>20</v>
      </c>
      <c r="L4" s="90">
        <v>20</v>
      </c>
      <c r="M4" s="90">
        <v>20</v>
      </c>
      <c r="N4" s="90">
        <v>100</v>
      </c>
      <c r="O4" s="90">
        <v>1</v>
      </c>
      <c r="P4" s="91">
        <v>1</v>
      </c>
      <c r="Q4" s="92" t="s">
        <v>31</v>
      </c>
      <c r="R4" s="90">
        <v>3</v>
      </c>
      <c r="S4" s="24" t="s">
        <v>73</v>
      </c>
      <c r="T4" s="24" t="s">
        <v>33</v>
      </c>
      <c r="U4" s="24" t="s">
        <v>34</v>
      </c>
      <c r="V4" s="24" t="s">
        <v>35</v>
      </c>
      <c r="W4" s="24" t="s">
        <v>36</v>
      </c>
      <c r="X4" s="24" t="s">
        <v>38</v>
      </c>
      <c r="Y4" s="24" t="s">
        <v>38</v>
      </c>
      <c r="Z4" s="24" t="s">
        <v>33</v>
      </c>
      <c r="AA4" s="90">
        <v>3</v>
      </c>
      <c r="AB4" s="24" t="s">
        <v>38</v>
      </c>
      <c r="AC4" s="24" t="s">
        <v>38</v>
      </c>
      <c r="AD4" s="24" t="s">
        <v>38</v>
      </c>
      <c r="AE4" s="24" t="s">
        <v>38</v>
      </c>
      <c r="AF4" s="90">
        <v>50</v>
      </c>
      <c r="AG4" s="90">
        <v>5</v>
      </c>
      <c r="AH4" s="24" t="s">
        <v>40</v>
      </c>
      <c r="AI4" s="24" t="s">
        <v>41</v>
      </c>
      <c r="AJ4" s="24" t="s">
        <v>42</v>
      </c>
      <c r="AK4" s="24" t="s">
        <v>38</v>
      </c>
      <c r="AL4" s="24" t="s">
        <v>44</v>
      </c>
      <c r="AM4" s="24" t="s">
        <v>44</v>
      </c>
      <c r="AN4" s="24" t="s">
        <v>43</v>
      </c>
      <c r="AO4" s="24" t="s">
        <v>43</v>
      </c>
      <c r="AP4" s="24" t="s">
        <v>43</v>
      </c>
      <c r="AQ4" s="24" t="s">
        <v>43</v>
      </c>
      <c r="AR4" s="25" t="s">
        <v>43</v>
      </c>
      <c r="AS4" s="92" t="s">
        <v>38</v>
      </c>
      <c r="AT4" s="24" t="s">
        <v>38</v>
      </c>
      <c r="AU4" s="24" t="s">
        <v>38</v>
      </c>
      <c r="AV4" s="24" t="s">
        <v>37</v>
      </c>
      <c r="AW4" s="24" t="s">
        <v>37</v>
      </c>
      <c r="AX4" s="24" t="s">
        <v>37</v>
      </c>
      <c r="AY4" s="24" t="s">
        <v>37</v>
      </c>
      <c r="AZ4" s="24" t="s">
        <v>37</v>
      </c>
      <c r="BA4" s="90">
        <v>1</v>
      </c>
      <c r="BB4" s="25" t="s">
        <v>38</v>
      </c>
      <c r="BD4" s="89">
        <v>50</v>
      </c>
      <c r="BE4" s="90">
        <v>50</v>
      </c>
      <c r="BF4" s="90">
        <v>30</v>
      </c>
      <c r="BG4" s="90">
        <v>30</v>
      </c>
      <c r="BH4" s="90">
        <v>50</v>
      </c>
      <c r="BI4" s="91">
        <v>5</v>
      </c>
    </row>
    <row r="5" spans="2:61" ht="17.25" thickBot="1" x14ac:dyDescent="0.35">
      <c r="B5" s="93" t="s">
        <v>12</v>
      </c>
      <c r="C5" s="93" t="s">
        <v>13</v>
      </c>
      <c r="D5" s="94" t="s">
        <v>15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18" t="s">
        <v>28</v>
      </c>
      <c r="P5" s="20" t="s">
        <v>29</v>
      </c>
      <c r="Q5" s="94" t="s">
        <v>45</v>
      </c>
      <c r="R5" s="18" t="s">
        <v>46</v>
      </c>
      <c r="S5" s="18" t="s">
        <v>47</v>
      </c>
      <c r="T5" s="18" t="s">
        <v>48</v>
      </c>
      <c r="U5" s="18" t="s">
        <v>49</v>
      </c>
      <c r="V5" s="18" t="s">
        <v>50</v>
      </c>
      <c r="W5" s="18" t="s">
        <v>51</v>
      </c>
      <c r="X5" s="18" t="s">
        <v>52</v>
      </c>
      <c r="Y5" s="18" t="s">
        <v>53</v>
      </c>
      <c r="Z5" s="18" t="s">
        <v>54</v>
      </c>
      <c r="AA5" s="18" t="s">
        <v>55</v>
      </c>
      <c r="AB5" s="18" t="s">
        <v>56</v>
      </c>
      <c r="AC5" s="18" t="s">
        <v>57</v>
      </c>
      <c r="AD5" s="18" t="s">
        <v>58</v>
      </c>
      <c r="AE5" s="18" t="s">
        <v>59</v>
      </c>
      <c r="AF5" s="18" t="s">
        <v>60</v>
      </c>
      <c r="AG5" s="18" t="s">
        <v>61</v>
      </c>
      <c r="AH5" s="18" t="s">
        <v>62</v>
      </c>
      <c r="AI5" s="18" t="s">
        <v>63</v>
      </c>
      <c r="AJ5" s="18" t="s">
        <v>64</v>
      </c>
      <c r="AK5" s="18" t="s">
        <v>65</v>
      </c>
      <c r="AL5" s="18" t="s">
        <v>66</v>
      </c>
      <c r="AM5" s="18" t="s">
        <v>67</v>
      </c>
      <c r="AN5" s="18" t="s">
        <v>68</v>
      </c>
      <c r="AO5" s="18" t="s">
        <v>69</v>
      </c>
      <c r="AP5" s="18" t="s">
        <v>70</v>
      </c>
      <c r="AQ5" s="18" t="s">
        <v>71</v>
      </c>
      <c r="AR5" s="20" t="s">
        <v>72</v>
      </c>
      <c r="AS5" s="94" t="s">
        <v>74</v>
      </c>
      <c r="AT5" s="18" t="s">
        <v>75</v>
      </c>
      <c r="AU5" s="18" t="s">
        <v>76</v>
      </c>
      <c r="AV5" s="18" t="s">
        <v>77</v>
      </c>
      <c r="AW5" s="18" t="s">
        <v>78</v>
      </c>
      <c r="AX5" s="18" t="s">
        <v>79</v>
      </c>
      <c r="AY5" s="18" t="s">
        <v>80</v>
      </c>
      <c r="AZ5" s="18" t="s">
        <v>81</v>
      </c>
      <c r="BA5" s="18" t="s">
        <v>82</v>
      </c>
      <c r="BB5" s="20" t="s">
        <v>83</v>
      </c>
      <c r="BD5" s="94" t="s">
        <v>24</v>
      </c>
      <c r="BE5" s="18" t="s">
        <v>25</v>
      </c>
      <c r="BF5" s="18" t="s">
        <v>19</v>
      </c>
      <c r="BG5" s="18" t="s">
        <v>20</v>
      </c>
      <c r="BH5" s="18" t="s">
        <v>21</v>
      </c>
      <c r="BI5" s="20" t="s">
        <v>64</v>
      </c>
    </row>
    <row r="6" spans="2:61" x14ac:dyDescent="0.3">
      <c r="B6" s="65">
        <v>1</v>
      </c>
      <c r="C6" s="95">
        <f>코인현황!F7</f>
        <v>0</v>
      </c>
      <c r="D6" s="103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2"/>
      <c r="Q6" s="103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2"/>
      <c r="AS6" s="103"/>
      <c r="AT6" s="30"/>
      <c r="AU6" s="30"/>
      <c r="AV6" s="30"/>
      <c r="AW6" s="30"/>
      <c r="AX6" s="30"/>
      <c r="AY6" s="30"/>
      <c r="AZ6" s="30"/>
      <c r="BA6" s="30"/>
      <c r="BB6" s="32"/>
      <c r="BD6" s="103"/>
      <c r="BE6" s="30"/>
      <c r="BF6" s="30"/>
      <c r="BG6" s="30"/>
      <c r="BH6" s="30"/>
      <c r="BI6" s="32"/>
    </row>
    <row r="7" spans="2:61" x14ac:dyDescent="0.3">
      <c r="B7" s="23">
        <v>2</v>
      </c>
      <c r="C7" s="97">
        <f>코인현황!F8</f>
        <v>0</v>
      </c>
      <c r="D7" s="10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7"/>
      <c r="Q7" s="104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7"/>
      <c r="AS7" s="104"/>
      <c r="AT7" s="35"/>
      <c r="AU7" s="35"/>
      <c r="AV7" s="35"/>
      <c r="AW7" s="35"/>
      <c r="AX7" s="35"/>
      <c r="AY7" s="35"/>
      <c r="AZ7" s="35"/>
      <c r="BA7" s="35"/>
      <c r="BB7" s="37"/>
      <c r="BD7" s="104"/>
      <c r="BE7" s="35"/>
      <c r="BF7" s="35"/>
      <c r="BG7" s="35"/>
      <c r="BH7" s="35"/>
      <c r="BI7" s="37"/>
    </row>
    <row r="8" spans="2:61" x14ac:dyDescent="0.3">
      <c r="B8" s="23">
        <v>3</v>
      </c>
      <c r="C8" s="97">
        <f>코인현황!F9</f>
        <v>0</v>
      </c>
      <c r="D8" s="10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7"/>
      <c r="Q8" s="104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7"/>
      <c r="AS8" s="104"/>
      <c r="AT8" s="35"/>
      <c r="AU8" s="35"/>
      <c r="AV8" s="35"/>
      <c r="AW8" s="35"/>
      <c r="AX8" s="35"/>
      <c r="AY8" s="35"/>
      <c r="AZ8" s="35"/>
      <c r="BA8" s="35"/>
      <c r="BB8" s="37"/>
      <c r="BD8" s="104"/>
      <c r="BE8" s="35"/>
      <c r="BF8" s="35"/>
      <c r="BG8" s="35"/>
      <c r="BH8" s="35"/>
      <c r="BI8" s="37"/>
    </row>
    <row r="9" spans="2:61" x14ac:dyDescent="0.3">
      <c r="B9" s="23">
        <v>4</v>
      </c>
      <c r="C9" s="97">
        <f>코인현황!F10</f>
        <v>0</v>
      </c>
      <c r="D9" s="10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7"/>
      <c r="Q9" s="10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7"/>
      <c r="AS9" s="104"/>
      <c r="AT9" s="35"/>
      <c r="AU9" s="35"/>
      <c r="AV9" s="35"/>
      <c r="AW9" s="35"/>
      <c r="AX9" s="35"/>
      <c r="AY9" s="35"/>
      <c r="AZ9" s="35"/>
      <c r="BA9" s="35"/>
      <c r="BB9" s="37"/>
      <c r="BD9" s="104"/>
      <c r="BE9" s="35"/>
      <c r="BF9" s="35"/>
      <c r="BG9" s="35"/>
      <c r="BH9" s="35"/>
      <c r="BI9" s="37"/>
    </row>
    <row r="10" spans="2:61" x14ac:dyDescent="0.3">
      <c r="B10" s="23">
        <v>5</v>
      </c>
      <c r="C10" s="97">
        <f>코인현황!F11</f>
        <v>0</v>
      </c>
      <c r="D10" s="10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7"/>
      <c r="Q10" s="10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7"/>
      <c r="AS10" s="104"/>
      <c r="AT10" s="35"/>
      <c r="AU10" s="35"/>
      <c r="AV10" s="35"/>
      <c r="AW10" s="35"/>
      <c r="AX10" s="35"/>
      <c r="AY10" s="35"/>
      <c r="AZ10" s="35"/>
      <c r="BA10" s="35"/>
      <c r="BB10" s="37"/>
      <c r="BD10" s="104"/>
      <c r="BE10" s="35"/>
      <c r="BF10" s="35"/>
      <c r="BG10" s="35"/>
      <c r="BH10" s="35"/>
      <c r="BI10" s="37"/>
    </row>
    <row r="11" spans="2:61" x14ac:dyDescent="0.3">
      <c r="B11" s="23">
        <v>6</v>
      </c>
      <c r="C11" s="97">
        <f>코인현황!F12</f>
        <v>0</v>
      </c>
      <c r="D11" s="10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7"/>
      <c r="Q11" s="104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7"/>
      <c r="AS11" s="104"/>
      <c r="AT11" s="35"/>
      <c r="AU11" s="35"/>
      <c r="AV11" s="35"/>
      <c r="AW11" s="35"/>
      <c r="AX11" s="35"/>
      <c r="AY11" s="35"/>
      <c r="AZ11" s="35"/>
      <c r="BA11" s="35"/>
      <c r="BB11" s="37"/>
      <c r="BD11" s="104"/>
      <c r="BE11" s="35"/>
      <c r="BF11" s="35"/>
      <c r="BG11" s="35"/>
      <c r="BH11" s="35"/>
      <c r="BI11" s="37"/>
    </row>
    <row r="12" spans="2:61" x14ac:dyDescent="0.3">
      <c r="B12" s="23">
        <v>7</v>
      </c>
      <c r="C12" s="97">
        <f>코인현황!F13</f>
        <v>0</v>
      </c>
      <c r="D12" s="10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7"/>
      <c r="Q12" s="104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7"/>
      <c r="AS12" s="104"/>
      <c r="AT12" s="35"/>
      <c r="AU12" s="35"/>
      <c r="AV12" s="35"/>
      <c r="AW12" s="35"/>
      <c r="AX12" s="35"/>
      <c r="AY12" s="35"/>
      <c r="AZ12" s="35"/>
      <c r="BA12" s="35"/>
      <c r="BB12" s="37"/>
      <c r="BD12" s="104"/>
      <c r="BE12" s="35"/>
      <c r="BF12" s="35"/>
      <c r="BG12" s="35"/>
      <c r="BH12" s="35"/>
      <c r="BI12" s="37"/>
    </row>
    <row r="13" spans="2:61" x14ac:dyDescent="0.3">
      <c r="B13" s="23">
        <v>8</v>
      </c>
      <c r="C13" s="97">
        <f>코인현황!F14</f>
        <v>0</v>
      </c>
      <c r="D13" s="104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7"/>
      <c r="Q13" s="104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7"/>
      <c r="AS13" s="104"/>
      <c r="AT13" s="35"/>
      <c r="AU13" s="35"/>
      <c r="AV13" s="35"/>
      <c r="AW13" s="35"/>
      <c r="AX13" s="35"/>
      <c r="AY13" s="35"/>
      <c r="AZ13" s="35"/>
      <c r="BA13" s="35"/>
      <c r="BB13" s="37"/>
      <c r="BD13" s="104"/>
      <c r="BE13" s="35"/>
      <c r="BF13" s="35"/>
      <c r="BG13" s="35"/>
      <c r="BH13" s="35"/>
      <c r="BI13" s="37"/>
    </row>
    <row r="14" spans="2:61" x14ac:dyDescent="0.3">
      <c r="B14" s="23">
        <v>9</v>
      </c>
      <c r="C14" s="97">
        <f>코인현황!F15</f>
        <v>0</v>
      </c>
      <c r="D14" s="10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7"/>
      <c r="Q14" s="10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7"/>
      <c r="AS14" s="104"/>
      <c r="AT14" s="35"/>
      <c r="AU14" s="35"/>
      <c r="AV14" s="35"/>
      <c r="AW14" s="35"/>
      <c r="AX14" s="35"/>
      <c r="AY14" s="35"/>
      <c r="AZ14" s="35"/>
      <c r="BA14" s="35"/>
      <c r="BB14" s="37"/>
      <c r="BD14" s="104"/>
      <c r="BE14" s="35"/>
      <c r="BF14" s="35"/>
      <c r="BG14" s="35"/>
      <c r="BH14" s="35"/>
      <c r="BI14" s="37"/>
    </row>
    <row r="15" spans="2:61" x14ac:dyDescent="0.3">
      <c r="B15" s="23">
        <v>10</v>
      </c>
      <c r="C15" s="97">
        <f>코인현황!F16</f>
        <v>0</v>
      </c>
      <c r="D15" s="10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7"/>
      <c r="Q15" s="10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7"/>
      <c r="AS15" s="104"/>
      <c r="AT15" s="35"/>
      <c r="AU15" s="35"/>
      <c r="AV15" s="35"/>
      <c r="AW15" s="35"/>
      <c r="AX15" s="35"/>
      <c r="AY15" s="35"/>
      <c r="AZ15" s="35"/>
      <c r="BA15" s="35"/>
      <c r="BB15" s="37"/>
      <c r="BD15" s="104"/>
      <c r="BE15" s="35"/>
      <c r="BF15" s="35"/>
      <c r="BG15" s="35"/>
      <c r="BH15" s="35"/>
      <c r="BI15" s="37"/>
    </row>
    <row r="16" spans="2:61" x14ac:dyDescent="0.3">
      <c r="B16" s="23">
        <v>11</v>
      </c>
      <c r="C16" s="97">
        <f>코인현황!F17</f>
        <v>0</v>
      </c>
      <c r="D16" s="104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7"/>
      <c r="Q16" s="10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7"/>
      <c r="AS16" s="104"/>
      <c r="AT16" s="35"/>
      <c r="AU16" s="35"/>
      <c r="AV16" s="35"/>
      <c r="AW16" s="35"/>
      <c r="AX16" s="35"/>
      <c r="AY16" s="35"/>
      <c r="AZ16" s="35"/>
      <c r="BA16" s="35"/>
      <c r="BB16" s="37"/>
      <c r="BD16" s="104"/>
      <c r="BE16" s="35"/>
      <c r="BF16" s="35"/>
      <c r="BG16" s="35"/>
      <c r="BH16" s="35"/>
      <c r="BI16" s="37"/>
    </row>
    <row r="17" spans="2:61" x14ac:dyDescent="0.3">
      <c r="B17" s="23">
        <v>12</v>
      </c>
      <c r="C17" s="97">
        <f>코인현황!F18</f>
        <v>0</v>
      </c>
      <c r="D17" s="10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7"/>
      <c r="Q17" s="10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7"/>
      <c r="AS17" s="104"/>
      <c r="AT17" s="35"/>
      <c r="AU17" s="35"/>
      <c r="AV17" s="35"/>
      <c r="AW17" s="35"/>
      <c r="AX17" s="35"/>
      <c r="AY17" s="35"/>
      <c r="AZ17" s="35"/>
      <c r="BA17" s="35"/>
      <c r="BB17" s="37"/>
      <c r="BD17" s="104"/>
      <c r="BE17" s="35"/>
      <c r="BF17" s="35"/>
      <c r="BG17" s="35"/>
      <c r="BH17" s="35"/>
      <c r="BI17" s="37"/>
    </row>
    <row r="18" spans="2:61" x14ac:dyDescent="0.3">
      <c r="B18" s="23">
        <v>13</v>
      </c>
      <c r="C18" s="97">
        <f>코인현황!F19</f>
        <v>0</v>
      </c>
      <c r="D18" s="10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7"/>
      <c r="Q18" s="10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7"/>
      <c r="AS18" s="104"/>
      <c r="AT18" s="35"/>
      <c r="AU18" s="35"/>
      <c r="AV18" s="35"/>
      <c r="AW18" s="35"/>
      <c r="AX18" s="35"/>
      <c r="AY18" s="35"/>
      <c r="AZ18" s="35"/>
      <c r="BA18" s="35"/>
      <c r="BB18" s="37"/>
      <c r="BD18" s="104"/>
      <c r="BE18" s="35"/>
      <c r="BF18" s="35"/>
      <c r="BG18" s="35"/>
      <c r="BH18" s="35"/>
      <c r="BI18" s="37"/>
    </row>
    <row r="19" spans="2:61" x14ac:dyDescent="0.3">
      <c r="B19" s="23">
        <v>14</v>
      </c>
      <c r="C19" s="97">
        <f>코인현황!F20</f>
        <v>0</v>
      </c>
      <c r="D19" s="10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7"/>
      <c r="Q19" s="10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7"/>
      <c r="AS19" s="104"/>
      <c r="AT19" s="35"/>
      <c r="AU19" s="35"/>
      <c r="AV19" s="35"/>
      <c r="AW19" s="35"/>
      <c r="AX19" s="35"/>
      <c r="AY19" s="35"/>
      <c r="AZ19" s="35"/>
      <c r="BA19" s="35"/>
      <c r="BB19" s="37"/>
      <c r="BD19" s="104"/>
      <c r="BE19" s="35"/>
      <c r="BF19" s="35"/>
      <c r="BG19" s="35"/>
      <c r="BH19" s="35"/>
      <c r="BI19" s="37"/>
    </row>
    <row r="20" spans="2:61" x14ac:dyDescent="0.3">
      <c r="B20" s="23">
        <v>15</v>
      </c>
      <c r="C20" s="97">
        <f>코인현황!F21</f>
        <v>0</v>
      </c>
      <c r="D20" s="10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7"/>
      <c r="Q20" s="10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7"/>
      <c r="AS20" s="104"/>
      <c r="AT20" s="35"/>
      <c r="AU20" s="35"/>
      <c r="AV20" s="35"/>
      <c r="AW20" s="35"/>
      <c r="AX20" s="35"/>
      <c r="AY20" s="35"/>
      <c r="AZ20" s="35"/>
      <c r="BA20" s="35"/>
      <c r="BB20" s="37"/>
      <c r="BD20" s="104"/>
      <c r="BE20" s="35"/>
      <c r="BF20" s="35"/>
      <c r="BG20" s="35"/>
      <c r="BH20" s="35"/>
      <c r="BI20" s="37"/>
    </row>
    <row r="21" spans="2:61" x14ac:dyDescent="0.3">
      <c r="B21" s="23">
        <v>16</v>
      </c>
      <c r="C21" s="97">
        <f>코인현황!F22</f>
        <v>0</v>
      </c>
      <c r="D21" s="10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7"/>
      <c r="Q21" s="10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7"/>
      <c r="AS21" s="104"/>
      <c r="AT21" s="35"/>
      <c r="AU21" s="35"/>
      <c r="AV21" s="35"/>
      <c r="AW21" s="35"/>
      <c r="AX21" s="35"/>
      <c r="AY21" s="35"/>
      <c r="AZ21" s="35"/>
      <c r="BA21" s="35"/>
      <c r="BB21" s="37"/>
      <c r="BD21" s="104"/>
      <c r="BE21" s="35"/>
      <c r="BF21" s="35"/>
      <c r="BG21" s="35"/>
      <c r="BH21" s="35"/>
      <c r="BI21" s="37"/>
    </row>
    <row r="22" spans="2:61" x14ac:dyDescent="0.3">
      <c r="B22" s="23">
        <v>17</v>
      </c>
      <c r="C22" s="97">
        <f>코인현황!F23</f>
        <v>0</v>
      </c>
      <c r="D22" s="10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7"/>
      <c r="Q22" s="10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7"/>
      <c r="AS22" s="104"/>
      <c r="AT22" s="35"/>
      <c r="AU22" s="35"/>
      <c r="AV22" s="35"/>
      <c r="AW22" s="35"/>
      <c r="AX22" s="35"/>
      <c r="AY22" s="35"/>
      <c r="AZ22" s="35"/>
      <c r="BA22" s="35"/>
      <c r="BB22" s="37"/>
      <c r="BD22" s="104"/>
      <c r="BE22" s="35"/>
      <c r="BF22" s="35"/>
      <c r="BG22" s="35"/>
      <c r="BH22" s="35"/>
      <c r="BI22" s="37"/>
    </row>
    <row r="23" spans="2:61" x14ac:dyDescent="0.3">
      <c r="B23" s="23">
        <v>18</v>
      </c>
      <c r="C23" s="97">
        <f>코인현황!F24</f>
        <v>0</v>
      </c>
      <c r="D23" s="104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7"/>
      <c r="Q23" s="10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7"/>
      <c r="AS23" s="104"/>
      <c r="AT23" s="35"/>
      <c r="AU23" s="35"/>
      <c r="AV23" s="35"/>
      <c r="AW23" s="35"/>
      <c r="AX23" s="35"/>
      <c r="AY23" s="35"/>
      <c r="AZ23" s="35"/>
      <c r="BA23" s="35"/>
      <c r="BB23" s="37"/>
      <c r="BD23" s="104"/>
      <c r="BE23" s="35"/>
      <c r="BF23" s="35"/>
      <c r="BG23" s="35"/>
      <c r="BH23" s="35"/>
      <c r="BI23" s="37"/>
    </row>
    <row r="24" spans="2:61" x14ac:dyDescent="0.3">
      <c r="B24" s="23">
        <v>19</v>
      </c>
      <c r="C24" s="97">
        <f>코인현황!F25</f>
        <v>0</v>
      </c>
      <c r="D24" s="10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7"/>
      <c r="Q24" s="104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7"/>
      <c r="AS24" s="104"/>
      <c r="AT24" s="35"/>
      <c r="AU24" s="35"/>
      <c r="AV24" s="35"/>
      <c r="AW24" s="35"/>
      <c r="AX24" s="35"/>
      <c r="AY24" s="35"/>
      <c r="AZ24" s="35"/>
      <c r="BA24" s="35"/>
      <c r="BB24" s="37"/>
      <c r="BD24" s="104"/>
      <c r="BE24" s="35"/>
      <c r="BF24" s="35"/>
      <c r="BG24" s="35"/>
      <c r="BH24" s="35"/>
      <c r="BI24" s="37"/>
    </row>
    <row r="25" spans="2:61" x14ac:dyDescent="0.3">
      <c r="B25" s="23">
        <v>20</v>
      </c>
      <c r="C25" s="97">
        <f>코인현황!F26</f>
        <v>0</v>
      </c>
      <c r="D25" s="10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7"/>
      <c r="Q25" s="10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7"/>
      <c r="AS25" s="104"/>
      <c r="AT25" s="35"/>
      <c r="AU25" s="35"/>
      <c r="AV25" s="35"/>
      <c r="AW25" s="35"/>
      <c r="AX25" s="35"/>
      <c r="AY25" s="35"/>
      <c r="AZ25" s="35"/>
      <c r="BA25" s="35"/>
      <c r="BB25" s="37"/>
      <c r="BD25" s="104"/>
      <c r="BE25" s="35"/>
      <c r="BF25" s="35"/>
      <c r="BG25" s="35"/>
      <c r="BH25" s="35"/>
      <c r="BI25" s="37"/>
    </row>
    <row r="26" spans="2:61" x14ac:dyDescent="0.3">
      <c r="B26" s="23">
        <v>21</v>
      </c>
      <c r="C26" s="97">
        <f>코인현황!F27</f>
        <v>0</v>
      </c>
      <c r="D26" s="10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7"/>
      <c r="Q26" s="104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7"/>
      <c r="AS26" s="104"/>
      <c r="AT26" s="35"/>
      <c r="AU26" s="35"/>
      <c r="AV26" s="35"/>
      <c r="AW26" s="35"/>
      <c r="AX26" s="35"/>
      <c r="AY26" s="35"/>
      <c r="AZ26" s="35"/>
      <c r="BA26" s="35"/>
      <c r="BB26" s="37"/>
      <c r="BD26" s="104"/>
      <c r="BE26" s="35"/>
      <c r="BF26" s="35"/>
      <c r="BG26" s="35"/>
      <c r="BH26" s="35"/>
      <c r="BI26" s="37"/>
    </row>
    <row r="27" spans="2:61" x14ac:dyDescent="0.3">
      <c r="B27" s="23">
        <v>22</v>
      </c>
      <c r="C27" s="97">
        <f>코인현황!F28</f>
        <v>0</v>
      </c>
      <c r="D27" s="10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7"/>
      <c r="Q27" s="104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7"/>
      <c r="AS27" s="104"/>
      <c r="AT27" s="35"/>
      <c r="AU27" s="35"/>
      <c r="AV27" s="35"/>
      <c r="AW27" s="35"/>
      <c r="AX27" s="35"/>
      <c r="AY27" s="35"/>
      <c r="AZ27" s="35"/>
      <c r="BA27" s="35"/>
      <c r="BB27" s="37"/>
      <c r="BD27" s="104"/>
      <c r="BE27" s="35"/>
      <c r="BF27" s="35"/>
      <c r="BG27" s="35"/>
      <c r="BH27" s="35"/>
      <c r="BI27" s="37"/>
    </row>
    <row r="28" spans="2:61" x14ac:dyDescent="0.3">
      <c r="B28" s="23">
        <v>23</v>
      </c>
      <c r="C28" s="97">
        <f>코인현황!F29</f>
        <v>0</v>
      </c>
      <c r="D28" s="10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7"/>
      <c r="Q28" s="104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7"/>
      <c r="AS28" s="104"/>
      <c r="AT28" s="35"/>
      <c r="AU28" s="35"/>
      <c r="AV28" s="35"/>
      <c r="AW28" s="35"/>
      <c r="AX28" s="35"/>
      <c r="AY28" s="35"/>
      <c r="AZ28" s="35"/>
      <c r="BA28" s="35"/>
      <c r="BB28" s="37"/>
      <c r="BD28" s="104"/>
      <c r="BE28" s="35"/>
      <c r="BF28" s="35"/>
      <c r="BG28" s="35"/>
      <c r="BH28" s="35"/>
      <c r="BI28" s="37"/>
    </row>
    <row r="29" spans="2:61" x14ac:dyDescent="0.3">
      <c r="B29" s="23">
        <v>24</v>
      </c>
      <c r="C29" s="97">
        <f>코인현황!F30</f>
        <v>0</v>
      </c>
      <c r="D29" s="10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7"/>
      <c r="Q29" s="104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7"/>
      <c r="AS29" s="104"/>
      <c r="AT29" s="35"/>
      <c r="AU29" s="35"/>
      <c r="AV29" s="35"/>
      <c r="AW29" s="35"/>
      <c r="AX29" s="35"/>
      <c r="AY29" s="35"/>
      <c r="AZ29" s="35"/>
      <c r="BA29" s="35"/>
      <c r="BB29" s="37"/>
      <c r="BD29" s="104"/>
      <c r="BE29" s="35"/>
      <c r="BF29" s="35"/>
      <c r="BG29" s="35"/>
      <c r="BH29" s="35"/>
      <c r="BI29" s="37"/>
    </row>
    <row r="30" spans="2:61" x14ac:dyDescent="0.3">
      <c r="B30" s="23">
        <v>25</v>
      </c>
      <c r="C30" s="97">
        <f>코인현황!F31</f>
        <v>0</v>
      </c>
      <c r="D30" s="10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7"/>
      <c r="Q30" s="104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7"/>
      <c r="AS30" s="104"/>
      <c r="AT30" s="35"/>
      <c r="AU30" s="35"/>
      <c r="AV30" s="35"/>
      <c r="AW30" s="35"/>
      <c r="AX30" s="35"/>
      <c r="AY30" s="35"/>
      <c r="AZ30" s="35"/>
      <c r="BA30" s="35"/>
      <c r="BB30" s="37"/>
      <c r="BD30" s="104"/>
      <c r="BE30" s="35"/>
      <c r="BF30" s="35"/>
      <c r="BG30" s="35"/>
      <c r="BH30" s="35"/>
      <c r="BI30" s="37"/>
    </row>
    <row r="31" spans="2:61" x14ac:dyDescent="0.3">
      <c r="B31" s="23">
        <v>26</v>
      </c>
      <c r="C31" s="97">
        <f>코인현황!F32</f>
        <v>0</v>
      </c>
      <c r="D31" s="104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7"/>
      <c r="Q31" s="104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7"/>
      <c r="AS31" s="104"/>
      <c r="AT31" s="35"/>
      <c r="AU31" s="35"/>
      <c r="AV31" s="35"/>
      <c r="AW31" s="35"/>
      <c r="AX31" s="35"/>
      <c r="AY31" s="35"/>
      <c r="AZ31" s="35"/>
      <c r="BA31" s="35"/>
      <c r="BB31" s="37"/>
      <c r="BD31" s="104"/>
      <c r="BE31" s="35"/>
      <c r="BF31" s="35"/>
      <c r="BG31" s="35"/>
      <c r="BH31" s="35"/>
      <c r="BI31" s="37"/>
    </row>
    <row r="32" spans="2:61" x14ac:dyDescent="0.3">
      <c r="B32" s="23">
        <v>27</v>
      </c>
      <c r="C32" s="97">
        <f>코인현황!F33</f>
        <v>0</v>
      </c>
      <c r="D32" s="104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7"/>
      <c r="Q32" s="104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7"/>
      <c r="AS32" s="104"/>
      <c r="AT32" s="35"/>
      <c r="AU32" s="35"/>
      <c r="AV32" s="35"/>
      <c r="AW32" s="35"/>
      <c r="AX32" s="35"/>
      <c r="AY32" s="35"/>
      <c r="AZ32" s="35"/>
      <c r="BA32" s="35"/>
      <c r="BB32" s="37"/>
      <c r="BD32" s="104"/>
      <c r="BE32" s="35"/>
      <c r="BF32" s="35"/>
      <c r="BG32" s="35"/>
      <c r="BH32" s="35"/>
      <c r="BI32" s="37"/>
    </row>
    <row r="33" spans="2:61" x14ac:dyDescent="0.3">
      <c r="B33" s="23">
        <v>28</v>
      </c>
      <c r="C33" s="97">
        <f>코인현황!F34</f>
        <v>0</v>
      </c>
      <c r="D33" s="10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7"/>
      <c r="Q33" s="104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7"/>
      <c r="AS33" s="104"/>
      <c r="AT33" s="35"/>
      <c r="AU33" s="35"/>
      <c r="AV33" s="35"/>
      <c r="AW33" s="35"/>
      <c r="AX33" s="35"/>
      <c r="AY33" s="35"/>
      <c r="AZ33" s="35"/>
      <c r="BA33" s="35"/>
      <c r="BB33" s="37"/>
      <c r="BD33" s="104"/>
      <c r="BE33" s="35"/>
      <c r="BF33" s="35"/>
      <c r="BG33" s="35"/>
      <c r="BH33" s="35"/>
      <c r="BI33" s="37"/>
    </row>
    <row r="34" spans="2:61" x14ac:dyDescent="0.3">
      <c r="B34" s="23">
        <v>29</v>
      </c>
      <c r="C34" s="97">
        <f>코인현황!F35</f>
        <v>0</v>
      </c>
      <c r="D34" s="10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7"/>
      <c r="Q34" s="104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7"/>
      <c r="AS34" s="104"/>
      <c r="AT34" s="35"/>
      <c r="AU34" s="35"/>
      <c r="AV34" s="35"/>
      <c r="AW34" s="35"/>
      <c r="AX34" s="35"/>
      <c r="AY34" s="35"/>
      <c r="AZ34" s="35"/>
      <c r="BA34" s="35"/>
      <c r="BB34" s="37"/>
      <c r="BD34" s="104"/>
      <c r="BE34" s="35"/>
      <c r="BF34" s="35"/>
      <c r="BG34" s="35"/>
      <c r="BH34" s="35"/>
      <c r="BI34" s="37"/>
    </row>
    <row r="35" spans="2:61" x14ac:dyDescent="0.3">
      <c r="B35" s="23">
        <v>30</v>
      </c>
      <c r="C35" s="97">
        <f>코인현황!F36</f>
        <v>0</v>
      </c>
      <c r="D35" s="10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7"/>
      <c r="Q35" s="104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7"/>
      <c r="AS35" s="104"/>
      <c r="AT35" s="35"/>
      <c r="AU35" s="35"/>
      <c r="AV35" s="35"/>
      <c r="AW35" s="35"/>
      <c r="AX35" s="35"/>
      <c r="AY35" s="35"/>
      <c r="AZ35" s="35"/>
      <c r="BA35" s="35"/>
      <c r="BB35" s="37"/>
      <c r="BD35" s="104"/>
      <c r="BE35" s="35"/>
      <c r="BF35" s="35"/>
      <c r="BG35" s="35"/>
      <c r="BH35" s="35"/>
      <c r="BI35" s="37"/>
    </row>
    <row r="36" spans="2:61" x14ac:dyDescent="0.3">
      <c r="B36" s="23">
        <v>31</v>
      </c>
      <c r="C36" s="97">
        <f>코인현황!F37</f>
        <v>0</v>
      </c>
      <c r="D36" s="10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7"/>
      <c r="Q36" s="104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7"/>
      <c r="AS36" s="104"/>
      <c r="AT36" s="35"/>
      <c r="AU36" s="35"/>
      <c r="AV36" s="35"/>
      <c r="AW36" s="35"/>
      <c r="AX36" s="35"/>
      <c r="AY36" s="35"/>
      <c r="AZ36" s="35"/>
      <c r="BA36" s="35"/>
      <c r="BB36" s="37"/>
      <c r="BD36" s="104"/>
      <c r="BE36" s="35"/>
      <c r="BF36" s="35"/>
      <c r="BG36" s="35"/>
      <c r="BH36" s="35"/>
      <c r="BI36" s="37"/>
    </row>
    <row r="37" spans="2:61" x14ac:dyDescent="0.3">
      <c r="B37" s="23">
        <v>32</v>
      </c>
      <c r="C37" s="97">
        <f>코인현황!F38</f>
        <v>0</v>
      </c>
      <c r="D37" s="10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7"/>
      <c r="Q37" s="104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7"/>
      <c r="AS37" s="104"/>
      <c r="AT37" s="35"/>
      <c r="AU37" s="35"/>
      <c r="AV37" s="35"/>
      <c r="AW37" s="35"/>
      <c r="AX37" s="35"/>
      <c r="AY37" s="35"/>
      <c r="AZ37" s="35"/>
      <c r="BA37" s="35"/>
      <c r="BB37" s="37"/>
      <c r="BD37" s="104"/>
      <c r="BE37" s="35"/>
      <c r="BF37" s="35"/>
      <c r="BG37" s="35"/>
      <c r="BH37" s="35"/>
      <c r="BI37" s="37"/>
    </row>
    <row r="38" spans="2:61" x14ac:dyDescent="0.3">
      <c r="B38" s="23">
        <v>33</v>
      </c>
      <c r="C38" s="97">
        <f>코인현황!F39</f>
        <v>0</v>
      </c>
      <c r="D38" s="104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7"/>
      <c r="Q38" s="104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7"/>
      <c r="AS38" s="104"/>
      <c r="AT38" s="35"/>
      <c r="AU38" s="35"/>
      <c r="AV38" s="35"/>
      <c r="AW38" s="35"/>
      <c r="AX38" s="35"/>
      <c r="AY38" s="35"/>
      <c r="AZ38" s="35"/>
      <c r="BA38" s="35"/>
      <c r="BB38" s="37"/>
      <c r="BD38" s="104"/>
      <c r="BE38" s="35"/>
      <c r="BF38" s="35"/>
      <c r="BG38" s="35"/>
      <c r="BH38" s="35"/>
      <c r="BI38" s="37"/>
    </row>
    <row r="39" spans="2:61" x14ac:dyDescent="0.3">
      <c r="B39" s="23">
        <v>34</v>
      </c>
      <c r="C39" s="97">
        <f>코인현황!F40</f>
        <v>0</v>
      </c>
      <c r="D39" s="10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7"/>
      <c r="Q39" s="104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7"/>
      <c r="AS39" s="104"/>
      <c r="AT39" s="35"/>
      <c r="AU39" s="35"/>
      <c r="AV39" s="35"/>
      <c r="AW39" s="35"/>
      <c r="AX39" s="35"/>
      <c r="AY39" s="35"/>
      <c r="AZ39" s="35"/>
      <c r="BA39" s="35"/>
      <c r="BB39" s="37"/>
      <c r="BD39" s="104"/>
      <c r="BE39" s="35"/>
      <c r="BF39" s="35"/>
      <c r="BG39" s="35"/>
      <c r="BH39" s="35"/>
      <c r="BI39" s="37"/>
    </row>
    <row r="40" spans="2:61" x14ac:dyDescent="0.3">
      <c r="B40" s="23">
        <v>35</v>
      </c>
      <c r="C40" s="97">
        <f>코인현황!F41</f>
        <v>0</v>
      </c>
      <c r="D40" s="104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7"/>
      <c r="Q40" s="104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7"/>
      <c r="AS40" s="104"/>
      <c r="AT40" s="35"/>
      <c r="AU40" s="35"/>
      <c r="AV40" s="35"/>
      <c r="AW40" s="35"/>
      <c r="AX40" s="35"/>
      <c r="AY40" s="35"/>
      <c r="AZ40" s="35"/>
      <c r="BA40" s="35"/>
      <c r="BB40" s="37"/>
      <c r="BD40" s="104"/>
      <c r="BE40" s="35"/>
      <c r="BF40" s="35"/>
      <c r="BG40" s="35"/>
      <c r="BH40" s="35"/>
      <c r="BI40" s="37"/>
    </row>
    <row r="41" spans="2:61" x14ac:dyDescent="0.3">
      <c r="B41" s="23">
        <v>36</v>
      </c>
      <c r="C41" s="97">
        <f>코인현황!F42</f>
        <v>0</v>
      </c>
      <c r="D41" s="10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7"/>
      <c r="Q41" s="104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7"/>
      <c r="AS41" s="104"/>
      <c r="AT41" s="35"/>
      <c r="AU41" s="35"/>
      <c r="AV41" s="35"/>
      <c r="AW41" s="35"/>
      <c r="AX41" s="35"/>
      <c r="AY41" s="35"/>
      <c r="AZ41" s="35"/>
      <c r="BA41" s="35"/>
      <c r="BB41" s="37"/>
      <c r="BD41" s="104"/>
      <c r="BE41" s="35"/>
      <c r="BF41" s="35"/>
      <c r="BG41" s="35"/>
      <c r="BH41" s="35"/>
      <c r="BI41" s="37"/>
    </row>
    <row r="42" spans="2:61" x14ac:dyDescent="0.3">
      <c r="B42" s="23">
        <v>37</v>
      </c>
      <c r="C42" s="97">
        <f>코인현황!F43</f>
        <v>0</v>
      </c>
      <c r="D42" s="104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7"/>
      <c r="Q42" s="10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7"/>
      <c r="AS42" s="104"/>
      <c r="AT42" s="35"/>
      <c r="AU42" s="35"/>
      <c r="AV42" s="35"/>
      <c r="AW42" s="35"/>
      <c r="AX42" s="35"/>
      <c r="AY42" s="35"/>
      <c r="AZ42" s="35"/>
      <c r="BA42" s="35"/>
      <c r="BB42" s="37"/>
      <c r="BD42" s="104"/>
      <c r="BE42" s="35"/>
      <c r="BF42" s="35"/>
      <c r="BG42" s="35"/>
      <c r="BH42" s="35"/>
      <c r="BI42" s="37"/>
    </row>
    <row r="43" spans="2:61" x14ac:dyDescent="0.3">
      <c r="B43" s="23">
        <v>38</v>
      </c>
      <c r="C43" s="97">
        <f>코인현황!F44</f>
        <v>0</v>
      </c>
      <c r="D43" s="104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7"/>
      <c r="Q43" s="104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7"/>
      <c r="AS43" s="104"/>
      <c r="AT43" s="35"/>
      <c r="AU43" s="35"/>
      <c r="AV43" s="35"/>
      <c r="AW43" s="35"/>
      <c r="AX43" s="35"/>
      <c r="AY43" s="35"/>
      <c r="AZ43" s="35"/>
      <c r="BA43" s="35"/>
      <c r="BB43" s="37"/>
      <c r="BD43" s="104"/>
      <c r="BE43" s="35"/>
      <c r="BF43" s="35"/>
      <c r="BG43" s="35"/>
      <c r="BH43" s="35"/>
      <c r="BI43" s="37"/>
    </row>
    <row r="44" spans="2:61" x14ac:dyDescent="0.3">
      <c r="B44" s="23">
        <v>39</v>
      </c>
      <c r="C44" s="97">
        <f>코인현황!F45</f>
        <v>0</v>
      </c>
      <c r="D44" s="104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7"/>
      <c r="Q44" s="10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7"/>
      <c r="AS44" s="104"/>
      <c r="AT44" s="35"/>
      <c r="AU44" s="35"/>
      <c r="AV44" s="35"/>
      <c r="AW44" s="35"/>
      <c r="AX44" s="35"/>
      <c r="AY44" s="35"/>
      <c r="AZ44" s="35"/>
      <c r="BA44" s="35"/>
      <c r="BB44" s="37"/>
      <c r="BD44" s="104"/>
      <c r="BE44" s="35"/>
      <c r="BF44" s="35"/>
      <c r="BG44" s="35"/>
      <c r="BH44" s="35"/>
      <c r="BI44" s="37"/>
    </row>
    <row r="45" spans="2:61" x14ac:dyDescent="0.3">
      <c r="B45" s="23">
        <v>40</v>
      </c>
      <c r="C45" s="97">
        <f>코인현황!F46</f>
        <v>0</v>
      </c>
      <c r="D45" s="10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7"/>
      <c r="Q45" s="104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7"/>
      <c r="AS45" s="104"/>
      <c r="AT45" s="35"/>
      <c r="AU45" s="35"/>
      <c r="AV45" s="35"/>
      <c r="AW45" s="35"/>
      <c r="AX45" s="35"/>
      <c r="AY45" s="35"/>
      <c r="AZ45" s="35"/>
      <c r="BA45" s="35"/>
      <c r="BB45" s="37"/>
      <c r="BD45" s="104"/>
      <c r="BE45" s="35"/>
      <c r="BF45" s="35"/>
      <c r="BG45" s="35"/>
      <c r="BH45" s="35"/>
      <c r="BI45" s="37"/>
    </row>
    <row r="46" spans="2:61" x14ac:dyDescent="0.3">
      <c r="B46" s="23">
        <v>41</v>
      </c>
      <c r="C46" s="97">
        <f>코인현황!F47</f>
        <v>0</v>
      </c>
      <c r="D46" s="104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7"/>
      <c r="Q46" s="104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7"/>
      <c r="AS46" s="104"/>
      <c r="AT46" s="35"/>
      <c r="AU46" s="35"/>
      <c r="AV46" s="35"/>
      <c r="AW46" s="35"/>
      <c r="AX46" s="35"/>
      <c r="AY46" s="35"/>
      <c r="AZ46" s="35"/>
      <c r="BA46" s="35"/>
      <c r="BB46" s="37"/>
      <c r="BD46" s="104"/>
      <c r="BE46" s="35"/>
      <c r="BF46" s="35"/>
      <c r="BG46" s="35"/>
      <c r="BH46" s="35"/>
      <c r="BI46" s="37"/>
    </row>
    <row r="47" spans="2:61" x14ac:dyDescent="0.3">
      <c r="B47" s="23">
        <v>42</v>
      </c>
      <c r="C47" s="97">
        <f>코인현황!F48</f>
        <v>0</v>
      </c>
      <c r="D47" s="104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7"/>
      <c r="Q47" s="104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7"/>
      <c r="AS47" s="104"/>
      <c r="AT47" s="35"/>
      <c r="AU47" s="35"/>
      <c r="AV47" s="35"/>
      <c r="AW47" s="35"/>
      <c r="AX47" s="35"/>
      <c r="AY47" s="35"/>
      <c r="AZ47" s="35"/>
      <c r="BA47" s="35"/>
      <c r="BB47" s="37"/>
      <c r="BD47" s="104"/>
      <c r="BE47" s="35"/>
      <c r="BF47" s="35"/>
      <c r="BG47" s="35"/>
      <c r="BH47" s="35"/>
      <c r="BI47" s="37"/>
    </row>
    <row r="48" spans="2:61" x14ac:dyDescent="0.3">
      <c r="B48" s="23">
        <v>43</v>
      </c>
      <c r="C48" s="97">
        <f>코인현황!F49</f>
        <v>0</v>
      </c>
      <c r="D48" s="104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7"/>
      <c r="Q48" s="104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7"/>
      <c r="AS48" s="104"/>
      <c r="AT48" s="35"/>
      <c r="AU48" s="35"/>
      <c r="AV48" s="35"/>
      <c r="AW48" s="35"/>
      <c r="AX48" s="35"/>
      <c r="AY48" s="35"/>
      <c r="AZ48" s="35"/>
      <c r="BA48" s="35"/>
      <c r="BB48" s="37"/>
      <c r="BD48" s="104"/>
      <c r="BE48" s="35"/>
      <c r="BF48" s="35"/>
      <c r="BG48" s="35"/>
      <c r="BH48" s="35"/>
      <c r="BI48" s="37"/>
    </row>
    <row r="49" spans="2:61" x14ac:dyDescent="0.3">
      <c r="B49" s="23">
        <v>44</v>
      </c>
      <c r="C49" s="97">
        <f>코인현황!F50</f>
        <v>0</v>
      </c>
      <c r="D49" s="104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7"/>
      <c r="Q49" s="104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7"/>
      <c r="AS49" s="104"/>
      <c r="AT49" s="35"/>
      <c r="AU49" s="35"/>
      <c r="AV49" s="35"/>
      <c r="AW49" s="35"/>
      <c r="AX49" s="35"/>
      <c r="AY49" s="35"/>
      <c r="AZ49" s="35"/>
      <c r="BA49" s="35"/>
      <c r="BB49" s="37"/>
      <c r="BD49" s="104"/>
      <c r="BE49" s="35"/>
      <c r="BF49" s="35"/>
      <c r="BG49" s="35"/>
      <c r="BH49" s="35"/>
      <c r="BI49" s="37"/>
    </row>
    <row r="50" spans="2:61" x14ac:dyDescent="0.3">
      <c r="B50" s="23">
        <v>45</v>
      </c>
      <c r="C50" s="97">
        <f>코인현황!F51</f>
        <v>0</v>
      </c>
      <c r="D50" s="104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7"/>
      <c r="Q50" s="104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7"/>
      <c r="AS50" s="104"/>
      <c r="AT50" s="35"/>
      <c r="AU50" s="35"/>
      <c r="AV50" s="35"/>
      <c r="AW50" s="35"/>
      <c r="AX50" s="35"/>
      <c r="AY50" s="35"/>
      <c r="AZ50" s="35"/>
      <c r="BA50" s="35"/>
      <c r="BB50" s="37"/>
      <c r="BD50" s="104"/>
      <c r="BE50" s="35"/>
      <c r="BF50" s="35"/>
      <c r="BG50" s="35"/>
      <c r="BH50" s="35"/>
      <c r="BI50" s="37"/>
    </row>
    <row r="51" spans="2:61" x14ac:dyDescent="0.3">
      <c r="B51" s="23">
        <v>46</v>
      </c>
      <c r="C51" s="97">
        <f>코인현황!F52</f>
        <v>0</v>
      </c>
      <c r="D51" s="104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7"/>
      <c r="Q51" s="104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7"/>
      <c r="AS51" s="104"/>
      <c r="AT51" s="35"/>
      <c r="AU51" s="35"/>
      <c r="AV51" s="35"/>
      <c r="AW51" s="35"/>
      <c r="AX51" s="35"/>
      <c r="AY51" s="35"/>
      <c r="AZ51" s="35"/>
      <c r="BA51" s="35"/>
      <c r="BB51" s="37"/>
      <c r="BD51" s="104"/>
      <c r="BE51" s="35"/>
      <c r="BF51" s="35"/>
      <c r="BG51" s="35"/>
      <c r="BH51" s="35"/>
      <c r="BI51" s="37"/>
    </row>
    <row r="52" spans="2:61" x14ac:dyDescent="0.3">
      <c r="B52" s="23">
        <v>47</v>
      </c>
      <c r="C52" s="97">
        <f>코인현황!F53</f>
        <v>0</v>
      </c>
      <c r="D52" s="104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7"/>
      <c r="Q52" s="104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7"/>
      <c r="AS52" s="104"/>
      <c r="AT52" s="35"/>
      <c r="AU52" s="35"/>
      <c r="AV52" s="35"/>
      <c r="AW52" s="35"/>
      <c r="AX52" s="35"/>
      <c r="AY52" s="35"/>
      <c r="AZ52" s="35"/>
      <c r="BA52" s="35"/>
      <c r="BB52" s="37"/>
      <c r="BD52" s="104"/>
      <c r="BE52" s="35"/>
      <c r="BF52" s="35"/>
      <c r="BG52" s="35"/>
      <c r="BH52" s="35"/>
      <c r="BI52" s="37"/>
    </row>
    <row r="53" spans="2:61" ht="17.25" thickBot="1" x14ac:dyDescent="0.35">
      <c r="B53" s="26">
        <v>48</v>
      </c>
      <c r="C53" s="98">
        <f>코인현황!F54</f>
        <v>0</v>
      </c>
      <c r="D53" s="105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3"/>
      <c r="Q53" s="105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3"/>
      <c r="AS53" s="105"/>
      <c r="AT53" s="41"/>
      <c r="AU53" s="41"/>
      <c r="AV53" s="41"/>
      <c r="AW53" s="41"/>
      <c r="AX53" s="41"/>
      <c r="AY53" s="41"/>
      <c r="AZ53" s="41"/>
      <c r="BA53" s="41"/>
      <c r="BB53" s="43"/>
      <c r="BD53" s="105"/>
      <c r="BE53" s="41"/>
      <c r="BF53" s="41"/>
      <c r="BG53" s="41"/>
      <c r="BH53" s="41"/>
      <c r="BI53" s="43"/>
    </row>
    <row r="54" spans="2:61" ht="17.25" thickBot="1" x14ac:dyDescent="0.35">
      <c r="C54" s="99" t="s">
        <v>85</v>
      </c>
      <c r="D54" s="44">
        <f>SUM(D6:D53)</f>
        <v>0</v>
      </c>
      <c r="E54" s="46">
        <f t="shared" ref="E54" si="0">SUM(E6:E53)</f>
        <v>0</v>
      </c>
      <c r="F54" s="46">
        <f t="shared" ref="F54" si="1">SUM(F6:F53)</f>
        <v>0</v>
      </c>
      <c r="G54" s="46">
        <f t="shared" ref="G54" si="2">SUM(G6:G53)</f>
        <v>0</v>
      </c>
      <c r="H54" s="46">
        <f t="shared" ref="H54" si="3">SUM(H6:H53)</f>
        <v>0</v>
      </c>
      <c r="I54" s="46">
        <f t="shared" ref="I54" si="4">SUM(I6:I53)</f>
        <v>0</v>
      </c>
      <c r="J54" s="46">
        <f t="shared" ref="J54" si="5">SUM(J6:J53)</f>
        <v>0</v>
      </c>
      <c r="K54" s="46">
        <f t="shared" ref="K54" si="6">SUM(K6:K53)</f>
        <v>0</v>
      </c>
      <c r="L54" s="46">
        <f t="shared" ref="L54" si="7">SUM(L6:L53)</f>
        <v>0</v>
      </c>
      <c r="M54" s="46">
        <f t="shared" ref="M54" si="8">SUM(M6:M53)</f>
        <v>0</v>
      </c>
      <c r="N54" s="46">
        <f t="shared" ref="N54" si="9">SUM(N6:N53)</f>
        <v>0</v>
      </c>
      <c r="O54" s="46">
        <f t="shared" ref="O54" si="10">SUM(O6:O53)</f>
        <v>0</v>
      </c>
      <c r="P54" s="100">
        <f t="shared" ref="P54" si="11">SUM(P6:P53)</f>
        <v>0</v>
      </c>
      <c r="Q54" s="44">
        <f t="shared" ref="Q54" si="12">SUM(Q6:Q53)</f>
        <v>0</v>
      </c>
      <c r="R54" s="46">
        <f t="shared" ref="R54" si="13">SUM(R6:R53)</f>
        <v>0</v>
      </c>
      <c r="S54" s="46">
        <f t="shared" ref="S54" si="14">SUM(S6:S53)</f>
        <v>0</v>
      </c>
      <c r="T54" s="46">
        <f t="shared" ref="T54" si="15">SUM(T6:T53)</f>
        <v>0</v>
      </c>
      <c r="U54" s="46">
        <f t="shared" ref="U54" si="16">SUM(U6:U53)</f>
        <v>0</v>
      </c>
      <c r="V54" s="46">
        <f t="shared" ref="V54" si="17">SUM(V6:V53)</f>
        <v>0</v>
      </c>
      <c r="W54" s="46">
        <f t="shared" ref="W54" si="18">SUM(W6:W53)</f>
        <v>0</v>
      </c>
      <c r="X54" s="46">
        <f t="shared" ref="X54" si="19">SUM(X6:X53)</f>
        <v>0</v>
      </c>
      <c r="Y54" s="46">
        <f t="shared" ref="Y54" si="20">SUM(Y6:Y53)</f>
        <v>0</v>
      </c>
      <c r="Z54" s="46">
        <f t="shared" ref="Z54" si="21">SUM(Z6:Z53)</f>
        <v>0</v>
      </c>
      <c r="AA54" s="46">
        <f t="shared" ref="AA54" si="22">SUM(AA6:AA53)</f>
        <v>0</v>
      </c>
      <c r="AB54" s="46">
        <f t="shared" ref="AB54" si="23">SUM(AB6:AB53)</f>
        <v>0</v>
      </c>
      <c r="AC54" s="46">
        <f t="shared" ref="AC54" si="24">SUM(AC6:AC53)</f>
        <v>0</v>
      </c>
      <c r="AD54" s="46">
        <f t="shared" ref="AD54" si="25">SUM(AD6:AD53)</f>
        <v>0</v>
      </c>
      <c r="AE54" s="46">
        <f t="shared" ref="AE54" si="26">SUM(AE6:AE53)</f>
        <v>0</v>
      </c>
      <c r="AF54" s="46">
        <f t="shared" ref="AF54" si="27">SUM(AF6:AF53)</f>
        <v>0</v>
      </c>
      <c r="AG54" s="46">
        <f t="shared" ref="AG54" si="28">SUM(AG6:AG53)</f>
        <v>0</v>
      </c>
      <c r="AH54" s="46">
        <f t="shared" ref="AH54" si="29">SUM(AH6:AH53)</f>
        <v>0</v>
      </c>
      <c r="AI54" s="46">
        <f t="shared" ref="AI54" si="30">SUM(AI6:AI53)</f>
        <v>0</v>
      </c>
      <c r="AJ54" s="46">
        <f t="shared" ref="AJ54" si="31">SUM(AJ6:AJ53)</f>
        <v>0</v>
      </c>
      <c r="AK54" s="46">
        <f t="shared" ref="AK54" si="32">SUM(AK6:AK53)</f>
        <v>0</v>
      </c>
      <c r="AL54" s="46">
        <f t="shared" ref="AL54" si="33">SUM(AL6:AL53)</f>
        <v>0</v>
      </c>
      <c r="AM54" s="46">
        <f t="shared" ref="AM54" si="34">SUM(AM6:AM53)</f>
        <v>0</v>
      </c>
      <c r="AN54" s="46">
        <f t="shared" ref="AN54" si="35">SUM(AN6:AN53)</f>
        <v>0</v>
      </c>
      <c r="AO54" s="46">
        <f t="shared" ref="AO54" si="36">SUM(AO6:AO53)</f>
        <v>0</v>
      </c>
      <c r="AP54" s="46">
        <f t="shared" ref="AP54" si="37">SUM(AP6:AP53)</f>
        <v>0</v>
      </c>
      <c r="AQ54" s="46">
        <f t="shared" ref="AQ54" si="38">SUM(AQ6:AQ53)</f>
        <v>0</v>
      </c>
      <c r="AR54" s="101">
        <f t="shared" ref="AR54" si="39">SUM(AR6:AR53)</f>
        <v>0</v>
      </c>
      <c r="AS54" s="102">
        <f t="shared" ref="AS54" si="40">SUM(AS6:AS53)</f>
        <v>0</v>
      </c>
      <c r="AT54" s="46">
        <f t="shared" ref="AT54" si="41">SUM(AT6:AT53)</f>
        <v>0</v>
      </c>
      <c r="AU54" s="46">
        <f t="shared" ref="AU54" si="42">SUM(AU6:AU53)</f>
        <v>0</v>
      </c>
      <c r="AV54" s="46">
        <f t="shared" ref="AV54" si="43">SUM(AV6:AV53)</f>
        <v>0</v>
      </c>
      <c r="AW54" s="46">
        <f t="shared" ref="AW54" si="44">SUM(AW6:AW53)</f>
        <v>0</v>
      </c>
      <c r="AX54" s="46">
        <f t="shared" ref="AX54" si="45">SUM(AX6:AX53)</f>
        <v>0</v>
      </c>
      <c r="AY54" s="46">
        <f t="shared" ref="AY54" si="46">SUM(AY6:AY53)</f>
        <v>0</v>
      </c>
      <c r="AZ54" s="46">
        <f t="shared" ref="AZ54" si="47">SUM(AZ6:AZ53)</f>
        <v>0</v>
      </c>
      <c r="BA54" s="46">
        <f t="shared" ref="BA54" si="48">SUM(BA6:BA53)</f>
        <v>0</v>
      </c>
      <c r="BB54" s="101">
        <f t="shared" ref="BB54" si="49">SUM(BB6:BB53)</f>
        <v>0</v>
      </c>
      <c r="BD54" s="44">
        <f t="shared" ref="BD54" si="50">SUM(BD6:BD53)</f>
        <v>0</v>
      </c>
      <c r="BE54" s="46">
        <f t="shared" ref="BE54" si="51">SUM(BE6:BE53)</f>
        <v>0</v>
      </c>
      <c r="BF54" s="46">
        <f t="shared" ref="BF54" si="52">SUM(BF6:BF53)</f>
        <v>0</v>
      </c>
      <c r="BG54" s="46">
        <f t="shared" ref="BG54" si="53">SUM(BG6:BG53)</f>
        <v>0</v>
      </c>
      <c r="BH54" s="46">
        <f t="shared" ref="BH54" si="54">SUM(BH6:BH53)</f>
        <v>0</v>
      </c>
      <c r="BI54" s="101">
        <f t="shared" ref="BI54" si="55">SUM(BI6:BI53)</f>
        <v>0</v>
      </c>
    </row>
  </sheetData>
  <sheetProtection password="9A93" sheet="1" objects="1" scenarios="1" selectLockedCells="1"/>
  <mergeCells count="4">
    <mergeCell ref="D2:P2"/>
    <mergeCell ref="Q2:AR2"/>
    <mergeCell ref="AS2:BB2"/>
    <mergeCell ref="BD2:BI2"/>
  </mergeCells>
  <phoneticPr fontId="1" type="noConversion"/>
  <conditionalFormatting sqref="D54:BB54 BD54:BI54">
    <cfRule type="cellIs" dxfId="2" priority="2" operator="greaterThan">
      <formula>D$4</formula>
    </cfRule>
  </conditionalFormatting>
  <dataValidations count="15">
    <dataValidation type="whole" allowBlank="1" showInputMessage="1" showErrorMessage="1" sqref="D54:BB54 D6:D53 BD54:BI54">
      <formula1>0</formula1>
      <formula2>10</formula2>
    </dataValidation>
    <dataValidation type="whole" allowBlank="1" showInputMessage="1" showErrorMessage="1" sqref="Q6:Q53 BA6:BA53">
      <formula1>0</formula1>
      <formula2>168</formula2>
    </dataValidation>
    <dataValidation type="whole" allowBlank="1" showInputMessage="1" showErrorMessage="1" sqref="E6:E53 AG6:AG53 AI6:AI53 BI6:BI53">
      <formula1>0</formula1>
      <formula2>5</formula2>
    </dataValidation>
    <dataValidation type="whole" allowBlank="1" showInputMessage="1" showErrorMessage="1" sqref="F6:F53 I6:M53">
      <formula1>0</formula1>
      <formula2>20</formula2>
    </dataValidation>
    <dataValidation type="whole" allowBlank="1" showInputMessage="1" showErrorMessage="1" sqref="G6:H53 BF6:BG53">
      <formula1>0</formula1>
      <formula2>30</formula2>
    </dataValidation>
    <dataValidation type="whole" allowBlank="1" showInputMessage="1" showErrorMessage="1" sqref="N6:N53 AL6:AR53">
      <formula1>0</formula1>
      <formula2>100</formula2>
    </dataValidation>
    <dataValidation type="whole" allowBlank="1" showInputMessage="1" showErrorMessage="1" sqref="O6:P53 X6:Y53 AB6:AE53 AK6:AK53 AS6:AZ53 BB6:BB53">
      <formula1>0</formula1>
      <formula2>1</formula2>
    </dataValidation>
    <dataValidation type="whole" allowBlank="1" showInputMessage="1" showErrorMessage="1" sqref="R6:R53 AA6:AA53 AJ6:AJ53">
      <formula1>0</formula1>
      <formula2>3</formula2>
    </dataValidation>
    <dataValidation type="whole" allowBlank="1" showInputMessage="1" showErrorMessage="1" sqref="S6:S53">
      <formula1>0</formula1>
      <formula2>5760</formula2>
    </dataValidation>
    <dataValidation type="whole" allowBlank="1" showInputMessage="1" showErrorMessage="1" sqref="T6:T53 Z6:Z53">
      <formula1>0</formula1>
      <formula2>84</formula2>
    </dataValidation>
    <dataValidation type="whole" allowBlank="1" showInputMessage="1" showErrorMessage="1" sqref="U6:U53">
      <formula1>0</formula1>
      <formula2>12</formula2>
    </dataValidation>
    <dataValidation type="whole" allowBlank="1" showInputMessage="1" showErrorMessage="1" sqref="V6:V53">
      <formula1>0</formula1>
      <formula2>2</formula2>
    </dataValidation>
    <dataValidation type="whole" allowBlank="1" showInputMessage="1" showErrorMessage="1" sqref="W6:W53">
      <formula1>0</formula1>
      <formula2>4</formula2>
    </dataValidation>
    <dataValidation type="whole" allowBlank="1" showInputMessage="1" showErrorMessage="1" sqref="AF6:AF53 BD6:BD53 BE6:BE53 BH6:BH53">
      <formula1>0</formula1>
      <formula2>50</formula2>
    </dataValidation>
    <dataValidation type="whole" allowBlank="1" showInputMessage="1" showErrorMessage="1" sqref="AH6:AH53">
      <formula1>0</formula1>
      <formula2>15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D5" sqref="D5"/>
    </sheetView>
  </sheetViews>
  <sheetFormatPr defaultRowHeight="16.5" x14ac:dyDescent="0.3"/>
  <cols>
    <col min="1" max="1" width="2.875" style="140" customWidth="1"/>
    <col min="2" max="2" width="9.625" style="140" hidden="1" customWidth="1"/>
    <col min="3" max="3" width="11.625" style="140" bestFit="1" customWidth="1"/>
    <col min="4" max="4" width="9.625" style="140" bestFit="1" customWidth="1"/>
    <col min="5" max="5" width="2.875" style="140" customWidth="1"/>
    <col min="6" max="9" width="9" style="140"/>
    <col min="10" max="10" width="2.875" style="140" customWidth="1"/>
    <col min="11" max="16384" width="9" style="140"/>
  </cols>
  <sheetData>
    <row r="1" spans="2:9" ht="17.25" thickBot="1" x14ac:dyDescent="0.35"/>
    <row r="2" spans="2:9" ht="17.25" thickBot="1" x14ac:dyDescent="0.35">
      <c r="C2" s="188" t="s">
        <v>131</v>
      </c>
      <c r="D2" s="189"/>
      <c r="F2" s="188" t="s">
        <v>143</v>
      </c>
      <c r="G2" s="190"/>
      <c r="H2" s="190"/>
      <c r="I2" s="189"/>
    </row>
    <row r="3" spans="2:9" ht="17.25" thickBot="1" x14ac:dyDescent="0.35"/>
    <row r="4" spans="2:9" ht="17.25" thickBot="1" x14ac:dyDescent="0.35">
      <c r="C4" s="141" t="s">
        <v>132</v>
      </c>
      <c r="D4" s="142">
        <f ca="1">TODAY()</f>
        <v>44736</v>
      </c>
      <c r="F4" s="188" t="s">
        <v>145</v>
      </c>
      <c r="G4" s="190"/>
      <c r="H4" s="190"/>
      <c r="I4" s="189"/>
    </row>
    <row r="5" spans="2:9" ht="17.25" thickBot="1" x14ac:dyDescent="0.35">
      <c r="C5" s="141" t="s">
        <v>133</v>
      </c>
      <c r="D5" s="143">
        <v>0</v>
      </c>
      <c r="F5" s="188">
        <f>VLOOKUP($D$5,수식!$C$93:$D$149,2,FALSE)</f>
        <v>0</v>
      </c>
      <c r="G5" s="190"/>
      <c r="H5" s="190"/>
      <c r="I5" s="189"/>
    </row>
    <row r="6" spans="2:9" ht="17.25" thickBot="1" x14ac:dyDescent="0.35"/>
    <row r="7" spans="2:9" ht="17.25" thickBot="1" x14ac:dyDescent="0.35">
      <c r="C7" s="141" t="s">
        <v>142</v>
      </c>
      <c r="D7" s="141" t="s">
        <v>141</v>
      </c>
      <c r="F7" s="141"/>
      <c r="G7" s="141" t="s">
        <v>155</v>
      </c>
      <c r="H7" s="141" t="s">
        <v>156</v>
      </c>
      <c r="I7" s="141" t="s">
        <v>159</v>
      </c>
    </row>
    <row r="8" spans="2:9" x14ac:dyDescent="0.3">
      <c r="B8" s="140">
        <v>7</v>
      </c>
      <c r="C8" s="144" t="s">
        <v>134</v>
      </c>
      <c r="D8" s="145">
        <f t="shared" ref="D8:D15" ca="1" si="0">IF($D$5&gt;=$B8,"Clear",$D$4+$B8-$D$5)</f>
        <v>44743</v>
      </c>
      <c r="F8" s="144" t="s">
        <v>144</v>
      </c>
      <c r="G8" s="146">
        <v>0</v>
      </c>
      <c r="H8" s="144">
        <f>VLOOKUP($G8,수식!$F$101:$G$106,2,FALSE)</f>
        <v>0</v>
      </c>
      <c r="I8" s="147">
        <f>VLOOKUP($G8,수식!$F$93:$G$98,2,FALSE)</f>
        <v>0</v>
      </c>
    </row>
    <row r="9" spans="2:9" x14ac:dyDescent="0.3">
      <c r="B9" s="140">
        <v>14</v>
      </c>
      <c r="C9" s="148" t="s">
        <v>135</v>
      </c>
      <c r="D9" s="149">
        <f t="shared" ca="1" si="0"/>
        <v>44750</v>
      </c>
      <c r="F9" s="148" t="s">
        <v>146</v>
      </c>
      <c r="G9" s="150">
        <v>0</v>
      </c>
      <c r="H9" s="151">
        <f>VLOOKUP($G9,수식!$F$109:$G$114,2,FALSE)</f>
        <v>0</v>
      </c>
      <c r="I9" s="148">
        <f>VLOOKUP($G9,수식!$F$93:$G$98,2,FALSE)</f>
        <v>0</v>
      </c>
    </row>
    <row r="10" spans="2:9" x14ac:dyDescent="0.3">
      <c r="B10" s="140">
        <v>21</v>
      </c>
      <c r="C10" s="148" t="s">
        <v>136</v>
      </c>
      <c r="D10" s="149">
        <f t="shared" ca="1" si="0"/>
        <v>44757</v>
      </c>
      <c r="F10" s="148" t="s">
        <v>147</v>
      </c>
      <c r="G10" s="150">
        <v>0</v>
      </c>
      <c r="H10" s="151">
        <f>VLOOKUP($G10,수식!$F$109:$G$114,2,FALSE)</f>
        <v>0</v>
      </c>
      <c r="I10" s="148">
        <f>VLOOKUP($G10,수식!$F$93:$G$98,2,FALSE)</f>
        <v>0</v>
      </c>
    </row>
    <row r="11" spans="2:9" x14ac:dyDescent="0.3">
      <c r="B11" s="140">
        <v>28</v>
      </c>
      <c r="C11" s="148" t="s">
        <v>137</v>
      </c>
      <c r="D11" s="149">
        <f t="shared" ca="1" si="0"/>
        <v>44764</v>
      </c>
      <c r="F11" s="148" t="s">
        <v>148</v>
      </c>
      <c r="G11" s="150">
        <v>0</v>
      </c>
      <c r="H11" s="144">
        <f>VLOOKUP($G11,수식!$F$117:$G$122,2,FALSE)</f>
        <v>0</v>
      </c>
      <c r="I11" s="148">
        <f>VLOOKUP($G11,수식!$F$93:$G$98,2,FALSE)</f>
        <v>0</v>
      </c>
    </row>
    <row r="12" spans="2:9" x14ac:dyDescent="0.3">
      <c r="B12" s="140">
        <v>35</v>
      </c>
      <c r="C12" s="148" t="s">
        <v>138</v>
      </c>
      <c r="D12" s="149">
        <f t="shared" ca="1" si="0"/>
        <v>44771</v>
      </c>
      <c r="F12" s="148" t="s">
        <v>149</v>
      </c>
      <c r="G12" s="150">
        <v>0</v>
      </c>
      <c r="H12" s="144">
        <f>VLOOKUP($G12,수식!$F$125:$G$130,2,FALSE)</f>
        <v>0</v>
      </c>
      <c r="I12" s="148">
        <f>VLOOKUP($G12,수식!$F$93:$G$98,2,FALSE)</f>
        <v>0</v>
      </c>
    </row>
    <row r="13" spans="2:9" x14ac:dyDescent="0.3">
      <c r="B13" s="140">
        <v>42</v>
      </c>
      <c r="C13" s="148" t="s">
        <v>139</v>
      </c>
      <c r="D13" s="149">
        <f t="shared" ca="1" si="0"/>
        <v>44778</v>
      </c>
      <c r="F13" s="148" t="s">
        <v>150</v>
      </c>
      <c r="G13" s="150">
        <v>0</v>
      </c>
      <c r="H13" s="151">
        <f>VLOOKUP($G13,수식!$F$133:$G$138,2,FALSE)</f>
        <v>0</v>
      </c>
      <c r="I13" s="148">
        <f>VLOOKUP($G13,수식!$F$93:$G$98,2,FALSE)</f>
        <v>0</v>
      </c>
    </row>
    <row r="14" spans="2:9" x14ac:dyDescent="0.3">
      <c r="B14" s="140">
        <v>49</v>
      </c>
      <c r="C14" s="148" t="s">
        <v>140</v>
      </c>
      <c r="D14" s="149">
        <f t="shared" ca="1" si="0"/>
        <v>44785</v>
      </c>
      <c r="F14" s="148" t="s">
        <v>151</v>
      </c>
      <c r="G14" s="150">
        <v>0</v>
      </c>
      <c r="H14" s="151">
        <f>VLOOKUP($G14,수식!$F$133:$G$138,2,FALSE)</f>
        <v>0</v>
      </c>
      <c r="I14" s="148">
        <f>VLOOKUP($G14,수식!$F$93:$G$98,2,FALSE)</f>
        <v>0</v>
      </c>
    </row>
    <row r="15" spans="2:9" ht="17.25" thickBot="1" x14ac:dyDescent="0.35">
      <c r="B15" s="140">
        <v>56</v>
      </c>
      <c r="C15" s="152" t="s">
        <v>137</v>
      </c>
      <c r="D15" s="153">
        <f t="shared" ca="1" si="0"/>
        <v>44792</v>
      </c>
      <c r="F15" s="148" t="s">
        <v>152</v>
      </c>
      <c r="G15" s="150">
        <v>0</v>
      </c>
      <c r="H15" s="151">
        <f>VLOOKUP($G15,수식!$F$109:$G$114,2,FALSE)</f>
        <v>0</v>
      </c>
      <c r="I15" s="148">
        <f>VLOOKUP($G15,수식!$F$93:$G$98,2,FALSE)</f>
        <v>0</v>
      </c>
    </row>
    <row r="16" spans="2:9" x14ac:dyDescent="0.3">
      <c r="F16" s="148" t="s">
        <v>153</v>
      </c>
      <c r="G16" s="150">
        <v>0</v>
      </c>
      <c r="H16" s="144">
        <f>VLOOKUP($G16,수식!$F$117:$G$122,2,FALSE)</f>
        <v>0</v>
      </c>
      <c r="I16" s="148">
        <f>VLOOKUP($G16,수식!$F$93:$G$98,2,FALSE)</f>
        <v>0</v>
      </c>
    </row>
    <row r="17" spans="6:9" ht="17.25" thickBot="1" x14ac:dyDescent="0.35">
      <c r="F17" s="152" t="s">
        <v>154</v>
      </c>
      <c r="G17" s="154">
        <v>0</v>
      </c>
      <c r="H17" s="155">
        <f>VLOOKUP($G17,수식!$F$141:$G$146,2,FALSE)</f>
        <v>0</v>
      </c>
      <c r="I17" s="152">
        <f>VLOOKUP($G17,수식!$F$93:$G$98,2,FALSE)</f>
        <v>0</v>
      </c>
    </row>
    <row r="18" spans="6:9" ht="17.25" thickBot="1" x14ac:dyDescent="0.35">
      <c r="F18" s="188" t="s">
        <v>158</v>
      </c>
      <c r="G18" s="190"/>
      <c r="H18" s="189"/>
      <c r="I18" s="141">
        <f>SUM(I8:I17)</f>
        <v>0</v>
      </c>
    </row>
  </sheetData>
  <sheetProtection password="9A93" sheet="1" objects="1" scenarios="1" selectLockedCells="1"/>
  <mergeCells count="5">
    <mergeCell ref="C2:D2"/>
    <mergeCell ref="F18:H18"/>
    <mergeCell ref="F4:I4"/>
    <mergeCell ref="F2:I2"/>
    <mergeCell ref="F5:I5"/>
  </mergeCells>
  <phoneticPr fontId="1" type="noConversion"/>
  <conditionalFormatting sqref="I18">
    <cfRule type="cellIs" dxfId="1" priority="1" operator="greaterThan">
      <formula>$F$5</formula>
    </cfRule>
  </conditionalFormatting>
  <dataValidations count="1">
    <dataValidation type="whole" allowBlank="1" showInputMessage="1" showErrorMessage="1" sqref="G8:G17">
      <formula1>0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V149"/>
  <sheetViews>
    <sheetView zoomScale="55" zoomScaleNormal="55" workbookViewId="0"/>
  </sheetViews>
  <sheetFormatPr defaultRowHeight="16.5" x14ac:dyDescent="0.3"/>
  <cols>
    <col min="1" max="1" width="2.875" style="5" customWidth="1"/>
    <col min="2" max="2" width="5.75" style="5" bestFit="1" customWidth="1"/>
    <col min="3" max="3" width="12.375" style="5" bestFit="1" customWidth="1"/>
    <col min="4" max="4" width="14.625" style="5" bestFit="1" customWidth="1"/>
    <col min="5" max="5" width="17.625" style="5" bestFit="1" customWidth="1"/>
    <col min="6" max="6" width="11" style="5" bestFit="1" customWidth="1"/>
    <col min="7" max="12" width="10.375" style="5" bestFit="1" customWidth="1"/>
    <col min="13" max="13" width="12.375" style="5" bestFit="1" customWidth="1"/>
    <col min="14" max="14" width="10.375" style="5" bestFit="1" customWidth="1"/>
    <col min="15" max="17" width="12.375" style="5" bestFit="1" customWidth="1"/>
    <col min="18" max="18" width="14.25" style="5" bestFit="1" customWidth="1"/>
    <col min="19" max="19" width="10.375" style="5" bestFit="1" customWidth="1"/>
    <col min="20" max="20" width="11.25" style="5" bestFit="1" customWidth="1"/>
    <col min="21" max="21" width="10.375" style="5" bestFit="1" customWidth="1"/>
    <col min="22" max="22" width="16.5" style="5" bestFit="1" customWidth="1"/>
    <col min="23" max="23" width="10.375" style="5" bestFit="1" customWidth="1"/>
    <col min="24" max="24" width="14.25" style="5" bestFit="1" customWidth="1"/>
    <col min="25" max="25" width="10.75" style="5" bestFit="1" customWidth="1"/>
    <col min="26" max="26" width="10.375" style="5" bestFit="1" customWidth="1"/>
    <col min="27" max="27" width="11.5" style="5" bestFit="1" customWidth="1"/>
    <col min="28" max="28" width="12.375" style="5" bestFit="1" customWidth="1"/>
    <col min="29" max="29" width="16.5" style="5" bestFit="1" customWidth="1"/>
    <col min="30" max="30" width="18.75" style="5" bestFit="1" customWidth="1"/>
    <col min="31" max="31" width="17.625" style="5" bestFit="1" customWidth="1"/>
    <col min="32" max="32" width="15.375" style="5" bestFit="1" customWidth="1"/>
    <col min="33" max="40" width="10.375" style="5" bestFit="1" customWidth="1"/>
    <col min="41" max="41" width="12.375" style="5" bestFit="1" customWidth="1"/>
    <col min="42" max="42" width="10.375" style="5" bestFit="1" customWidth="1"/>
    <col min="43" max="43" width="12.375" style="5" bestFit="1" customWidth="1"/>
    <col min="44" max="44" width="10.375" style="5" bestFit="1" customWidth="1"/>
    <col min="45" max="45" width="12.375" style="5" bestFit="1" customWidth="1"/>
    <col min="46" max="46" width="14.625" style="5" bestFit="1" customWidth="1"/>
    <col min="47" max="47" width="16" style="5" bestFit="1" customWidth="1"/>
    <col min="48" max="48" width="13.75" style="5" bestFit="1" customWidth="1"/>
    <col min="49" max="49" width="19.875" style="5" bestFit="1" customWidth="1"/>
    <col min="50" max="51" width="15.375" style="5" bestFit="1" customWidth="1"/>
    <col min="52" max="54" width="12.375" style="5" bestFit="1" customWidth="1"/>
    <col min="55" max="55" width="15.375" style="5" bestFit="1" customWidth="1"/>
    <col min="56" max="56" width="10.375" style="5" bestFit="1" customWidth="1"/>
    <col min="57" max="57" width="12.375" style="5" bestFit="1" customWidth="1"/>
    <col min="58" max="74" width="10.375" style="5" bestFit="1" customWidth="1"/>
    <col min="75" max="16384" width="9" style="5"/>
  </cols>
  <sheetData>
    <row r="1" spans="2:62" ht="17.25" thickBot="1" x14ac:dyDescent="0.35"/>
    <row r="2" spans="2:62" ht="17.25" thickBot="1" x14ac:dyDescent="0.35">
      <c r="E2" s="191" t="s">
        <v>14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3"/>
      <c r="R2" s="194" t="s">
        <v>30</v>
      </c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6"/>
      <c r="AT2" s="191" t="s">
        <v>84</v>
      </c>
      <c r="AU2" s="192"/>
      <c r="AV2" s="192"/>
      <c r="AW2" s="192"/>
      <c r="AX2" s="192"/>
      <c r="AY2" s="192"/>
      <c r="AZ2" s="192"/>
      <c r="BA2" s="192"/>
      <c r="BB2" s="192"/>
      <c r="BC2" s="193"/>
      <c r="BE2" s="185" t="s">
        <v>86</v>
      </c>
      <c r="BF2" s="186"/>
      <c r="BG2" s="186"/>
      <c r="BH2" s="186"/>
      <c r="BI2" s="186"/>
      <c r="BJ2" s="187"/>
    </row>
    <row r="3" spans="2:62" x14ac:dyDescent="0.3">
      <c r="E3" s="69">
        <v>100</v>
      </c>
      <c r="F3" s="70">
        <v>300</v>
      </c>
      <c r="G3" s="70">
        <v>20</v>
      </c>
      <c r="H3" s="70">
        <v>50</v>
      </c>
      <c r="I3" s="70">
        <v>150</v>
      </c>
      <c r="J3" s="70">
        <v>250</v>
      </c>
      <c r="K3" s="70">
        <v>100</v>
      </c>
      <c r="L3" s="70">
        <v>150</v>
      </c>
      <c r="M3" s="70">
        <v>150</v>
      </c>
      <c r="N3" s="70">
        <v>150</v>
      </c>
      <c r="O3" s="70">
        <v>100</v>
      </c>
      <c r="P3" s="70">
        <v>5000</v>
      </c>
      <c r="Q3" s="71">
        <v>7000</v>
      </c>
      <c r="R3" s="72">
        <v>30</v>
      </c>
      <c r="S3" s="73">
        <v>200</v>
      </c>
      <c r="T3" s="73">
        <v>5</v>
      </c>
      <c r="U3" s="73">
        <v>15</v>
      </c>
      <c r="V3" s="73">
        <v>60</v>
      </c>
      <c r="W3" s="73">
        <v>300</v>
      </c>
      <c r="X3" s="73">
        <v>100</v>
      </c>
      <c r="Y3" s="73">
        <v>50</v>
      </c>
      <c r="Z3" s="73">
        <v>50</v>
      </c>
      <c r="AA3" s="73">
        <v>10</v>
      </c>
      <c r="AB3" s="73">
        <v>200</v>
      </c>
      <c r="AC3" s="73">
        <v>80</v>
      </c>
      <c r="AD3" s="73">
        <v>80</v>
      </c>
      <c r="AE3" s="73">
        <v>200</v>
      </c>
      <c r="AF3" s="73">
        <v>500</v>
      </c>
      <c r="AG3" s="73">
        <v>70</v>
      </c>
      <c r="AH3" s="73">
        <v>1000</v>
      </c>
      <c r="AI3" s="73">
        <v>100</v>
      </c>
      <c r="AJ3" s="73">
        <v>800</v>
      </c>
      <c r="AK3" s="73">
        <v>1500</v>
      </c>
      <c r="AL3" s="73">
        <v>4000</v>
      </c>
      <c r="AM3" s="73">
        <v>20</v>
      </c>
      <c r="AN3" s="73">
        <v>20</v>
      </c>
      <c r="AO3" s="73">
        <v>40</v>
      </c>
      <c r="AP3" s="73">
        <v>40</v>
      </c>
      <c r="AQ3" s="73">
        <v>60</v>
      </c>
      <c r="AR3" s="73">
        <v>60</v>
      </c>
      <c r="AS3" s="74">
        <v>150</v>
      </c>
      <c r="AT3" s="69">
        <v>2000</v>
      </c>
      <c r="AU3" s="70">
        <v>1500</v>
      </c>
      <c r="AV3" s="70">
        <v>1500</v>
      </c>
      <c r="AW3" s="70">
        <v>1000</v>
      </c>
      <c r="AX3" s="70">
        <v>1500</v>
      </c>
      <c r="AY3" s="70">
        <v>500</v>
      </c>
      <c r="AZ3" s="70">
        <v>700</v>
      </c>
      <c r="BA3" s="70">
        <v>700</v>
      </c>
      <c r="BB3" s="70">
        <v>1500</v>
      </c>
      <c r="BC3" s="71">
        <v>500</v>
      </c>
      <c r="BE3" s="83">
        <v>15</v>
      </c>
      <c r="BF3" s="84">
        <v>15</v>
      </c>
      <c r="BG3" s="84">
        <v>5</v>
      </c>
      <c r="BH3" s="84">
        <v>15</v>
      </c>
      <c r="BI3" s="84">
        <v>25</v>
      </c>
      <c r="BJ3" s="85">
        <v>150</v>
      </c>
    </row>
    <row r="4" spans="2:62" ht="17.25" thickBot="1" x14ac:dyDescent="0.35">
      <c r="E4" s="60">
        <v>10</v>
      </c>
      <c r="F4" s="61">
        <v>5</v>
      </c>
      <c r="G4" s="61">
        <v>20</v>
      </c>
      <c r="H4" s="61">
        <v>30</v>
      </c>
      <c r="I4" s="61">
        <v>30</v>
      </c>
      <c r="J4" s="61">
        <v>20</v>
      </c>
      <c r="K4" s="61">
        <v>20</v>
      </c>
      <c r="L4" s="61">
        <v>20</v>
      </c>
      <c r="M4" s="61">
        <v>20</v>
      </c>
      <c r="N4" s="61">
        <v>20</v>
      </c>
      <c r="O4" s="61">
        <v>100</v>
      </c>
      <c r="P4" s="61">
        <v>1</v>
      </c>
      <c r="Q4" s="64">
        <v>1</v>
      </c>
      <c r="R4" s="62" t="s">
        <v>31</v>
      </c>
      <c r="S4" s="12" t="s">
        <v>32</v>
      </c>
      <c r="T4" s="12" t="s">
        <v>73</v>
      </c>
      <c r="U4" s="12" t="s">
        <v>33</v>
      </c>
      <c r="V4" s="12" t="s">
        <v>34</v>
      </c>
      <c r="W4" s="12" t="s">
        <v>35</v>
      </c>
      <c r="X4" s="12" t="s">
        <v>36</v>
      </c>
      <c r="Y4" s="12" t="s">
        <v>38</v>
      </c>
      <c r="Z4" s="12" t="s">
        <v>38</v>
      </c>
      <c r="AA4" s="12" t="s">
        <v>33</v>
      </c>
      <c r="AB4" s="12" t="s">
        <v>32</v>
      </c>
      <c r="AC4" s="12" t="s">
        <v>38</v>
      </c>
      <c r="AD4" s="12" t="s">
        <v>38</v>
      </c>
      <c r="AE4" s="12" t="s">
        <v>38</v>
      </c>
      <c r="AF4" s="12" t="s">
        <v>38</v>
      </c>
      <c r="AG4" s="12" t="s">
        <v>39</v>
      </c>
      <c r="AH4" s="12" t="s">
        <v>16</v>
      </c>
      <c r="AI4" s="12" t="s">
        <v>40</v>
      </c>
      <c r="AJ4" s="12" t="s">
        <v>41</v>
      </c>
      <c r="AK4" s="12" t="s">
        <v>42</v>
      </c>
      <c r="AL4" s="12" t="s">
        <v>38</v>
      </c>
      <c r="AM4" s="12" t="s">
        <v>44</v>
      </c>
      <c r="AN4" s="12" t="s">
        <v>44</v>
      </c>
      <c r="AO4" s="12" t="s">
        <v>43</v>
      </c>
      <c r="AP4" s="12" t="s">
        <v>43</v>
      </c>
      <c r="AQ4" s="12" t="s">
        <v>43</v>
      </c>
      <c r="AR4" s="12" t="s">
        <v>43</v>
      </c>
      <c r="AS4" s="13" t="s">
        <v>43</v>
      </c>
      <c r="AT4" s="62" t="s">
        <v>38</v>
      </c>
      <c r="AU4" s="12" t="s">
        <v>38</v>
      </c>
      <c r="AV4" s="12" t="s">
        <v>38</v>
      </c>
      <c r="AW4" s="12" t="s">
        <v>37</v>
      </c>
      <c r="AX4" s="12" t="s">
        <v>37</v>
      </c>
      <c r="AY4" s="12" t="s">
        <v>37</v>
      </c>
      <c r="AZ4" s="12" t="s">
        <v>37</v>
      </c>
      <c r="BA4" s="12" t="s">
        <v>37</v>
      </c>
      <c r="BB4" s="12" t="s">
        <v>27</v>
      </c>
      <c r="BC4" s="13" t="s">
        <v>38</v>
      </c>
      <c r="BE4" s="89">
        <v>50</v>
      </c>
      <c r="BF4" s="90">
        <v>50</v>
      </c>
      <c r="BG4" s="90">
        <v>30</v>
      </c>
      <c r="BH4" s="90">
        <v>30</v>
      </c>
      <c r="BI4" s="90">
        <v>50</v>
      </c>
      <c r="BJ4" s="91">
        <v>5</v>
      </c>
    </row>
    <row r="5" spans="2:62" ht="17.25" thickBot="1" x14ac:dyDescent="0.35">
      <c r="B5" s="67" t="s">
        <v>85</v>
      </c>
      <c r="C5" s="67" t="s">
        <v>12</v>
      </c>
      <c r="D5" s="67" t="s">
        <v>13</v>
      </c>
      <c r="E5" s="63" t="s">
        <v>15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0" t="s">
        <v>26</v>
      </c>
      <c r="P5" s="10" t="s">
        <v>28</v>
      </c>
      <c r="Q5" s="11" t="s">
        <v>29</v>
      </c>
      <c r="R5" s="63" t="s">
        <v>45</v>
      </c>
      <c r="S5" s="10" t="s">
        <v>46</v>
      </c>
      <c r="T5" s="10" t="s">
        <v>47</v>
      </c>
      <c r="U5" s="10" t="s">
        <v>48</v>
      </c>
      <c r="V5" s="10" t="s">
        <v>49</v>
      </c>
      <c r="W5" s="10" t="s">
        <v>50</v>
      </c>
      <c r="X5" s="10" t="s">
        <v>51</v>
      </c>
      <c r="Y5" s="10" t="s">
        <v>52</v>
      </c>
      <c r="Z5" s="10" t="s">
        <v>53</v>
      </c>
      <c r="AA5" s="10" t="s">
        <v>54</v>
      </c>
      <c r="AB5" s="10" t="s">
        <v>55</v>
      </c>
      <c r="AC5" s="10" t="s">
        <v>56</v>
      </c>
      <c r="AD5" s="10" t="s">
        <v>57</v>
      </c>
      <c r="AE5" s="10" t="s">
        <v>58</v>
      </c>
      <c r="AF5" s="10" t="s">
        <v>59</v>
      </c>
      <c r="AG5" s="10" t="s">
        <v>60</v>
      </c>
      <c r="AH5" s="10" t="s">
        <v>61</v>
      </c>
      <c r="AI5" s="10" t="s">
        <v>62</v>
      </c>
      <c r="AJ5" s="10" t="s">
        <v>63</v>
      </c>
      <c r="AK5" s="10" t="s">
        <v>64</v>
      </c>
      <c r="AL5" s="10" t="s">
        <v>65</v>
      </c>
      <c r="AM5" s="10" t="s">
        <v>66</v>
      </c>
      <c r="AN5" s="10" t="s">
        <v>67</v>
      </c>
      <c r="AO5" s="10" t="s">
        <v>68</v>
      </c>
      <c r="AP5" s="10" t="s">
        <v>69</v>
      </c>
      <c r="AQ5" s="10" t="s">
        <v>70</v>
      </c>
      <c r="AR5" s="10" t="s">
        <v>71</v>
      </c>
      <c r="AS5" s="11" t="s">
        <v>72</v>
      </c>
      <c r="AT5" s="63" t="s">
        <v>74</v>
      </c>
      <c r="AU5" s="10" t="s">
        <v>75</v>
      </c>
      <c r="AV5" s="10" t="s">
        <v>76</v>
      </c>
      <c r="AW5" s="10" t="s">
        <v>77</v>
      </c>
      <c r="AX5" s="10" t="s">
        <v>78</v>
      </c>
      <c r="AY5" s="10" t="s">
        <v>79</v>
      </c>
      <c r="AZ5" s="10" t="s">
        <v>80</v>
      </c>
      <c r="BA5" s="10" t="s">
        <v>81</v>
      </c>
      <c r="BB5" s="10" t="s">
        <v>82</v>
      </c>
      <c r="BC5" s="11" t="s">
        <v>83</v>
      </c>
      <c r="BE5" s="94" t="s">
        <v>24</v>
      </c>
      <c r="BF5" s="18" t="s">
        <v>25</v>
      </c>
      <c r="BG5" s="18" t="s">
        <v>19</v>
      </c>
      <c r="BH5" s="18" t="s">
        <v>20</v>
      </c>
      <c r="BI5" s="18" t="s">
        <v>21</v>
      </c>
      <c r="BJ5" s="20" t="s">
        <v>64</v>
      </c>
    </row>
    <row r="6" spans="2:62" x14ac:dyDescent="0.3">
      <c r="B6" s="106">
        <f>SUM(E6:BC6)</f>
        <v>0</v>
      </c>
      <c r="C6" s="65">
        <v>1</v>
      </c>
      <c r="D6" s="66">
        <f>코인현황!F7</f>
        <v>0</v>
      </c>
      <c r="E6" s="75">
        <f>코인샵!D6*코인샵!D$3</f>
        <v>0</v>
      </c>
      <c r="F6" s="76">
        <f>코인샵!E6*코인샵!E$3</f>
        <v>0</v>
      </c>
      <c r="G6" s="76">
        <f>코인샵!F6*코인샵!F$3</f>
        <v>0</v>
      </c>
      <c r="H6" s="76">
        <f>코인샵!G6*코인샵!G$3</f>
        <v>0</v>
      </c>
      <c r="I6" s="76">
        <f>코인샵!H6*코인샵!H$3</f>
        <v>0</v>
      </c>
      <c r="J6" s="76">
        <f>코인샵!I6*코인샵!I$3</f>
        <v>0</v>
      </c>
      <c r="K6" s="76">
        <f>코인샵!J6*코인샵!J$3</f>
        <v>0</v>
      </c>
      <c r="L6" s="76">
        <f>코인샵!K6*코인샵!K$3</f>
        <v>0</v>
      </c>
      <c r="M6" s="76">
        <f>코인샵!L6*코인샵!L$3</f>
        <v>0</v>
      </c>
      <c r="N6" s="76">
        <f>코인샵!M6*코인샵!M$3</f>
        <v>0</v>
      </c>
      <c r="O6" s="76">
        <f>코인샵!N6*코인샵!N$3</f>
        <v>0</v>
      </c>
      <c r="P6" s="76">
        <f>코인샵!O6*코인샵!O$3</f>
        <v>0</v>
      </c>
      <c r="Q6" s="77">
        <f>코인샵!P6*코인샵!P$3</f>
        <v>0</v>
      </c>
      <c r="R6" s="75">
        <f>코인샵!Q6*코인샵!Q$3</f>
        <v>0</v>
      </c>
      <c r="S6" s="76">
        <f>코인샵!R6*코인샵!R$3</f>
        <v>0</v>
      </c>
      <c r="T6" s="76">
        <f>코인샵!S6*코인샵!S$3</f>
        <v>0</v>
      </c>
      <c r="U6" s="76">
        <f>코인샵!T6*코인샵!T$3</f>
        <v>0</v>
      </c>
      <c r="V6" s="76">
        <f>코인샵!U6*코인샵!U$3</f>
        <v>0</v>
      </c>
      <c r="W6" s="76">
        <f>코인샵!V6*코인샵!V$3</f>
        <v>0</v>
      </c>
      <c r="X6" s="76">
        <f>코인샵!W6*코인샵!W$3</f>
        <v>0</v>
      </c>
      <c r="Y6" s="76">
        <f>코인샵!X6*코인샵!X$3</f>
        <v>0</v>
      </c>
      <c r="Z6" s="76">
        <f>코인샵!Y6*코인샵!Y$3</f>
        <v>0</v>
      </c>
      <c r="AA6" s="76">
        <f>코인샵!Z6*코인샵!Z$3</f>
        <v>0</v>
      </c>
      <c r="AB6" s="76">
        <f>코인샵!AA6*코인샵!AA$3</f>
        <v>0</v>
      </c>
      <c r="AC6" s="76">
        <f>코인샵!AB6*코인샵!AB$3</f>
        <v>0</v>
      </c>
      <c r="AD6" s="76">
        <f>코인샵!AC6*코인샵!AC$3</f>
        <v>0</v>
      </c>
      <c r="AE6" s="76">
        <f>코인샵!AD6*코인샵!AD$3</f>
        <v>0</v>
      </c>
      <c r="AF6" s="76">
        <f>코인샵!AE6*코인샵!AE$3</f>
        <v>0</v>
      </c>
      <c r="AG6" s="76">
        <f>코인샵!AF6*코인샵!AF$3</f>
        <v>0</v>
      </c>
      <c r="AH6" s="76">
        <f>코인샵!AG6*코인샵!AG$3</f>
        <v>0</v>
      </c>
      <c r="AI6" s="76">
        <f>코인샵!AH6*코인샵!AH$3</f>
        <v>0</v>
      </c>
      <c r="AJ6" s="76">
        <f>코인샵!AI6*코인샵!AI$3</f>
        <v>0</v>
      </c>
      <c r="AK6" s="76">
        <f>코인샵!AJ6*코인샵!AJ$3</f>
        <v>0</v>
      </c>
      <c r="AL6" s="76">
        <f>코인샵!AK6*코인샵!AK$3</f>
        <v>0</v>
      </c>
      <c r="AM6" s="76">
        <f>코인샵!AL6*코인샵!AL$3</f>
        <v>0</v>
      </c>
      <c r="AN6" s="76">
        <f>코인샵!AM6*코인샵!AM$3</f>
        <v>0</v>
      </c>
      <c r="AO6" s="76">
        <f>코인샵!AN6*코인샵!AN$3</f>
        <v>0</v>
      </c>
      <c r="AP6" s="76">
        <f>코인샵!AO6*코인샵!AO$3</f>
        <v>0</v>
      </c>
      <c r="AQ6" s="76">
        <f>코인샵!AP6*코인샵!AP$3</f>
        <v>0</v>
      </c>
      <c r="AR6" s="76">
        <f>코인샵!AQ6*코인샵!AQ$3</f>
        <v>0</v>
      </c>
      <c r="AS6" s="59">
        <f>코인샵!AR6*코인샵!AR$3</f>
        <v>0</v>
      </c>
      <c r="AT6" s="80">
        <f>코인샵!AS6*코인샵!AS$3</f>
        <v>0</v>
      </c>
      <c r="AU6" s="76">
        <f>코인샵!AT6*코인샵!AT$3</f>
        <v>0</v>
      </c>
      <c r="AV6" s="76">
        <f>코인샵!AU6*코인샵!AU$3</f>
        <v>0</v>
      </c>
      <c r="AW6" s="76">
        <f>코인샵!AV6*코인샵!AV$3</f>
        <v>0</v>
      </c>
      <c r="AX6" s="76">
        <f>코인샵!AW6*코인샵!AW$3</f>
        <v>0</v>
      </c>
      <c r="AY6" s="76">
        <f>코인샵!AX6*코인샵!AX$3</f>
        <v>0</v>
      </c>
      <c r="AZ6" s="76">
        <f>코인샵!AY6*코인샵!AY$3</f>
        <v>0</v>
      </c>
      <c r="BA6" s="76">
        <f>코인샵!AZ6*코인샵!AZ$3</f>
        <v>0</v>
      </c>
      <c r="BB6" s="76">
        <f>코인샵!BA6*코인샵!BA$3</f>
        <v>0</v>
      </c>
      <c r="BC6" s="59">
        <f>코인샵!BB6*코인샵!BB$3</f>
        <v>0</v>
      </c>
      <c r="BE6" s="75">
        <f>코인샵!BD6*코인샵!BD$3</f>
        <v>0</v>
      </c>
      <c r="BF6" s="76">
        <f>코인샵!BE6*코인샵!BE$3</f>
        <v>0</v>
      </c>
      <c r="BG6" s="76">
        <f>코인샵!BF6*코인샵!BF$3</f>
        <v>0</v>
      </c>
      <c r="BH6" s="76">
        <f>코인샵!BG6*코인샵!BG$3</f>
        <v>0</v>
      </c>
      <c r="BI6" s="76">
        <f>코인샵!BH6*코인샵!BH$3</f>
        <v>0</v>
      </c>
      <c r="BJ6" s="59">
        <f>코인샵!BI6*코인샵!BI$3</f>
        <v>0</v>
      </c>
    </row>
    <row r="7" spans="2:62" x14ac:dyDescent="0.3">
      <c r="B7" s="14">
        <f t="shared" ref="B7:B53" si="0">SUM(E7:BC7)</f>
        <v>0</v>
      </c>
      <c r="C7" s="23">
        <v>2</v>
      </c>
      <c r="D7" s="57">
        <f>코인현황!F8</f>
        <v>0</v>
      </c>
      <c r="E7" s="62">
        <f>코인샵!D7*코인샵!D$3</f>
        <v>0</v>
      </c>
      <c r="F7" s="12">
        <f>코인샵!E7*코인샵!E$3</f>
        <v>0</v>
      </c>
      <c r="G7" s="12">
        <f>코인샵!F7*코인샵!F$3</f>
        <v>0</v>
      </c>
      <c r="H7" s="12">
        <f>코인샵!G7*코인샵!G$3</f>
        <v>0</v>
      </c>
      <c r="I7" s="12">
        <f>코인샵!H7*코인샵!H$3</f>
        <v>0</v>
      </c>
      <c r="J7" s="12">
        <f>코인샵!I7*코인샵!I$3</f>
        <v>0</v>
      </c>
      <c r="K7" s="12">
        <f>코인샵!J7*코인샵!J$3</f>
        <v>0</v>
      </c>
      <c r="L7" s="12">
        <f>코인샵!K7*코인샵!K$3</f>
        <v>0</v>
      </c>
      <c r="M7" s="12">
        <f>코인샵!L7*코인샵!L$3</f>
        <v>0</v>
      </c>
      <c r="N7" s="12">
        <f>코인샵!M7*코인샵!M$3</f>
        <v>0</v>
      </c>
      <c r="O7" s="12">
        <f>코인샵!N7*코인샵!N$3</f>
        <v>0</v>
      </c>
      <c r="P7" s="12">
        <f>코인샵!O7*코인샵!O$3</f>
        <v>0</v>
      </c>
      <c r="Q7" s="78">
        <f>코인샵!P7*코인샵!P$3</f>
        <v>0</v>
      </c>
      <c r="R7" s="62">
        <f>코인샵!Q7*코인샵!Q$3</f>
        <v>0</v>
      </c>
      <c r="S7" s="12">
        <f>코인샵!R7*코인샵!R$3</f>
        <v>0</v>
      </c>
      <c r="T7" s="12">
        <f>코인샵!S7*코인샵!S$3</f>
        <v>0</v>
      </c>
      <c r="U7" s="12">
        <f>코인샵!T7*코인샵!T$3</f>
        <v>0</v>
      </c>
      <c r="V7" s="12">
        <f>코인샵!U7*코인샵!U$3</f>
        <v>0</v>
      </c>
      <c r="W7" s="12">
        <f>코인샵!V7*코인샵!V$3</f>
        <v>0</v>
      </c>
      <c r="X7" s="12">
        <f>코인샵!W7*코인샵!W$3</f>
        <v>0</v>
      </c>
      <c r="Y7" s="12">
        <f>코인샵!X7*코인샵!X$3</f>
        <v>0</v>
      </c>
      <c r="Z7" s="12">
        <f>코인샵!Y7*코인샵!Y$3</f>
        <v>0</v>
      </c>
      <c r="AA7" s="12">
        <f>코인샵!Z7*코인샵!Z$3</f>
        <v>0</v>
      </c>
      <c r="AB7" s="12">
        <f>코인샵!AA7*코인샵!AA$3</f>
        <v>0</v>
      </c>
      <c r="AC7" s="12">
        <f>코인샵!AB7*코인샵!AB$3</f>
        <v>0</v>
      </c>
      <c r="AD7" s="12">
        <f>코인샵!AC7*코인샵!AC$3</f>
        <v>0</v>
      </c>
      <c r="AE7" s="12">
        <f>코인샵!AD7*코인샵!AD$3</f>
        <v>0</v>
      </c>
      <c r="AF7" s="12">
        <f>코인샵!AE7*코인샵!AE$3</f>
        <v>0</v>
      </c>
      <c r="AG7" s="12">
        <f>코인샵!AF7*코인샵!AF$3</f>
        <v>0</v>
      </c>
      <c r="AH7" s="12">
        <f>코인샵!AG7*코인샵!AG$3</f>
        <v>0</v>
      </c>
      <c r="AI7" s="12">
        <f>코인샵!AH7*코인샵!AH$3</f>
        <v>0</v>
      </c>
      <c r="AJ7" s="12">
        <f>코인샵!AI7*코인샵!AI$3</f>
        <v>0</v>
      </c>
      <c r="AK7" s="12">
        <f>코인샵!AJ7*코인샵!AJ$3</f>
        <v>0</v>
      </c>
      <c r="AL7" s="12">
        <f>코인샵!AK7*코인샵!AK$3</f>
        <v>0</v>
      </c>
      <c r="AM7" s="12">
        <f>코인샵!AL7*코인샵!AL$3</f>
        <v>0</v>
      </c>
      <c r="AN7" s="12">
        <f>코인샵!AM7*코인샵!AM$3</f>
        <v>0</v>
      </c>
      <c r="AO7" s="12">
        <f>코인샵!AN7*코인샵!AN$3</f>
        <v>0</v>
      </c>
      <c r="AP7" s="12">
        <f>코인샵!AO7*코인샵!AO$3</f>
        <v>0</v>
      </c>
      <c r="AQ7" s="12">
        <f>코인샵!AP7*코인샵!AP$3</f>
        <v>0</v>
      </c>
      <c r="AR7" s="12">
        <f>코인샵!AQ7*코인샵!AQ$3</f>
        <v>0</v>
      </c>
      <c r="AS7" s="13">
        <f>코인샵!AR7*코인샵!AR$3</f>
        <v>0</v>
      </c>
      <c r="AT7" s="81">
        <f>코인샵!AS7*코인샵!AS$3</f>
        <v>0</v>
      </c>
      <c r="AU7" s="12">
        <f>코인샵!AT7*코인샵!AT$3</f>
        <v>0</v>
      </c>
      <c r="AV7" s="12">
        <f>코인샵!AU7*코인샵!AU$3</f>
        <v>0</v>
      </c>
      <c r="AW7" s="12">
        <f>코인샵!AV7*코인샵!AV$3</f>
        <v>0</v>
      </c>
      <c r="AX7" s="12">
        <f>코인샵!AW7*코인샵!AW$3</f>
        <v>0</v>
      </c>
      <c r="AY7" s="12">
        <f>코인샵!AX7*코인샵!AX$3</f>
        <v>0</v>
      </c>
      <c r="AZ7" s="12">
        <f>코인샵!AY7*코인샵!AY$3</f>
        <v>0</v>
      </c>
      <c r="BA7" s="12">
        <f>코인샵!AZ7*코인샵!AZ$3</f>
        <v>0</v>
      </c>
      <c r="BB7" s="12">
        <f>코인샵!BA7*코인샵!BA$3</f>
        <v>0</v>
      </c>
      <c r="BC7" s="13">
        <f>코인샵!BB7*코인샵!BB$3</f>
        <v>0</v>
      </c>
      <c r="BE7" s="62">
        <f>코인샵!BD7*코인샵!BD$3</f>
        <v>0</v>
      </c>
      <c r="BF7" s="12">
        <f>코인샵!BE7*코인샵!BE$3</f>
        <v>0</v>
      </c>
      <c r="BG7" s="12">
        <f>코인샵!BF7*코인샵!BF$3</f>
        <v>0</v>
      </c>
      <c r="BH7" s="12">
        <f>코인샵!BG7*코인샵!BG$3</f>
        <v>0</v>
      </c>
      <c r="BI7" s="12">
        <f>코인샵!BH7*코인샵!BH$3</f>
        <v>0</v>
      </c>
      <c r="BJ7" s="13">
        <f>코인샵!BI7*코인샵!BI$3</f>
        <v>0</v>
      </c>
    </row>
    <row r="8" spans="2:62" x14ac:dyDescent="0.3">
      <c r="B8" s="14">
        <f t="shared" si="0"/>
        <v>0</v>
      </c>
      <c r="C8" s="23">
        <v>3</v>
      </c>
      <c r="D8" s="57">
        <f>코인현황!F9</f>
        <v>0</v>
      </c>
      <c r="E8" s="62">
        <f>코인샵!D8*코인샵!D$3</f>
        <v>0</v>
      </c>
      <c r="F8" s="12">
        <f>코인샵!E8*코인샵!E$3</f>
        <v>0</v>
      </c>
      <c r="G8" s="12">
        <f>코인샵!F8*코인샵!F$3</f>
        <v>0</v>
      </c>
      <c r="H8" s="12">
        <f>코인샵!G8*코인샵!G$3</f>
        <v>0</v>
      </c>
      <c r="I8" s="12">
        <f>코인샵!H8*코인샵!H$3</f>
        <v>0</v>
      </c>
      <c r="J8" s="12">
        <f>코인샵!I8*코인샵!I$3</f>
        <v>0</v>
      </c>
      <c r="K8" s="12">
        <f>코인샵!J8*코인샵!J$3</f>
        <v>0</v>
      </c>
      <c r="L8" s="12">
        <f>코인샵!K8*코인샵!K$3</f>
        <v>0</v>
      </c>
      <c r="M8" s="12">
        <f>코인샵!L8*코인샵!L$3</f>
        <v>0</v>
      </c>
      <c r="N8" s="12">
        <f>코인샵!M8*코인샵!M$3</f>
        <v>0</v>
      </c>
      <c r="O8" s="12">
        <f>코인샵!N8*코인샵!N$3</f>
        <v>0</v>
      </c>
      <c r="P8" s="12">
        <f>코인샵!O8*코인샵!O$3</f>
        <v>0</v>
      </c>
      <c r="Q8" s="78">
        <f>코인샵!P8*코인샵!P$3</f>
        <v>0</v>
      </c>
      <c r="R8" s="62">
        <f>코인샵!Q8*코인샵!Q$3</f>
        <v>0</v>
      </c>
      <c r="S8" s="12">
        <f>코인샵!R8*코인샵!R$3</f>
        <v>0</v>
      </c>
      <c r="T8" s="12">
        <f>코인샵!S8*코인샵!S$3</f>
        <v>0</v>
      </c>
      <c r="U8" s="12">
        <f>코인샵!T8*코인샵!T$3</f>
        <v>0</v>
      </c>
      <c r="V8" s="12">
        <f>코인샵!U8*코인샵!U$3</f>
        <v>0</v>
      </c>
      <c r="W8" s="12">
        <f>코인샵!V8*코인샵!V$3</f>
        <v>0</v>
      </c>
      <c r="X8" s="12">
        <f>코인샵!W8*코인샵!W$3</f>
        <v>0</v>
      </c>
      <c r="Y8" s="12">
        <f>코인샵!X8*코인샵!X$3</f>
        <v>0</v>
      </c>
      <c r="Z8" s="12">
        <f>코인샵!Y8*코인샵!Y$3</f>
        <v>0</v>
      </c>
      <c r="AA8" s="12">
        <f>코인샵!Z8*코인샵!Z$3</f>
        <v>0</v>
      </c>
      <c r="AB8" s="12">
        <f>코인샵!AA8*코인샵!AA$3</f>
        <v>0</v>
      </c>
      <c r="AC8" s="12">
        <f>코인샵!AB8*코인샵!AB$3</f>
        <v>0</v>
      </c>
      <c r="AD8" s="12">
        <f>코인샵!AC8*코인샵!AC$3</f>
        <v>0</v>
      </c>
      <c r="AE8" s="12">
        <f>코인샵!AD8*코인샵!AD$3</f>
        <v>0</v>
      </c>
      <c r="AF8" s="12">
        <f>코인샵!AE8*코인샵!AE$3</f>
        <v>0</v>
      </c>
      <c r="AG8" s="12">
        <f>코인샵!AF8*코인샵!AF$3</f>
        <v>0</v>
      </c>
      <c r="AH8" s="12">
        <f>코인샵!AG8*코인샵!AG$3</f>
        <v>0</v>
      </c>
      <c r="AI8" s="12">
        <f>코인샵!AH8*코인샵!AH$3</f>
        <v>0</v>
      </c>
      <c r="AJ8" s="12">
        <f>코인샵!AI8*코인샵!AI$3</f>
        <v>0</v>
      </c>
      <c r="AK8" s="12">
        <f>코인샵!AJ8*코인샵!AJ$3</f>
        <v>0</v>
      </c>
      <c r="AL8" s="12">
        <f>코인샵!AK8*코인샵!AK$3</f>
        <v>0</v>
      </c>
      <c r="AM8" s="12">
        <f>코인샵!AL8*코인샵!AL$3</f>
        <v>0</v>
      </c>
      <c r="AN8" s="12">
        <f>코인샵!AM8*코인샵!AM$3</f>
        <v>0</v>
      </c>
      <c r="AO8" s="12">
        <f>코인샵!AN8*코인샵!AN$3</f>
        <v>0</v>
      </c>
      <c r="AP8" s="12">
        <f>코인샵!AO8*코인샵!AO$3</f>
        <v>0</v>
      </c>
      <c r="AQ8" s="12">
        <f>코인샵!AP8*코인샵!AP$3</f>
        <v>0</v>
      </c>
      <c r="AR8" s="12">
        <f>코인샵!AQ8*코인샵!AQ$3</f>
        <v>0</v>
      </c>
      <c r="AS8" s="13">
        <f>코인샵!AR8*코인샵!AR$3</f>
        <v>0</v>
      </c>
      <c r="AT8" s="81">
        <f>코인샵!AS8*코인샵!AS$3</f>
        <v>0</v>
      </c>
      <c r="AU8" s="12">
        <f>코인샵!AT8*코인샵!AT$3</f>
        <v>0</v>
      </c>
      <c r="AV8" s="12">
        <f>코인샵!AU8*코인샵!AU$3</f>
        <v>0</v>
      </c>
      <c r="AW8" s="12">
        <f>코인샵!AV8*코인샵!AV$3</f>
        <v>0</v>
      </c>
      <c r="AX8" s="12">
        <f>코인샵!AW8*코인샵!AW$3</f>
        <v>0</v>
      </c>
      <c r="AY8" s="12">
        <f>코인샵!AX8*코인샵!AX$3</f>
        <v>0</v>
      </c>
      <c r="AZ8" s="12">
        <f>코인샵!AY8*코인샵!AY$3</f>
        <v>0</v>
      </c>
      <c r="BA8" s="12">
        <f>코인샵!AZ8*코인샵!AZ$3</f>
        <v>0</v>
      </c>
      <c r="BB8" s="12">
        <f>코인샵!BA8*코인샵!BA$3</f>
        <v>0</v>
      </c>
      <c r="BC8" s="13">
        <f>코인샵!BB8*코인샵!BB$3</f>
        <v>0</v>
      </c>
      <c r="BE8" s="62">
        <f>코인샵!BD8*코인샵!BD$3</f>
        <v>0</v>
      </c>
      <c r="BF8" s="12">
        <f>코인샵!BE8*코인샵!BE$3</f>
        <v>0</v>
      </c>
      <c r="BG8" s="12">
        <f>코인샵!BF8*코인샵!BF$3</f>
        <v>0</v>
      </c>
      <c r="BH8" s="12">
        <f>코인샵!BG8*코인샵!BG$3</f>
        <v>0</v>
      </c>
      <c r="BI8" s="12">
        <f>코인샵!BH8*코인샵!BH$3</f>
        <v>0</v>
      </c>
      <c r="BJ8" s="13">
        <f>코인샵!BI8*코인샵!BI$3</f>
        <v>0</v>
      </c>
    </row>
    <row r="9" spans="2:62" x14ac:dyDescent="0.3">
      <c r="B9" s="14">
        <f t="shared" si="0"/>
        <v>0</v>
      </c>
      <c r="C9" s="23">
        <v>4</v>
      </c>
      <c r="D9" s="57">
        <f>코인현황!F10</f>
        <v>0</v>
      </c>
      <c r="E9" s="62">
        <f>코인샵!D9*코인샵!D$3</f>
        <v>0</v>
      </c>
      <c r="F9" s="12">
        <f>코인샵!E9*코인샵!E$3</f>
        <v>0</v>
      </c>
      <c r="G9" s="12">
        <f>코인샵!F9*코인샵!F$3</f>
        <v>0</v>
      </c>
      <c r="H9" s="12">
        <f>코인샵!G9*코인샵!G$3</f>
        <v>0</v>
      </c>
      <c r="I9" s="12">
        <f>코인샵!H9*코인샵!H$3</f>
        <v>0</v>
      </c>
      <c r="J9" s="12">
        <f>코인샵!I9*코인샵!I$3</f>
        <v>0</v>
      </c>
      <c r="K9" s="12">
        <f>코인샵!J9*코인샵!J$3</f>
        <v>0</v>
      </c>
      <c r="L9" s="12">
        <f>코인샵!K9*코인샵!K$3</f>
        <v>0</v>
      </c>
      <c r="M9" s="12">
        <f>코인샵!L9*코인샵!L$3</f>
        <v>0</v>
      </c>
      <c r="N9" s="12">
        <f>코인샵!M9*코인샵!M$3</f>
        <v>0</v>
      </c>
      <c r="O9" s="12">
        <f>코인샵!N9*코인샵!N$3</f>
        <v>0</v>
      </c>
      <c r="P9" s="12">
        <f>코인샵!O9*코인샵!O$3</f>
        <v>0</v>
      </c>
      <c r="Q9" s="78">
        <f>코인샵!P9*코인샵!P$3</f>
        <v>0</v>
      </c>
      <c r="R9" s="62">
        <f>코인샵!Q9*코인샵!Q$3</f>
        <v>0</v>
      </c>
      <c r="S9" s="12">
        <f>코인샵!R9*코인샵!R$3</f>
        <v>0</v>
      </c>
      <c r="T9" s="12">
        <f>코인샵!S9*코인샵!S$3</f>
        <v>0</v>
      </c>
      <c r="U9" s="12">
        <f>코인샵!T9*코인샵!T$3</f>
        <v>0</v>
      </c>
      <c r="V9" s="12">
        <f>코인샵!U9*코인샵!U$3</f>
        <v>0</v>
      </c>
      <c r="W9" s="12">
        <f>코인샵!V9*코인샵!V$3</f>
        <v>0</v>
      </c>
      <c r="X9" s="12">
        <f>코인샵!W9*코인샵!W$3</f>
        <v>0</v>
      </c>
      <c r="Y9" s="12">
        <f>코인샵!X9*코인샵!X$3</f>
        <v>0</v>
      </c>
      <c r="Z9" s="12">
        <f>코인샵!Y9*코인샵!Y$3</f>
        <v>0</v>
      </c>
      <c r="AA9" s="12">
        <f>코인샵!Z9*코인샵!Z$3</f>
        <v>0</v>
      </c>
      <c r="AB9" s="12">
        <f>코인샵!AA9*코인샵!AA$3</f>
        <v>0</v>
      </c>
      <c r="AC9" s="12">
        <f>코인샵!AB9*코인샵!AB$3</f>
        <v>0</v>
      </c>
      <c r="AD9" s="12">
        <f>코인샵!AC9*코인샵!AC$3</f>
        <v>0</v>
      </c>
      <c r="AE9" s="12">
        <f>코인샵!AD9*코인샵!AD$3</f>
        <v>0</v>
      </c>
      <c r="AF9" s="12">
        <f>코인샵!AE9*코인샵!AE$3</f>
        <v>0</v>
      </c>
      <c r="AG9" s="12">
        <f>코인샵!AF9*코인샵!AF$3</f>
        <v>0</v>
      </c>
      <c r="AH9" s="12">
        <f>코인샵!AG9*코인샵!AG$3</f>
        <v>0</v>
      </c>
      <c r="AI9" s="12">
        <f>코인샵!AH9*코인샵!AH$3</f>
        <v>0</v>
      </c>
      <c r="AJ9" s="12">
        <f>코인샵!AI9*코인샵!AI$3</f>
        <v>0</v>
      </c>
      <c r="AK9" s="12">
        <f>코인샵!AJ9*코인샵!AJ$3</f>
        <v>0</v>
      </c>
      <c r="AL9" s="12">
        <f>코인샵!AK9*코인샵!AK$3</f>
        <v>0</v>
      </c>
      <c r="AM9" s="12">
        <f>코인샵!AL9*코인샵!AL$3</f>
        <v>0</v>
      </c>
      <c r="AN9" s="12">
        <f>코인샵!AM9*코인샵!AM$3</f>
        <v>0</v>
      </c>
      <c r="AO9" s="12">
        <f>코인샵!AN9*코인샵!AN$3</f>
        <v>0</v>
      </c>
      <c r="AP9" s="12">
        <f>코인샵!AO9*코인샵!AO$3</f>
        <v>0</v>
      </c>
      <c r="AQ9" s="12">
        <f>코인샵!AP9*코인샵!AP$3</f>
        <v>0</v>
      </c>
      <c r="AR9" s="12">
        <f>코인샵!AQ9*코인샵!AQ$3</f>
        <v>0</v>
      </c>
      <c r="AS9" s="13">
        <f>코인샵!AR9*코인샵!AR$3</f>
        <v>0</v>
      </c>
      <c r="AT9" s="81">
        <f>코인샵!AS9*코인샵!AS$3</f>
        <v>0</v>
      </c>
      <c r="AU9" s="12">
        <f>코인샵!AT9*코인샵!AT$3</f>
        <v>0</v>
      </c>
      <c r="AV9" s="12">
        <f>코인샵!AU9*코인샵!AU$3</f>
        <v>0</v>
      </c>
      <c r="AW9" s="12">
        <f>코인샵!AV9*코인샵!AV$3</f>
        <v>0</v>
      </c>
      <c r="AX9" s="12">
        <f>코인샵!AW9*코인샵!AW$3</f>
        <v>0</v>
      </c>
      <c r="AY9" s="12">
        <f>코인샵!AX9*코인샵!AX$3</f>
        <v>0</v>
      </c>
      <c r="AZ9" s="12">
        <f>코인샵!AY9*코인샵!AY$3</f>
        <v>0</v>
      </c>
      <c r="BA9" s="12">
        <f>코인샵!AZ9*코인샵!AZ$3</f>
        <v>0</v>
      </c>
      <c r="BB9" s="12">
        <f>코인샵!BA9*코인샵!BA$3</f>
        <v>0</v>
      </c>
      <c r="BC9" s="13">
        <f>코인샵!BB9*코인샵!BB$3</f>
        <v>0</v>
      </c>
      <c r="BE9" s="62">
        <f>코인샵!BD9*코인샵!BD$3</f>
        <v>0</v>
      </c>
      <c r="BF9" s="12">
        <f>코인샵!BE9*코인샵!BE$3</f>
        <v>0</v>
      </c>
      <c r="BG9" s="12">
        <f>코인샵!BF9*코인샵!BF$3</f>
        <v>0</v>
      </c>
      <c r="BH9" s="12">
        <f>코인샵!BG9*코인샵!BG$3</f>
        <v>0</v>
      </c>
      <c r="BI9" s="12">
        <f>코인샵!BH9*코인샵!BH$3</f>
        <v>0</v>
      </c>
      <c r="BJ9" s="13">
        <f>코인샵!BI9*코인샵!BI$3</f>
        <v>0</v>
      </c>
    </row>
    <row r="10" spans="2:62" x14ac:dyDescent="0.3">
      <c r="B10" s="14">
        <f t="shared" si="0"/>
        <v>0</v>
      </c>
      <c r="C10" s="23">
        <v>5</v>
      </c>
      <c r="D10" s="57">
        <f>코인현황!F11</f>
        <v>0</v>
      </c>
      <c r="E10" s="62">
        <f>코인샵!D10*코인샵!D$3</f>
        <v>0</v>
      </c>
      <c r="F10" s="12">
        <f>코인샵!E10*코인샵!E$3</f>
        <v>0</v>
      </c>
      <c r="G10" s="12">
        <f>코인샵!F10*코인샵!F$3</f>
        <v>0</v>
      </c>
      <c r="H10" s="12">
        <f>코인샵!G10*코인샵!G$3</f>
        <v>0</v>
      </c>
      <c r="I10" s="12">
        <f>코인샵!H10*코인샵!H$3</f>
        <v>0</v>
      </c>
      <c r="J10" s="12">
        <f>코인샵!I10*코인샵!I$3</f>
        <v>0</v>
      </c>
      <c r="K10" s="12">
        <f>코인샵!J10*코인샵!J$3</f>
        <v>0</v>
      </c>
      <c r="L10" s="12">
        <f>코인샵!K10*코인샵!K$3</f>
        <v>0</v>
      </c>
      <c r="M10" s="12">
        <f>코인샵!L10*코인샵!L$3</f>
        <v>0</v>
      </c>
      <c r="N10" s="12">
        <f>코인샵!M10*코인샵!M$3</f>
        <v>0</v>
      </c>
      <c r="O10" s="12">
        <f>코인샵!N10*코인샵!N$3</f>
        <v>0</v>
      </c>
      <c r="P10" s="12">
        <f>코인샵!O10*코인샵!O$3</f>
        <v>0</v>
      </c>
      <c r="Q10" s="78">
        <f>코인샵!P10*코인샵!P$3</f>
        <v>0</v>
      </c>
      <c r="R10" s="62">
        <f>코인샵!Q10*코인샵!Q$3</f>
        <v>0</v>
      </c>
      <c r="S10" s="12">
        <f>코인샵!R10*코인샵!R$3</f>
        <v>0</v>
      </c>
      <c r="T10" s="12">
        <f>코인샵!S10*코인샵!S$3</f>
        <v>0</v>
      </c>
      <c r="U10" s="12">
        <f>코인샵!T10*코인샵!T$3</f>
        <v>0</v>
      </c>
      <c r="V10" s="12">
        <f>코인샵!U10*코인샵!U$3</f>
        <v>0</v>
      </c>
      <c r="W10" s="12">
        <f>코인샵!V10*코인샵!V$3</f>
        <v>0</v>
      </c>
      <c r="X10" s="12">
        <f>코인샵!W10*코인샵!W$3</f>
        <v>0</v>
      </c>
      <c r="Y10" s="12">
        <f>코인샵!X10*코인샵!X$3</f>
        <v>0</v>
      </c>
      <c r="Z10" s="12">
        <f>코인샵!Y10*코인샵!Y$3</f>
        <v>0</v>
      </c>
      <c r="AA10" s="12">
        <f>코인샵!Z10*코인샵!Z$3</f>
        <v>0</v>
      </c>
      <c r="AB10" s="12">
        <f>코인샵!AA10*코인샵!AA$3</f>
        <v>0</v>
      </c>
      <c r="AC10" s="12">
        <f>코인샵!AB10*코인샵!AB$3</f>
        <v>0</v>
      </c>
      <c r="AD10" s="12">
        <f>코인샵!AC10*코인샵!AC$3</f>
        <v>0</v>
      </c>
      <c r="AE10" s="12">
        <f>코인샵!AD10*코인샵!AD$3</f>
        <v>0</v>
      </c>
      <c r="AF10" s="12">
        <f>코인샵!AE10*코인샵!AE$3</f>
        <v>0</v>
      </c>
      <c r="AG10" s="12">
        <f>코인샵!AF10*코인샵!AF$3</f>
        <v>0</v>
      </c>
      <c r="AH10" s="12">
        <f>코인샵!AG10*코인샵!AG$3</f>
        <v>0</v>
      </c>
      <c r="AI10" s="12">
        <f>코인샵!AH10*코인샵!AH$3</f>
        <v>0</v>
      </c>
      <c r="AJ10" s="12">
        <f>코인샵!AI10*코인샵!AI$3</f>
        <v>0</v>
      </c>
      <c r="AK10" s="12">
        <f>코인샵!AJ10*코인샵!AJ$3</f>
        <v>0</v>
      </c>
      <c r="AL10" s="12">
        <f>코인샵!AK10*코인샵!AK$3</f>
        <v>0</v>
      </c>
      <c r="AM10" s="12">
        <f>코인샵!AL10*코인샵!AL$3</f>
        <v>0</v>
      </c>
      <c r="AN10" s="12">
        <f>코인샵!AM10*코인샵!AM$3</f>
        <v>0</v>
      </c>
      <c r="AO10" s="12">
        <f>코인샵!AN10*코인샵!AN$3</f>
        <v>0</v>
      </c>
      <c r="AP10" s="12">
        <f>코인샵!AO10*코인샵!AO$3</f>
        <v>0</v>
      </c>
      <c r="AQ10" s="12">
        <f>코인샵!AP10*코인샵!AP$3</f>
        <v>0</v>
      </c>
      <c r="AR10" s="12">
        <f>코인샵!AQ10*코인샵!AQ$3</f>
        <v>0</v>
      </c>
      <c r="AS10" s="13">
        <f>코인샵!AR10*코인샵!AR$3</f>
        <v>0</v>
      </c>
      <c r="AT10" s="81">
        <f>코인샵!AS10*코인샵!AS$3</f>
        <v>0</v>
      </c>
      <c r="AU10" s="12">
        <f>코인샵!AT10*코인샵!AT$3</f>
        <v>0</v>
      </c>
      <c r="AV10" s="12">
        <f>코인샵!AU10*코인샵!AU$3</f>
        <v>0</v>
      </c>
      <c r="AW10" s="12">
        <f>코인샵!AV10*코인샵!AV$3</f>
        <v>0</v>
      </c>
      <c r="AX10" s="12">
        <f>코인샵!AW10*코인샵!AW$3</f>
        <v>0</v>
      </c>
      <c r="AY10" s="12">
        <f>코인샵!AX10*코인샵!AX$3</f>
        <v>0</v>
      </c>
      <c r="AZ10" s="12">
        <f>코인샵!AY10*코인샵!AY$3</f>
        <v>0</v>
      </c>
      <c r="BA10" s="12">
        <f>코인샵!AZ10*코인샵!AZ$3</f>
        <v>0</v>
      </c>
      <c r="BB10" s="12">
        <f>코인샵!BA10*코인샵!BA$3</f>
        <v>0</v>
      </c>
      <c r="BC10" s="13">
        <f>코인샵!BB10*코인샵!BB$3</f>
        <v>0</v>
      </c>
      <c r="BE10" s="62">
        <f>코인샵!BD10*코인샵!BD$3</f>
        <v>0</v>
      </c>
      <c r="BF10" s="12">
        <f>코인샵!BE10*코인샵!BE$3</f>
        <v>0</v>
      </c>
      <c r="BG10" s="12">
        <f>코인샵!BF10*코인샵!BF$3</f>
        <v>0</v>
      </c>
      <c r="BH10" s="12">
        <f>코인샵!BG10*코인샵!BG$3</f>
        <v>0</v>
      </c>
      <c r="BI10" s="12">
        <f>코인샵!BH10*코인샵!BH$3</f>
        <v>0</v>
      </c>
      <c r="BJ10" s="13">
        <f>코인샵!BI10*코인샵!BI$3</f>
        <v>0</v>
      </c>
    </row>
    <row r="11" spans="2:62" x14ac:dyDescent="0.3">
      <c r="B11" s="14">
        <f t="shared" si="0"/>
        <v>0</v>
      </c>
      <c r="C11" s="23">
        <v>6</v>
      </c>
      <c r="D11" s="57">
        <f>코인현황!F12</f>
        <v>0</v>
      </c>
      <c r="E11" s="62">
        <f>코인샵!D11*코인샵!D$3</f>
        <v>0</v>
      </c>
      <c r="F11" s="12">
        <f>코인샵!E11*코인샵!E$3</f>
        <v>0</v>
      </c>
      <c r="G11" s="12">
        <f>코인샵!F11*코인샵!F$3</f>
        <v>0</v>
      </c>
      <c r="H11" s="12">
        <f>코인샵!G11*코인샵!G$3</f>
        <v>0</v>
      </c>
      <c r="I11" s="12">
        <f>코인샵!H11*코인샵!H$3</f>
        <v>0</v>
      </c>
      <c r="J11" s="12">
        <f>코인샵!I11*코인샵!I$3</f>
        <v>0</v>
      </c>
      <c r="K11" s="12">
        <f>코인샵!J11*코인샵!J$3</f>
        <v>0</v>
      </c>
      <c r="L11" s="12">
        <f>코인샵!K11*코인샵!K$3</f>
        <v>0</v>
      </c>
      <c r="M11" s="12">
        <f>코인샵!L11*코인샵!L$3</f>
        <v>0</v>
      </c>
      <c r="N11" s="12">
        <f>코인샵!M11*코인샵!M$3</f>
        <v>0</v>
      </c>
      <c r="O11" s="12">
        <f>코인샵!N11*코인샵!N$3</f>
        <v>0</v>
      </c>
      <c r="P11" s="12">
        <f>코인샵!O11*코인샵!O$3</f>
        <v>0</v>
      </c>
      <c r="Q11" s="78">
        <f>코인샵!P11*코인샵!P$3</f>
        <v>0</v>
      </c>
      <c r="R11" s="62">
        <f>코인샵!Q11*코인샵!Q$3</f>
        <v>0</v>
      </c>
      <c r="S11" s="12">
        <f>코인샵!R11*코인샵!R$3</f>
        <v>0</v>
      </c>
      <c r="T11" s="12">
        <f>코인샵!S11*코인샵!S$3</f>
        <v>0</v>
      </c>
      <c r="U11" s="12">
        <f>코인샵!T11*코인샵!T$3</f>
        <v>0</v>
      </c>
      <c r="V11" s="12">
        <f>코인샵!U11*코인샵!U$3</f>
        <v>0</v>
      </c>
      <c r="W11" s="12">
        <f>코인샵!V11*코인샵!V$3</f>
        <v>0</v>
      </c>
      <c r="X11" s="12">
        <f>코인샵!W11*코인샵!W$3</f>
        <v>0</v>
      </c>
      <c r="Y11" s="12">
        <f>코인샵!X11*코인샵!X$3</f>
        <v>0</v>
      </c>
      <c r="Z11" s="12">
        <f>코인샵!Y11*코인샵!Y$3</f>
        <v>0</v>
      </c>
      <c r="AA11" s="12">
        <f>코인샵!Z11*코인샵!Z$3</f>
        <v>0</v>
      </c>
      <c r="AB11" s="12">
        <f>코인샵!AA11*코인샵!AA$3</f>
        <v>0</v>
      </c>
      <c r="AC11" s="12">
        <f>코인샵!AB11*코인샵!AB$3</f>
        <v>0</v>
      </c>
      <c r="AD11" s="12">
        <f>코인샵!AC11*코인샵!AC$3</f>
        <v>0</v>
      </c>
      <c r="AE11" s="12">
        <f>코인샵!AD11*코인샵!AD$3</f>
        <v>0</v>
      </c>
      <c r="AF11" s="12">
        <f>코인샵!AE11*코인샵!AE$3</f>
        <v>0</v>
      </c>
      <c r="AG11" s="12">
        <f>코인샵!AF11*코인샵!AF$3</f>
        <v>0</v>
      </c>
      <c r="AH11" s="12">
        <f>코인샵!AG11*코인샵!AG$3</f>
        <v>0</v>
      </c>
      <c r="AI11" s="12">
        <f>코인샵!AH11*코인샵!AH$3</f>
        <v>0</v>
      </c>
      <c r="AJ11" s="12">
        <f>코인샵!AI11*코인샵!AI$3</f>
        <v>0</v>
      </c>
      <c r="AK11" s="12">
        <f>코인샵!AJ11*코인샵!AJ$3</f>
        <v>0</v>
      </c>
      <c r="AL11" s="12">
        <f>코인샵!AK11*코인샵!AK$3</f>
        <v>0</v>
      </c>
      <c r="AM11" s="12">
        <f>코인샵!AL11*코인샵!AL$3</f>
        <v>0</v>
      </c>
      <c r="AN11" s="12">
        <f>코인샵!AM11*코인샵!AM$3</f>
        <v>0</v>
      </c>
      <c r="AO11" s="12">
        <f>코인샵!AN11*코인샵!AN$3</f>
        <v>0</v>
      </c>
      <c r="AP11" s="12">
        <f>코인샵!AO11*코인샵!AO$3</f>
        <v>0</v>
      </c>
      <c r="AQ11" s="12">
        <f>코인샵!AP11*코인샵!AP$3</f>
        <v>0</v>
      </c>
      <c r="AR11" s="12">
        <f>코인샵!AQ11*코인샵!AQ$3</f>
        <v>0</v>
      </c>
      <c r="AS11" s="13">
        <f>코인샵!AR11*코인샵!AR$3</f>
        <v>0</v>
      </c>
      <c r="AT11" s="81">
        <f>코인샵!AS11*코인샵!AS$3</f>
        <v>0</v>
      </c>
      <c r="AU11" s="12">
        <f>코인샵!AT11*코인샵!AT$3</f>
        <v>0</v>
      </c>
      <c r="AV11" s="12">
        <f>코인샵!AU11*코인샵!AU$3</f>
        <v>0</v>
      </c>
      <c r="AW11" s="12">
        <f>코인샵!AV11*코인샵!AV$3</f>
        <v>0</v>
      </c>
      <c r="AX11" s="12">
        <f>코인샵!AW11*코인샵!AW$3</f>
        <v>0</v>
      </c>
      <c r="AY11" s="12">
        <f>코인샵!AX11*코인샵!AX$3</f>
        <v>0</v>
      </c>
      <c r="AZ11" s="12">
        <f>코인샵!AY11*코인샵!AY$3</f>
        <v>0</v>
      </c>
      <c r="BA11" s="12">
        <f>코인샵!AZ11*코인샵!AZ$3</f>
        <v>0</v>
      </c>
      <c r="BB11" s="12">
        <f>코인샵!BA11*코인샵!BA$3</f>
        <v>0</v>
      </c>
      <c r="BC11" s="13">
        <f>코인샵!BB11*코인샵!BB$3</f>
        <v>0</v>
      </c>
      <c r="BE11" s="62">
        <f>코인샵!BD11*코인샵!BD$3</f>
        <v>0</v>
      </c>
      <c r="BF11" s="12">
        <f>코인샵!BE11*코인샵!BE$3</f>
        <v>0</v>
      </c>
      <c r="BG11" s="12">
        <f>코인샵!BF11*코인샵!BF$3</f>
        <v>0</v>
      </c>
      <c r="BH11" s="12">
        <f>코인샵!BG11*코인샵!BG$3</f>
        <v>0</v>
      </c>
      <c r="BI11" s="12">
        <f>코인샵!BH11*코인샵!BH$3</f>
        <v>0</v>
      </c>
      <c r="BJ11" s="13">
        <f>코인샵!BI11*코인샵!BI$3</f>
        <v>0</v>
      </c>
    </row>
    <row r="12" spans="2:62" x14ac:dyDescent="0.3">
      <c r="B12" s="14">
        <f t="shared" si="0"/>
        <v>0</v>
      </c>
      <c r="C12" s="23">
        <v>7</v>
      </c>
      <c r="D12" s="57">
        <f>코인현황!F13</f>
        <v>0</v>
      </c>
      <c r="E12" s="62">
        <f>코인샵!D12*코인샵!D$3</f>
        <v>0</v>
      </c>
      <c r="F12" s="12">
        <f>코인샵!E12*코인샵!E$3</f>
        <v>0</v>
      </c>
      <c r="G12" s="12">
        <f>코인샵!F12*코인샵!F$3</f>
        <v>0</v>
      </c>
      <c r="H12" s="12">
        <f>코인샵!G12*코인샵!G$3</f>
        <v>0</v>
      </c>
      <c r="I12" s="12">
        <f>코인샵!H12*코인샵!H$3</f>
        <v>0</v>
      </c>
      <c r="J12" s="12">
        <f>코인샵!I12*코인샵!I$3</f>
        <v>0</v>
      </c>
      <c r="K12" s="12">
        <f>코인샵!J12*코인샵!J$3</f>
        <v>0</v>
      </c>
      <c r="L12" s="12">
        <f>코인샵!K12*코인샵!K$3</f>
        <v>0</v>
      </c>
      <c r="M12" s="12">
        <f>코인샵!L12*코인샵!L$3</f>
        <v>0</v>
      </c>
      <c r="N12" s="12">
        <f>코인샵!M12*코인샵!M$3</f>
        <v>0</v>
      </c>
      <c r="O12" s="12">
        <f>코인샵!N12*코인샵!N$3</f>
        <v>0</v>
      </c>
      <c r="P12" s="12">
        <f>코인샵!O12*코인샵!O$3</f>
        <v>0</v>
      </c>
      <c r="Q12" s="78">
        <f>코인샵!P12*코인샵!P$3</f>
        <v>0</v>
      </c>
      <c r="R12" s="62">
        <f>코인샵!Q12*코인샵!Q$3</f>
        <v>0</v>
      </c>
      <c r="S12" s="12">
        <f>코인샵!R12*코인샵!R$3</f>
        <v>0</v>
      </c>
      <c r="T12" s="12">
        <f>코인샵!S12*코인샵!S$3</f>
        <v>0</v>
      </c>
      <c r="U12" s="12">
        <f>코인샵!T12*코인샵!T$3</f>
        <v>0</v>
      </c>
      <c r="V12" s="12">
        <f>코인샵!U12*코인샵!U$3</f>
        <v>0</v>
      </c>
      <c r="W12" s="12">
        <f>코인샵!V12*코인샵!V$3</f>
        <v>0</v>
      </c>
      <c r="X12" s="12">
        <f>코인샵!W12*코인샵!W$3</f>
        <v>0</v>
      </c>
      <c r="Y12" s="12">
        <f>코인샵!X12*코인샵!X$3</f>
        <v>0</v>
      </c>
      <c r="Z12" s="12">
        <f>코인샵!Y12*코인샵!Y$3</f>
        <v>0</v>
      </c>
      <c r="AA12" s="12">
        <f>코인샵!Z12*코인샵!Z$3</f>
        <v>0</v>
      </c>
      <c r="AB12" s="12">
        <f>코인샵!AA12*코인샵!AA$3</f>
        <v>0</v>
      </c>
      <c r="AC12" s="12">
        <f>코인샵!AB12*코인샵!AB$3</f>
        <v>0</v>
      </c>
      <c r="AD12" s="12">
        <f>코인샵!AC12*코인샵!AC$3</f>
        <v>0</v>
      </c>
      <c r="AE12" s="12">
        <f>코인샵!AD12*코인샵!AD$3</f>
        <v>0</v>
      </c>
      <c r="AF12" s="12">
        <f>코인샵!AE12*코인샵!AE$3</f>
        <v>0</v>
      </c>
      <c r="AG12" s="12">
        <f>코인샵!AF12*코인샵!AF$3</f>
        <v>0</v>
      </c>
      <c r="AH12" s="12">
        <f>코인샵!AG12*코인샵!AG$3</f>
        <v>0</v>
      </c>
      <c r="AI12" s="12">
        <f>코인샵!AH12*코인샵!AH$3</f>
        <v>0</v>
      </c>
      <c r="AJ12" s="12">
        <f>코인샵!AI12*코인샵!AI$3</f>
        <v>0</v>
      </c>
      <c r="AK12" s="12">
        <f>코인샵!AJ12*코인샵!AJ$3</f>
        <v>0</v>
      </c>
      <c r="AL12" s="12">
        <f>코인샵!AK12*코인샵!AK$3</f>
        <v>0</v>
      </c>
      <c r="AM12" s="12">
        <f>코인샵!AL12*코인샵!AL$3</f>
        <v>0</v>
      </c>
      <c r="AN12" s="12">
        <f>코인샵!AM12*코인샵!AM$3</f>
        <v>0</v>
      </c>
      <c r="AO12" s="12">
        <f>코인샵!AN12*코인샵!AN$3</f>
        <v>0</v>
      </c>
      <c r="AP12" s="12">
        <f>코인샵!AO12*코인샵!AO$3</f>
        <v>0</v>
      </c>
      <c r="AQ12" s="12">
        <f>코인샵!AP12*코인샵!AP$3</f>
        <v>0</v>
      </c>
      <c r="AR12" s="12">
        <f>코인샵!AQ12*코인샵!AQ$3</f>
        <v>0</v>
      </c>
      <c r="AS12" s="13">
        <f>코인샵!AR12*코인샵!AR$3</f>
        <v>0</v>
      </c>
      <c r="AT12" s="81">
        <f>코인샵!AS12*코인샵!AS$3</f>
        <v>0</v>
      </c>
      <c r="AU12" s="12">
        <f>코인샵!AT12*코인샵!AT$3</f>
        <v>0</v>
      </c>
      <c r="AV12" s="12">
        <f>코인샵!AU12*코인샵!AU$3</f>
        <v>0</v>
      </c>
      <c r="AW12" s="12">
        <f>코인샵!AV12*코인샵!AV$3</f>
        <v>0</v>
      </c>
      <c r="AX12" s="12">
        <f>코인샵!AW12*코인샵!AW$3</f>
        <v>0</v>
      </c>
      <c r="AY12" s="12">
        <f>코인샵!AX12*코인샵!AX$3</f>
        <v>0</v>
      </c>
      <c r="AZ12" s="12">
        <f>코인샵!AY12*코인샵!AY$3</f>
        <v>0</v>
      </c>
      <c r="BA12" s="12">
        <f>코인샵!AZ12*코인샵!AZ$3</f>
        <v>0</v>
      </c>
      <c r="BB12" s="12">
        <f>코인샵!BA12*코인샵!BA$3</f>
        <v>0</v>
      </c>
      <c r="BC12" s="13">
        <f>코인샵!BB12*코인샵!BB$3</f>
        <v>0</v>
      </c>
      <c r="BE12" s="62">
        <f>코인샵!BD12*코인샵!BD$3</f>
        <v>0</v>
      </c>
      <c r="BF12" s="12">
        <f>코인샵!BE12*코인샵!BE$3</f>
        <v>0</v>
      </c>
      <c r="BG12" s="12">
        <f>코인샵!BF12*코인샵!BF$3</f>
        <v>0</v>
      </c>
      <c r="BH12" s="12">
        <f>코인샵!BG12*코인샵!BG$3</f>
        <v>0</v>
      </c>
      <c r="BI12" s="12">
        <f>코인샵!BH12*코인샵!BH$3</f>
        <v>0</v>
      </c>
      <c r="BJ12" s="13">
        <f>코인샵!BI12*코인샵!BI$3</f>
        <v>0</v>
      </c>
    </row>
    <row r="13" spans="2:62" x14ac:dyDescent="0.3">
      <c r="B13" s="14">
        <f t="shared" si="0"/>
        <v>0</v>
      </c>
      <c r="C13" s="23">
        <v>8</v>
      </c>
      <c r="D13" s="57">
        <f>코인현황!F14</f>
        <v>0</v>
      </c>
      <c r="E13" s="62">
        <f>코인샵!D13*코인샵!D$3</f>
        <v>0</v>
      </c>
      <c r="F13" s="12">
        <f>코인샵!E13*코인샵!E$3</f>
        <v>0</v>
      </c>
      <c r="G13" s="12">
        <f>코인샵!F13*코인샵!F$3</f>
        <v>0</v>
      </c>
      <c r="H13" s="12">
        <f>코인샵!G13*코인샵!G$3</f>
        <v>0</v>
      </c>
      <c r="I13" s="12">
        <f>코인샵!H13*코인샵!H$3</f>
        <v>0</v>
      </c>
      <c r="J13" s="12">
        <f>코인샵!I13*코인샵!I$3</f>
        <v>0</v>
      </c>
      <c r="K13" s="12">
        <f>코인샵!J13*코인샵!J$3</f>
        <v>0</v>
      </c>
      <c r="L13" s="12">
        <f>코인샵!K13*코인샵!K$3</f>
        <v>0</v>
      </c>
      <c r="M13" s="12">
        <f>코인샵!L13*코인샵!L$3</f>
        <v>0</v>
      </c>
      <c r="N13" s="12">
        <f>코인샵!M13*코인샵!M$3</f>
        <v>0</v>
      </c>
      <c r="O13" s="12">
        <f>코인샵!N13*코인샵!N$3</f>
        <v>0</v>
      </c>
      <c r="P13" s="12">
        <f>코인샵!O13*코인샵!O$3</f>
        <v>0</v>
      </c>
      <c r="Q13" s="78">
        <f>코인샵!P13*코인샵!P$3</f>
        <v>0</v>
      </c>
      <c r="R13" s="62">
        <f>코인샵!Q13*코인샵!Q$3</f>
        <v>0</v>
      </c>
      <c r="S13" s="12">
        <f>코인샵!R13*코인샵!R$3</f>
        <v>0</v>
      </c>
      <c r="T13" s="12">
        <f>코인샵!S13*코인샵!S$3</f>
        <v>0</v>
      </c>
      <c r="U13" s="12">
        <f>코인샵!T13*코인샵!T$3</f>
        <v>0</v>
      </c>
      <c r="V13" s="12">
        <f>코인샵!U13*코인샵!U$3</f>
        <v>0</v>
      </c>
      <c r="W13" s="12">
        <f>코인샵!V13*코인샵!V$3</f>
        <v>0</v>
      </c>
      <c r="X13" s="12">
        <f>코인샵!W13*코인샵!W$3</f>
        <v>0</v>
      </c>
      <c r="Y13" s="12">
        <f>코인샵!X13*코인샵!X$3</f>
        <v>0</v>
      </c>
      <c r="Z13" s="12">
        <f>코인샵!Y13*코인샵!Y$3</f>
        <v>0</v>
      </c>
      <c r="AA13" s="12">
        <f>코인샵!Z13*코인샵!Z$3</f>
        <v>0</v>
      </c>
      <c r="AB13" s="12">
        <f>코인샵!AA13*코인샵!AA$3</f>
        <v>0</v>
      </c>
      <c r="AC13" s="12">
        <f>코인샵!AB13*코인샵!AB$3</f>
        <v>0</v>
      </c>
      <c r="AD13" s="12">
        <f>코인샵!AC13*코인샵!AC$3</f>
        <v>0</v>
      </c>
      <c r="AE13" s="12">
        <f>코인샵!AD13*코인샵!AD$3</f>
        <v>0</v>
      </c>
      <c r="AF13" s="12">
        <f>코인샵!AE13*코인샵!AE$3</f>
        <v>0</v>
      </c>
      <c r="AG13" s="12">
        <f>코인샵!AF13*코인샵!AF$3</f>
        <v>0</v>
      </c>
      <c r="AH13" s="12">
        <f>코인샵!AG13*코인샵!AG$3</f>
        <v>0</v>
      </c>
      <c r="AI13" s="12">
        <f>코인샵!AH13*코인샵!AH$3</f>
        <v>0</v>
      </c>
      <c r="AJ13" s="12">
        <f>코인샵!AI13*코인샵!AI$3</f>
        <v>0</v>
      </c>
      <c r="AK13" s="12">
        <f>코인샵!AJ13*코인샵!AJ$3</f>
        <v>0</v>
      </c>
      <c r="AL13" s="12">
        <f>코인샵!AK13*코인샵!AK$3</f>
        <v>0</v>
      </c>
      <c r="AM13" s="12">
        <f>코인샵!AL13*코인샵!AL$3</f>
        <v>0</v>
      </c>
      <c r="AN13" s="12">
        <f>코인샵!AM13*코인샵!AM$3</f>
        <v>0</v>
      </c>
      <c r="AO13" s="12">
        <f>코인샵!AN13*코인샵!AN$3</f>
        <v>0</v>
      </c>
      <c r="AP13" s="12">
        <f>코인샵!AO13*코인샵!AO$3</f>
        <v>0</v>
      </c>
      <c r="AQ13" s="12">
        <f>코인샵!AP13*코인샵!AP$3</f>
        <v>0</v>
      </c>
      <c r="AR13" s="12">
        <f>코인샵!AQ13*코인샵!AQ$3</f>
        <v>0</v>
      </c>
      <c r="AS13" s="13">
        <f>코인샵!AR13*코인샵!AR$3</f>
        <v>0</v>
      </c>
      <c r="AT13" s="81">
        <f>코인샵!AS13*코인샵!AS$3</f>
        <v>0</v>
      </c>
      <c r="AU13" s="12">
        <f>코인샵!AT13*코인샵!AT$3</f>
        <v>0</v>
      </c>
      <c r="AV13" s="12">
        <f>코인샵!AU13*코인샵!AU$3</f>
        <v>0</v>
      </c>
      <c r="AW13" s="12">
        <f>코인샵!AV13*코인샵!AV$3</f>
        <v>0</v>
      </c>
      <c r="AX13" s="12">
        <f>코인샵!AW13*코인샵!AW$3</f>
        <v>0</v>
      </c>
      <c r="AY13" s="12">
        <f>코인샵!AX13*코인샵!AX$3</f>
        <v>0</v>
      </c>
      <c r="AZ13" s="12">
        <f>코인샵!AY13*코인샵!AY$3</f>
        <v>0</v>
      </c>
      <c r="BA13" s="12">
        <f>코인샵!AZ13*코인샵!AZ$3</f>
        <v>0</v>
      </c>
      <c r="BB13" s="12">
        <f>코인샵!BA13*코인샵!BA$3</f>
        <v>0</v>
      </c>
      <c r="BC13" s="13">
        <f>코인샵!BB13*코인샵!BB$3</f>
        <v>0</v>
      </c>
      <c r="BE13" s="62">
        <f>코인샵!BD13*코인샵!BD$3</f>
        <v>0</v>
      </c>
      <c r="BF13" s="12">
        <f>코인샵!BE13*코인샵!BE$3</f>
        <v>0</v>
      </c>
      <c r="BG13" s="12">
        <f>코인샵!BF13*코인샵!BF$3</f>
        <v>0</v>
      </c>
      <c r="BH13" s="12">
        <f>코인샵!BG13*코인샵!BG$3</f>
        <v>0</v>
      </c>
      <c r="BI13" s="12">
        <f>코인샵!BH13*코인샵!BH$3</f>
        <v>0</v>
      </c>
      <c r="BJ13" s="13">
        <f>코인샵!BI13*코인샵!BI$3</f>
        <v>0</v>
      </c>
    </row>
    <row r="14" spans="2:62" x14ac:dyDescent="0.3">
      <c r="B14" s="14">
        <f t="shared" si="0"/>
        <v>0</v>
      </c>
      <c r="C14" s="23">
        <v>9</v>
      </c>
      <c r="D14" s="57">
        <f>코인현황!F15</f>
        <v>0</v>
      </c>
      <c r="E14" s="62">
        <f>코인샵!D14*코인샵!D$3</f>
        <v>0</v>
      </c>
      <c r="F14" s="12">
        <f>코인샵!E14*코인샵!E$3</f>
        <v>0</v>
      </c>
      <c r="G14" s="12">
        <f>코인샵!F14*코인샵!F$3</f>
        <v>0</v>
      </c>
      <c r="H14" s="12">
        <f>코인샵!G14*코인샵!G$3</f>
        <v>0</v>
      </c>
      <c r="I14" s="12">
        <f>코인샵!H14*코인샵!H$3</f>
        <v>0</v>
      </c>
      <c r="J14" s="12">
        <f>코인샵!I14*코인샵!I$3</f>
        <v>0</v>
      </c>
      <c r="K14" s="12">
        <f>코인샵!J14*코인샵!J$3</f>
        <v>0</v>
      </c>
      <c r="L14" s="12">
        <f>코인샵!K14*코인샵!K$3</f>
        <v>0</v>
      </c>
      <c r="M14" s="12">
        <f>코인샵!L14*코인샵!L$3</f>
        <v>0</v>
      </c>
      <c r="N14" s="12">
        <f>코인샵!M14*코인샵!M$3</f>
        <v>0</v>
      </c>
      <c r="O14" s="12">
        <f>코인샵!N14*코인샵!N$3</f>
        <v>0</v>
      </c>
      <c r="P14" s="12">
        <f>코인샵!O14*코인샵!O$3</f>
        <v>0</v>
      </c>
      <c r="Q14" s="78">
        <f>코인샵!P14*코인샵!P$3</f>
        <v>0</v>
      </c>
      <c r="R14" s="62">
        <f>코인샵!Q14*코인샵!Q$3</f>
        <v>0</v>
      </c>
      <c r="S14" s="12">
        <f>코인샵!R14*코인샵!R$3</f>
        <v>0</v>
      </c>
      <c r="T14" s="12">
        <f>코인샵!S14*코인샵!S$3</f>
        <v>0</v>
      </c>
      <c r="U14" s="12">
        <f>코인샵!T14*코인샵!T$3</f>
        <v>0</v>
      </c>
      <c r="V14" s="12">
        <f>코인샵!U14*코인샵!U$3</f>
        <v>0</v>
      </c>
      <c r="W14" s="12">
        <f>코인샵!V14*코인샵!V$3</f>
        <v>0</v>
      </c>
      <c r="X14" s="12">
        <f>코인샵!W14*코인샵!W$3</f>
        <v>0</v>
      </c>
      <c r="Y14" s="12">
        <f>코인샵!X14*코인샵!X$3</f>
        <v>0</v>
      </c>
      <c r="Z14" s="12">
        <f>코인샵!Y14*코인샵!Y$3</f>
        <v>0</v>
      </c>
      <c r="AA14" s="12">
        <f>코인샵!Z14*코인샵!Z$3</f>
        <v>0</v>
      </c>
      <c r="AB14" s="12">
        <f>코인샵!AA14*코인샵!AA$3</f>
        <v>0</v>
      </c>
      <c r="AC14" s="12">
        <f>코인샵!AB14*코인샵!AB$3</f>
        <v>0</v>
      </c>
      <c r="AD14" s="12">
        <f>코인샵!AC14*코인샵!AC$3</f>
        <v>0</v>
      </c>
      <c r="AE14" s="12">
        <f>코인샵!AD14*코인샵!AD$3</f>
        <v>0</v>
      </c>
      <c r="AF14" s="12">
        <f>코인샵!AE14*코인샵!AE$3</f>
        <v>0</v>
      </c>
      <c r="AG14" s="12">
        <f>코인샵!AF14*코인샵!AF$3</f>
        <v>0</v>
      </c>
      <c r="AH14" s="12">
        <f>코인샵!AG14*코인샵!AG$3</f>
        <v>0</v>
      </c>
      <c r="AI14" s="12">
        <f>코인샵!AH14*코인샵!AH$3</f>
        <v>0</v>
      </c>
      <c r="AJ14" s="12">
        <f>코인샵!AI14*코인샵!AI$3</f>
        <v>0</v>
      </c>
      <c r="AK14" s="12">
        <f>코인샵!AJ14*코인샵!AJ$3</f>
        <v>0</v>
      </c>
      <c r="AL14" s="12">
        <f>코인샵!AK14*코인샵!AK$3</f>
        <v>0</v>
      </c>
      <c r="AM14" s="12">
        <f>코인샵!AL14*코인샵!AL$3</f>
        <v>0</v>
      </c>
      <c r="AN14" s="12">
        <f>코인샵!AM14*코인샵!AM$3</f>
        <v>0</v>
      </c>
      <c r="AO14" s="12">
        <f>코인샵!AN14*코인샵!AN$3</f>
        <v>0</v>
      </c>
      <c r="AP14" s="12">
        <f>코인샵!AO14*코인샵!AO$3</f>
        <v>0</v>
      </c>
      <c r="AQ14" s="12">
        <f>코인샵!AP14*코인샵!AP$3</f>
        <v>0</v>
      </c>
      <c r="AR14" s="12">
        <f>코인샵!AQ14*코인샵!AQ$3</f>
        <v>0</v>
      </c>
      <c r="AS14" s="13">
        <f>코인샵!AR14*코인샵!AR$3</f>
        <v>0</v>
      </c>
      <c r="AT14" s="81">
        <f>코인샵!AS14*코인샵!AS$3</f>
        <v>0</v>
      </c>
      <c r="AU14" s="12">
        <f>코인샵!AT14*코인샵!AT$3</f>
        <v>0</v>
      </c>
      <c r="AV14" s="12">
        <f>코인샵!AU14*코인샵!AU$3</f>
        <v>0</v>
      </c>
      <c r="AW14" s="12">
        <f>코인샵!AV14*코인샵!AV$3</f>
        <v>0</v>
      </c>
      <c r="AX14" s="12">
        <f>코인샵!AW14*코인샵!AW$3</f>
        <v>0</v>
      </c>
      <c r="AY14" s="12">
        <f>코인샵!AX14*코인샵!AX$3</f>
        <v>0</v>
      </c>
      <c r="AZ14" s="12">
        <f>코인샵!AY14*코인샵!AY$3</f>
        <v>0</v>
      </c>
      <c r="BA14" s="12">
        <f>코인샵!AZ14*코인샵!AZ$3</f>
        <v>0</v>
      </c>
      <c r="BB14" s="12">
        <f>코인샵!BA14*코인샵!BA$3</f>
        <v>0</v>
      </c>
      <c r="BC14" s="13">
        <f>코인샵!BB14*코인샵!BB$3</f>
        <v>0</v>
      </c>
      <c r="BE14" s="62">
        <f>코인샵!BD14*코인샵!BD$3</f>
        <v>0</v>
      </c>
      <c r="BF14" s="12">
        <f>코인샵!BE14*코인샵!BE$3</f>
        <v>0</v>
      </c>
      <c r="BG14" s="12">
        <f>코인샵!BF14*코인샵!BF$3</f>
        <v>0</v>
      </c>
      <c r="BH14" s="12">
        <f>코인샵!BG14*코인샵!BG$3</f>
        <v>0</v>
      </c>
      <c r="BI14" s="12">
        <f>코인샵!BH14*코인샵!BH$3</f>
        <v>0</v>
      </c>
      <c r="BJ14" s="13">
        <f>코인샵!BI14*코인샵!BI$3</f>
        <v>0</v>
      </c>
    </row>
    <row r="15" spans="2:62" x14ac:dyDescent="0.3">
      <c r="B15" s="14">
        <f t="shared" si="0"/>
        <v>0</v>
      </c>
      <c r="C15" s="23">
        <v>10</v>
      </c>
      <c r="D15" s="57">
        <f>코인현황!F16</f>
        <v>0</v>
      </c>
      <c r="E15" s="62">
        <f>코인샵!D15*코인샵!D$3</f>
        <v>0</v>
      </c>
      <c r="F15" s="12">
        <f>코인샵!E15*코인샵!E$3</f>
        <v>0</v>
      </c>
      <c r="G15" s="12">
        <f>코인샵!F15*코인샵!F$3</f>
        <v>0</v>
      </c>
      <c r="H15" s="12">
        <f>코인샵!G15*코인샵!G$3</f>
        <v>0</v>
      </c>
      <c r="I15" s="12">
        <f>코인샵!H15*코인샵!H$3</f>
        <v>0</v>
      </c>
      <c r="J15" s="12">
        <f>코인샵!I15*코인샵!I$3</f>
        <v>0</v>
      </c>
      <c r="K15" s="12">
        <f>코인샵!J15*코인샵!J$3</f>
        <v>0</v>
      </c>
      <c r="L15" s="12">
        <f>코인샵!K15*코인샵!K$3</f>
        <v>0</v>
      </c>
      <c r="M15" s="12">
        <f>코인샵!L15*코인샵!L$3</f>
        <v>0</v>
      </c>
      <c r="N15" s="12">
        <f>코인샵!M15*코인샵!M$3</f>
        <v>0</v>
      </c>
      <c r="O15" s="12">
        <f>코인샵!N15*코인샵!N$3</f>
        <v>0</v>
      </c>
      <c r="P15" s="12">
        <f>코인샵!O15*코인샵!O$3</f>
        <v>0</v>
      </c>
      <c r="Q15" s="78">
        <f>코인샵!P15*코인샵!P$3</f>
        <v>0</v>
      </c>
      <c r="R15" s="62">
        <f>코인샵!Q15*코인샵!Q$3</f>
        <v>0</v>
      </c>
      <c r="S15" s="12">
        <f>코인샵!R15*코인샵!R$3</f>
        <v>0</v>
      </c>
      <c r="T15" s="12">
        <f>코인샵!S15*코인샵!S$3</f>
        <v>0</v>
      </c>
      <c r="U15" s="12">
        <f>코인샵!T15*코인샵!T$3</f>
        <v>0</v>
      </c>
      <c r="V15" s="12">
        <f>코인샵!U15*코인샵!U$3</f>
        <v>0</v>
      </c>
      <c r="W15" s="12">
        <f>코인샵!V15*코인샵!V$3</f>
        <v>0</v>
      </c>
      <c r="X15" s="12">
        <f>코인샵!W15*코인샵!W$3</f>
        <v>0</v>
      </c>
      <c r="Y15" s="12">
        <f>코인샵!X15*코인샵!X$3</f>
        <v>0</v>
      </c>
      <c r="Z15" s="12">
        <f>코인샵!Y15*코인샵!Y$3</f>
        <v>0</v>
      </c>
      <c r="AA15" s="12">
        <f>코인샵!Z15*코인샵!Z$3</f>
        <v>0</v>
      </c>
      <c r="AB15" s="12">
        <f>코인샵!AA15*코인샵!AA$3</f>
        <v>0</v>
      </c>
      <c r="AC15" s="12">
        <f>코인샵!AB15*코인샵!AB$3</f>
        <v>0</v>
      </c>
      <c r="AD15" s="12">
        <f>코인샵!AC15*코인샵!AC$3</f>
        <v>0</v>
      </c>
      <c r="AE15" s="12">
        <f>코인샵!AD15*코인샵!AD$3</f>
        <v>0</v>
      </c>
      <c r="AF15" s="12">
        <f>코인샵!AE15*코인샵!AE$3</f>
        <v>0</v>
      </c>
      <c r="AG15" s="12">
        <f>코인샵!AF15*코인샵!AF$3</f>
        <v>0</v>
      </c>
      <c r="AH15" s="12">
        <f>코인샵!AG15*코인샵!AG$3</f>
        <v>0</v>
      </c>
      <c r="AI15" s="12">
        <f>코인샵!AH15*코인샵!AH$3</f>
        <v>0</v>
      </c>
      <c r="AJ15" s="12">
        <f>코인샵!AI15*코인샵!AI$3</f>
        <v>0</v>
      </c>
      <c r="AK15" s="12">
        <f>코인샵!AJ15*코인샵!AJ$3</f>
        <v>0</v>
      </c>
      <c r="AL15" s="12">
        <f>코인샵!AK15*코인샵!AK$3</f>
        <v>0</v>
      </c>
      <c r="AM15" s="12">
        <f>코인샵!AL15*코인샵!AL$3</f>
        <v>0</v>
      </c>
      <c r="AN15" s="12">
        <f>코인샵!AM15*코인샵!AM$3</f>
        <v>0</v>
      </c>
      <c r="AO15" s="12">
        <f>코인샵!AN15*코인샵!AN$3</f>
        <v>0</v>
      </c>
      <c r="AP15" s="12">
        <f>코인샵!AO15*코인샵!AO$3</f>
        <v>0</v>
      </c>
      <c r="AQ15" s="12">
        <f>코인샵!AP15*코인샵!AP$3</f>
        <v>0</v>
      </c>
      <c r="AR15" s="12">
        <f>코인샵!AQ15*코인샵!AQ$3</f>
        <v>0</v>
      </c>
      <c r="AS15" s="13">
        <f>코인샵!AR15*코인샵!AR$3</f>
        <v>0</v>
      </c>
      <c r="AT15" s="81">
        <f>코인샵!AS15*코인샵!AS$3</f>
        <v>0</v>
      </c>
      <c r="AU15" s="12">
        <f>코인샵!AT15*코인샵!AT$3</f>
        <v>0</v>
      </c>
      <c r="AV15" s="12">
        <f>코인샵!AU15*코인샵!AU$3</f>
        <v>0</v>
      </c>
      <c r="AW15" s="12">
        <f>코인샵!AV15*코인샵!AV$3</f>
        <v>0</v>
      </c>
      <c r="AX15" s="12">
        <f>코인샵!AW15*코인샵!AW$3</f>
        <v>0</v>
      </c>
      <c r="AY15" s="12">
        <f>코인샵!AX15*코인샵!AX$3</f>
        <v>0</v>
      </c>
      <c r="AZ15" s="12">
        <f>코인샵!AY15*코인샵!AY$3</f>
        <v>0</v>
      </c>
      <c r="BA15" s="12">
        <f>코인샵!AZ15*코인샵!AZ$3</f>
        <v>0</v>
      </c>
      <c r="BB15" s="12">
        <f>코인샵!BA15*코인샵!BA$3</f>
        <v>0</v>
      </c>
      <c r="BC15" s="13">
        <f>코인샵!BB15*코인샵!BB$3</f>
        <v>0</v>
      </c>
      <c r="BE15" s="62">
        <f>코인샵!BD15*코인샵!BD$3</f>
        <v>0</v>
      </c>
      <c r="BF15" s="12">
        <f>코인샵!BE15*코인샵!BE$3</f>
        <v>0</v>
      </c>
      <c r="BG15" s="12">
        <f>코인샵!BF15*코인샵!BF$3</f>
        <v>0</v>
      </c>
      <c r="BH15" s="12">
        <f>코인샵!BG15*코인샵!BG$3</f>
        <v>0</v>
      </c>
      <c r="BI15" s="12">
        <f>코인샵!BH15*코인샵!BH$3</f>
        <v>0</v>
      </c>
      <c r="BJ15" s="13">
        <f>코인샵!BI15*코인샵!BI$3</f>
        <v>0</v>
      </c>
    </row>
    <row r="16" spans="2:62" x14ac:dyDescent="0.3">
      <c r="B16" s="14">
        <f t="shared" si="0"/>
        <v>0</v>
      </c>
      <c r="C16" s="23">
        <v>11</v>
      </c>
      <c r="D16" s="57">
        <f>코인현황!F17</f>
        <v>0</v>
      </c>
      <c r="E16" s="62">
        <f>코인샵!D16*코인샵!D$3</f>
        <v>0</v>
      </c>
      <c r="F16" s="12">
        <f>코인샵!E16*코인샵!E$3</f>
        <v>0</v>
      </c>
      <c r="G16" s="12">
        <f>코인샵!F16*코인샵!F$3</f>
        <v>0</v>
      </c>
      <c r="H16" s="12">
        <f>코인샵!G16*코인샵!G$3</f>
        <v>0</v>
      </c>
      <c r="I16" s="12">
        <f>코인샵!H16*코인샵!H$3</f>
        <v>0</v>
      </c>
      <c r="J16" s="12">
        <f>코인샵!I16*코인샵!I$3</f>
        <v>0</v>
      </c>
      <c r="K16" s="12">
        <f>코인샵!J16*코인샵!J$3</f>
        <v>0</v>
      </c>
      <c r="L16" s="12">
        <f>코인샵!K16*코인샵!K$3</f>
        <v>0</v>
      </c>
      <c r="M16" s="12">
        <f>코인샵!L16*코인샵!L$3</f>
        <v>0</v>
      </c>
      <c r="N16" s="12">
        <f>코인샵!M16*코인샵!M$3</f>
        <v>0</v>
      </c>
      <c r="O16" s="12">
        <f>코인샵!N16*코인샵!N$3</f>
        <v>0</v>
      </c>
      <c r="P16" s="12">
        <f>코인샵!O16*코인샵!O$3</f>
        <v>0</v>
      </c>
      <c r="Q16" s="78">
        <f>코인샵!P16*코인샵!P$3</f>
        <v>0</v>
      </c>
      <c r="R16" s="62">
        <f>코인샵!Q16*코인샵!Q$3</f>
        <v>0</v>
      </c>
      <c r="S16" s="12">
        <f>코인샵!R16*코인샵!R$3</f>
        <v>0</v>
      </c>
      <c r="T16" s="12">
        <f>코인샵!S16*코인샵!S$3</f>
        <v>0</v>
      </c>
      <c r="U16" s="12">
        <f>코인샵!T16*코인샵!T$3</f>
        <v>0</v>
      </c>
      <c r="V16" s="12">
        <f>코인샵!U16*코인샵!U$3</f>
        <v>0</v>
      </c>
      <c r="W16" s="12">
        <f>코인샵!V16*코인샵!V$3</f>
        <v>0</v>
      </c>
      <c r="X16" s="12">
        <f>코인샵!W16*코인샵!W$3</f>
        <v>0</v>
      </c>
      <c r="Y16" s="12">
        <f>코인샵!X16*코인샵!X$3</f>
        <v>0</v>
      </c>
      <c r="Z16" s="12">
        <f>코인샵!Y16*코인샵!Y$3</f>
        <v>0</v>
      </c>
      <c r="AA16" s="12">
        <f>코인샵!Z16*코인샵!Z$3</f>
        <v>0</v>
      </c>
      <c r="AB16" s="12">
        <f>코인샵!AA16*코인샵!AA$3</f>
        <v>0</v>
      </c>
      <c r="AC16" s="12">
        <f>코인샵!AB16*코인샵!AB$3</f>
        <v>0</v>
      </c>
      <c r="AD16" s="12">
        <f>코인샵!AC16*코인샵!AC$3</f>
        <v>0</v>
      </c>
      <c r="AE16" s="12">
        <f>코인샵!AD16*코인샵!AD$3</f>
        <v>0</v>
      </c>
      <c r="AF16" s="12">
        <f>코인샵!AE16*코인샵!AE$3</f>
        <v>0</v>
      </c>
      <c r="AG16" s="12">
        <f>코인샵!AF16*코인샵!AF$3</f>
        <v>0</v>
      </c>
      <c r="AH16" s="12">
        <f>코인샵!AG16*코인샵!AG$3</f>
        <v>0</v>
      </c>
      <c r="AI16" s="12">
        <f>코인샵!AH16*코인샵!AH$3</f>
        <v>0</v>
      </c>
      <c r="AJ16" s="12">
        <f>코인샵!AI16*코인샵!AI$3</f>
        <v>0</v>
      </c>
      <c r="AK16" s="12">
        <f>코인샵!AJ16*코인샵!AJ$3</f>
        <v>0</v>
      </c>
      <c r="AL16" s="12">
        <f>코인샵!AK16*코인샵!AK$3</f>
        <v>0</v>
      </c>
      <c r="AM16" s="12">
        <f>코인샵!AL16*코인샵!AL$3</f>
        <v>0</v>
      </c>
      <c r="AN16" s="12">
        <f>코인샵!AM16*코인샵!AM$3</f>
        <v>0</v>
      </c>
      <c r="AO16" s="12">
        <f>코인샵!AN16*코인샵!AN$3</f>
        <v>0</v>
      </c>
      <c r="AP16" s="12">
        <f>코인샵!AO16*코인샵!AO$3</f>
        <v>0</v>
      </c>
      <c r="AQ16" s="12">
        <f>코인샵!AP16*코인샵!AP$3</f>
        <v>0</v>
      </c>
      <c r="AR16" s="12">
        <f>코인샵!AQ16*코인샵!AQ$3</f>
        <v>0</v>
      </c>
      <c r="AS16" s="13">
        <f>코인샵!AR16*코인샵!AR$3</f>
        <v>0</v>
      </c>
      <c r="AT16" s="81">
        <f>코인샵!AS16*코인샵!AS$3</f>
        <v>0</v>
      </c>
      <c r="AU16" s="12">
        <f>코인샵!AT16*코인샵!AT$3</f>
        <v>0</v>
      </c>
      <c r="AV16" s="12">
        <f>코인샵!AU16*코인샵!AU$3</f>
        <v>0</v>
      </c>
      <c r="AW16" s="12">
        <f>코인샵!AV16*코인샵!AV$3</f>
        <v>0</v>
      </c>
      <c r="AX16" s="12">
        <f>코인샵!AW16*코인샵!AW$3</f>
        <v>0</v>
      </c>
      <c r="AY16" s="12">
        <f>코인샵!AX16*코인샵!AX$3</f>
        <v>0</v>
      </c>
      <c r="AZ16" s="12">
        <f>코인샵!AY16*코인샵!AY$3</f>
        <v>0</v>
      </c>
      <c r="BA16" s="12">
        <f>코인샵!AZ16*코인샵!AZ$3</f>
        <v>0</v>
      </c>
      <c r="BB16" s="12">
        <f>코인샵!BA16*코인샵!BA$3</f>
        <v>0</v>
      </c>
      <c r="BC16" s="13">
        <f>코인샵!BB16*코인샵!BB$3</f>
        <v>0</v>
      </c>
      <c r="BE16" s="62">
        <f>코인샵!BD16*코인샵!BD$3</f>
        <v>0</v>
      </c>
      <c r="BF16" s="12">
        <f>코인샵!BE16*코인샵!BE$3</f>
        <v>0</v>
      </c>
      <c r="BG16" s="12">
        <f>코인샵!BF16*코인샵!BF$3</f>
        <v>0</v>
      </c>
      <c r="BH16" s="12">
        <f>코인샵!BG16*코인샵!BG$3</f>
        <v>0</v>
      </c>
      <c r="BI16" s="12">
        <f>코인샵!BH16*코인샵!BH$3</f>
        <v>0</v>
      </c>
      <c r="BJ16" s="13">
        <f>코인샵!BI16*코인샵!BI$3</f>
        <v>0</v>
      </c>
    </row>
    <row r="17" spans="2:62" x14ac:dyDescent="0.3">
      <c r="B17" s="14">
        <f t="shared" si="0"/>
        <v>0</v>
      </c>
      <c r="C17" s="23">
        <v>12</v>
      </c>
      <c r="D17" s="57">
        <f>코인현황!F18</f>
        <v>0</v>
      </c>
      <c r="E17" s="62">
        <f>코인샵!D17*코인샵!D$3</f>
        <v>0</v>
      </c>
      <c r="F17" s="12">
        <f>코인샵!E17*코인샵!E$3</f>
        <v>0</v>
      </c>
      <c r="G17" s="12">
        <f>코인샵!F17*코인샵!F$3</f>
        <v>0</v>
      </c>
      <c r="H17" s="12">
        <f>코인샵!G17*코인샵!G$3</f>
        <v>0</v>
      </c>
      <c r="I17" s="12">
        <f>코인샵!H17*코인샵!H$3</f>
        <v>0</v>
      </c>
      <c r="J17" s="12">
        <f>코인샵!I17*코인샵!I$3</f>
        <v>0</v>
      </c>
      <c r="K17" s="12">
        <f>코인샵!J17*코인샵!J$3</f>
        <v>0</v>
      </c>
      <c r="L17" s="12">
        <f>코인샵!K17*코인샵!K$3</f>
        <v>0</v>
      </c>
      <c r="M17" s="12">
        <f>코인샵!L17*코인샵!L$3</f>
        <v>0</v>
      </c>
      <c r="N17" s="12">
        <f>코인샵!M17*코인샵!M$3</f>
        <v>0</v>
      </c>
      <c r="O17" s="12">
        <f>코인샵!N17*코인샵!N$3</f>
        <v>0</v>
      </c>
      <c r="P17" s="12">
        <f>코인샵!O17*코인샵!O$3</f>
        <v>0</v>
      </c>
      <c r="Q17" s="78">
        <f>코인샵!P17*코인샵!P$3</f>
        <v>0</v>
      </c>
      <c r="R17" s="62">
        <f>코인샵!Q17*코인샵!Q$3</f>
        <v>0</v>
      </c>
      <c r="S17" s="12">
        <f>코인샵!R17*코인샵!R$3</f>
        <v>0</v>
      </c>
      <c r="T17" s="12">
        <f>코인샵!S17*코인샵!S$3</f>
        <v>0</v>
      </c>
      <c r="U17" s="12">
        <f>코인샵!T17*코인샵!T$3</f>
        <v>0</v>
      </c>
      <c r="V17" s="12">
        <f>코인샵!U17*코인샵!U$3</f>
        <v>0</v>
      </c>
      <c r="W17" s="12">
        <f>코인샵!V17*코인샵!V$3</f>
        <v>0</v>
      </c>
      <c r="X17" s="12">
        <f>코인샵!W17*코인샵!W$3</f>
        <v>0</v>
      </c>
      <c r="Y17" s="12">
        <f>코인샵!X17*코인샵!X$3</f>
        <v>0</v>
      </c>
      <c r="Z17" s="12">
        <f>코인샵!Y17*코인샵!Y$3</f>
        <v>0</v>
      </c>
      <c r="AA17" s="12">
        <f>코인샵!Z17*코인샵!Z$3</f>
        <v>0</v>
      </c>
      <c r="AB17" s="12">
        <f>코인샵!AA17*코인샵!AA$3</f>
        <v>0</v>
      </c>
      <c r="AC17" s="12">
        <f>코인샵!AB17*코인샵!AB$3</f>
        <v>0</v>
      </c>
      <c r="AD17" s="12">
        <f>코인샵!AC17*코인샵!AC$3</f>
        <v>0</v>
      </c>
      <c r="AE17" s="12">
        <f>코인샵!AD17*코인샵!AD$3</f>
        <v>0</v>
      </c>
      <c r="AF17" s="12">
        <f>코인샵!AE17*코인샵!AE$3</f>
        <v>0</v>
      </c>
      <c r="AG17" s="12">
        <f>코인샵!AF17*코인샵!AF$3</f>
        <v>0</v>
      </c>
      <c r="AH17" s="12">
        <f>코인샵!AG17*코인샵!AG$3</f>
        <v>0</v>
      </c>
      <c r="AI17" s="12">
        <f>코인샵!AH17*코인샵!AH$3</f>
        <v>0</v>
      </c>
      <c r="AJ17" s="12">
        <f>코인샵!AI17*코인샵!AI$3</f>
        <v>0</v>
      </c>
      <c r="AK17" s="12">
        <f>코인샵!AJ17*코인샵!AJ$3</f>
        <v>0</v>
      </c>
      <c r="AL17" s="12">
        <f>코인샵!AK17*코인샵!AK$3</f>
        <v>0</v>
      </c>
      <c r="AM17" s="12">
        <f>코인샵!AL17*코인샵!AL$3</f>
        <v>0</v>
      </c>
      <c r="AN17" s="12">
        <f>코인샵!AM17*코인샵!AM$3</f>
        <v>0</v>
      </c>
      <c r="AO17" s="12">
        <f>코인샵!AN17*코인샵!AN$3</f>
        <v>0</v>
      </c>
      <c r="AP17" s="12">
        <f>코인샵!AO17*코인샵!AO$3</f>
        <v>0</v>
      </c>
      <c r="AQ17" s="12">
        <f>코인샵!AP17*코인샵!AP$3</f>
        <v>0</v>
      </c>
      <c r="AR17" s="12">
        <f>코인샵!AQ17*코인샵!AQ$3</f>
        <v>0</v>
      </c>
      <c r="AS17" s="13">
        <f>코인샵!AR17*코인샵!AR$3</f>
        <v>0</v>
      </c>
      <c r="AT17" s="81">
        <f>코인샵!AS17*코인샵!AS$3</f>
        <v>0</v>
      </c>
      <c r="AU17" s="12">
        <f>코인샵!AT17*코인샵!AT$3</f>
        <v>0</v>
      </c>
      <c r="AV17" s="12">
        <f>코인샵!AU17*코인샵!AU$3</f>
        <v>0</v>
      </c>
      <c r="AW17" s="12">
        <f>코인샵!AV17*코인샵!AV$3</f>
        <v>0</v>
      </c>
      <c r="AX17" s="12">
        <f>코인샵!AW17*코인샵!AW$3</f>
        <v>0</v>
      </c>
      <c r="AY17" s="12">
        <f>코인샵!AX17*코인샵!AX$3</f>
        <v>0</v>
      </c>
      <c r="AZ17" s="12">
        <f>코인샵!AY17*코인샵!AY$3</f>
        <v>0</v>
      </c>
      <c r="BA17" s="12">
        <f>코인샵!AZ17*코인샵!AZ$3</f>
        <v>0</v>
      </c>
      <c r="BB17" s="12">
        <f>코인샵!BA17*코인샵!BA$3</f>
        <v>0</v>
      </c>
      <c r="BC17" s="13">
        <f>코인샵!BB17*코인샵!BB$3</f>
        <v>0</v>
      </c>
      <c r="BE17" s="62">
        <f>코인샵!BD17*코인샵!BD$3</f>
        <v>0</v>
      </c>
      <c r="BF17" s="12">
        <f>코인샵!BE17*코인샵!BE$3</f>
        <v>0</v>
      </c>
      <c r="BG17" s="12">
        <f>코인샵!BF17*코인샵!BF$3</f>
        <v>0</v>
      </c>
      <c r="BH17" s="12">
        <f>코인샵!BG17*코인샵!BG$3</f>
        <v>0</v>
      </c>
      <c r="BI17" s="12">
        <f>코인샵!BH17*코인샵!BH$3</f>
        <v>0</v>
      </c>
      <c r="BJ17" s="13">
        <f>코인샵!BI17*코인샵!BI$3</f>
        <v>0</v>
      </c>
    </row>
    <row r="18" spans="2:62" x14ac:dyDescent="0.3">
      <c r="B18" s="14">
        <f t="shared" si="0"/>
        <v>0</v>
      </c>
      <c r="C18" s="23">
        <v>13</v>
      </c>
      <c r="D18" s="57">
        <f>코인현황!F19</f>
        <v>0</v>
      </c>
      <c r="E18" s="62">
        <f>코인샵!D18*코인샵!D$3</f>
        <v>0</v>
      </c>
      <c r="F18" s="12">
        <f>코인샵!E18*코인샵!E$3</f>
        <v>0</v>
      </c>
      <c r="G18" s="12">
        <f>코인샵!F18*코인샵!F$3</f>
        <v>0</v>
      </c>
      <c r="H18" s="12">
        <f>코인샵!G18*코인샵!G$3</f>
        <v>0</v>
      </c>
      <c r="I18" s="12">
        <f>코인샵!H18*코인샵!H$3</f>
        <v>0</v>
      </c>
      <c r="J18" s="12">
        <f>코인샵!I18*코인샵!I$3</f>
        <v>0</v>
      </c>
      <c r="K18" s="12">
        <f>코인샵!J18*코인샵!J$3</f>
        <v>0</v>
      </c>
      <c r="L18" s="12">
        <f>코인샵!K18*코인샵!K$3</f>
        <v>0</v>
      </c>
      <c r="M18" s="12">
        <f>코인샵!L18*코인샵!L$3</f>
        <v>0</v>
      </c>
      <c r="N18" s="12">
        <f>코인샵!M18*코인샵!M$3</f>
        <v>0</v>
      </c>
      <c r="O18" s="12">
        <f>코인샵!N18*코인샵!N$3</f>
        <v>0</v>
      </c>
      <c r="P18" s="12">
        <f>코인샵!O18*코인샵!O$3</f>
        <v>0</v>
      </c>
      <c r="Q18" s="78">
        <f>코인샵!P18*코인샵!P$3</f>
        <v>0</v>
      </c>
      <c r="R18" s="62">
        <f>코인샵!Q18*코인샵!Q$3</f>
        <v>0</v>
      </c>
      <c r="S18" s="12">
        <f>코인샵!R18*코인샵!R$3</f>
        <v>0</v>
      </c>
      <c r="T18" s="12">
        <f>코인샵!S18*코인샵!S$3</f>
        <v>0</v>
      </c>
      <c r="U18" s="12">
        <f>코인샵!T18*코인샵!T$3</f>
        <v>0</v>
      </c>
      <c r="V18" s="12">
        <f>코인샵!U18*코인샵!U$3</f>
        <v>0</v>
      </c>
      <c r="W18" s="12">
        <f>코인샵!V18*코인샵!V$3</f>
        <v>0</v>
      </c>
      <c r="X18" s="12">
        <f>코인샵!W18*코인샵!W$3</f>
        <v>0</v>
      </c>
      <c r="Y18" s="12">
        <f>코인샵!X18*코인샵!X$3</f>
        <v>0</v>
      </c>
      <c r="Z18" s="12">
        <f>코인샵!Y18*코인샵!Y$3</f>
        <v>0</v>
      </c>
      <c r="AA18" s="12">
        <f>코인샵!Z18*코인샵!Z$3</f>
        <v>0</v>
      </c>
      <c r="AB18" s="12">
        <f>코인샵!AA18*코인샵!AA$3</f>
        <v>0</v>
      </c>
      <c r="AC18" s="12">
        <f>코인샵!AB18*코인샵!AB$3</f>
        <v>0</v>
      </c>
      <c r="AD18" s="12">
        <f>코인샵!AC18*코인샵!AC$3</f>
        <v>0</v>
      </c>
      <c r="AE18" s="12">
        <f>코인샵!AD18*코인샵!AD$3</f>
        <v>0</v>
      </c>
      <c r="AF18" s="12">
        <f>코인샵!AE18*코인샵!AE$3</f>
        <v>0</v>
      </c>
      <c r="AG18" s="12">
        <f>코인샵!AF18*코인샵!AF$3</f>
        <v>0</v>
      </c>
      <c r="AH18" s="12">
        <f>코인샵!AG18*코인샵!AG$3</f>
        <v>0</v>
      </c>
      <c r="AI18" s="12">
        <f>코인샵!AH18*코인샵!AH$3</f>
        <v>0</v>
      </c>
      <c r="AJ18" s="12">
        <f>코인샵!AI18*코인샵!AI$3</f>
        <v>0</v>
      </c>
      <c r="AK18" s="12">
        <f>코인샵!AJ18*코인샵!AJ$3</f>
        <v>0</v>
      </c>
      <c r="AL18" s="12">
        <f>코인샵!AK18*코인샵!AK$3</f>
        <v>0</v>
      </c>
      <c r="AM18" s="12">
        <f>코인샵!AL18*코인샵!AL$3</f>
        <v>0</v>
      </c>
      <c r="AN18" s="12">
        <f>코인샵!AM18*코인샵!AM$3</f>
        <v>0</v>
      </c>
      <c r="AO18" s="12">
        <f>코인샵!AN18*코인샵!AN$3</f>
        <v>0</v>
      </c>
      <c r="AP18" s="12">
        <f>코인샵!AO18*코인샵!AO$3</f>
        <v>0</v>
      </c>
      <c r="AQ18" s="12">
        <f>코인샵!AP18*코인샵!AP$3</f>
        <v>0</v>
      </c>
      <c r="AR18" s="12">
        <f>코인샵!AQ18*코인샵!AQ$3</f>
        <v>0</v>
      </c>
      <c r="AS18" s="13">
        <f>코인샵!AR18*코인샵!AR$3</f>
        <v>0</v>
      </c>
      <c r="AT18" s="81">
        <f>코인샵!AS18*코인샵!AS$3</f>
        <v>0</v>
      </c>
      <c r="AU18" s="12">
        <f>코인샵!AT18*코인샵!AT$3</f>
        <v>0</v>
      </c>
      <c r="AV18" s="12">
        <f>코인샵!AU18*코인샵!AU$3</f>
        <v>0</v>
      </c>
      <c r="AW18" s="12">
        <f>코인샵!AV18*코인샵!AV$3</f>
        <v>0</v>
      </c>
      <c r="AX18" s="12">
        <f>코인샵!AW18*코인샵!AW$3</f>
        <v>0</v>
      </c>
      <c r="AY18" s="12">
        <f>코인샵!AX18*코인샵!AX$3</f>
        <v>0</v>
      </c>
      <c r="AZ18" s="12">
        <f>코인샵!AY18*코인샵!AY$3</f>
        <v>0</v>
      </c>
      <c r="BA18" s="12">
        <f>코인샵!AZ18*코인샵!AZ$3</f>
        <v>0</v>
      </c>
      <c r="BB18" s="12">
        <f>코인샵!BA18*코인샵!BA$3</f>
        <v>0</v>
      </c>
      <c r="BC18" s="13">
        <f>코인샵!BB18*코인샵!BB$3</f>
        <v>0</v>
      </c>
      <c r="BE18" s="62">
        <f>코인샵!BD18*코인샵!BD$3</f>
        <v>0</v>
      </c>
      <c r="BF18" s="12">
        <f>코인샵!BE18*코인샵!BE$3</f>
        <v>0</v>
      </c>
      <c r="BG18" s="12">
        <f>코인샵!BF18*코인샵!BF$3</f>
        <v>0</v>
      </c>
      <c r="BH18" s="12">
        <f>코인샵!BG18*코인샵!BG$3</f>
        <v>0</v>
      </c>
      <c r="BI18" s="12">
        <f>코인샵!BH18*코인샵!BH$3</f>
        <v>0</v>
      </c>
      <c r="BJ18" s="13">
        <f>코인샵!BI18*코인샵!BI$3</f>
        <v>0</v>
      </c>
    </row>
    <row r="19" spans="2:62" x14ac:dyDescent="0.3">
      <c r="B19" s="14">
        <f t="shared" si="0"/>
        <v>0</v>
      </c>
      <c r="C19" s="23">
        <v>14</v>
      </c>
      <c r="D19" s="57">
        <f>코인현황!F20</f>
        <v>0</v>
      </c>
      <c r="E19" s="62">
        <f>코인샵!D19*코인샵!D$3</f>
        <v>0</v>
      </c>
      <c r="F19" s="12">
        <f>코인샵!E19*코인샵!E$3</f>
        <v>0</v>
      </c>
      <c r="G19" s="12">
        <f>코인샵!F19*코인샵!F$3</f>
        <v>0</v>
      </c>
      <c r="H19" s="12">
        <f>코인샵!G19*코인샵!G$3</f>
        <v>0</v>
      </c>
      <c r="I19" s="12">
        <f>코인샵!H19*코인샵!H$3</f>
        <v>0</v>
      </c>
      <c r="J19" s="12">
        <f>코인샵!I19*코인샵!I$3</f>
        <v>0</v>
      </c>
      <c r="K19" s="12">
        <f>코인샵!J19*코인샵!J$3</f>
        <v>0</v>
      </c>
      <c r="L19" s="12">
        <f>코인샵!K19*코인샵!K$3</f>
        <v>0</v>
      </c>
      <c r="M19" s="12">
        <f>코인샵!L19*코인샵!L$3</f>
        <v>0</v>
      </c>
      <c r="N19" s="12">
        <f>코인샵!M19*코인샵!M$3</f>
        <v>0</v>
      </c>
      <c r="O19" s="12">
        <f>코인샵!N19*코인샵!N$3</f>
        <v>0</v>
      </c>
      <c r="P19" s="12">
        <f>코인샵!O19*코인샵!O$3</f>
        <v>0</v>
      </c>
      <c r="Q19" s="78">
        <f>코인샵!P19*코인샵!P$3</f>
        <v>0</v>
      </c>
      <c r="R19" s="62">
        <f>코인샵!Q19*코인샵!Q$3</f>
        <v>0</v>
      </c>
      <c r="S19" s="12">
        <f>코인샵!R19*코인샵!R$3</f>
        <v>0</v>
      </c>
      <c r="T19" s="12">
        <f>코인샵!S19*코인샵!S$3</f>
        <v>0</v>
      </c>
      <c r="U19" s="12">
        <f>코인샵!T19*코인샵!T$3</f>
        <v>0</v>
      </c>
      <c r="V19" s="12">
        <f>코인샵!U19*코인샵!U$3</f>
        <v>0</v>
      </c>
      <c r="W19" s="12">
        <f>코인샵!V19*코인샵!V$3</f>
        <v>0</v>
      </c>
      <c r="X19" s="12">
        <f>코인샵!W19*코인샵!W$3</f>
        <v>0</v>
      </c>
      <c r="Y19" s="12">
        <f>코인샵!X19*코인샵!X$3</f>
        <v>0</v>
      </c>
      <c r="Z19" s="12">
        <f>코인샵!Y19*코인샵!Y$3</f>
        <v>0</v>
      </c>
      <c r="AA19" s="12">
        <f>코인샵!Z19*코인샵!Z$3</f>
        <v>0</v>
      </c>
      <c r="AB19" s="12">
        <f>코인샵!AA19*코인샵!AA$3</f>
        <v>0</v>
      </c>
      <c r="AC19" s="12">
        <f>코인샵!AB19*코인샵!AB$3</f>
        <v>0</v>
      </c>
      <c r="AD19" s="12">
        <f>코인샵!AC19*코인샵!AC$3</f>
        <v>0</v>
      </c>
      <c r="AE19" s="12">
        <f>코인샵!AD19*코인샵!AD$3</f>
        <v>0</v>
      </c>
      <c r="AF19" s="12">
        <f>코인샵!AE19*코인샵!AE$3</f>
        <v>0</v>
      </c>
      <c r="AG19" s="12">
        <f>코인샵!AF19*코인샵!AF$3</f>
        <v>0</v>
      </c>
      <c r="AH19" s="12">
        <f>코인샵!AG19*코인샵!AG$3</f>
        <v>0</v>
      </c>
      <c r="AI19" s="12">
        <f>코인샵!AH19*코인샵!AH$3</f>
        <v>0</v>
      </c>
      <c r="AJ19" s="12">
        <f>코인샵!AI19*코인샵!AI$3</f>
        <v>0</v>
      </c>
      <c r="AK19" s="12">
        <f>코인샵!AJ19*코인샵!AJ$3</f>
        <v>0</v>
      </c>
      <c r="AL19" s="12">
        <f>코인샵!AK19*코인샵!AK$3</f>
        <v>0</v>
      </c>
      <c r="AM19" s="12">
        <f>코인샵!AL19*코인샵!AL$3</f>
        <v>0</v>
      </c>
      <c r="AN19" s="12">
        <f>코인샵!AM19*코인샵!AM$3</f>
        <v>0</v>
      </c>
      <c r="AO19" s="12">
        <f>코인샵!AN19*코인샵!AN$3</f>
        <v>0</v>
      </c>
      <c r="AP19" s="12">
        <f>코인샵!AO19*코인샵!AO$3</f>
        <v>0</v>
      </c>
      <c r="AQ19" s="12">
        <f>코인샵!AP19*코인샵!AP$3</f>
        <v>0</v>
      </c>
      <c r="AR19" s="12">
        <f>코인샵!AQ19*코인샵!AQ$3</f>
        <v>0</v>
      </c>
      <c r="AS19" s="13">
        <f>코인샵!AR19*코인샵!AR$3</f>
        <v>0</v>
      </c>
      <c r="AT19" s="81">
        <f>코인샵!AS19*코인샵!AS$3</f>
        <v>0</v>
      </c>
      <c r="AU19" s="12">
        <f>코인샵!AT19*코인샵!AT$3</f>
        <v>0</v>
      </c>
      <c r="AV19" s="12">
        <f>코인샵!AU19*코인샵!AU$3</f>
        <v>0</v>
      </c>
      <c r="AW19" s="12">
        <f>코인샵!AV19*코인샵!AV$3</f>
        <v>0</v>
      </c>
      <c r="AX19" s="12">
        <f>코인샵!AW19*코인샵!AW$3</f>
        <v>0</v>
      </c>
      <c r="AY19" s="12">
        <f>코인샵!AX19*코인샵!AX$3</f>
        <v>0</v>
      </c>
      <c r="AZ19" s="12">
        <f>코인샵!AY19*코인샵!AY$3</f>
        <v>0</v>
      </c>
      <c r="BA19" s="12">
        <f>코인샵!AZ19*코인샵!AZ$3</f>
        <v>0</v>
      </c>
      <c r="BB19" s="12">
        <f>코인샵!BA19*코인샵!BA$3</f>
        <v>0</v>
      </c>
      <c r="BC19" s="13">
        <f>코인샵!BB19*코인샵!BB$3</f>
        <v>0</v>
      </c>
      <c r="BE19" s="62">
        <f>코인샵!BD19*코인샵!BD$3</f>
        <v>0</v>
      </c>
      <c r="BF19" s="12">
        <f>코인샵!BE19*코인샵!BE$3</f>
        <v>0</v>
      </c>
      <c r="BG19" s="12">
        <f>코인샵!BF19*코인샵!BF$3</f>
        <v>0</v>
      </c>
      <c r="BH19" s="12">
        <f>코인샵!BG19*코인샵!BG$3</f>
        <v>0</v>
      </c>
      <c r="BI19" s="12">
        <f>코인샵!BH19*코인샵!BH$3</f>
        <v>0</v>
      </c>
      <c r="BJ19" s="13">
        <f>코인샵!BI19*코인샵!BI$3</f>
        <v>0</v>
      </c>
    </row>
    <row r="20" spans="2:62" x14ac:dyDescent="0.3">
      <c r="B20" s="14">
        <f t="shared" si="0"/>
        <v>0</v>
      </c>
      <c r="C20" s="23">
        <v>15</v>
      </c>
      <c r="D20" s="57">
        <f>코인현황!F21</f>
        <v>0</v>
      </c>
      <c r="E20" s="62">
        <f>코인샵!D20*코인샵!D$3</f>
        <v>0</v>
      </c>
      <c r="F20" s="12">
        <f>코인샵!E20*코인샵!E$3</f>
        <v>0</v>
      </c>
      <c r="G20" s="12">
        <f>코인샵!F20*코인샵!F$3</f>
        <v>0</v>
      </c>
      <c r="H20" s="12">
        <f>코인샵!G20*코인샵!G$3</f>
        <v>0</v>
      </c>
      <c r="I20" s="12">
        <f>코인샵!H20*코인샵!H$3</f>
        <v>0</v>
      </c>
      <c r="J20" s="12">
        <f>코인샵!I20*코인샵!I$3</f>
        <v>0</v>
      </c>
      <c r="K20" s="12">
        <f>코인샵!J20*코인샵!J$3</f>
        <v>0</v>
      </c>
      <c r="L20" s="12">
        <f>코인샵!K20*코인샵!K$3</f>
        <v>0</v>
      </c>
      <c r="M20" s="12">
        <f>코인샵!L20*코인샵!L$3</f>
        <v>0</v>
      </c>
      <c r="N20" s="12">
        <f>코인샵!M20*코인샵!M$3</f>
        <v>0</v>
      </c>
      <c r="O20" s="12">
        <f>코인샵!N20*코인샵!N$3</f>
        <v>0</v>
      </c>
      <c r="P20" s="12">
        <f>코인샵!O20*코인샵!O$3</f>
        <v>0</v>
      </c>
      <c r="Q20" s="78">
        <f>코인샵!P20*코인샵!P$3</f>
        <v>0</v>
      </c>
      <c r="R20" s="62">
        <f>코인샵!Q20*코인샵!Q$3</f>
        <v>0</v>
      </c>
      <c r="S20" s="12">
        <f>코인샵!R20*코인샵!R$3</f>
        <v>0</v>
      </c>
      <c r="T20" s="12">
        <f>코인샵!S20*코인샵!S$3</f>
        <v>0</v>
      </c>
      <c r="U20" s="12">
        <f>코인샵!T20*코인샵!T$3</f>
        <v>0</v>
      </c>
      <c r="V20" s="12">
        <f>코인샵!U20*코인샵!U$3</f>
        <v>0</v>
      </c>
      <c r="W20" s="12">
        <f>코인샵!V20*코인샵!V$3</f>
        <v>0</v>
      </c>
      <c r="X20" s="12">
        <f>코인샵!W20*코인샵!W$3</f>
        <v>0</v>
      </c>
      <c r="Y20" s="12">
        <f>코인샵!X20*코인샵!X$3</f>
        <v>0</v>
      </c>
      <c r="Z20" s="12">
        <f>코인샵!Y20*코인샵!Y$3</f>
        <v>0</v>
      </c>
      <c r="AA20" s="12">
        <f>코인샵!Z20*코인샵!Z$3</f>
        <v>0</v>
      </c>
      <c r="AB20" s="12">
        <f>코인샵!AA20*코인샵!AA$3</f>
        <v>0</v>
      </c>
      <c r="AC20" s="12">
        <f>코인샵!AB20*코인샵!AB$3</f>
        <v>0</v>
      </c>
      <c r="AD20" s="12">
        <f>코인샵!AC20*코인샵!AC$3</f>
        <v>0</v>
      </c>
      <c r="AE20" s="12">
        <f>코인샵!AD20*코인샵!AD$3</f>
        <v>0</v>
      </c>
      <c r="AF20" s="12">
        <f>코인샵!AE20*코인샵!AE$3</f>
        <v>0</v>
      </c>
      <c r="AG20" s="12">
        <f>코인샵!AF20*코인샵!AF$3</f>
        <v>0</v>
      </c>
      <c r="AH20" s="12">
        <f>코인샵!AG20*코인샵!AG$3</f>
        <v>0</v>
      </c>
      <c r="AI20" s="12">
        <f>코인샵!AH20*코인샵!AH$3</f>
        <v>0</v>
      </c>
      <c r="AJ20" s="12">
        <f>코인샵!AI20*코인샵!AI$3</f>
        <v>0</v>
      </c>
      <c r="AK20" s="12">
        <f>코인샵!AJ20*코인샵!AJ$3</f>
        <v>0</v>
      </c>
      <c r="AL20" s="12">
        <f>코인샵!AK20*코인샵!AK$3</f>
        <v>0</v>
      </c>
      <c r="AM20" s="12">
        <f>코인샵!AL20*코인샵!AL$3</f>
        <v>0</v>
      </c>
      <c r="AN20" s="12">
        <f>코인샵!AM20*코인샵!AM$3</f>
        <v>0</v>
      </c>
      <c r="AO20" s="12">
        <f>코인샵!AN20*코인샵!AN$3</f>
        <v>0</v>
      </c>
      <c r="AP20" s="12">
        <f>코인샵!AO20*코인샵!AO$3</f>
        <v>0</v>
      </c>
      <c r="AQ20" s="12">
        <f>코인샵!AP20*코인샵!AP$3</f>
        <v>0</v>
      </c>
      <c r="AR20" s="12">
        <f>코인샵!AQ20*코인샵!AQ$3</f>
        <v>0</v>
      </c>
      <c r="AS20" s="13">
        <f>코인샵!AR20*코인샵!AR$3</f>
        <v>0</v>
      </c>
      <c r="AT20" s="81">
        <f>코인샵!AS20*코인샵!AS$3</f>
        <v>0</v>
      </c>
      <c r="AU20" s="12">
        <f>코인샵!AT20*코인샵!AT$3</f>
        <v>0</v>
      </c>
      <c r="AV20" s="12">
        <f>코인샵!AU20*코인샵!AU$3</f>
        <v>0</v>
      </c>
      <c r="AW20" s="12">
        <f>코인샵!AV20*코인샵!AV$3</f>
        <v>0</v>
      </c>
      <c r="AX20" s="12">
        <f>코인샵!AW20*코인샵!AW$3</f>
        <v>0</v>
      </c>
      <c r="AY20" s="12">
        <f>코인샵!AX20*코인샵!AX$3</f>
        <v>0</v>
      </c>
      <c r="AZ20" s="12">
        <f>코인샵!AY20*코인샵!AY$3</f>
        <v>0</v>
      </c>
      <c r="BA20" s="12">
        <f>코인샵!AZ20*코인샵!AZ$3</f>
        <v>0</v>
      </c>
      <c r="BB20" s="12">
        <f>코인샵!BA20*코인샵!BA$3</f>
        <v>0</v>
      </c>
      <c r="BC20" s="13">
        <f>코인샵!BB20*코인샵!BB$3</f>
        <v>0</v>
      </c>
      <c r="BE20" s="62">
        <f>코인샵!BD20*코인샵!BD$3</f>
        <v>0</v>
      </c>
      <c r="BF20" s="12">
        <f>코인샵!BE20*코인샵!BE$3</f>
        <v>0</v>
      </c>
      <c r="BG20" s="12">
        <f>코인샵!BF20*코인샵!BF$3</f>
        <v>0</v>
      </c>
      <c r="BH20" s="12">
        <f>코인샵!BG20*코인샵!BG$3</f>
        <v>0</v>
      </c>
      <c r="BI20" s="12">
        <f>코인샵!BH20*코인샵!BH$3</f>
        <v>0</v>
      </c>
      <c r="BJ20" s="13">
        <f>코인샵!BI20*코인샵!BI$3</f>
        <v>0</v>
      </c>
    </row>
    <row r="21" spans="2:62" x14ac:dyDescent="0.3">
      <c r="B21" s="14">
        <f t="shared" si="0"/>
        <v>0</v>
      </c>
      <c r="C21" s="23">
        <v>16</v>
      </c>
      <c r="D21" s="57">
        <f>코인현황!F22</f>
        <v>0</v>
      </c>
      <c r="E21" s="62">
        <f>코인샵!D21*코인샵!D$3</f>
        <v>0</v>
      </c>
      <c r="F21" s="12">
        <f>코인샵!E21*코인샵!E$3</f>
        <v>0</v>
      </c>
      <c r="G21" s="12">
        <f>코인샵!F21*코인샵!F$3</f>
        <v>0</v>
      </c>
      <c r="H21" s="12">
        <f>코인샵!G21*코인샵!G$3</f>
        <v>0</v>
      </c>
      <c r="I21" s="12">
        <f>코인샵!H21*코인샵!H$3</f>
        <v>0</v>
      </c>
      <c r="J21" s="12">
        <f>코인샵!I21*코인샵!I$3</f>
        <v>0</v>
      </c>
      <c r="K21" s="12">
        <f>코인샵!J21*코인샵!J$3</f>
        <v>0</v>
      </c>
      <c r="L21" s="12">
        <f>코인샵!K21*코인샵!K$3</f>
        <v>0</v>
      </c>
      <c r="M21" s="12">
        <f>코인샵!L21*코인샵!L$3</f>
        <v>0</v>
      </c>
      <c r="N21" s="12">
        <f>코인샵!M21*코인샵!M$3</f>
        <v>0</v>
      </c>
      <c r="O21" s="12">
        <f>코인샵!N21*코인샵!N$3</f>
        <v>0</v>
      </c>
      <c r="P21" s="12">
        <f>코인샵!O21*코인샵!O$3</f>
        <v>0</v>
      </c>
      <c r="Q21" s="78">
        <f>코인샵!P21*코인샵!P$3</f>
        <v>0</v>
      </c>
      <c r="R21" s="62">
        <f>코인샵!Q21*코인샵!Q$3</f>
        <v>0</v>
      </c>
      <c r="S21" s="12">
        <f>코인샵!R21*코인샵!R$3</f>
        <v>0</v>
      </c>
      <c r="T21" s="12">
        <f>코인샵!S21*코인샵!S$3</f>
        <v>0</v>
      </c>
      <c r="U21" s="12">
        <f>코인샵!T21*코인샵!T$3</f>
        <v>0</v>
      </c>
      <c r="V21" s="12">
        <f>코인샵!U21*코인샵!U$3</f>
        <v>0</v>
      </c>
      <c r="W21" s="12">
        <f>코인샵!V21*코인샵!V$3</f>
        <v>0</v>
      </c>
      <c r="X21" s="12">
        <f>코인샵!W21*코인샵!W$3</f>
        <v>0</v>
      </c>
      <c r="Y21" s="12">
        <f>코인샵!X21*코인샵!X$3</f>
        <v>0</v>
      </c>
      <c r="Z21" s="12">
        <f>코인샵!Y21*코인샵!Y$3</f>
        <v>0</v>
      </c>
      <c r="AA21" s="12">
        <f>코인샵!Z21*코인샵!Z$3</f>
        <v>0</v>
      </c>
      <c r="AB21" s="12">
        <f>코인샵!AA21*코인샵!AA$3</f>
        <v>0</v>
      </c>
      <c r="AC21" s="12">
        <f>코인샵!AB21*코인샵!AB$3</f>
        <v>0</v>
      </c>
      <c r="AD21" s="12">
        <f>코인샵!AC21*코인샵!AC$3</f>
        <v>0</v>
      </c>
      <c r="AE21" s="12">
        <f>코인샵!AD21*코인샵!AD$3</f>
        <v>0</v>
      </c>
      <c r="AF21" s="12">
        <f>코인샵!AE21*코인샵!AE$3</f>
        <v>0</v>
      </c>
      <c r="AG21" s="12">
        <f>코인샵!AF21*코인샵!AF$3</f>
        <v>0</v>
      </c>
      <c r="AH21" s="12">
        <f>코인샵!AG21*코인샵!AG$3</f>
        <v>0</v>
      </c>
      <c r="AI21" s="12">
        <f>코인샵!AH21*코인샵!AH$3</f>
        <v>0</v>
      </c>
      <c r="AJ21" s="12">
        <f>코인샵!AI21*코인샵!AI$3</f>
        <v>0</v>
      </c>
      <c r="AK21" s="12">
        <f>코인샵!AJ21*코인샵!AJ$3</f>
        <v>0</v>
      </c>
      <c r="AL21" s="12">
        <f>코인샵!AK21*코인샵!AK$3</f>
        <v>0</v>
      </c>
      <c r="AM21" s="12">
        <f>코인샵!AL21*코인샵!AL$3</f>
        <v>0</v>
      </c>
      <c r="AN21" s="12">
        <f>코인샵!AM21*코인샵!AM$3</f>
        <v>0</v>
      </c>
      <c r="AO21" s="12">
        <f>코인샵!AN21*코인샵!AN$3</f>
        <v>0</v>
      </c>
      <c r="AP21" s="12">
        <f>코인샵!AO21*코인샵!AO$3</f>
        <v>0</v>
      </c>
      <c r="AQ21" s="12">
        <f>코인샵!AP21*코인샵!AP$3</f>
        <v>0</v>
      </c>
      <c r="AR21" s="12">
        <f>코인샵!AQ21*코인샵!AQ$3</f>
        <v>0</v>
      </c>
      <c r="AS21" s="13">
        <f>코인샵!AR21*코인샵!AR$3</f>
        <v>0</v>
      </c>
      <c r="AT21" s="81">
        <f>코인샵!AS21*코인샵!AS$3</f>
        <v>0</v>
      </c>
      <c r="AU21" s="12">
        <f>코인샵!AT21*코인샵!AT$3</f>
        <v>0</v>
      </c>
      <c r="AV21" s="12">
        <f>코인샵!AU21*코인샵!AU$3</f>
        <v>0</v>
      </c>
      <c r="AW21" s="12">
        <f>코인샵!AV21*코인샵!AV$3</f>
        <v>0</v>
      </c>
      <c r="AX21" s="12">
        <f>코인샵!AW21*코인샵!AW$3</f>
        <v>0</v>
      </c>
      <c r="AY21" s="12">
        <f>코인샵!AX21*코인샵!AX$3</f>
        <v>0</v>
      </c>
      <c r="AZ21" s="12">
        <f>코인샵!AY21*코인샵!AY$3</f>
        <v>0</v>
      </c>
      <c r="BA21" s="12">
        <f>코인샵!AZ21*코인샵!AZ$3</f>
        <v>0</v>
      </c>
      <c r="BB21" s="12">
        <f>코인샵!BA21*코인샵!BA$3</f>
        <v>0</v>
      </c>
      <c r="BC21" s="13">
        <f>코인샵!BB21*코인샵!BB$3</f>
        <v>0</v>
      </c>
      <c r="BE21" s="62">
        <f>코인샵!BD21*코인샵!BD$3</f>
        <v>0</v>
      </c>
      <c r="BF21" s="12">
        <f>코인샵!BE21*코인샵!BE$3</f>
        <v>0</v>
      </c>
      <c r="BG21" s="12">
        <f>코인샵!BF21*코인샵!BF$3</f>
        <v>0</v>
      </c>
      <c r="BH21" s="12">
        <f>코인샵!BG21*코인샵!BG$3</f>
        <v>0</v>
      </c>
      <c r="BI21" s="12">
        <f>코인샵!BH21*코인샵!BH$3</f>
        <v>0</v>
      </c>
      <c r="BJ21" s="13">
        <f>코인샵!BI21*코인샵!BI$3</f>
        <v>0</v>
      </c>
    </row>
    <row r="22" spans="2:62" x14ac:dyDescent="0.3">
      <c r="B22" s="14">
        <f t="shared" si="0"/>
        <v>0</v>
      </c>
      <c r="C22" s="23">
        <v>17</v>
      </c>
      <c r="D22" s="57">
        <f>코인현황!F23</f>
        <v>0</v>
      </c>
      <c r="E22" s="62">
        <f>코인샵!D22*코인샵!D$3</f>
        <v>0</v>
      </c>
      <c r="F22" s="12">
        <f>코인샵!E22*코인샵!E$3</f>
        <v>0</v>
      </c>
      <c r="G22" s="12">
        <f>코인샵!F22*코인샵!F$3</f>
        <v>0</v>
      </c>
      <c r="H22" s="12">
        <f>코인샵!G22*코인샵!G$3</f>
        <v>0</v>
      </c>
      <c r="I22" s="12">
        <f>코인샵!H22*코인샵!H$3</f>
        <v>0</v>
      </c>
      <c r="J22" s="12">
        <f>코인샵!I22*코인샵!I$3</f>
        <v>0</v>
      </c>
      <c r="K22" s="12">
        <f>코인샵!J22*코인샵!J$3</f>
        <v>0</v>
      </c>
      <c r="L22" s="12">
        <f>코인샵!K22*코인샵!K$3</f>
        <v>0</v>
      </c>
      <c r="M22" s="12">
        <f>코인샵!L22*코인샵!L$3</f>
        <v>0</v>
      </c>
      <c r="N22" s="12">
        <f>코인샵!M22*코인샵!M$3</f>
        <v>0</v>
      </c>
      <c r="O22" s="12">
        <f>코인샵!N22*코인샵!N$3</f>
        <v>0</v>
      </c>
      <c r="P22" s="12">
        <f>코인샵!O22*코인샵!O$3</f>
        <v>0</v>
      </c>
      <c r="Q22" s="78">
        <f>코인샵!P22*코인샵!P$3</f>
        <v>0</v>
      </c>
      <c r="R22" s="62">
        <f>코인샵!Q22*코인샵!Q$3</f>
        <v>0</v>
      </c>
      <c r="S22" s="12">
        <f>코인샵!R22*코인샵!R$3</f>
        <v>0</v>
      </c>
      <c r="T22" s="12">
        <f>코인샵!S22*코인샵!S$3</f>
        <v>0</v>
      </c>
      <c r="U22" s="12">
        <f>코인샵!T22*코인샵!T$3</f>
        <v>0</v>
      </c>
      <c r="V22" s="12">
        <f>코인샵!U22*코인샵!U$3</f>
        <v>0</v>
      </c>
      <c r="W22" s="12">
        <f>코인샵!V22*코인샵!V$3</f>
        <v>0</v>
      </c>
      <c r="X22" s="12">
        <f>코인샵!W22*코인샵!W$3</f>
        <v>0</v>
      </c>
      <c r="Y22" s="12">
        <f>코인샵!X22*코인샵!X$3</f>
        <v>0</v>
      </c>
      <c r="Z22" s="12">
        <f>코인샵!Y22*코인샵!Y$3</f>
        <v>0</v>
      </c>
      <c r="AA22" s="12">
        <f>코인샵!Z22*코인샵!Z$3</f>
        <v>0</v>
      </c>
      <c r="AB22" s="12">
        <f>코인샵!AA22*코인샵!AA$3</f>
        <v>0</v>
      </c>
      <c r="AC22" s="12">
        <f>코인샵!AB22*코인샵!AB$3</f>
        <v>0</v>
      </c>
      <c r="AD22" s="12">
        <f>코인샵!AC22*코인샵!AC$3</f>
        <v>0</v>
      </c>
      <c r="AE22" s="12">
        <f>코인샵!AD22*코인샵!AD$3</f>
        <v>0</v>
      </c>
      <c r="AF22" s="12">
        <f>코인샵!AE22*코인샵!AE$3</f>
        <v>0</v>
      </c>
      <c r="AG22" s="12">
        <f>코인샵!AF22*코인샵!AF$3</f>
        <v>0</v>
      </c>
      <c r="AH22" s="12">
        <f>코인샵!AG22*코인샵!AG$3</f>
        <v>0</v>
      </c>
      <c r="AI22" s="12">
        <f>코인샵!AH22*코인샵!AH$3</f>
        <v>0</v>
      </c>
      <c r="AJ22" s="12">
        <f>코인샵!AI22*코인샵!AI$3</f>
        <v>0</v>
      </c>
      <c r="AK22" s="12">
        <f>코인샵!AJ22*코인샵!AJ$3</f>
        <v>0</v>
      </c>
      <c r="AL22" s="12">
        <f>코인샵!AK22*코인샵!AK$3</f>
        <v>0</v>
      </c>
      <c r="AM22" s="12">
        <f>코인샵!AL22*코인샵!AL$3</f>
        <v>0</v>
      </c>
      <c r="AN22" s="12">
        <f>코인샵!AM22*코인샵!AM$3</f>
        <v>0</v>
      </c>
      <c r="AO22" s="12">
        <f>코인샵!AN22*코인샵!AN$3</f>
        <v>0</v>
      </c>
      <c r="AP22" s="12">
        <f>코인샵!AO22*코인샵!AO$3</f>
        <v>0</v>
      </c>
      <c r="AQ22" s="12">
        <f>코인샵!AP22*코인샵!AP$3</f>
        <v>0</v>
      </c>
      <c r="AR22" s="12">
        <f>코인샵!AQ22*코인샵!AQ$3</f>
        <v>0</v>
      </c>
      <c r="AS22" s="13">
        <f>코인샵!AR22*코인샵!AR$3</f>
        <v>0</v>
      </c>
      <c r="AT22" s="81">
        <f>코인샵!AS22*코인샵!AS$3</f>
        <v>0</v>
      </c>
      <c r="AU22" s="12">
        <f>코인샵!AT22*코인샵!AT$3</f>
        <v>0</v>
      </c>
      <c r="AV22" s="12">
        <f>코인샵!AU22*코인샵!AU$3</f>
        <v>0</v>
      </c>
      <c r="AW22" s="12">
        <f>코인샵!AV22*코인샵!AV$3</f>
        <v>0</v>
      </c>
      <c r="AX22" s="12">
        <f>코인샵!AW22*코인샵!AW$3</f>
        <v>0</v>
      </c>
      <c r="AY22" s="12">
        <f>코인샵!AX22*코인샵!AX$3</f>
        <v>0</v>
      </c>
      <c r="AZ22" s="12">
        <f>코인샵!AY22*코인샵!AY$3</f>
        <v>0</v>
      </c>
      <c r="BA22" s="12">
        <f>코인샵!AZ22*코인샵!AZ$3</f>
        <v>0</v>
      </c>
      <c r="BB22" s="12">
        <f>코인샵!BA22*코인샵!BA$3</f>
        <v>0</v>
      </c>
      <c r="BC22" s="13">
        <f>코인샵!BB22*코인샵!BB$3</f>
        <v>0</v>
      </c>
      <c r="BE22" s="62">
        <f>코인샵!BD22*코인샵!BD$3</f>
        <v>0</v>
      </c>
      <c r="BF22" s="12">
        <f>코인샵!BE22*코인샵!BE$3</f>
        <v>0</v>
      </c>
      <c r="BG22" s="12">
        <f>코인샵!BF22*코인샵!BF$3</f>
        <v>0</v>
      </c>
      <c r="BH22" s="12">
        <f>코인샵!BG22*코인샵!BG$3</f>
        <v>0</v>
      </c>
      <c r="BI22" s="12">
        <f>코인샵!BH22*코인샵!BH$3</f>
        <v>0</v>
      </c>
      <c r="BJ22" s="13">
        <f>코인샵!BI22*코인샵!BI$3</f>
        <v>0</v>
      </c>
    </row>
    <row r="23" spans="2:62" x14ac:dyDescent="0.3">
      <c r="B23" s="14">
        <f t="shared" si="0"/>
        <v>0</v>
      </c>
      <c r="C23" s="23">
        <v>18</v>
      </c>
      <c r="D23" s="57">
        <f>코인현황!F24</f>
        <v>0</v>
      </c>
      <c r="E23" s="62">
        <f>코인샵!D23*코인샵!D$3</f>
        <v>0</v>
      </c>
      <c r="F23" s="12">
        <f>코인샵!E23*코인샵!E$3</f>
        <v>0</v>
      </c>
      <c r="G23" s="12">
        <f>코인샵!F23*코인샵!F$3</f>
        <v>0</v>
      </c>
      <c r="H23" s="12">
        <f>코인샵!G23*코인샵!G$3</f>
        <v>0</v>
      </c>
      <c r="I23" s="12">
        <f>코인샵!H23*코인샵!H$3</f>
        <v>0</v>
      </c>
      <c r="J23" s="12">
        <f>코인샵!I23*코인샵!I$3</f>
        <v>0</v>
      </c>
      <c r="K23" s="12">
        <f>코인샵!J23*코인샵!J$3</f>
        <v>0</v>
      </c>
      <c r="L23" s="12">
        <f>코인샵!K23*코인샵!K$3</f>
        <v>0</v>
      </c>
      <c r="M23" s="12">
        <f>코인샵!L23*코인샵!L$3</f>
        <v>0</v>
      </c>
      <c r="N23" s="12">
        <f>코인샵!M23*코인샵!M$3</f>
        <v>0</v>
      </c>
      <c r="O23" s="12">
        <f>코인샵!N23*코인샵!N$3</f>
        <v>0</v>
      </c>
      <c r="P23" s="12">
        <f>코인샵!O23*코인샵!O$3</f>
        <v>0</v>
      </c>
      <c r="Q23" s="78">
        <f>코인샵!P23*코인샵!P$3</f>
        <v>0</v>
      </c>
      <c r="R23" s="62">
        <f>코인샵!Q23*코인샵!Q$3</f>
        <v>0</v>
      </c>
      <c r="S23" s="12">
        <f>코인샵!R23*코인샵!R$3</f>
        <v>0</v>
      </c>
      <c r="T23" s="12">
        <f>코인샵!S23*코인샵!S$3</f>
        <v>0</v>
      </c>
      <c r="U23" s="12">
        <f>코인샵!T23*코인샵!T$3</f>
        <v>0</v>
      </c>
      <c r="V23" s="12">
        <f>코인샵!U23*코인샵!U$3</f>
        <v>0</v>
      </c>
      <c r="W23" s="12">
        <f>코인샵!V23*코인샵!V$3</f>
        <v>0</v>
      </c>
      <c r="X23" s="12">
        <f>코인샵!W23*코인샵!W$3</f>
        <v>0</v>
      </c>
      <c r="Y23" s="12">
        <f>코인샵!X23*코인샵!X$3</f>
        <v>0</v>
      </c>
      <c r="Z23" s="12">
        <f>코인샵!Y23*코인샵!Y$3</f>
        <v>0</v>
      </c>
      <c r="AA23" s="12">
        <f>코인샵!Z23*코인샵!Z$3</f>
        <v>0</v>
      </c>
      <c r="AB23" s="12">
        <f>코인샵!AA23*코인샵!AA$3</f>
        <v>0</v>
      </c>
      <c r="AC23" s="12">
        <f>코인샵!AB23*코인샵!AB$3</f>
        <v>0</v>
      </c>
      <c r="AD23" s="12">
        <f>코인샵!AC23*코인샵!AC$3</f>
        <v>0</v>
      </c>
      <c r="AE23" s="12">
        <f>코인샵!AD23*코인샵!AD$3</f>
        <v>0</v>
      </c>
      <c r="AF23" s="12">
        <f>코인샵!AE23*코인샵!AE$3</f>
        <v>0</v>
      </c>
      <c r="AG23" s="12">
        <f>코인샵!AF23*코인샵!AF$3</f>
        <v>0</v>
      </c>
      <c r="AH23" s="12">
        <f>코인샵!AG23*코인샵!AG$3</f>
        <v>0</v>
      </c>
      <c r="AI23" s="12">
        <f>코인샵!AH23*코인샵!AH$3</f>
        <v>0</v>
      </c>
      <c r="AJ23" s="12">
        <f>코인샵!AI23*코인샵!AI$3</f>
        <v>0</v>
      </c>
      <c r="AK23" s="12">
        <f>코인샵!AJ23*코인샵!AJ$3</f>
        <v>0</v>
      </c>
      <c r="AL23" s="12">
        <f>코인샵!AK23*코인샵!AK$3</f>
        <v>0</v>
      </c>
      <c r="AM23" s="12">
        <f>코인샵!AL23*코인샵!AL$3</f>
        <v>0</v>
      </c>
      <c r="AN23" s="12">
        <f>코인샵!AM23*코인샵!AM$3</f>
        <v>0</v>
      </c>
      <c r="AO23" s="12">
        <f>코인샵!AN23*코인샵!AN$3</f>
        <v>0</v>
      </c>
      <c r="AP23" s="12">
        <f>코인샵!AO23*코인샵!AO$3</f>
        <v>0</v>
      </c>
      <c r="AQ23" s="12">
        <f>코인샵!AP23*코인샵!AP$3</f>
        <v>0</v>
      </c>
      <c r="AR23" s="12">
        <f>코인샵!AQ23*코인샵!AQ$3</f>
        <v>0</v>
      </c>
      <c r="AS23" s="13">
        <f>코인샵!AR23*코인샵!AR$3</f>
        <v>0</v>
      </c>
      <c r="AT23" s="81">
        <f>코인샵!AS23*코인샵!AS$3</f>
        <v>0</v>
      </c>
      <c r="AU23" s="12">
        <f>코인샵!AT23*코인샵!AT$3</f>
        <v>0</v>
      </c>
      <c r="AV23" s="12">
        <f>코인샵!AU23*코인샵!AU$3</f>
        <v>0</v>
      </c>
      <c r="AW23" s="12">
        <f>코인샵!AV23*코인샵!AV$3</f>
        <v>0</v>
      </c>
      <c r="AX23" s="12">
        <f>코인샵!AW23*코인샵!AW$3</f>
        <v>0</v>
      </c>
      <c r="AY23" s="12">
        <f>코인샵!AX23*코인샵!AX$3</f>
        <v>0</v>
      </c>
      <c r="AZ23" s="12">
        <f>코인샵!AY23*코인샵!AY$3</f>
        <v>0</v>
      </c>
      <c r="BA23" s="12">
        <f>코인샵!AZ23*코인샵!AZ$3</f>
        <v>0</v>
      </c>
      <c r="BB23" s="12">
        <f>코인샵!BA23*코인샵!BA$3</f>
        <v>0</v>
      </c>
      <c r="BC23" s="13">
        <f>코인샵!BB23*코인샵!BB$3</f>
        <v>0</v>
      </c>
      <c r="BE23" s="62">
        <f>코인샵!BD23*코인샵!BD$3</f>
        <v>0</v>
      </c>
      <c r="BF23" s="12">
        <f>코인샵!BE23*코인샵!BE$3</f>
        <v>0</v>
      </c>
      <c r="BG23" s="12">
        <f>코인샵!BF23*코인샵!BF$3</f>
        <v>0</v>
      </c>
      <c r="BH23" s="12">
        <f>코인샵!BG23*코인샵!BG$3</f>
        <v>0</v>
      </c>
      <c r="BI23" s="12">
        <f>코인샵!BH23*코인샵!BH$3</f>
        <v>0</v>
      </c>
      <c r="BJ23" s="13">
        <f>코인샵!BI23*코인샵!BI$3</f>
        <v>0</v>
      </c>
    </row>
    <row r="24" spans="2:62" x14ac:dyDescent="0.3">
      <c r="B24" s="14">
        <f t="shared" si="0"/>
        <v>0</v>
      </c>
      <c r="C24" s="23">
        <v>19</v>
      </c>
      <c r="D24" s="57">
        <f>코인현황!F25</f>
        <v>0</v>
      </c>
      <c r="E24" s="62">
        <f>코인샵!D24*코인샵!D$3</f>
        <v>0</v>
      </c>
      <c r="F24" s="12">
        <f>코인샵!E24*코인샵!E$3</f>
        <v>0</v>
      </c>
      <c r="G24" s="12">
        <f>코인샵!F24*코인샵!F$3</f>
        <v>0</v>
      </c>
      <c r="H24" s="12">
        <f>코인샵!G24*코인샵!G$3</f>
        <v>0</v>
      </c>
      <c r="I24" s="12">
        <f>코인샵!H24*코인샵!H$3</f>
        <v>0</v>
      </c>
      <c r="J24" s="12">
        <f>코인샵!I24*코인샵!I$3</f>
        <v>0</v>
      </c>
      <c r="K24" s="12">
        <f>코인샵!J24*코인샵!J$3</f>
        <v>0</v>
      </c>
      <c r="L24" s="12">
        <f>코인샵!K24*코인샵!K$3</f>
        <v>0</v>
      </c>
      <c r="M24" s="12">
        <f>코인샵!L24*코인샵!L$3</f>
        <v>0</v>
      </c>
      <c r="N24" s="12">
        <f>코인샵!M24*코인샵!M$3</f>
        <v>0</v>
      </c>
      <c r="O24" s="12">
        <f>코인샵!N24*코인샵!N$3</f>
        <v>0</v>
      </c>
      <c r="P24" s="12">
        <f>코인샵!O24*코인샵!O$3</f>
        <v>0</v>
      </c>
      <c r="Q24" s="78">
        <f>코인샵!P24*코인샵!P$3</f>
        <v>0</v>
      </c>
      <c r="R24" s="62">
        <f>코인샵!Q24*코인샵!Q$3</f>
        <v>0</v>
      </c>
      <c r="S24" s="12">
        <f>코인샵!R24*코인샵!R$3</f>
        <v>0</v>
      </c>
      <c r="T24" s="12">
        <f>코인샵!S24*코인샵!S$3</f>
        <v>0</v>
      </c>
      <c r="U24" s="12">
        <f>코인샵!T24*코인샵!T$3</f>
        <v>0</v>
      </c>
      <c r="V24" s="12">
        <f>코인샵!U24*코인샵!U$3</f>
        <v>0</v>
      </c>
      <c r="W24" s="12">
        <f>코인샵!V24*코인샵!V$3</f>
        <v>0</v>
      </c>
      <c r="X24" s="12">
        <f>코인샵!W24*코인샵!W$3</f>
        <v>0</v>
      </c>
      <c r="Y24" s="12">
        <f>코인샵!X24*코인샵!X$3</f>
        <v>0</v>
      </c>
      <c r="Z24" s="12">
        <f>코인샵!Y24*코인샵!Y$3</f>
        <v>0</v>
      </c>
      <c r="AA24" s="12">
        <f>코인샵!Z24*코인샵!Z$3</f>
        <v>0</v>
      </c>
      <c r="AB24" s="12">
        <f>코인샵!AA24*코인샵!AA$3</f>
        <v>0</v>
      </c>
      <c r="AC24" s="12">
        <f>코인샵!AB24*코인샵!AB$3</f>
        <v>0</v>
      </c>
      <c r="AD24" s="12">
        <f>코인샵!AC24*코인샵!AC$3</f>
        <v>0</v>
      </c>
      <c r="AE24" s="12">
        <f>코인샵!AD24*코인샵!AD$3</f>
        <v>0</v>
      </c>
      <c r="AF24" s="12">
        <f>코인샵!AE24*코인샵!AE$3</f>
        <v>0</v>
      </c>
      <c r="AG24" s="12">
        <f>코인샵!AF24*코인샵!AF$3</f>
        <v>0</v>
      </c>
      <c r="AH24" s="12">
        <f>코인샵!AG24*코인샵!AG$3</f>
        <v>0</v>
      </c>
      <c r="AI24" s="12">
        <f>코인샵!AH24*코인샵!AH$3</f>
        <v>0</v>
      </c>
      <c r="AJ24" s="12">
        <f>코인샵!AI24*코인샵!AI$3</f>
        <v>0</v>
      </c>
      <c r="AK24" s="12">
        <f>코인샵!AJ24*코인샵!AJ$3</f>
        <v>0</v>
      </c>
      <c r="AL24" s="12">
        <f>코인샵!AK24*코인샵!AK$3</f>
        <v>0</v>
      </c>
      <c r="AM24" s="12">
        <f>코인샵!AL24*코인샵!AL$3</f>
        <v>0</v>
      </c>
      <c r="AN24" s="12">
        <f>코인샵!AM24*코인샵!AM$3</f>
        <v>0</v>
      </c>
      <c r="AO24" s="12">
        <f>코인샵!AN24*코인샵!AN$3</f>
        <v>0</v>
      </c>
      <c r="AP24" s="12">
        <f>코인샵!AO24*코인샵!AO$3</f>
        <v>0</v>
      </c>
      <c r="AQ24" s="12">
        <f>코인샵!AP24*코인샵!AP$3</f>
        <v>0</v>
      </c>
      <c r="AR24" s="12">
        <f>코인샵!AQ24*코인샵!AQ$3</f>
        <v>0</v>
      </c>
      <c r="AS24" s="13">
        <f>코인샵!AR24*코인샵!AR$3</f>
        <v>0</v>
      </c>
      <c r="AT24" s="81">
        <f>코인샵!AS24*코인샵!AS$3</f>
        <v>0</v>
      </c>
      <c r="AU24" s="12">
        <f>코인샵!AT24*코인샵!AT$3</f>
        <v>0</v>
      </c>
      <c r="AV24" s="12">
        <f>코인샵!AU24*코인샵!AU$3</f>
        <v>0</v>
      </c>
      <c r="AW24" s="12">
        <f>코인샵!AV24*코인샵!AV$3</f>
        <v>0</v>
      </c>
      <c r="AX24" s="12">
        <f>코인샵!AW24*코인샵!AW$3</f>
        <v>0</v>
      </c>
      <c r="AY24" s="12">
        <f>코인샵!AX24*코인샵!AX$3</f>
        <v>0</v>
      </c>
      <c r="AZ24" s="12">
        <f>코인샵!AY24*코인샵!AY$3</f>
        <v>0</v>
      </c>
      <c r="BA24" s="12">
        <f>코인샵!AZ24*코인샵!AZ$3</f>
        <v>0</v>
      </c>
      <c r="BB24" s="12">
        <f>코인샵!BA24*코인샵!BA$3</f>
        <v>0</v>
      </c>
      <c r="BC24" s="13">
        <f>코인샵!BB24*코인샵!BB$3</f>
        <v>0</v>
      </c>
      <c r="BE24" s="62">
        <f>코인샵!BD24*코인샵!BD$3</f>
        <v>0</v>
      </c>
      <c r="BF24" s="12">
        <f>코인샵!BE24*코인샵!BE$3</f>
        <v>0</v>
      </c>
      <c r="BG24" s="12">
        <f>코인샵!BF24*코인샵!BF$3</f>
        <v>0</v>
      </c>
      <c r="BH24" s="12">
        <f>코인샵!BG24*코인샵!BG$3</f>
        <v>0</v>
      </c>
      <c r="BI24" s="12">
        <f>코인샵!BH24*코인샵!BH$3</f>
        <v>0</v>
      </c>
      <c r="BJ24" s="13">
        <f>코인샵!BI24*코인샵!BI$3</f>
        <v>0</v>
      </c>
    </row>
    <row r="25" spans="2:62" x14ac:dyDescent="0.3">
      <c r="B25" s="14">
        <f t="shared" si="0"/>
        <v>0</v>
      </c>
      <c r="C25" s="23">
        <v>20</v>
      </c>
      <c r="D25" s="57">
        <f>코인현황!F26</f>
        <v>0</v>
      </c>
      <c r="E25" s="62">
        <f>코인샵!D25*코인샵!D$3</f>
        <v>0</v>
      </c>
      <c r="F25" s="12">
        <f>코인샵!E25*코인샵!E$3</f>
        <v>0</v>
      </c>
      <c r="G25" s="12">
        <f>코인샵!F25*코인샵!F$3</f>
        <v>0</v>
      </c>
      <c r="H25" s="12">
        <f>코인샵!G25*코인샵!G$3</f>
        <v>0</v>
      </c>
      <c r="I25" s="12">
        <f>코인샵!H25*코인샵!H$3</f>
        <v>0</v>
      </c>
      <c r="J25" s="12">
        <f>코인샵!I25*코인샵!I$3</f>
        <v>0</v>
      </c>
      <c r="K25" s="12">
        <f>코인샵!J25*코인샵!J$3</f>
        <v>0</v>
      </c>
      <c r="L25" s="12">
        <f>코인샵!K25*코인샵!K$3</f>
        <v>0</v>
      </c>
      <c r="M25" s="12">
        <f>코인샵!L25*코인샵!L$3</f>
        <v>0</v>
      </c>
      <c r="N25" s="12">
        <f>코인샵!M25*코인샵!M$3</f>
        <v>0</v>
      </c>
      <c r="O25" s="12">
        <f>코인샵!N25*코인샵!N$3</f>
        <v>0</v>
      </c>
      <c r="P25" s="12">
        <f>코인샵!O25*코인샵!O$3</f>
        <v>0</v>
      </c>
      <c r="Q25" s="78">
        <f>코인샵!P25*코인샵!P$3</f>
        <v>0</v>
      </c>
      <c r="R25" s="62">
        <f>코인샵!Q25*코인샵!Q$3</f>
        <v>0</v>
      </c>
      <c r="S25" s="12">
        <f>코인샵!R25*코인샵!R$3</f>
        <v>0</v>
      </c>
      <c r="T25" s="12">
        <f>코인샵!S25*코인샵!S$3</f>
        <v>0</v>
      </c>
      <c r="U25" s="12">
        <f>코인샵!T25*코인샵!T$3</f>
        <v>0</v>
      </c>
      <c r="V25" s="12">
        <f>코인샵!U25*코인샵!U$3</f>
        <v>0</v>
      </c>
      <c r="W25" s="12">
        <f>코인샵!V25*코인샵!V$3</f>
        <v>0</v>
      </c>
      <c r="X25" s="12">
        <f>코인샵!W25*코인샵!W$3</f>
        <v>0</v>
      </c>
      <c r="Y25" s="12">
        <f>코인샵!X25*코인샵!X$3</f>
        <v>0</v>
      </c>
      <c r="Z25" s="12">
        <f>코인샵!Y25*코인샵!Y$3</f>
        <v>0</v>
      </c>
      <c r="AA25" s="12">
        <f>코인샵!Z25*코인샵!Z$3</f>
        <v>0</v>
      </c>
      <c r="AB25" s="12">
        <f>코인샵!AA25*코인샵!AA$3</f>
        <v>0</v>
      </c>
      <c r="AC25" s="12">
        <f>코인샵!AB25*코인샵!AB$3</f>
        <v>0</v>
      </c>
      <c r="AD25" s="12">
        <f>코인샵!AC25*코인샵!AC$3</f>
        <v>0</v>
      </c>
      <c r="AE25" s="12">
        <f>코인샵!AD25*코인샵!AD$3</f>
        <v>0</v>
      </c>
      <c r="AF25" s="12">
        <f>코인샵!AE25*코인샵!AE$3</f>
        <v>0</v>
      </c>
      <c r="AG25" s="12">
        <f>코인샵!AF25*코인샵!AF$3</f>
        <v>0</v>
      </c>
      <c r="AH25" s="12">
        <f>코인샵!AG25*코인샵!AG$3</f>
        <v>0</v>
      </c>
      <c r="AI25" s="12">
        <f>코인샵!AH25*코인샵!AH$3</f>
        <v>0</v>
      </c>
      <c r="AJ25" s="12">
        <f>코인샵!AI25*코인샵!AI$3</f>
        <v>0</v>
      </c>
      <c r="AK25" s="12">
        <f>코인샵!AJ25*코인샵!AJ$3</f>
        <v>0</v>
      </c>
      <c r="AL25" s="12">
        <f>코인샵!AK25*코인샵!AK$3</f>
        <v>0</v>
      </c>
      <c r="AM25" s="12">
        <f>코인샵!AL25*코인샵!AL$3</f>
        <v>0</v>
      </c>
      <c r="AN25" s="12">
        <f>코인샵!AM25*코인샵!AM$3</f>
        <v>0</v>
      </c>
      <c r="AO25" s="12">
        <f>코인샵!AN25*코인샵!AN$3</f>
        <v>0</v>
      </c>
      <c r="AP25" s="12">
        <f>코인샵!AO25*코인샵!AO$3</f>
        <v>0</v>
      </c>
      <c r="AQ25" s="12">
        <f>코인샵!AP25*코인샵!AP$3</f>
        <v>0</v>
      </c>
      <c r="AR25" s="12">
        <f>코인샵!AQ25*코인샵!AQ$3</f>
        <v>0</v>
      </c>
      <c r="AS25" s="13">
        <f>코인샵!AR25*코인샵!AR$3</f>
        <v>0</v>
      </c>
      <c r="AT25" s="81">
        <f>코인샵!AS25*코인샵!AS$3</f>
        <v>0</v>
      </c>
      <c r="AU25" s="12">
        <f>코인샵!AT25*코인샵!AT$3</f>
        <v>0</v>
      </c>
      <c r="AV25" s="12">
        <f>코인샵!AU25*코인샵!AU$3</f>
        <v>0</v>
      </c>
      <c r="AW25" s="12">
        <f>코인샵!AV25*코인샵!AV$3</f>
        <v>0</v>
      </c>
      <c r="AX25" s="12">
        <f>코인샵!AW25*코인샵!AW$3</f>
        <v>0</v>
      </c>
      <c r="AY25" s="12">
        <f>코인샵!AX25*코인샵!AX$3</f>
        <v>0</v>
      </c>
      <c r="AZ25" s="12">
        <f>코인샵!AY25*코인샵!AY$3</f>
        <v>0</v>
      </c>
      <c r="BA25" s="12">
        <f>코인샵!AZ25*코인샵!AZ$3</f>
        <v>0</v>
      </c>
      <c r="BB25" s="12">
        <f>코인샵!BA25*코인샵!BA$3</f>
        <v>0</v>
      </c>
      <c r="BC25" s="13">
        <f>코인샵!BB25*코인샵!BB$3</f>
        <v>0</v>
      </c>
      <c r="BE25" s="62">
        <f>코인샵!BD25*코인샵!BD$3</f>
        <v>0</v>
      </c>
      <c r="BF25" s="12">
        <f>코인샵!BE25*코인샵!BE$3</f>
        <v>0</v>
      </c>
      <c r="BG25" s="12">
        <f>코인샵!BF25*코인샵!BF$3</f>
        <v>0</v>
      </c>
      <c r="BH25" s="12">
        <f>코인샵!BG25*코인샵!BG$3</f>
        <v>0</v>
      </c>
      <c r="BI25" s="12">
        <f>코인샵!BH25*코인샵!BH$3</f>
        <v>0</v>
      </c>
      <c r="BJ25" s="13">
        <f>코인샵!BI25*코인샵!BI$3</f>
        <v>0</v>
      </c>
    </row>
    <row r="26" spans="2:62" x14ac:dyDescent="0.3">
      <c r="B26" s="14">
        <f t="shared" si="0"/>
        <v>0</v>
      </c>
      <c r="C26" s="23">
        <v>21</v>
      </c>
      <c r="D26" s="57">
        <f>코인현황!F27</f>
        <v>0</v>
      </c>
      <c r="E26" s="62">
        <f>코인샵!D26*코인샵!D$3</f>
        <v>0</v>
      </c>
      <c r="F26" s="12">
        <f>코인샵!E26*코인샵!E$3</f>
        <v>0</v>
      </c>
      <c r="G26" s="12">
        <f>코인샵!F26*코인샵!F$3</f>
        <v>0</v>
      </c>
      <c r="H26" s="12">
        <f>코인샵!G26*코인샵!G$3</f>
        <v>0</v>
      </c>
      <c r="I26" s="12">
        <f>코인샵!H26*코인샵!H$3</f>
        <v>0</v>
      </c>
      <c r="J26" s="12">
        <f>코인샵!I26*코인샵!I$3</f>
        <v>0</v>
      </c>
      <c r="K26" s="12">
        <f>코인샵!J26*코인샵!J$3</f>
        <v>0</v>
      </c>
      <c r="L26" s="12">
        <f>코인샵!K26*코인샵!K$3</f>
        <v>0</v>
      </c>
      <c r="M26" s="12">
        <f>코인샵!L26*코인샵!L$3</f>
        <v>0</v>
      </c>
      <c r="N26" s="12">
        <f>코인샵!M26*코인샵!M$3</f>
        <v>0</v>
      </c>
      <c r="O26" s="12">
        <f>코인샵!N26*코인샵!N$3</f>
        <v>0</v>
      </c>
      <c r="P26" s="12">
        <f>코인샵!O26*코인샵!O$3</f>
        <v>0</v>
      </c>
      <c r="Q26" s="78">
        <f>코인샵!P26*코인샵!P$3</f>
        <v>0</v>
      </c>
      <c r="R26" s="62">
        <f>코인샵!Q26*코인샵!Q$3</f>
        <v>0</v>
      </c>
      <c r="S26" s="12">
        <f>코인샵!R26*코인샵!R$3</f>
        <v>0</v>
      </c>
      <c r="T26" s="12">
        <f>코인샵!S26*코인샵!S$3</f>
        <v>0</v>
      </c>
      <c r="U26" s="12">
        <f>코인샵!T26*코인샵!T$3</f>
        <v>0</v>
      </c>
      <c r="V26" s="12">
        <f>코인샵!U26*코인샵!U$3</f>
        <v>0</v>
      </c>
      <c r="W26" s="12">
        <f>코인샵!V26*코인샵!V$3</f>
        <v>0</v>
      </c>
      <c r="X26" s="12">
        <f>코인샵!W26*코인샵!W$3</f>
        <v>0</v>
      </c>
      <c r="Y26" s="12">
        <f>코인샵!X26*코인샵!X$3</f>
        <v>0</v>
      </c>
      <c r="Z26" s="12">
        <f>코인샵!Y26*코인샵!Y$3</f>
        <v>0</v>
      </c>
      <c r="AA26" s="12">
        <f>코인샵!Z26*코인샵!Z$3</f>
        <v>0</v>
      </c>
      <c r="AB26" s="12">
        <f>코인샵!AA26*코인샵!AA$3</f>
        <v>0</v>
      </c>
      <c r="AC26" s="12">
        <f>코인샵!AB26*코인샵!AB$3</f>
        <v>0</v>
      </c>
      <c r="AD26" s="12">
        <f>코인샵!AC26*코인샵!AC$3</f>
        <v>0</v>
      </c>
      <c r="AE26" s="12">
        <f>코인샵!AD26*코인샵!AD$3</f>
        <v>0</v>
      </c>
      <c r="AF26" s="12">
        <f>코인샵!AE26*코인샵!AE$3</f>
        <v>0</v>
      </c>
      <c r="AG26" s="12">
        <f>코인샵!AF26*코인샵!AF$3</f>
        <v>0</v>
      </c>
      <c r="AH26" s="12">
        <f>코인샵!AG26*코인샵!AG$3</f>
        <v>0</v>
      </c>
      <c r="AI26" s="12">
        <f>코인샵!AH26*코인샵!AH$3</f>
        <v>0</v>
      </c>
      <c r="AJ26" s="12">
        <f>코인샵!AI26*코인샵!AI$3</f>
        <v>0</v>
      </c>
      <c r="AK26" s="12">
        <f>코인샵!AJ26*코인샵!AJ$3</f>
        <v>0</v>
      </c>
      <c r="AL26" s="12">
        <f>코인샵!AK26*코인샵!AK$3</f>
        <v>0</v>
      </c>
      <c r="AM26" s="12">
        <f>코인샵!AL26*코인샵!AL$3</f>
        <v>0</v>
      </c>
      <c r="AN26" s="12">
        <f>코인샵!AM26*코인샵!AM$3</f>
        <v>0</v>
      </c>
      <c r="AO26" s="12">
        <f>코인샵!AN26*코인샵!AN$3</f>
        <v>0</v>
      </c>
      <c r="AP26" s="12">
        <f>코인샵!AO26*코인샵!AO$3</f>
        <v>0</v>
      </c>
      <c r="AQ26" s="12">
        <f>코인샵!AP26*코인샵!AP$3</f>
        <v>0</v>
      </c>
      <c r="AR26" s="12">
        <f>코인샵!AQ26*코인샵!AQ$3</f>
        <v>0</v>
      </c>
      <c r="AS26" s="13">
        <f>코인샵!AR26*코인샵!AR$3</f>
        <v>0</v>
      </c>
      <c r="AT26" s="81">
        <f>코인샵!AS26*코인샵!AS$3</f>
        <v>0</v>
      </c>
      <c r="AU26" s="12">
        <f>코인샵!AT26*코인샵!AT$3</f>
        <v>0</v>
      </c>
      <c r="AV26" s="12">
        <f>코인샵!AU26*코인샵!AU$3</f>
        <v>0</v>
      </c>
      <c r="AW26" s="12">
        <f>코인샵!AV26*코인샵!AV$3</f>
        <v>0</v>
      </c>
      <c r="AX26" s="12">
        <f>코인샵!AW26*코인샵!AW$3</f>
        <v>0</v>
      </c>
      <c r="AY26" s="12">
        <f>코인샵!AX26*코인샵!AX$3</f>
        <v>0</v>
      </c>
      <c r="AZ26" s="12">
        <f>코인샵!AY26*코인샵!AY$3</f>
        <v>0</v>
      </c>
      <c r="BA26" s="12">
        <f>코인샵!AZ26*코인샵!AZ$3</f>
        <v>0</v>
      </c>
      <c r="BB26" s="12">
        <f>코인샵!BA26*코인샵!BA$3</f>
        <v>0</v>
      </c>
      <c r="BC26" s="13">
        <f>코인샵!BB26*코인샵!BB$3</f>
        <v>0</v>
      </c>
      <c r="BE26" s="62">
        <f>코인샵!BD26*코인샵!BD$3</f>
        <v>0</v>
      </c>
      <c r="BF26" s="12">
        <f>코인샵!BE26*코인샵!BE$3</f>
        <v>0</v>
      </c>
      <c r="BG26" s="12">
        <f>코인샵!BF26*코인샵!BF$3</f>
        <v>0</v>
      </c>
      <c r="BH26" s="12">
        <f>코인샵!BG26*코인샵!BG$3</f>
        <v>0</v>
      </c>
      <c r="BI26" s="12">
        <f>코인샵!BH26*코인샵!BH$3</f>
        <v>0</v>
      </c>
      <c r="BJ26" s="13">
        <f>코인샵!BI26*코인샵!BI$3</f>
        <v>0</v>
      </c>
    </row>
    <row r="27" spans="2:62" x14ac:dyDescent="0.3">
      <c r="B27" s="14">
        <f t="shared" si="0"/>
        <v>0</v>
      </c>
      <c r="C27" s="23">
        <v>22</v>
      </c>
      <c r="D27" s="57">
        <f>코인현황!F28</f>
        <v>0</v>
      </c>
      <c r="E27" s="62">
        <f>코인샵!D27*코인샵!D$3</f>
        <v>0</v>
      </c>
      <c r="F27" s="12">
        <f>코인샵!E27*코인샵!E$3</f>
        <v>0</v>
      </c>
      <c r="G27" s="12">
        <f>코인샵!F27*코인샵!F$3</f>
        <v>0</v>
      </c>
      <c r="H27" s="12">
        <f>코인샵!G27*코인샵!G$3</f>
        <v>0</v>
      </c>
      <c r="I27" s="12">
        <f>코인샵!H27*코인샵!H$3</f>
        <v>0</v>
      </c>
      <c r="J27" s="12">
        <f>코인샵!I27*코인샵!I$3</f>
        <v>0</v>
      </c>
      <c r="K27" s="12">
        <f>코인샵!J27*코인샵!J$3</f>
        <v>0</v>
      </c>
      <c r="L27" s="12">
        <f>코인샵!K27*코인샵!K$3</f>
        <v>0</v>
      </c>
      <c r="M27" s="12">
        <f>코인샵!L27*코인샵!L$3</f>
        <v>0</v>
      </c>
      <c r="N27" s="12">
        <f>코인샵!M27*코인샵!M$3</f>
        <v>0</v>
      </c>
      <c r="O27" s="12">
        <f>코인샵!N27*코인샵!N$3</f>
        <v>0</v>
      </c>
      <c r="P27" s="12">
        <f>코인샵!O27*코인샵!O$3</f>
        <v>0</v>
      </c>
      <c r="Q27" s="78">
        <f>코인샵!P27*코인샵!P$3</f>
        <v>0</v>
      </c>
      <c r="R27" s="62">
        <f>코인샵!Q27*코인샵!Q$3</f>
        <v>0</v>
      </c>
      <c r="S27" s="12">
        <f>코인샵!R27*코인샵!R$3</f>
        <v>0</v>
      </c>
      <c r="T27" s="12">
        <f>코인샵!S27*코인샵!S$3</f>
        <v>0</v>
      </c>
      <c r="U27" s="12">
        <f>코인샵!T27*코인샵!T$3</f>
        <v>0</v>
      </c>
      <c r="V27" s="12">
        <f>코인샵!U27*코인샵!U$3</f>
        <v>0</v>
      </c>
      <c r="W27" s="12">
        <f>코인샵!V27*코인샵!V$3</f>
        <v>0</v>
      </c>
      <c r="X27" s="12">
        <f>코인샵!W27*코인샵!W$3</f>
        <v>0</v>
      </c>
      <c r="Y27" s="12">
        <f>코인샵!X27*코인샵!X$3</f>
        <v>0</v>
      </c>
      <c r="Z27" s="12">
        <f>코인샵!Y27*코인샵!Y$3</f>
        <v>0</v>
      </c>
      <c r="AA27" s="12">
        <f>코인샵!Z27*코인샵!Z$3</f>
        <v>0</v>
      </c>
      <c r="AB27" s="12">
        <f>코인샵!AA27*코인샵!AA$3</f>
        <v>0</v>
      </c>
      <c r="AC27" s="12">
        <f>코인샵!AB27*코인샵!AB$3</f>
        <v>0</v>
      </c>
      <c r="AD27" s="12">
        <f>코인샵!AC27*코인샵!AC$3</f>
        <v>0</v>
      </c>
      <c r="AE27" s="12">
        <f>코인샵!AD27*코인샵!AD$3</f>
        <v>0</v>
      </c>
      <c r="AF27" s="12">
        <f>코인샵!AE27*코인샵!AE$3</f>
        <v>0</v>
      </c>
      <c r="AG27" s="12">
        <f>코인샵!AF27*코인샵!AF$3</f>
        <v>0</v>
      </c>
      <c r="AH27" s="12">
        <f>코인샵!AG27*코인샵!AG$3</f>
        <v>0</v>
      </c>
      <c r="AI27" s="12">
        <f>코인샵!AH27*코인샵!AH$3</f>
        <v>0</v>
      </c>
      <c r="AJ27" s="12">
        <f>코인샵!AI27*코인샵!AI$3</f>
        <v>0</v>
      </c>
      <c r="AK27" s="12">
        <f>코인샵!AJ27*코인샵!AJ$3</f>
        <v>0</v>
      </c>
      <c r="AL27" s="12">
        <f>코인샵!AK27*코인샵!AK$3</f>
        <v>0</v>
      </c>
      <c r="AM27" s="12">
        <f>코인샵!AL27*코인샵!AL$3</f>
        <v>0</v>
      </c>
      <c r="AN27" s="12">
        <f>코인샵!AM27*코인샵!AM$3</f>
        <v>0</v>
      </c>
      <c r="AO27" s="12">
        <f>코인샵!AN27*코인샵!AN$3</f>
        <v>0</v>
      </c>
      <c r="AP27" s="12">
        <f>코인샵!AO27*코인샵!AO$3</f>
        <v>0</v>
      </c>
      <c r="AQ27" s="12">
        <f>코인샵!AP27*코인샵!AP$3</f>
        <v>0</v>
      </c>
      <c r="AR27" s="12">
        <f>코인샵!AQ27*코인샵!AQ$3</f>
        <v>0</v>
      </c>
      <c r="AS27" s="13">
        <f>코인샵!AR27*코인샵!AR$3</f>
        <v>0</v>
      </c>
      <c r="AT27" s="81">
        <f>코인샵!AS27*코인샵!AS$3</f>
        <v>0</v>
      </c>
      <c r="AU27" s="12">
        <f>코인샵!AT27*코인샵!AT$3</f>
        <v>0</v>
      </c>
      <c r="AV27" s="12">
        <f>코인샵!AU27*코인샵!AU$3</f>
        <v>0</v>
      </c>
      <c r="AW27" s="12">
        <f>코인샵!AV27*코인샵!AV$3</f>
        <v>0</v>
      </c>
      <c r="AX27" s="12">
        <f>코인샵!AW27*코인샵!AW$3</f>
        <v>0</v>
      </c>
      <c r="AY27" s="12">
        <f>코인샵!AX27*코인샵!AX$3</f>
        <v>0</v>
      </c>
      <c r="AZ27" s="12">
        <f>코인샵!AY27*코인샵!AY$3</f>
        <v>0</v>
      </c>
      <c r="BA27" s="12">
        <f>코인샵!AZ27*코인샵!AZ$3</f>
        <v>0</v>
      </c>
      <c r="BB27" s="12">
        <f>코인샵!BA27*코인샵!BA$3</f>
        <v>0</v>
      </c>
      <c r="BC27" s="13">
        <f>코인샵!BB27*코인샵!BB$3</f>
        <v>0</v>
      </c>
      <c r="BE27" s="62">
        <f>코인샵!BD27*코인샵!BD$3</f>
        <v>0</v>
      </c>
      <c r="BF27" s="12">
        <f>코인샵!BE27*코인샵!BE$3</f>
        <v>0</v>
      </c>
      <c r="BG27" s="12">
        <f>코인샵!BF27*코인샵!BF$3</f>
        <v>0</v>
      </c>
      <c r="BH27" s="12">
        <f>코인샵!BG27*코인샵!BG$3</f>
        <v>0</v>
      </c>
      <c r="BI27" s="12">
        <f>코인샵!BH27*코인샵!BH$3</f>
        <v>0</v>
      </c>
      <c r="BJ27" s="13">
        <f>코인샵!BI27*코인샵!BI$3</f>
        <v>0</v>
      </c>
    </row>
    <row r="28" spans="2:62" x14ac:dyDescent="0.3">
      <c r="B28" s="14">
        <f t="shared" si="0"/>
        <v>0</v>
      </c>
      <c r="C28" s="23">
        <v>23</v>
      </c>
      <c r="D28" s="57">
        <f>코인현황!F29</f>
        <v>0</v>
      </c>
      <c r="E28" s="62">
        <f>코인샵!D28*코인샵!D$3</f>
        <v>0</v>
      </c>
      <c r="F28" s="12">
        <f>코인샵!E28*코인샵!E$3</f>
        <v>0</v>
      </c>
      <c r="G28" s="12">
        <f>코인샵!F28*코인샵!F$3</f>
        <v>0</v>
      </c>
      <c r="H28" s="12">
        <f>코인샵!G28*코인샵!G$3</f>
        <v>0</v>
      </c>
      <c r="I28" s="12">
        <f>코인샵!H28*코인샵!H$3</f>
        <v>0</v>
      </c>
      <c r="J28" s="12">
        <f>코인샵!I28*코인샵!I$3</f>
        <v>0</v>
      </c>
      <c r="K28" s="12">
        <f>코인샵!J28*코인샵!J$3</f>
        <v>0</v>
      </c>
      <c r="L28" s="12">
        <f>코인샵!K28*코인샵!K$3</f>
        <v>0</v>
      </c>
      <c r="M28" s="12">
        <f>코인샵!L28*코인샵!L$3</f>
        <v>0</v>
      </c>
      <c r="N28" s="12">
        <f>코인샵!M28*코인샵!M$3</f>
        <v>0</v>
      </c>
      <c r="O28" s="12">
        <f>코인샵!N28*코인샵!N$3</f>
        <v>0</v>
      </c>
      <c r="P28" s="12">
        <f>코인샵!O28*코인샵!O$3</f>
        <v>0</v>
      </c>
      <c r="Q28" s="78">
        <f>코인샵!P28*코인샵!P$3</f>
        <v>0</v>
      </c>
      <c r="R28" s="62">
        <f>코인샵!Q28*코인샵!Q$3</f>
        <v>0</v>
      </c>
      <c r="S28" s="12">
        <f>코인샵!R28*코인샵!R$3</f>
        <v>0</v>
      </c>
      <c r="T28" s="12">
        <f>코인샵!S28*코인샵!S$3</f>
        <v>0</v>
      </c>
      <c r="U28" s="12">
        <f>코인샵!T28*코인샵!T$3</f>
        <v>0</v>
      </c>
      <c r="V28" s="12">
        <f>코인샵!U28*코인샵!U$3</f>
        <v>0</v>
      </c>
      <c r="W28" s="12">
        <f>코인샵!V28*코인샵!V$3</f>
        <v>0</v>
      </c>
      <c r="X28" s="12">
        <f>코인샵!W28*코인샵!W$3</f>
        <v>0</v>
      </c>
      <c r="Y28" s="12">
        <f>코인샵!X28*코인샵!X$3</f>
        <v>0</v>
      </c>
      <c r="Z28" s="12">
        <f>코인샵!Y28*코인샵!Y$3</f>
        <v>0</v>
      </c>
      <c r="AA28" s="12">
        <f>코인샵!Z28*코인샵!Z$3</f>
        <v>0</v>
      </c>
      <c r="AB28" s="12">
        <f>코인샵!AA28*코인샵!AA$3</f>
        <v>0</v>
      </c>
      <c r="AC28" s="12">
        <f>코인샵!AB28*코인샵!AB$3</f>
        <v>0</v>
      </c>
      <c r="AD28" s="12">
        <f>코인샵!AC28*코인샵!AC$3</f>
        <v>0</v>
      </c>
      <c r="AE28" s="12">
        <f>코인샵!AD28*코인샵!AD$3</f>
        <v>0</v>
      </c>
      <c r="AF28" s="12">
        <f>코인샵!AE28*코인샵!AE$3</f>
        <v>0</v>
      </c>
      <c r="AG28" s="12">
        <f>코인샵!AF28*코인샵!AF$3</f>
        <v>0</v>
      </c>
      <c r="AH28" s="12">
        <f>코인샵!AG28*코인샵!AG$3</f>
        <v>0</v>
      </c>
      <c r="AI28" s="12">
        <f>코인샵!AH28*코인샵!AH$3</f>
        <v>0</v>
      </c>
      <c r="AJ28" s="12">
        <f>코인샵!AI28*코인샵!AI$3</f>
        <v>0</v>
      </c>
      <c r="AK28" s="12">
        <f>코인샵!AJ28*코인샵!AJ$3</f>
        <v>0</v>
      </c>
      <c r="AL28" s="12">
        <f>코인샵!AK28*코인샵!AK$3</f>
        <v>0</v>
      </c>
      <c r="AM28" s="12">
        <f>코인샵!AL28*코인샵!AL$3</f>
        <v>0</v>
      </c>
      <c r="AN28" s="12">
        <f>코인샵!AM28*코인샵!AM$3</f>
        <v>0</v>
      </c>
      <c r="AO28" s="12">
        <f>코인샵!AN28*코인샵!AN$3</f>
        <v>0</v>
      </c>
      <c r="AP28" s="12">
        <f>코인샵!AO28*코인샵!AO$3</f>
        <v>0</v>
      </c>
      <c r="AQ28" s="12">
        <f>코인샵!AP28*코인샵!AP$3</f>
        <v>0</v>
      </c>
      <c r="AR28" s="12">
        <f>코인샵!AQ28*코인샵!AQ$3</f>
        <v>0</v>
      </c>
      <c r="AS28" s="13">
        <f>코인샵!AR28*코인샵!AR$3</f>
        <v>0</v>
      </c>
      <c r="AT28" s="81">
        <f>코인샵!AS28*코인샵!AS$3</f>
        <v>0</v>
      </c>
      <c r="AU28" s="12">
        <f>코인샵!AT28*코인샵!AT$3</f>
        <v>0</v>
      </c>
      <c r="AV28" s="12">
        <f>코인샵!AU28*코인샵!AU$3</f>
        <v>0</v>
      </c>
      <c r="AW28" s="12">
        <f>코인샵!AV28*코인샵!AV$3</f>
        <v>0</v>
      </c>
      <c r="AX28" s="12">
        <f>코인샵!AW28*코인샵!AW$3</f>
        <v>0</v>
      </c>
      <c r="AY28" s="12">
        <f>코인샵!AX28*코인샵!AX$3</f>
        <v>0</v>
      </c>
      <c r="AZ28" s="12">
        <f>코인샵!AY28*코인샵!AY$3</f>
        <v>0</v>
      </c>
      <c r="BA28" s="12">
        <f>코인샵!AZ28*코인샵!AZ$3</f>
        <v>0</v>
      </c>
      <c r="BB28" s="12">
        <f>코인샵!BA28*코인샵!BA$3</f>
        <v>0</v>
      </c>
      <c r="BC28" s="13">
        <f>코인샵!BB28*코인샵!BB$3</f>
        <v>0</v>
      </c>
      <c r="BE28" s="62">
        <f>코인샵!BD28*코인샵!BD$3</f>
        <v>0</v>
      </c>
      <c r="BF28" s="12">
        <f>코인샵!BE28*코인샵!BE$3</f>
        <v>0</v>
      </c>
      <c r="BG28" s="12">
        <f>코인샵!BF28*코인샵!BF$3</f>
        <v>0</v>
      </c>
      <c r="BH28" s="12">
        <f>코인샵!BG28*코인샵!BG$3</f>
        <v>0</v>
      </c>
      <c r="BI28" s="12">
        <f>코인샵!BH28*코인샵!BH$3</f>
        <v>0</v>
      </c>
      <c r="BJ28" s="13">
        <f>코인샵!BI28*코인샵!BI$3</f>
        <v>0</v>
      </c>
    </row>
    <row r="29" spans="2:62" x14ac:dyDescent="0.3">
      <c r="B29" s="14">
        <f t="shared" si="0"/>
        <v>0</v>
      </c>
      <c r="C29" s="23">
        <v>24</v>
      </c>
      <c r="D29" s="57">
        <f>코인현황!F30</f>
        <v>0</v>
      </c>
      <c r="E29" s="62">
        <f>코인샵!D29*코인샵!D$3</f>
        <v>0</v>
      </c>
      <c r="F29" s="12">
        <f>코인샵!E29*코인샵!E$3</f>
        <v>0</v>
      </c>
      <c r="G29" s="12">
        <f>코인샵!F29*코인샵!F$3</f>
        <v>0</v>
      </c>
      <c r="H29" s="12">
        <f>코인샵!G29*코인샵!G$3</f>
        <v>0</v>
      </c>
      <c r="I29" s="12">
        <f>코인샵!H29*코인샵!H$3</f>
        <v>0</v>
      </c>
      <c r="J29" s="12">
        <f>코인샵!I29*코인샵!I$3</f>
        <v>0</v>
      </c>
      <c r="K29" s="12">
        <f>코인샵!J29*코인샵!J$3</f>
        <v>0</v>
      </c>
      <c r="L29" s="12">
        <f>코인샵!K29*코인샵!K$3</f>
        <v>0</v>
      </c>
      <c r="M29" s="12">
        <f>코인샵!L29*코인샵!L$3</f>
        <v>0</v>
      </c>
      <c r="N29" s="12">
        <f>코인샵!M29*코인샵!M$3</f>
        <v>0</v>
      </c>
      <c r="O29" s="12">
        <f>코인샵!N29*코인샵!N$3</f>
        <v>0</v>
      </c>
      <c r="P29" s="12">
        <f>코인샵!O29*코인샵!O$3</f>
        <v>0</v>
      </c>
      <c r="Q29" s="78">
        <f>코인샵!P29*코인샵!P$3</f>
        <v>0</v>
      </c>
      <c r="R29" s="62">
        <f>코인샵!Q29*코인샵!Q$3</f>
        <v>0</v>
      </c>
      <c r="S29" s="12">
        <f>코인샵!R29*코인샵!R$3</f>
        <v>0</v>
      </c>
      <c r="T29" s="12">
        <f>코인샵!S29*코인샵!S$3</f>
        <v>0</v>
      </c>
      <c r="U29" s="12">
        <f>코인샵!T29*코인샵!T$3</f>
        <v>0</v>
      </c>
      <c r="V29" s="12">
        <f>코인샵!U29*코인샵!U$3</f>
        <v>0</v>
      </c>
      <c r="W29" s="12">
        <f>코인샵!V29*코인샵!V$3</f>
        <v>0</v>
      </c>
      <c r="X29" s="12">
        <f>코인샵!W29*코인샵!W$3</f>
        <v>0</v>
      </c>
      <c r="Y29" s="12">
        <f>코인샵!X29*코인샵!X$3</f>
        <v>0</v>
      </c>
      <c r="Z29" s="12">
        <f>코인샵!Y29*코인샵!Y$3</f>
        <v>0</v>
      </c>
      <c r="AA29" s="12">
        <f>코인샵!Z29*코인샵!Z$3</f>
        <v>0</v>
      </c>
      <c r="AB29" s="12">
        <f>코인샵!AA29*코인샵!AA$3</f>
        <v>0</v>
      </c>
      <c r="AC29" s="12">
        <f>코인샵!AB29*코인샵!AB$3</f>
        <v>0</v>
      </c>
      <c r="AD29" s="12">
        <f>코인샵!AC29*코인샵!AC$3</f>
        <v>0</v>
      </c>
      <c r="AE29" s="12">
        <f>코인샵!AD29*코인샵!AD$3</f>
        <v>0</v>
      </c>
      <c r="AF29" s="12">
        <f>코인샵!AE29*코인샵!AE$3</f>
        <v>0</v>
      </c>
      <c r="AG29" s="12">
        <f>코인샵!AF29*코인샵!AF$3</f>
        <v>0</v>
      </c>
      <c r="AH29" s="12">
        <f>코인샵!AG29*코인샵!AG$3</f>
        <v>0</v>
      </c>
      <c r="AI29" s="12">
        <f>코인샵!AH29*코인샵!AH$3</f>
        <v>0</v>
      </c>
      <c r="AJ29" s="12">
        <f>코인샵!AI29*코인샵!AI$3</f>
        <v>0</v>
      </c>
      <c r="AK29" s="12">
        <f>코인샵!AJ29*코인샵!AJ$3</f>
        <v>0</v>
      </c>
      <c r="AL29" s="12">
        <f>코인샵!AK29*코인샵!AK$3</f>
        <v>0</v>
      </c>
      <c r="AM29" s="12">
        <f>코인샵!AL29*코인샵!AL$3</f>
        <v>0</v>
      </c>
      <c r="AN29" s="12">
        <f>코인샵!AM29*코인샵!AM$3</f>
        <v>0</v>
      </c>
      <c r="AO29" s="12">
        <f>코인샵!AN29*코인샵!AN$3</f>
        <v>0</v>
      </c>
      <c r="AP29" s="12">
        <f>코인샵!AO29*코인샵!AO$3</f>
        <v>0</v>
      </c>
      <c r="AQ29" s="12">
        <f>코인샵!AP29*코인샵!AP$3</f>
        <v>0</v>
      </c>
      <c r="AR29" s="12">
        <f>코인샵!AQ29*코인샵!AQ$3</f>
        <v>0</v>
      </c>
      <c r="AS29" s="13">
        <f>코인샵!AR29*코인샵!AR$3</f>
        <v>0</v>
      </c>
      <c r="AT29" s="81">
        <f>코인샵!AS29*코인샵!AS$3</f>
        <v>0</v>
      </c>
      <c r="AU29" s="12">
        <f>코인샵!AT29*코인샵!AT$3</f>
        <v>0</v>
      </c>
      <c r="AV29" s="12">
        <f>코인샵!AU29*코인샵!AU$3</f>
        <v>0</v>
      </c>
      <c r="AW29" s="12">
        <f>코인샵!AV29*코인샵!AV$3</f>
        <v>0</v>
      </c>
      <c r="AX29" s="12">
        <f>코인샵!AW29*코인샵!AW$3</f>
        <v>0</v>
      </c>
      <c r="AY29" s="12">
        <f>코인샵!AX29*코인샵!AX$3</f>
        <v>0</v>
      </c>
      <c r="AZ29" s="12">
        <f>코인샵!AY29*코인샵!AY$3</f>
        <v>0</v>
      </c>
      <c r="BA29" s="12">
        <f>코인샵!AZ29*코인샵!AZ$3</f>
        <v>0</v>
      </c>
      <c r="BB29" s="12">
        <f>코인샵!BA29*코인샵!BA$3</f>
        <v>0</v>
      </c>
      <c r="BC29" s="13">
        <f>코인샵!BB29*코인샵!BB$3</f>
        <v>0</v>
      </c>
      <c r="BE29" s="62">
        <f>코인샵!BD29*코인샵!BD$3</f>
        <v>0</v>
      </c>
      <c r="BF29" s="12">
        <f>코인샵!BE29*코인샵!BE$3</f>
        <v>0</v>
      </c>
      <c r="BG29" s="12">
        <f>코인샵!BF29*코인샵!BF$3</f>
        <v>0</v>
      </c>
      <c r="BH29" s="12">
        <f>코인샵!BG29*코인샵!BG$3</f>
        <v>0</v>
      </c>
      <c r="BI29" s="12">
        <f>코인샵!BH29*코인샵!BH$3</f>
        <v>0</v>
      </c>
      <c r="BJ29" s="13">
        <f>코인샵!BI29*코인샵!BI$3</f>
        <v>0</v>
      </c>
    </row>
    <row r="30" spans="2:62" x14ac:dyDescent="0.3">
      <c r="B30" s="14">
        <f t="shared" si="0"/>
        <v>0</v>
      </c>
      <c r="C30" s="23">
        <v>25</v>
      </c>
      <c r="D30" s="57">
        <f>코인현황!F31</f>
        <v>0</v>
      </c>
      <c r="E30" s="62">
        <f>코인샵!D30*코인샵!D$3</f>
        <v>0</v>
      </c>
      <c r="F30" s="12">
        <f>코인샵!E30*코인샵!E$3</f>
        <v>0</v>
      </c>
      <c r="G30" s="12">
        <f>코인샵!F30*코인샵!F$3</f>
        <v>0</v>
      </c>
      <c r="H30" s="12">
        <f>코인샵!G30*코인샵!G$3</f>
        <v>0</v>
      </c>
      <c r="I30" s="12">
        <f>코인샵!H30*코인샵!H$3</f>
        <v>0</v>
      </c>
      <c r="J30" s="12">
        <f>코인샵!I30*코인샵!I$3</f>
        <v>0</v>
      </c>
      <c r="K30" s="12">
        <f>코인샵!J30*코인샵!J$3</f>
        <v>0</v>
      </c>
      <c r="L30" s="12">
        <f>코인샵!K30*코인샵!K$3</f>
        <v>0</v>
      </c>
      <c r="M30" s="12">
        <f>코인샵!L30*코인샵!L$3</f>
        <v>0</v>
      </c>
      <c r="N30" s="12">
        <f>코인샵!M30*코인샵!M$3</f>
        <v>0</v>
      </c>
      <c r="O30" s="12">
        <f>코인샵!N30*코인샵!N$3</f>
        <v>0</v>
      </c>
      <c r="P30" s="12">
        <f>코인샵!O30*코인샵!O$3</f>
        <v>0</v>
      </c>
      <c r="Q30" s="78">
        <f>코인샵!P30*코인샵!P$3</f>
        <v>0</v>
      </c>
      <c r="R30" s="62">
        <f>코인샵!Q30*코인샵!Q$3</f>
        <v>0</v>
      </c>
      <c r="S30" s="12">
        <f>코인샵!R30*코인샵!R$3</f>
        <v>0</v>
      </c>
      <c r="T30" s="12">
        <f>코인샵!S30*코인샵!S$3</f>
        <v>0</v>
      </c>
      <c r="U30" s="12">
        <f>코인샵!T30*코인샵!T$3</f>
        <v>0</v>
      </c>
      <c r="V30" s="12">
        <f>코인샵!U30*코인샵!U$3</f>
        <v>0</v>
      </c>
      <c r="W30" s="12">
        <f>코인샵!V30*코인샵!V$3</f>
        <v>0</v>
      </c>
      <c r="X30" s="12">
        <f>코인샵!W30*코인샵!W$3</f>
        <v>0</v>
      </c>
      <c r="Y30" s="12">
        <f>코인샵!X30*코인샵!X$3</f>
        <v>0</v>
      </c>
      <c r="Z30" s="12">
        <f>코인샵!Y30*코인샵!Y$3</f>
        <v>0</v>
      </c>
      <c r="AA30" s="12">
        <f>코인샵!Z30*코인샵!Z$3</f>
        <v>0</v>
      </c>
      <c r="AB30" s="12">
        <f>코인샵!AA30*코인샵!AA$3</f>
        <v>0</v>
      </c>
      <c r="AC30" s="12">
        <f>코인샵!AB30*코인샵!AB$3</f>
        <v>0</v>
      </c>
      <c r="AD30" s="12">
        <f>코인샵!AC30*코인샵!AC$3</f>
        <v>0</v>
      </c>
      <c r="AE30" s="12">
        <f>코인샵!AD30*코인샵!AD$3</f>
        <v>0</v>
      </c>
      <c r="AF30" s="12">
        <f>코인샵!AE30*코인샵!AE$3</f>
        <v>0</v>
      </c>
      <c r="AG30" s="12">
        <f>코인샵!AF30*코인샵!AF$3</f>
        <v>0</v>
      </c>
      <c r="AH30" s="12">
        <f>코인샵!AG30*코인샵!AG$3</f>
        <v>0</v>
      </c>
      <c r="AI30" s="12">
        <f>코인샵!AH30*코인샵!AH$3</f>
        <v>0</v>
      </c>
      <c r="AJ30" s="12">
        <f>코인샵!AI30*코인샵!AI$3</f>
        <v>0</v>
      </c>
      <c r="AK30" s="12">
        <f>코인샵!AJ30*코인샵!AJ$3</f>
        <v>0</v>
      </c>
      <c r="AL30" s="12">
        <f>코인샵!AK30*코인샵!AK$3</f>
        <v>0</v>
      </c>
      <c r="AM30" s="12">
        <f>코인샵!AL30*코인샵!AL$3</f>
        <v>0</v>
      </c>
      <c r="AN30" s="12">
        <f>코인샵!AM30*코인샵!AM$3</f>
        <v>0</v>
      </c>
      <c r="AO30" s="12">
        <f>코인샵!AN30*코인샵!AN$3</f>
        <v>0</v>
      </c>
      <c r="AP30" s="12">
        <f>코인샵!AO30*코인샵!AO$3</f>
        <v>0</v>
      </c>
      <c r="AQ30" s="12">
        <f>코인샵!AP30*코인샵!AP$3</f>
        <v>0</v>
      </c>
      <c r="AR30" s="12">
        <f>코인샵!AQ30*코인샵!AQ$3</f>
        <v>0</v>
      </c>
      <c r="AS30" s="13">
        <f>코인샵!AR30*코인샵!AR$3</f>
        <v>0</v>
      </c>
      <c r="AT30" s="81">
        <f>코인샵!AS30*코인샵!AS$3</f>
        <v>0</v>
      </c>
      <c r="AU30" s="12">
        <f>코인샵!AT30*코인샵!AT$3</f>
        <v>0</v>
      </c>
      <c r="AV30" s="12">
        <f>코인샵!AU30*코인샵!AU$3</f>
        <v>0</v>
      </c>
      <c r="AW30" s="12">
        <f>코인샵!AV30*코인샵!AV$3</f>
        <v>0</v>
      </c>
      <c r="AX30" s="12">
        <f>코인샵!AW30*코인샵!AW$3</f>
        <v>0</v>
      </c>
      <c r="AY30" s="12">
        <f>코인샵!AX30*코인샵!AX$3</f>
        <v>0</v>
      </c>
      <c r="AZ30" s="12">
        <f>코인샵!AY30*코인샵!AY$3</f>
        <v>0</v>
      </c>
      <c r="BA30" s="12">
        <f>코인샵!AZ30*코인샵!AZ$3</f>
        <v>0</v>
      </c>
      <c r="BB30" s="12">
        <f>코인샵!BA30*코인샵!BA$3</f>
        <v>0</v>
      </c>
      <c r="BC30" s="13">
        <f>코인샵!BB30*코인샵!BB$3</f>
        <v>0</v>
      </c>
      <c r="BE30" s="62">
        <f>코인샵!BD30*코인샵!BD$3</f>
        <v>0</v>
      </c>
      <c r="BF30" s="12">
        <f>코인샵!BE30*코인샵!BE$3</f>
        <v>0</v>
      </c>
      <c r="BG30" s="12">
        <f>코인샵!BF30*코인샵!BF$3</f>
        <v>0</v>
      </c>
      <c r="BH30" s="12">
        <f>코인샵!BG30*코인샵!BG$3</f>
        <v>0</v>
      </c>
      <c r="BI30" s="12">
        <f>코인샵!BH30*코인샵!BH$3</f>
        <v>0</v>
      </c>
      <c r="BJ30" s="13">
        <f>코인샵!BI30*코인샵!BI$3</f>
        <v>0</v>
      </c>
    </row>
    <row r="31" spans="2:62" x14ac:dyDescent="0.3">
      <c r="B31" s="14">
        <f t="shared" si="0"/>
        <v>0</v>
      </c>
      <c r="C31" s="23">
        <v>26</v>
      </c>
      <c r="D31" s="57">
        <f>코인현황!F32</f>
        <v>0</v>
      </c>
      <c r="E31" s="62">
        <f>코인샵!D31*코인샵!D$3</f>
        <v>0</v>
      </c>
      <c r="F31" s="12">
        <f>코인샵!E31*코인샵!E$3</f>
        <v>0</v>
      </c>
      <c r="G31" s="12">
        <f>코인샵!F31*코인샵!F$3</f>
        <v>0</v>
      </c>
      <c r="H31" s="12">
        <f>코인샵!G31*코인샵!G$3</f>
        <v>0</v>
      </c>
      <c r="I31" s="12">
        <f>코인샵!H31*코인샵!H$3</f>
        <v>0</v>
      </c>
      <c r="J31" s="12">
        <f>코인샵!I31*코인샵!I$3</f>
        <v>0</v>
      </c>
      <c r="K31" s="12">
        <f>코인샵!J31*코인샵!J$3</f>
        <v>0</v>
      </c>
      <c r="L31" s="12">
        <f>코인샵!K31*코인샵!K$3</f>
        <v>0</v>
      </c>
      <c r="M31" s="12">
        <f>코인샵!L31*코인샵!L$3</f>
        <v>0</v>
      </c>
      <c r="N31" s="12">
        <f>코인샵!M31*코인샵!M$3</f>
        <v>0</v>
      </c>
      <c r="O31" s="12">
        <f>코인샵!N31*코인샵!N$3</f>
        <v>0</v>
      </c>
      <c r="P31" s="12">
        <f>코인샵!O31*코인샵!O$3</f>
        <v>0</v>
      </c>
      <c r="Q31" s="78">
        <f>코인샵!P31*코인샵!P$3</f>
        <v>0</v>
      </c>
      <c r="R31" s="62">
        <f>코인샵!Q31*코인샵!Q$3</f>
        <v>0</v>
      </c>
      <c r="S31" s="12">
        <f>코인샵!R31*코인샵!R$3</f>
        <v>0</v>
      </c>
      <c r="T31" s="12">
        <f>코인샵!S31*코인샵!S$3</f>
        <v>0</v>
      </c>
      <c r="U31" s="12">
        <f>코인샵!T31*코인샵!T$3</f>
        <v>0</v>
      </c>
      <c r="V31" s="12">
        <f>코인샵!U31*코인샵!U$3</f>
        <v>0</v>
      </c>
      <c r="W31" s="12">
        <f>코인샵!V31*코인샵!V$3</f>
        <v>0</v>
      </c>
      <c r="X31" s="12">
        <f>코인샵!W31*코인샵!W$3</f>
        <v>0</v>
      </c>
      <c r="Y31" s="12">
        <f>코인샵!X31*코인샵!X$3</f>
        <v>0</v>
      </c>
      <c r="Z31" s="12">
        <f>코인샵!Y31*코인샵!Y$3</f>
        <v>0</v>
      </c>
      <c r="AA31" s="12">
        <f>코인샵!Z31*코인샵!Z$3</f>
        <v>0</v>
      </c>
      <c r="AB31" s="12">
        <f>코인샵!AA31*코인샵!AA$3</f>
        <v>0</v>
      </c>
      <c r="AC31" s="12">
        <f>코인샵!AB31*코인샵!AB$3</f>
        <v>0</v>
      </c>
      <c r="AD31" s="12">
        <f>코인샵!AC31*코인샵!AC$3</f>
        <v>0</v>
      </c>
      <c r="AE31" s="12">
        <f>코인샵!AD31*코인샵!AD$3</f>
        <v>0</v>
      </c>
      <c r="AF31" s="12">
        <f>코인샵!AE31*코인샵!AE$3</f>
        <v>0</v>
      </c>
      <c r="AG31" s="12">
        <f>코인샵!AF31*코인샵!AF$3</f>
        <v>0</v>
      </c>
      <c r="AH31" s="12">
        <f>코인샵!AG31*코인샵!AG$3</f>
        <v>0</v>
      </c>
      <c r="AI31" s="12">
        <f>코인샵!AH31*코인샵!AH$3</f>
        <v>0</v>
      </c>
      <c r="AJ31" s="12">
        <f>코인샵!AI31*코인샵!AI$3</f>
        <v>0</v>
      </c>
      <c r="AK31" s="12">
        <f>코인샵!AJ31*코인샵!AJ$3</f>
        <v>0</v>
      </c>
      <c r="AL31" s="12">
        <f>코인샵!AK31*코인샵!AK$3</f>
        <v>0</v>
      </c>
      <c r="AM31" s="12">
        <f>코인샵!AL31*코인샵!AL$3</f>
        <v>0</v>
      </c>
      <c r="AN31" s="12">
        <f>코인샵!AM31*코인샵!AM$3</f>
        <v>0</v>
      </c>
      <c r="AO31" s="12">
        <f>코인샵!AN31*코인샵!AN$3</f>
        <v>0</v>
      </c>
      <c r="AP31" s="12">
        <f>코인샵!AO31*코인샵!AO$3</f>
        <v>0</v>
      </c>
      <c r="AQ31" s="12">
        <f>코인샵!AP31*코인샵!AP$3</f>
        <v>0</v>
      </c>
      <c r="AR31" s="12">
        <f>코인샵!AQ31*코인샵!AQ$3</f>
        <v>0</v>
      </c>
      <c r="AS31" s="13">
        <f>코인샵!AR31*코인샵!AR$3</f>
        <v>0</v>
      </c>
      <c r="AT31" s="81">
        <f>코인샵!AS31*코인샵!AS$3</f>
        <v>0</v>
      </c>
      <c r="AU31" s="12">
        <f>코인샵!AT31*코인샵!AT$3</f>
        <v>0</v>
      </c>
      <c r="AV31" s="12">
        <f>코인샵!AU31*코인샵!AU$3</f>
        <v>0</v>
      </c>
      <c r="AW31" s="12">
        <f>코인샵!AV31*코인샵!AV$3</f>
        <v>0</v>
      </c>
      <c r="AX31" s="12">
        <f>코인샵!AW31*코인샵!AW$3</f>
        <v>0</v>
      </c>
      <c r="AY31" s="12">
        <f>코인샵!AX31*코인샵!AX$3</f>
        <v>0</v>
      </c>
      <c r="AZ31" s="12">
        <f>코인샵!AY31*코인샵!AY$3</f>
        <v>0</v>
      </c>
      <c r="BA31" s="12">
        <f>코인샵!AZ31*코인샵!AZ$3</f>
        <v>0</v>
      </c>
      <c r="BB31" s="12">
        <f>코인샵!BA31*코인샵!BA$3</f>
        <v>0</v>
      </c>
      <c r="BC31" s="13">
        <f>코인샵!BB31*코인샵!BB$3</f>
        <v>0</v>
      </c>
      <c r="BE31" s="62">
        <f>코인샵!BD31*코인샵!BD$3</f>
        <v>0</v>
      </c>
      <c r="BF31" s="12">
        <f>코인샵!BE31*코인샵!BE$3</f>
        <v>0</v>
      </c>
      <c r="BG31" s="12">
        <f>코인샵!BF31*코인샵!BF$3</f>
        <v>0</v>
      </c>
      <c r="BH31" s="12">
        <f>코인샵!BG31*코인샵!BG$3</f>
        <v>0</v>
      </c>
      <c r="BI31" s="12">
        <f>코인샵!BH31*코인샵!BH$3</f>
        <v>0</v>
      </c>
      <c r="BJ31" s="13">
        <f>코인샵!BI31*코인샵!BI$3</f>
        <v>0</v>
      </c>
    </row>
    <row r="32" spans="2:62" x14ac:dyDescent="0.3">
      <c r="B32" s="14">
        <f t="shared" si="0"/>
        <v>0</v>
      </c>
      <c r="C32" s="23">
        <v>27</v>
      </c>
      <c r="D32" s="57">
        <f>코인현황!F33</f>
        <v>0</v>
      </c>
      <c r="E32" s="62">
        <f>코인샵!D32*코인샵!D$3</f>
        <v>0</v>
      </c>
      <c r="F32" s="12">
        <f>코인샵!E32*코인샵!E$3</f>
        <v>0</v>
      </c>
      <c r="G32" s="12">
        <f>코인샵!F32*코인샵!F$3</f>
        <v>0</v>
      </c>
      <c r="H32" s="12">
        <f>코인샵!G32*코인샵!G$3</f>
        <v>0</v>
      </c>
      <c r="I32" s="12">
        <f>코인샵!H32*코인샵!H$3</f>
        <v>0</v>
      </c>
      <c r="J32" s="12">
        <f>코인샵!I32*코인샵!I$3</f>
        <v>0</v>
      </c>
      <c r="K32" s="12">
        <f>코인샵!J32*코인샵!J$3</f>
        <v>0</v>
      </c>
      <c r="L32" s="12">
        <f>코인샵!K32*코인샵!K$3</f>
        <v>0</v>
      </c>
      <c r="M32" s="12">
        <f>코인샵!L32*코인샵!L$3</f>
        <v>0</v>
      </c>
      <c r="N32" s="12">
        <f>코인샵!M32*코인샵!M$3</f>
        <v>0</v>
      </c>
      <c r="O32" s="12">
        <f>코인샵!N32*코인샵!N$3</f>
        <v>0</v>
      </c>
      <c r="P32" s="12">
        <f>코인샵!O32*코인샵!O$3</f>
        <v>0</v>
      </c>
      <c r="Q32" s="78">
        <f>코인샵!P32*코인샵!P$3</f>
        <v>0</v>
      </c>
      <c r="R32" s="62">
        <f>코인샵!Q32*코인샵!Q$3</f>
        <v>0</v>
      </c>
      <c r="S32" s="12">
        <f>코인샵!R32*코인샵!R$3</f>
        <v>0</v>
      </c>
      <c r="T32" s="12">
        <f>코인샵!S32*코인샵!S$3</f>
        <v>0</v>
      </c>
      <c r="U32" s="12">
        <f>코인샵!T32*코인샵!T$3</f>
        <v>0</v>
      </c>
      <c r="V32" s="12">
        <f>코인샵!U32*코인샵!U$3</f>
        <v>0</v>
      </c>
      <c r="W32" s="12">
        <f>코인샵!V32*코인샵!V$3</f>
        <v>0</v>
      </c>
      <c r="X32" s="12">
        <f>코인샵!W32*코인샵!W$3</f>
        <v>0</v>
      </c>
      <c r="Y32" s="12">
        <f>코인샵!X32*코인샵!X$3</f>
        <v>0</v>
      </c>
      <c r="Z32" s="12">
        <f>코인샵!Y32*코인샵!Y$3</f>
        <v>0</v>
      </c>
      <c r="AA32" s="12">
        <f>코인샵!Z32*코인샵!Z$3</f>
        <v>0</v>
      </c>
      <c r="AB32" s="12">
        <f>코인샵!AA32*코인샵!AA$3</f>
        <v>0</v>
      </c>
      <c r="AC32" s="12">
        <f>코인샵!AB32*코인샵!AB$3</f>
        <v>0</v>
      </c>
      <c r="AD32" s="12">
        <f>코인샵!AC32*코인샵!AC$3</f>
        <v>0</v>
      </c>
      <c r="AE32" s="12">
        <f>코인샵!AD32*코인샵!AD$3</f>
        <v>0</v>
      </c>
      <c r="AF32" s="12">
        <f>코인샵!AE32*코인샵!AE$3</f>
        <v>0</v>
      </c>
      <c r="AG32" s="12">
        <f>코인샵!AF32*코인샵!AF$3</f>
        <v>0</v>
      </c>
      <c r="AH32" s="12">
        <f>코인샵!AG32*코인샵!AG$3</f>
        <v>0</v>
      </c>
      <c r="AI32" s="12">
        <f>코인샵!AH32*코인샵!AH$3</f>
        <v>0</v>
      </c>
      <c r="AJ32" s="12">
        <f>코인샵!AI32*코인샵!AI$3</f>
        <v>0</v>
      </c>
      <c r="AK32" s="12">
        <f>코인샵!AJ32*코인샵!AJ$3</f>
        <v>0</v>
      </c>
      <c r="AL32" s="12">
        <f>코인샵!AK32*코인샵!AK$3</f>
        <v>0</v>
      </c>
      <c r="AM32" s="12">
        <f>코인샵!AL32*코인샵!AL$3</f>
        <v>0</v>
      </c>
      <c r="AN32" s="12">
        <f>코인샵!AM32*코인샵!AM$3</f>
        <v>0</v>
      </c>
      <c r="AO32" s="12">
        <f>코인샵!AN32*코인샵!AN$3</f>
        <v>0</v>
      </c>
      <c r="AP32" s="12">
        <f>코인샵!AO32*코인샵!AO$3</f>
        <v>0</v>
      </c>
      <c r="AQ32" s="12">
        <f>코인샵!AP32*코인샵!AP$3</f>
        <v>0</v>
      </c>
      <c r="AR32" s="12">
        <f>코인샵!AQ32*코인샵!AQ$3</f>
        <v>0</v>
      </c>
      <c r="AS32" s="13">
        <f>코인샵!AR32*코인샵!AR$3</f>
        <v>0</v>
      </c>
      <c r="AT32" s="81">
        <f>코인샵!AS32*코인샵!AS$3</f>
        <v>0</v>
      </c>
      <c r="AU32" s="12">
        <f>코인샵!AT32*코인샵!AT$3</f>
        <v>0</v>
      </c>
      <c r="AV32" s="12">
        <f>코인샵!AU32*코인샵!AU$3</f>
        <v>0</v>
      </c>
      <c r="AW32" s="12">
        <f>코인샵!AV32*코인샵!AV$3</f>
        <v>0</v>
      </c>
      <c r="AX32" s="12">
        <f>코인샵!AW32*코인샵!AW$3</f>
        <v>0</v>
      </c>
      <c r="AY32" s="12">
        <f>코인샵!AX32*코인샵!AX$3</f>
        <v>0</v>
      </c>
      <c r="AZ32" s="12">
        <f>코인샵!AY32*코인샵!AY$3</f>
        <v>0</v>
      </c>
      <c r="BA32" s="12">
        <f>코인샵!AZ32*코인샵!AZ$3</f>
        <v>0</v>
      </c>
      <c r="BB32" s="12">
        <f>코인샵!BA32*코인샵!BA$3</f>
        <v>0</v>
      </c>
      <c r="BC32" s="13">
        <f>코인샵!BB32*코인샵!BB$3</f>
        <v>0</v>
      </c>
      <c r="BE32" s="62">
        <f>코인샵!BD32*코인샵!BD$3</f>
        <v>0</v>
      </c>
      <c r="BF32" s="12">
        <f>코인샵!BE32*코인샵!BE$3</f>
        <v>0</v>
      </c>
      <c r="BG32" s="12">
        <f>코인샵!BF32*코인샵!BF$3</f>
        <v>0</v>
      </c>
      <c r="BH32" s="12">
        <f>코인샵!BG32*코인샵!BG$3</f>
        <v>0</v>
      </c>
      <c r="BI32" s="12">
        <f>코인샵!BH32*코인샵!BH$3</f>
        <v>0</v>
      </c>
      <c r="BJ32" s="13">
        <f>코인샵!BI32*코인샵!BI$3</f>
        <v>0</v>
      </c>
    </row>
    <row r="33" spans="2:62" x14ac:dyDescent="0.3">
      <c r="B33" s="14">
        <f t="shared" si="0"/>
        <v>0</v>
      </c>
      <c r="C33" s="23">
        <v>28</v>
      </c>
      <c r="D33" s="57">
        <f>코인현황!F34</f>
        <v>0</v>
      </c>
      <c r="E33" s="62">
        <f>코인샵!D33*코인샵!D$3</f>
        <v>0</v>
      </c>
      <c r="F33" s="12">
        <f>코인샵!E33*코인샵!E$3</f>
        <v>0</v>
      </c>
      <c r="G33" s="12">
        <f>코인샵!F33*코인샵!F$3</f>
        <v>0</v>
      </c>
      <c r="H33" s="12">
        <f>코인샵!G33*코인샵!G$3</f>
        <v>0</v>
      </c>
      <c r="I33" s="12">
        <f>코인샵!H33*코인샵!H$3</f>
        <v>0</v>
      </c>
      <c r="J33" s="12">
        <f>코인샵!I33*코인샵!I$3</f>
        <v>0</v>
      </c>
      <c r="K33" s="12">
        <f>코인샵!J33*코인샵!J$3</f>
        <v>0</v>
      </c>
      <c r="L33" s="12">
        <f>코인샵!K33*코인샵!K$3</f>
        <v>0</v>
      </c>
      <c r="M33" s="12">
        <f>코인샵!L33*코인샵!L$3</f>
        <v>0</v>
      </c>
      <c r="N33" s="12">
        <f>코인샵!M33*코인샵!M$3</f>
        <v>0</v>
      </c>
      <c r="O33" s="12">
        <f>코인샵!N33*코인샵!N$3</f>
        <v>0</v>
      </c>
      <c r="P33" s="12">
        <f>코인샵!O33*코인샵!O$3</f>
        <v>0</v>
      </c>
      <c r="Q33" s="78">
        <f>코인샵!P33*코인샵!P$3</f>
        <v>0</v>
      </c>
      <c r="R33" s="62">
        <f>코인샵!Q33*코인샵!Q$3</f>
        <v>0</v>
      </c>
      <c r="S33" s="12">
        <f>코인샵!R33*코인샵!R$3</f>
        <v>0</v>
      </c>
      <c r="T33" s="12">
        <f>코인샵!S33*코인샵!S$3</f>
        <v>0</v>
      </c>
      <c r="U33" s="12">
        <f>코인샵!T33*코인샵!T$3</f>
        <v>0</v>
      </c>
      <c r="V33" s="12">
        <f>코인샵!U33*코인샵!U$3</f>
        <v>0</v>
      </c>
      <c r="W33" s="12">
        <f>코인샵!V33*코인샵!V$3</f>
        <v>0</v>
      </c>
      <c r="X33" s="12">
        <f>코인샵!W33*코인샵!W$3</f>
        <v>0</v>
      </c>
      <c r="Y33" s="12">
        <f>코인샵!X33*코인샵!X$3</f>
        <v>0</v>
      </c>
      <c r="Z33" s="12">
        <f>코인샵!Y33*코인샵!Y$3</f>
        <v>0</v>
      </c>
      <c r="AA33" s="12">
        <f>코인샵!Z33*코인샵!Z$3</f>
        <v>0</v>
      </c>
      <c r="AB33" s="12">
        <f>코인샵!AA33*코인샵!AA$3</f>
        <v>0</v>
      </c>
      <c r="AC33" s="12">
        <f>코인샵!AB33*코인샵!AB$3</f>
        <v>0</v>
      </c>
      <c r="AD33" s="12">
        <f>코인샵!AC33*코인샵!AC$3</f>
        <v>0</v>
      </c>
      <c r="AE33" s="12">
        <f>코인샵!AD33*코인샵!AD$3</f>
        <v>0</v>
      </c>
      <c r="AF33" s="12">
        <f>코인샵!AE33*코인샵!AE$3</f>
        <v>0</v>
      </c>
      <c r="AG33" s="12">
        <f>코인샵!AF33*코인샵!AF$3</f>
        <v>0</v>
      </c>
      <c r="AH33" s="12">
        <f>코인샵!AG33*코인샵!AG$3</f>
        <v>0</v>
      </c>
      <c r="AI33" s="12">
        <f>코인샵!AH33*코인샵!AH$3</f>
        <v>0</v>
      </c>
      <c r="AJ33" s="12">
        <f>코인샵!AI33*코인샵!AI$3</f>
        <v>0</v>
      </c>
      <c r="AK33" s="12">
        <f>코인샵!AJ33*코인샵!AJ$3</f>
        <v>0</v>
      </c>
      <c r="AL33" s="12">
        <f>코인샵!AK33*코인샵!AK$3</f>
        <v>0</v>
      </c>
      <c r="AM33" s="12">
        <f>코인샵!AL33*코인샵!AL$3</f>
        <v>0</v>
      </c>
      <c r="AN33" s="12">
        <f>코인샵!AM33*코인샵!AM$3</f>
        <v>0</v>
      </c>
      <c r="AO33" s="12">
        <f>코인샵!AN33*코인샵!AN$3</f>
        <v>0</v>
      </c>
      <c r="AP33" s="12">
        <f>코인샵!AO33*코인샵!AO$3</f>
        <v>0</v>
      </c>
      <c r="AQ33" s="12">
        <f>코인샵!AP33*코인샵!AP$3</f>
        <v>0</v>
      </c>
      <c r="AR33" s="12">
        <f>코인샵!AQ33*코인샵!AQ$3</f>
        <v>0</v>
      </c>
      <c r="AS33" s="13">
        <f>코인샵!AR33*코인샵!AR$3</f>
        <v>0</v>
      </c>
      <c r="AT33" s="81">
        <f>코인샵!AS33*코인샵!AS$3</f>
        <v>0</v>
      </c>
      <c r="AU33" s="12">
        <f>코인샵!AT33*코인샵!AT$3</f>
        <v>0</v>
      </c>
      <c r="AV33" s="12">
        <f>코인샵!AU33*코인샵!AU$3</f>
        <v>0</v>
      </c>
      <c r="AW33" s="12">
        <f>코인샵!AV33*코인샵!AV$3</f>
        <v>0</v>
      </c>
      <c r="AX33" s="12">
        <f>코인샵!AW33*코인샵!AW$3</f>
        <v>0</v>
      </c>
      <c r="AY33" s="12">
        <f>코인샵!AX33*코인샵!AX$3</f>
        <v>0</v>
      </c>
      <c r="AZ33" s="12">
        <f>코인샵!AY33*코인샵!AY$3</f>
        <v>0</v>
      </c>
      <c r="BA33" s="12">
        <f>코인샵!AZ33*코인샵!AZ$3</f>
        <v>0</v>
      </c>
      <c r="BB33" s="12">
        <f>코인샵!BA33*코인샵!BA$3</f>
        <v>0</v>
      </c>
      <c r="BC33" s="13">
        <f>코인샵!BB33*코인샵!BB$3</f>
        <v>0</v>
      </c>
      <c r="BE33" s="62">
        <f>코인샵!BD33*코인샵!BD$3</f>
        <v>0</v>
      </c>
      <c r="BF33" s="12">
        <f>코인샵!BE33*코인샵!BE$3</f>
        <v>0</v>
      </c>
      <c r="BG33" s="12">
        <f>코인샵!BF33*코인샵!BF$3</f>
        <v>0</v>
      </c>
      <c r="BH33" s="12">
        <f>코인샵!BG33*코인샵!BG$3</f>
        <v>0</v>
      </c>
      <c r="BI33" s="12">
        <f>코인샵!BH33*코인샵!BH$3</f>
        <v>0</v>
      </c>
      <c r="BJ33" s="13">
        <f>코인샵!BI33*코인샵!BI$3</f>
        <v>0</v>
      </c>
    </row>
    <row r="34" spans="2:62" x14ac:dyDescent="0.3">
      <c r="B34" s="14">
        <f t="shared" si="0"/>
        <v>0</v>
      </c>
      <c r="C34" s="23">
        <v>29</v>
      </c>
      <c r="D34" s="57">
        <f>코인현황!F35</f>
        <v>0</v>
      </c>
      <c r="E34" s="62">
        <f>코인샵!D34*코인샵!D$3</f>
        <v>0</v>
      </c>
      <c r="F34" s="12">
        <f>코인샵!E34*코인샵!E$3</f>
        <v>0</v>
      </c>
      <c r="G34" s="12">
        <f>코인샵!F34*코인샵!F$3</f>
        <v>0</v>
      </c>
      <c r="H34" s="12">
        <f>코인샵!G34*코인샵!G$3</f>
        <v>0</v>
      </c>
      <c r="I34" s="12">
        <f>코인샵!H34*코인샵!H$3</f>
        <v>0</v>
      </c>
      <c r="J34" s="12">
        <f>코인샵!I34*코인샵!I$3</f>
        <v>0</v>
      </c>
      <c r="K34" s="12">
        <f>코인샵!J34*코인샵!J$3</f>
        <v>0</v>
      </c>
      <c r="L34" s="12">
        <f>코인샵!K34*코인샵!K$3</f>
        <v>0</v>
      </c>
      <c r="M34" s="12">
        <f>코인샵!L34*코인샵!L$3</f>
        <v>0</v>
      </c>
      <c r="N34" s="12">
        <f>코인샵!M34*코인샵!M$3</f>
        <v>0</v>
      </c>
      <c r="O34" s="12">
        <f>코인샵!N34*코인샵!N$3</f>
        <v>0</v>
      </c>
      <c r="P34" s="12">
        <f>코인샵!O34*코인샵!O$3</f>
        <v>0</v>
      </c>
      <c r="Q34" s="78">
        <f>코인샵!P34*코인샵!P$3</f>
        <v>0</v>
      </c>
      <c r="R34" s="62">
        <f>코인샵!Q34*코인샵!Q$3</f>
        <v>0</v>
      </c>
      <c r="S34" s="12">
        <f>코인샵!R34*코인샵!R$3</f>
        <v>0</v>
      </c>
      <c r="T34" s="12">
        <f>코인샵!S34*코인샵!S$3</f>
        <v>0</v>
      </c>
      <c r="U34" s="12">
        <f>코인샵!T34*코인샵!T$3</f>
        <v>0</v>
      </c>
      <c r="V34" s="12">
        <f>코인샵!U34*코인샵!U$3</f>
        <v>0</v>
      </c>
      <c r="W34" s="12">
        <f>코인샵!V34*코인샵!V$3</f>
        <v>0</v>
      </c>
      <c r="X34" s="12">
        <f>코인샵!W34*코인샵!W$3</f>
        <v>0</v>
      </c>
      <c r="Y34" s="12">
        <f>코인샵!X34*코인샵!X$3</f>
        <v>0</v>
      </c>
      <c r="Z34" s="12">
        <f>코인샵!Y34*코인샵!Y$3</f>
        <v>0</v>
      </c>
      <c r="AA34" s="12">
        <f>코인샵!Z34*코인샵!Z$3</f>
        <v>0</v>
      </c>
      <c r="AB34" s="12">
        <f>코인샵!AA34*코인샵!AA$3</f>
        <v>0</v>
      </c>
      <c r="AC34" s="12">
        <f>코인샵!AB34*코인샵!AB$3</f>
        <v>0</v>
      </c>
      <c r="AD34" s="12">
        <f>코인샵!AC34*코인샵!AC$3</f>
        <v>0</v>
      </c>
      <c r="AE34" s="12">
        <f>코인샵!AD34*코인샵!AD$3</f>
        <v>0</v>
      </c>
      <c r="AF34" s="12">
        <f>코인샵!AE34*코인샵!AE$3</f>
        <v>0</v>
      </c>
      <c r="AG34" s="12">
        <f>코인샵!AF34*코인샵!AF$3</f>
        <v>0</v>
      </c>
      <c r="AH34" s="12">
        <f>코인샵!AG34*코인샵!AG$3</f>
        <v>0</v>
      </c>
      <c r="AI34" s="12">
        <f>코인샵!AH34*코인샵!AH$3</f>
        <v>0</v>
      </c>
      <c r="AJ34" s="12">
        <f>코인샵!AI34*코인샵!AI$3</f>
        <v>0</v>
      </c>
      <c r="AK34" s="12">
        <f>코인샵!AJ34*코인샵!AJ$3</f>
        <v>0</v>
      </c>
      <c r="AL34" s="12">
        <f>코인샵!AK34*코인샵!AK$3</f>
        <v>0</v>
      </c>
      <c r="AM34" s="12">
        <f>코인샵!AL34*코인샵!AL$3</f>
        <v>0</v>
      </c>
      <c r="AN34" s="12">
        <f>코인샵!AM34*코인샵!AM$3</f>
        <v>0</v>
      </c>
      <c r="AO34" s="12">
        <f>코인샵!AN34*코인샵!AN$3</f>
        <v>0</v>
      </c>
      <c r="AP34" s="12">
        <f>코인샵!AO34*코인샵!AO$3</f>
        <v>0</v>
      </c>
      <c r="AQ34" s="12">
        <f>코인샵!AP34*코인샵!AP$3</f>
        <v>0</v>
      </c>
      <c r="AR34" s="12">
        <f>코인샵!AQ34*코인샵!AQ$3</f>
        <v>0</v>
      </c>
      <c r="AS34" s="13">
        <f>코인샵!AR34*코인샵!AR$3</f>
        <v>0</v>
      </c>
      <c r="AT34" s="81">
        <f>코인샵!AS34*코인샵!AS$3</f>
        <v>0</v>
      </c>
      <c r="AU34" s="12">
        <f>코인샵!AT34*코인샵!AT$3</f>
        <v>0</v>
      </c>
      <c r="AV34" s="12">
        <f>코인샵!AU34*코인샵!AU$3</f>
        <v>0</v>
      </c>
      <c r="AW34" s="12">
        <f>코인샵!AV34*코인샵!AV$3</f>
        <v>0</v>
      </c>
      <c r="AX34" s="12">
        <f>코인샵!AW34*코인샵!AW$3</f>
        <v>0</v>
      </c>
      <c r="AY34" s="12">
        <f>코인샵!AX34*코인샵!AX$3</f>
        <v>0</v>
      </c>
      <c r="AZ34" s="12">
        <f>코인샵!AY34*코인샵!AY$3</f>
        <v>0</v>
      </c>
      <c r="BA34" s="12">
        <f>코인샵!AZ34*코인샵!AZ$3</f>
        <v>0</v>
      </c>
      <c r="BB34" s="12">
        <f>코인샵!BA34*코인샵!BA$3</f>
        <v>0</v>
      </c>
      <c r="BC34" s="13">
        <f>코인샵!BB34*코인샵!BB$3</f>
        <v>0</v>
      </c>
      <c r="BE34" s="62">
        <f>코인샵!BD34*코인샵!BD$3</f>
        <v>0</v>
      </c>
      <c r="BF34" s="12">
        <f>코인샵!BE34*코인샵!BE$3</f>
        <v>0</v>
      </c>
      <c r="BG34" s="12">
        <f>코인샵!BF34*코인샵!BF$3</f>
        <v>0</v>
      </c>
      <c r="BH34" s="12">
        <f>코인샵!BG34*코인샵!BG$3</f>
        <v>0</v>
      </c>
      <c r="BI34" s="12">
        <f>코인샵!BH34*코인샵!BH$3</f>
        <v>0</v>
      </c>
      <c r="BJ34" s="13">
        <f>코인샵!BI34*코인샵!BI$3</f>
        <v>0</v>
      </c>
    </row>
    <row r="35" spans="2:62" x14ac:dyDescent="0.3">
      <c r="B35" s="14">
        <f t="shared" si="0"/>
        <v>0</v>
      </c>
      <c r="C35" s="23">
        <v>30</v>
      </c>
      <c r="D35" s="57">
        <f>코인현황!F36</f>
        <v>0</v>
      </c>
      <c r="E35" s="62">
        <f>코인샵!D35*코인샵!D$3</f>
        <v>0</v>
      </c>
      <c r="F35" s="12">
        <f>코인샵!E35*코인샵!E$3</f>
        <v>0</v>
      </c>
      <c r="G35" s="12">
        <f>코인샵!F35*코인샵!F$3</f>
        <v>0</v>
      </c>
      <c r="H35" s="12">
        <f>코인샵!G35*코인샵!G$3</f>
        <v>0</v>
      </c>
      <c r="I35" s="12">
        <f>코인샵!H35*코인샵!H$3</f>
        <v>0</v>
      </c>
      <c r="J35" s="12">
        <f>코인샵!I35*코인샵!I$3</f>
        <v>0</v>
      </c>
      <c r="K35" s="12">
        <f>코인샵!J35*코인샵!J$3</f>
        <v>0</v>
      </c>
      <c r="L35" s="12">
        <f>코인샵!K35*코인샵!K$3</f>
        <v>0</v>
      </c>
      <c r="M35" s="12">
        <f>코인샵!L35*코인샵!L$3</f>
        <v>0</v>
      </c>
      <c r="N35" s="12">
        <f>코인샵!M35*코인샵!M$3</f>
        <v>0</v>
      </c>
      <c r="O35" s="12">
        <f>코인샵!N35*코인샵!N$3</f>
        <v>0</v>
      </c>
      <c r="P35" s="12">
        <f>코인샵!O35*코인샵!O$3</f>
        <v>0</v>
      </c>
      <c r="Q35" s="78">
        <f>코인샵!P35*코인샵!P$3</f>
        <v>0</v>
      </c>
      <c r="R35" s="62">
        <f>코인샵!Q35*코인샵!Q$3</f>
        <v>0</v>
      </c>
      <c r="S35" s="12">
        <f>코인샵!R35*코인샵!R$3</f>
        <v>0</v>
      </c>
      <c r="T35" s="12">
        <f>코인샵!S35*코인샵!S$3</f>
        <v>0</v>
      </c>
      <c r="U35" s="12">
        <f>코인샵!T35*코인샵!T$3</f>
        <v>0</v>
      </c>
      <c r="V35" s="12">
        <f>코인샵!U35*코인샵!U$3</f>
        <v>0</v>
      </c>
      <c r="W35" s="12">
        <f>코인샵!V35*코인샵!V$3</f>
        <v>0</v>
      </c>
      <c r="X35" s="12">
        <f>코인샵!W35*코인샵!W$3</f>
        <v>0</v>
      </c>
      <c r="Y35" s="12">
        <f>코인샵!X35*코인샵!X$3</f>
        <v>0</v>
      </c>
      <c r="Z35" s="12">
        <f>코인샵!Y35*코인샵!Y$3</f>
        <v>0</v>
      </c>
      <c r="AA35" s="12">
        <f>코인샵!Z35*코인샵!Z$3</f>
        <v>0</v>
      </c>
      <c r="AB35" s="12">
        <f>코인샵!AA35*코인샵!AA$3</f>
        <v>0</v>
      </c>
      <c r="AC35" s="12">
        <f>코인샵!AB35*코인샵!AB$3</f>
        <v>0</v>
      </c>
      <c r="AD35" s="12">
        <f>코인샵!AC35*코인샵!AC$3</f>
        <v>0</v>
      </c>
      <c r="AE35" s="12">
        <f>코인샵!AD35*코인샵!AD$3</f>
        <v>0</v>
      </c>
      <c r="AF35" s="12">
        <f>코인샵!AE35*코인샵!AE$3</f>
        <v>0</v>
      </c>
      <c r="AG35" s="12">
        <f>코인샵!AF35*코인샵!AF$3</f>
        <v>0</v>
      </c>
      <c r="AH35" s="12">
        <f>코인샵!AG35*코인샵!AG$3</f>
        <v>0</v>
      </c>
      <c r="AI35" s="12">
        <f>코인샵!AH35*코인샵!AH$3</f>
        <v>0</v>
      </c>
      <c r="AJ35" s="12">
        <f>코인샵!AI35*코인샵!AI$3</f>
        <v>0</v>
      </c>
      <c r="AK35" s="12">
        <f>코인샵!AJ35*코인샵!AJ$3</f>
        <v>0</v>
      </c>
      <c r="AL35" s="12">
        <f>코인샵!AK35*코인샵!AK$3</f>
        <v>0</v>
      </c>
      <c r="AM35" s="12">
        <f>코인샵!AL35*코인샵!AL$3</f>
        <v>0</v>
      </c>
      <c r="AN35" s="12">
        <f>코인샵!AM35*코인샵!AM$3</f>
        <v>0</v>
      </c>
      <c r="AO35" s="12">
        <f>코인샵!AN35*코인샵!AN$3</f>
        <v>0</v>
      </c>
      <c r="AP35" s="12">
        <f>코인샵!AO35*코인샵!AO$3</f>
        <v>0</v>
      </c>
      <c r="AQ35" s="12">
        <f>코인샵!AP35*코인샵!AP$3</f>
        <v>0</v>
      </c>
      <c r="AR35" s="12">
        <f>코인샵!AQ35*코인샵!AQ$3</f>
        <v>0</v>
      </c>
      <c r="AS35" s="13">
        <f>코인샵!AR35*코인샵!AR$3</f>
        <v>0</v>
      </c>
      <c r="AT35" s="81">
        <f>코인샵!AS35*코인샵!AS$3</f>
        <v>0</v>
      </c>
      <c r="AU35" s="12">
        <f>코인샵!AT35*코인샵!AT$3</f>
        <v>0</v>
      </c>
      <c r="AV35" s="12">
        <f>코인샵!AU35*코인샵!AU$3</f>
        <v>0</v>
      </c>
      <c r="AW35" s="12">
        <f>코인샵!AV35*코인샵!AV$3</f>
        <v>0</v>
      </c>
      <c r="AX35" s="12">
        <f>코인샵!AW35*코인샵!AW$3</f>
        <v>0</v>
      </c>
      <c r="AY35" s="12">
        <f>코인샵!AX35*코인샵!AX$3</f>
        <v>0</v>
      </c>
      <c r="AZ35" s="12">
        <f>코인샵!AY35*코인샵!AY$3</f>
        <v>0</v>
      </c>
      <c r="BA35" s="12">
        <f>코인샵!AZ35*코인샵!AZ$3</f>
        <v>0</v>
      </c>
      <c r="BB35" s="12">
        <f>코인샵!BA35*코인샵!BA$3</f>
        <v>0</v>
      </c>
      <c r="BC35" s="13">
        <f>코인샵!BB35*코인샵!BB$3</f>
        <v>0</v>
      </c>
      <c r="BE35" s="62">
        <f>코인샵!BD35*코인샵!BD$3</f>
        <v>0</v>
      </c>
      <c r="BF35" s="12">
        <f>코인샵!BE35*코인샵!BE$3</f>
        <v>0</v>
      </c>
      <c r="BG35" s="12">
        <f>코인샵!BF35*코인샵!BF$3</f>
        <v>0</v>
      </c>
      <c r="BH35" s="12">
        <f>코인샵!BG35*코인샵!BG$3</f>
        <v>0</v>
      </c>
      <c r="BI35" s="12">
        <f>코인샵!BH35*코인샵!BH$3</f>
        <v>0</v>
      </c>
      <c r="BJ35" s="13">
        <f>코인샵!BI35*코인샵!BI$3</f>
        <v>0</v>
      </c>
    </row>
    <row r="36" spans="2:62" x14ac:dyDescent="0.3">
      <c r="B36" s="14">
        <f t="shared" si="0"/>
        <v>0</v>
      </c>
      <c r="C36" s="23">
        <v>31</v>
      </c>
      <c r="D36" s="57">
        <f>코인현황!F37</f>
        <v>0</v>
      </c>
      <c r="E36" s="62">
        <f>코인샵!D36*코인샵!D$3</f>
        <v>0</v>
      </c>
      <c r="F36" s="12">
        <f>코인샵!E36*코인샵!E$3</f>
        <v>0</v>
      </c>
      <c r="G36" s="12">
        <f>코인샵!F36*코인샵!F$3</f>
        <v>0</v>
      </c>
      <c r="H36" s="12">
        <f>코인샵!G36*코인샵!G$3</f>
        <v>0</v>
      </c>
      <c r="I36" s="12">
        <f>코인샵!H36*코인샵!H$3</f>
        <v>0</v>
      </c>
      <c r="J36" s="12">
        <f>코인샵!I36*코인샵!I$3</f>
        <v>0</v>
      </c>
      <c r="K36" s="12">
        <f>코인샵!J36*코인샵!J$3</f>
        <v>0</v>
      </c>
      <c r="L36" s="12">
        <f>코인샵!K36*코인샵!K$3</f>
        <v>0</v>
      </c>
      <c r="M36" s="12">
        <f>코인샵!L36*코인샵!L$3</f>
        <v>0</v>
      </c>
      <c r="N36" s="12">
        <f>코인샵!M36*코인샵!M$3</f>
        <v>0</v>
      </c>
      <c r="O36" s="12">
        <f>코인샵!N36*코인샵!N$3</f>
        <v>0</v>
      </c>
      <c r="P36" s="12">
        <f>코인샵!O36*코인샵!O$3</f>
        <v>0</v>
      </c>
      <c r="Q36" s="78">
        <f>코인샵!P36*코인샵!P$3</f>
        <v>0</v>
      </c>
      <c r="R36" s="62">
        <f>코인샵!Q36*코인샵!Q$3</f>
        <v>0</v>
      </c>
      <c r="S36" s="12">
        <f>코인샵!R36*코인샵!R$3</f>
        <v>0</v>
      </c>
      <c r="T36" s="12">
        <f>코인샵!S36*코인샵!S$3</f>
        <v>0</v>
      </c>
      <c r="U36" s="12">
        <f>코인샵!T36*코인샵!T$3</f>
        <v>0</v>
      </c>
      <c r="V36" s="12">
        <f>코인샵!U36*코인샵!U$3</f>
        <v>0</v>
      </c>
      <c r="W36" s="12">
        <f>코인샵!V36*코인샵!V$3</f>
        <v>0</v>
      </c>
      <c r="X36" s="12">
        <f>코인샵!W36*코인샵!W$3</f>
        <v>0</v>
      </c>
      <c r="Y36" s="12">
        <f>코인샵!X36*코인샵!X$3</f>
        <v>0</v>
      </c>
      <c r="Z36" s="12">
        <f>코인샵!Y36*코인샵!Y$3</f>
        <v>0</v>
      </c>
      <c r="AA36" s="12">
        <f>코인샵!Z36*코인샵!Z$3</f>
        <v>0</v>
      </c>
      <c r="AB36" s="12">
        <f>코인샵!AA36*코인샵!AA$3</f>
        <v>0</v>
      </c>
      <c r="AC36" s="12">
        <f>코인샵!AB36*코인샵!AB$3</f>
        <v>0</v>
      </c>
      <c r="AD36" s="12">
        <f>코인샵!AC36*코인샵!AC$3</f>
        <v>0</v>
      </c>
      <c r="AE36" s="12">
        <f>코인샵!AD36*코인샵!AD$3</f>
        <v>0</v>
      </c>
      <c r="AF36" s="12">
        <f>코인샵!AE36*코인샵!AE$3</f>
        <v>0</v>
      </c>
      <c r="AG36" s="12">
        <f>코인샵!AF36*코인샵!AF$3</f>
        <v>0</v>
      </c>
      <c r="AH36" s="12">
        <f>코인샵!AG36*코인샵!AG$3</f>
        <v>0</v>
      </c>
      <c r="AI36" s="12">
        <f>코인샵!AH36*코인샵!AH$3</f>
        <v>0</v>
      </c>
      <c r="AJ36" s="12">
        <f>코인샵!AI36*코인샵!AI$3</f>
        <v>0</v>
      </c>
      <c r="AK36" s="12">
        <f>코인샵!AJ36*코인샵!AJ$3</f>
        <v>0</v>
      </c>
      <c r="AL36" s="12">
        <f>코인샵!AK36*코인샵!AK$3</f>
        <v>0</v>
      </c>
      <c r="AM36" s="12">
        <f>코인샵!AL36*코인샵!AL$3</f>
        <v>0</v>
      </c>
      <c r="AN36" s="12">
        <f>코인샵!AM36*코인샵!AM$3</f>
        <v>0</v>
      </c>
      <c r="AO36" s="12">
        <f>코인샵!AN36*코인샵!AN$3</f>
        <v>0</v>
      </c>
      <c r="AP36" s="12">
        <f>코인샵!AO36*코인샵!AO$3</f>
        <v>0</v>
      </c>
      <c r="AQ36" s="12">
        <f>코인샵!AP36*코인샵!AP$3</f>
        <v>0</v>
      </c>
      <c r="AR36" s="12">
        <f>코인샵!AQ36*코인샵!AQ$3</f>
        <v>0</v>
      </c>
      <c r="AS36" s="13">
        <f>코인샵!AR36*코인샵!AR$3</f>
        <v>0</v>
      </c>
      <c r="AT36" s="81">
        <f>코인샵!AS36*코인샵!AS$3</f>
        <v>0</v>
      </c>
      <c r="AU36" s="12">
        <f>코인샵!AT36*코인샵!AT$3</f>
        <v>0</v>
      </c>
      <c r="AV36" s="12">
        <f>코인샵!AU36*코인샵!AU$3</f>
        <v>0</v>
      </c>
      <c r="AW36" s="12">
        <f>코인샵!AV36*코인샵!AV$3</f>
        <v>0</v>
      </c>
      <c r="AX36" s="12">
        <f>코인샵!AW36*코인샵!AW$3</f>
        <v>0</v>
      </c>
      <c r="AY36" s="12">
        <f>코인샵!AX36*코인샵!AX$3</f>
        <v>0</v>
      </c>
      <c r="AZ36" s="12">
        <f>코인샵!AY36*코인샵!AY$3</f>
        <v>0</v>
      </c>
      <c r="BA36" s="12">
        <f>코인샵!AZ36*코인샵!AZ$3</f>
        <v>0</v>
      </c>
      <c r="BB36" s="12">
        <f>코인샵!BA36*코인샵!BA$3</f>
        <v>0</v>
      </c>
      <c r="BC36" s="13">
        <f>코인샵!BB36*코인샵!BB$3</f>
        <v>0</v>
      </c>
      <c r="BE36" s="62">
        <f>코인샵!BD36*코인샵!BD$3</f>
        <v>0</v>
      </c>
      <c r="BF36" s="12">
        <f>코인샵!BE36*코인샵!BE$3</f>
        <v>0</v>
      </c>
      <c r="BG36" s="12">
        <f>코인샵!BF36*코인샵!BF$3</f>
        <v>0</v>
      </c>
      <c r="BH36" s="12">
        <f>코인샵!BG36*코인샵!BG$3</f>
        <v>0</v>
      </c>
      <c r="BI36" s="12">
        <f>코인샵!BH36*코인샵!BH$3</f>
        <v>0</v>
      </c>
      <c r="BJ36" s="13">
        <f>코인샵!BI36*코인샵!BI$3</f>
        <v>0</v>
      </c>
    </row>
    <row r="37" spans="2:62" x14ac:dyDescent="0.3">
      <c r="B37" s="14">
        <f t="shared" si="0"/>
        <v>0</v>
      </c>
      <c r="C37" s="23">
        <v>32</v>
      </c>
      <c r="D37" s="57">
        <f>코인현황!F38</f>
        <v>0</v>
      </c>
      <c r="E37" s="62">
        <f>코인샵!D37*코인샵!D$3</f>
        <v>0</v>
      </c>
      <c r="F37" s="12">
        <f>코인샵!E37*코인샵!E$3</f>
        <v>0</v>
      </c>
      <c r="G37" s="12">
        <f>코인샵!F37*코인샵!F$3</f>
        <v>0</v>
      </c>
      <c r="H37" s="12">
        <f>코인샵!G37*코인샵!G$3</f>
        <v>0</v>
      </c>
      <c r="I37" s="12">
        <f>코인샵!H37*코인샵!H$3</f>
        <v>0</v>
      </c>
      <c r="J37" s="12">
        <f>코인샵!I37*코인샵!I$3</f>
        <v>0</v>
      </c>
      <c r="K37" s="12">
        <f>코인샵!J37*코인샵!J$3</f>
        <v>0</v>
      </c>
      <c r="L37" s="12">
        <f>코인샵!K37*코인샵!K$3</f>
        <v>0</v>
      </c>
      <c r="M37" s="12">
        <f>코인샵!L37*코인샵!L$3</f>
        <v>0</v>
      </c>
      <c r="N37" s="12">
        <f>코인샵!M37*코인샵!M$3</f>
        <v>0</v>
      </c>
      <c r="O37" s="12">
        <f>코인샵!N37*코인샵!N$3</f>
        <v>0</v>
      </c>
      <c r="P37" s="12">
        <f>코인샵!O37*코인샵!O$3</f>
        <v>0</v>
      </c>
      <c r="Q37" s="78">
        <f>코인샵!P37*코인샵!P$3</f>
        <v>0</v>
      </c>
      <c r="R37" s="62">
        <f>코인샵!Q37*코인샵!Q$3</f>
        <v>0</v>
      </c>
      <c r="S37" s="12">
        <f>코인샵!R37*코인샵!R$3</f>
        <v>0</v>
      </c>
      <c r="T37" s="12">
        <f>코인샵!S37*코인샵!S$3</f>
        <v>0</v>
      </c>
      <c r="U37" s="12">
        <f>코인샵!T37*코인샵!T$3</f>
        <v>0</v>
      </c>
      <c r="V37" s="12">
        <f>코인샵!U37*코인샵!U$3</f>
        <v>0</v>
      </c>
      <c r="W37" s="12">
        <f>코인샵!V37*코인샵!V$3</f>
        <v>0</v>
      </c>
      <c r="X37" s="12">
        <f>코인샵!W37*코인샵!W$3</f>
        <v>0</v>
      </c>
      <c r="Y37" s="12">
        <f>코인샵!X37*코인샵!X$3</f>
        <v>0</v>
      </c>
      <c r="Z37" s="12">
        <f>코인샵!Y37*코인샵!Y$3</f>
        <v>0</v>
      </c>
      <c r="AA37" s="12">
        <f>코인샵!Z37*코인샵!Z$3</f>
        <v>0</v>
      </c>
      <c r="AB37" s="12">
        <f>코인샵!AA37*코인샵!AA$3</f>
        <v>0</v>
      </c>
      <c r="AC37" s="12">
        <f>코인샵!AB37*코인샵!AB$3</f>
        <v>0</v>
      </c>
      <c r="AD37" s="12">
        <f>코인샵!AC37*코인샵!AC$3</f>
        <v>0</v>
      </c>
      <c r="AE37" s="12">
        <f>코인샵!AD37*코인샵!AD$3</f>
        <v>0</v>
      </c>
      <c r="AF37" s="12">
        <f>코인샵!AE37*코인샵!AE$3</f>
        <v>0</v>
      </c>
      <c r="AG37" s="12">
        <f>코인샵!AF37*코인샵!AF$3</f>
        <v>0</v>
      </c>
      <c r="AH37" s="12">
        <f>코인샵!AG37*코인샵!AG$3</f>
        <v>0</v>
      </c>
      <c r="AI37" s="12">
        <f>코인샵!AH37*코인샵!AH$3</f>
        <v>0</v>
      </c>
      <c r="AJ37" s="12">
        <f>코인샵!AI37*코인샵!AI$3</f>
        <v>0</v>
      </c>
      <c r="AK37" s="12">
        <f>코인샵!AJ37*코인샵!AJ$3</f>
        <v>0</v>
      </c>
      <c r="AL37" s="12">
        <f>코인샵!AK37*코인샵!AK$3</f>
        <v>0</v>
      </c>
      <c r="AM37" s="12">
        <f>코인샵!AL37*코인샵!AL$3</f>
        <v>0</v>
      </c>
      <c r="AN37" s="12">
        <f>코인샵!AM37*코인샵!AM$3</f>
        <v>0</v>
      </c>
      <c r="AO37" s="12">
        <f>코인샵!AN37*코인샵!AN$3</f>
        <v>0</v>
      </c>
      <c r="AP37" s="12">
        <f>코인샵!AO37*코인샵!AO$3</f>
        <v>0</v>
      </c>
      <c r="AQ37" s="12">
        <f>코인샵!AP37*코인샵!AP$3</f>
        <v>0</v>
      </c>
      <c r="AR37" s="12">
        <f>코인샵!AQ37*코인샵!AQ$3</f>
        <v>0</v>
      </c>
      <c r="AS37" s="13">
        <f>코인샵!AR37*코인샵!AR$3</f>
        <v>0</v>
      </c>
      <c r="AT37" s="81">
        <f>코인샵!AS37*코인샵!AS$3</f>
        <v>0</v>
      </c>
      <c r="AU37" s="12">
        <f>코인샵!AT37*코인샵!AT$3</f>
        <v>0</v>
      </c>
      <c r="AV37" s="12">
        <f>코인샵!AU37*코인샵!AU$3</f>
        <v>0</v>
      </c>
      <c r="AW37" s="12">
        <f>코인샵!AV37*코인샵!AV$3</f>
        <v>0</v>
      </c>
      <c r="AX37" s="12">
        <f>코인샵!AW37*코인샵!AW$3</f>
        <v>0</v>
      </c>
      <c r="AY37" s="12">
        <f>코인샵!AX37*코인샵!AX$3</f>
        <v>0</v>
      </c>
      <c r="AZ37" s="12">
        <f>코인샵!AY37*코인샵!AY$3</f>
        <v>0</v>
      </c>
      <c r="BA37" s="12">
        <f>코인샵!AZ37*코인샵!AZ$3</f>
        <v>0</v>
      </c>
      <c r="BB37" s="12">
        <f>코인샵!BA37*코인샵!BA$3</f>
        <v>0</v>
      </c>
      <c r="BC37" s="13">
        <f>코인샵!BB37*코인샵!BB$3</f>
        <v>0</v>
      </c>
      <c r="BE37" s="62">
        <f>코인샵!BD37*코인샵!BD$3</f>
        <v>0</v>
      </c>
      <c r="BF37" s="12">
        <f>코인샵!BE37*코인샵!BE$3</f>
        <v>0</v>
      </c>
      <c r="BG37" s="12">
        <f>코인샵!BF37*코인샵!BF$3</f>
        <v>0</v>
      </c>
      <c r="BH37" s="12">
        <f>코인샵!BG37*코인샵!BG$3</f>
        <v>0</v>
      </c>
      <c r="BI37" s="12">
        <f>코인샵!BH37*코인샵!BH$3</f>
        <v>0</v>
      </c>
      <c r="BJ37" s="13">
        <f>코인샵!BI37*코인샵!BI$3</f>
        <v>0</v>
      </c>
    </row>
    <row r="38" spans="2:62" x14ac:dyDescent="0.3">
      <c r="B38" s="14">
        <f t="shared" si="0"/>
        <v>0</v>
      </c>
      <c r="C38" s="23">
        <v>33</v>
      </c>
      <c r="D38" s="57">
        <f>코인현황!F39</f>
        <v>0</v>
      </c>
      <c r="E38" s="62">
        <f>코인샵!D38*코인샵!D$3</f>
        <v>0</v>
      </c>
      <c r="F38" s="12">
        <f>코인샵!E38*코인샵!E$3</f>
        <v>0</v>
      </c>
      <c r="G38" s="12">
        <f>코인샵!F38*코인샵!F$3</f>
        <v>0</v>
      </c>
      <c r="H38" s="12">
        <f>코인샵!G38*코인샵!G$3</f>
        <v>0</v>
      </c>
      <c r="I38" s="12">
        <f>코인샵!H38*코인샵!H$3</f>
        <v>0</v>
      </c>
      <c r="J38" s="12">
        <f>코인샵!I38*코인샵!I$3</f>
        <v>0</v>
      </c>
      <c r="K38" s="12">
        <f>코인샵!J38*코인샵!J$3</f>
        <v>0</v>
      </c>
      <c r="L38" s="12">
        <f>코인샵!K38*코인샵!K$3</f>
        <v>0</v>
      </c>
      <c r="M38" s="12">
        <f>코인샵!L38*코인샵!L$3</f>
        <v>0</v>
      </c>
      <c r="N38" s="12">
        <f>코인샵!M38*코인샵!M$3</f>
        <v>0</v>
      </c>
      <c r="O38" s="12">
        <f>코인샵!N38*코인샵!N$3</f>
        <v>0</v>
      </c>
      <c r="P38" s="12">
        <f>코인샵!O38*코인샵!O$3</f>
        <v>0</v>
      </c>
      <c r="Q38" s="78">
        <f>코인샵!P38*코인샵!P$3</f>
        <v>0</v>
      </c>
      <c r="R38" s="62">
        <f>코인샵!Q38*코인샵!Q$3</f>
        <v>0</v>
      </c>
      <c r="S38" s="12">
        <f>코인샵!R38*코인샵!R$3</f>
        <v>0</v>
      </c>
      <c r="T38" s="12">
        <f>코인샵!S38*코인샵!S$3</f>
        <v>0</v>
      </c>
      <c r="U38" s="12">
        <f>코인샵!T38*코인샵!T$3</f>
        <v>0</v>
      </c>
      <c r="V38" s="12">
        <f>코인샵!U38*코인샵!U$3</f>
        <v>0</v>
      </c>
      <c r="W38" s="12">
        <f>코인샵!V38*코인샵!V$3</f>
        <v>0</v>
      </c>
      <c r="X38" s="12">
        <f>코인샵!W38*코인샵!W$3</f>
        <v>0</v>
      </c>
      <c r="Y38" s="12">
        <f>코인샵!X38*코인샵!X$3</f>
        <v>0</v>
      </c>
      <c r="Z38" s="12">
        <f>코인샵!Y38*코인샵!Y$3</f>
        <v>0</v>
      </c>
      <c r="AA38" s="12">
        <f>코인샵!Z38*코인샵!Z$3</f>
        <v>0</v>
      </c>
      <c r="AB38" s="12">
        <f>코인샵!AA38*코인샵!AA$3</f>
        <v>0</v>
      </c>
      <c r="AC38" s="12">
        <f>코인샵!AB38*코인샵!AB$3</f>
        <v>0</v>
      </c>
      <c r="AD38" s="12">
        <f>코인샵!AC38*코인샵!AC$3</f>
        <v>0</v>
      </c>
      <c r="AE38" s="12">
        <f>코인샵!AD38*코인샵!AD$3</f>
        <v>0</v>
      </c>
      <c r="AF38" s="12">
        <f>코인샵!AE38*코인샵!AE$3</f>
        <v>0</v>
      </c>
      <c r="AG38" s="12">
        <f>코인샵!AF38*코인샵!AF$3</f>
        <v>0</v>
      </c>
      <c r="AH38" s="12">
        <f>코인샵!AG38*코인샵!AG$3</f>
        <v>0</v>
      </c>
      <c r="AI38" s="12">
        <f>코인샵!AH38*코인샵!AH$3</f>
        <v>0</v>
      </c>
      <c r="AJ38" s="12">
        <f>코인샵!AI38*코인샵!AI$3</f>
        <v>0</v>
      </c>
      <c r="AK38" s="12">
        <f>코인샵!AJ38*코인샵!AJ$3</f>
        <v>0</v>
      </c>
      <c r="AL38" s="12">
        <f>코인샵!AK38*코인샵!AK$3</f>
        <v>0</v>
      </c>
      <c r="AM38" s="12">
        <f>코인샵!AL38*코인샵!AL$3</f>
        <v>0</v>
      </c>
      <c r="AN38" s="12">
        <f>코인샵!AM38*코인샵!AM$3</f>
        <v>0</v>
      </c>
      <c r="AO38" s="12">
        <f>코인샵!AN38*코인샵!AN$3</f>
        <v>0</v>
      </c>
      <c r="AP38" s="12">
        <f>코인샵!AO38*코인샵!AO$3</f>
        <v>0</v>
      </c>
      <c r="AQ38" s="12">
        <f>코인샵!AP38*코인샵!AP$3</f>
        <v>0</v>
      </c>
      <c r="AR38" s="12">
        <f>코인샵!AQ38*코인샵!AQ$3</f>
        <v>0</v>
      </c>
      <c r="AS38" s="13">
        <f>코인샵!AR38*코인샵!AR$3</f>
        <v>0</v>
      </c>
      <c r="AT38" s="81">
        <f>코인샵!AS38*코인샵!AS$3</f>
        <v>0</v>
      </c>
      <c r="AU38" s="12">
        <f>코인샵!AT38*코인샵!AT$3</f>
        <v>0</v>
      </c>
      <c r="AV38" s="12">
        <f>코인샵!AU38*코인샵!AU$3</f>
        <v>0</v>
      </c>
      <c r="AW38" s="12">
        <f>코인샵!AV38*코인샵!AV$3</f>
        <v>0</v>
      </c>
      <c r="AX38" s="12">
        <f>코인샵!AW38*코인샵!AW$3</f>
        <v>0</v>
      </c>
      <c r="AY38" s="12">
        <f>코인샵!AX38*코인샵!AX$3</f>
        <v>0</v>
      </c>
      <c r="AZ38" s="12">
        <f>코인샵!AY38*코인샵!AY$3</f>
        <v>0</v>
      </c>
      <c r="BA38" s="12">
        <f>코인샵!AZ38*코인샵!AZ$3</f>
        <v>0</v>
      </c>
      <c r="BB38" s="12">
        <f>코인샵!BA38*코인샵!BA$3</f>
        <v>0</v>
      </c>
      <c r="BC38" s="13">
        <f>코인샵!BB38*코인샵!BB$3</f>
        <v>0</v>
      </c>
      <c r="BE38" s="62">
        <f>코인샵!BD38*코인샵!BD$3</f>
        <v>0</v>
      </c>
      <c r="BF38" s="12">
        <f>코인샵!BE38*코인샵!BE$3</f>
        <v>0</v>
      </c>
      <c r="BG38" s="12">
        <f>코인샵!BF38*코인샵!BF$3</f>
        <v>0</v>
      </c>
      <c r="BH38" s="12">
        <f>코인샵!BG38*코인샵!BG$3</f>
        <v>0</v>
      </c>
      <c r="BI38" s="12">
        <f>코인샵!BH38*코인샵!BH$3</f>
        <v>0</v>
      </c>
      <c r="BJ38" s="13">
        <f>코인샵!BI38*코인샵!BI$3</f>
        <v>0</v>
      </c>
    </row>
    <row r="39" spans="2:62" x14ac:dyDescent="0.3">
      <c r="B39" s="14">
        <f t="shared" si="0"/>
        <v>0</v>
      </c>
      <c r="C39" s="23">
        <v>34</v>
      </c>
      <c r="D39" s="57">
        <f>코인현황!F40</f>
        <v>0</v>
      </c>
      <c r="E39" s="62">
        <f>코인샵!D39*코인샵!D$3</f>
        <v>0</v>
      </c>
      <c r="F39" s="12">
        <f>코인샵!E39*코인샵!E$3</f>
        <v>0</v>
      </c>
      <c r="G39" s="12">
        <f>코인샵!F39*코인샵!F$3</f>
        <v>0</v>
      </c>
      <c r="H39" s="12">
        <f>코인샵!G39*코인샵!G$3</f>
        <v>0</v>
      </c>
      <c r="I39" s="12">
        <f>코인샵!H39*코인샵!H$3</f>
        <v>0</v>
      </c>
      <c r="J39" s="12">
        <f>코인샵!I39*코인샵!I$3</f>
        <v>0</v>
      </c>
      <c r="K39" s="12">
        <f>코인샵!J39*코인샵!J$3</f>
        <v>0</v>
      </c>
      <c r="L39" s="12">
        <f>코인샵!K39*코인샵!K$3</f>
        <v>0</v>
      </c>
      <c r="M39" s="12">
        <f>코인샵!L39*코인샵!L$3</f>
        <v>0</v>
      </c>
      <c r="N39" s="12">
        <f>코인샵!M39*코인샵!M$3</f>
        <v>0</v>
      </c>
      <c r="O39" s="12">
        <f>코인샵!N39*코인샵!N$3</f>
        <v>0</v>
      </c>
      <c r="P39" s="12">
        <f>코인샵!O39*코인샵!O$3</f>
        <v>0</v>
      </c>
      <c r="Q39" s="78">
        <f>코인샵!P39*코인샵!P$3</f>
        <v>0</v>
      </c>
      <c r="R39" s="62">
        <f>코인샵!Q39*코인샵!Q$3</f>
        <v>0</v>
      </c>
      <c r="S39" s="12">
        <f>코인샵!R39*코인샵!R$3</f>
        <v>0</v>
      </c>
      <c r="T39" s="12">
        <f>코인샵!S39*코인샵!S$3</f>
        <v>0</v>
      </c>
      <c r="U39" s="12">
        <f>코인샵!T39*코인샵!T$3</f>
        <v>0</v>
      </c>
      <c r="V39" s="12">
        <f>코인샵!U39*코인샵!U$3</f>
        <v>0</v>
      </c>
      <c r="W39" s="12">
        <f>코인샵!V39*코인샵!V$3</f>
        <v>0</v>
      </c>
      <c r="X39" s="12">
        <f>코인샵!W39*코인샵!W$3</f>
        <v>0</v>
      </c>
      <c r="Y39" s="12">
        <f>코인샵!X39*코인샵!X$3</f>
        <v>0</v>
      </c>
      <c r="Z39" s="12">
        <f>코인샵!Y39*코인샵!Y$3</f>
        <v>0</v>
      </c>
      <c r="AA39" s="12">
        <f>코인샵!Z39*코인샵!Z$3</f>
        <v>0</v>
      </c>
      <c r="AB39" s="12">
        <f>코인샵!AA39*코인샵!AA$3</f>
        <v>0</v>
      </c>
      <c r="AC39" s="12">
        <f>코인샵!AB39*코인샵!AB$3</f>
        <v>0</v>
      </c>
      <c r="AD39" s="12">
        <f>코인샵!AC39*코인샵!AC$3</f>
        <v>0</v>
      </c>
      <c r="AE39" s="12">
        <f>코인샵!AD39*코인샵!AD$3</f>
        <v>0</v>
      </c>
      <c r="AF39" s="12">
        <f>코인샵!AE39*코인샵!AE$3</f>
        <v>0</v>
      </c>
      <c r="AG39" s="12">
        <f>코인샵!AF39*코인샵!AF$3</f>
        <v>0</v>
      </c>
      <c r="AH39" s="12">
        <f>코인샵!AG39*코인샵!AG$3</f>
        <v>0</v>
      </c>
      <c r="AI39" s="12">
        <f>코인샵!AH39*코인샵!AH$3</f>
        <v>0</v>
      </c>
      <c r="AJ39" s="12">
        <f>코인샵!AI39*코인샵!AI$3</f>
        <v>0</v>
      </c>
      <c r="AK39" s="12">
        <f>코인샵!AJ39*코인샵!AJ$3</f>
        <v>0</v>
      </c>
      <c r="AL39" s="12">
        <f>코인샵!AK39*코인샵!AK$3</f>
        <v>0</v>
      </c>
      <c r="AM39" s="12">
        <f>코인샵!AL39*코인샵!AL$3</f>
        <v>0</v>
      </c>
      <c r="AN39" s="12">
        <f>코인샵!AM39*코인샵!AM$3</f>
        <v>0</v>
      </c>
      <c r="AO39" s="12">
        <f>코인샵!AN39*코인샵!AN$3</f>
        <v>0</v>
      </c>
      <c r="AP39" s="12">
        <f>코인샵!AO39*코인샵!AO$3</f>
        <v>0</v>
      </c>
      <c r="AQ39" s="12">
        <f>코인샵!AP39*코인샵!AP$3</f>
        <v>0</v>
      </c>
      <c r="AR39" s="12">
        <f>코인샵!AQ39*코인샵!AQ$3</f>
        <v>0</v>
      </c>
      <c r="AS39" s="13">
        <f>코인샵!AR39*코인샵!AR$3</f>
        <v>0</v>
      </c>
      <c r="AT39" s="81">
        <f>코인샵!AS39*코인샵!AS$3</f>
        <v>0</v>
      </c>
      <c r="AU39" s="12">
        <f>코인샵!AT39*코인샵!AT$3</f>
        <v>0</v>
      </c>
      <c r="AV39" s="12">
        <f>코인샵!AU39*코인샵!AU$3</f>
        <v>0</v>
      </c>
      <c r="AW39" s="12">
        <f>코인샵!AV39*코인샵!AV$3</f>
        <v>0</v>
      </c>
      <c r="AX39" s="12">
        <f>코인샵!AW39*코인샵!AW$3</f>
        <v>0</v>
      </c>
      <c r="AY39" s="12">
        <f>코인샵!AX39*코인샵!AX$3</f>
        <v>0</v>
      </c>
      <c r="AZ39" s="12">
        <f>코인샵!AY39*코인샵!AY$3</f>
        <v>0</v>
      </c>
      <c r="BA39" s="12">
        <f>코인샵!AZ39*코인샵!AZ$3</f>
        <v>0</v>
      </c>
      <c r="BB39" s="12">
        <f>코인샵!BA39*코인샵!BA$3</f>
        <v>0</v>
      </c>
      <c r="BC39" s="13">
        <f>코인샵!BB39*코인샵!BB$3</f>
        <v>0</v>
      </c>
      <c r="BE39" s="62">
        <f>코인샵!BD39*코인샵!BD$3</f>
        <v>0</v>
      </c>
      <c r="BF39" s="12">
        <f>코인샵!BE39*코인샵!BE$3</f>
        <v>0</v>
      </c>
      <c r="BG39" s="12">
        <f>코인샵!BF39*코인샵!BF$3</f>
        <v>0</v>
      </c>
      <c r="BH39" s="12">
        <f>코인샵!BG39*코인샵!BG$3</f>
        <v>0</v>
      </c>
      <c r="BI39" s="12">
        <f>코인샵!BH39*코인샵!BH$3</f>
        <v>0</v>
      </c>
      <c r="BJ39" s="13">
        <f>코인샵!BI39*코인샵!BI$3</f>
        <v>0</v>
      </c>
    </row>
    <row r="40" spans="2:62" x14ac:dyDescent="0.3">
      <c r="B40" s="14">
        <f t="shared" si="0"/>
        <v>0</v>
      </c>
      <c r="C40" s="23">
        <v>35</v>
      </c>
      <c r="D40" s="57">
        <f>코인현황!F41</f>
        <v>0</v>
      </c>
      <c r="E40" s="62">
        <f>코인샵!D40*코인샵!D$3</f>
        <v>0</v>
      </c>
      <c r="F40" s="12">
        <f>코인샵!E40*코인샵!E$3</f>
        <v>0</v>
      </c>
      <c r="G40" s="12">
        <f>코인샵!F40*코인샵!F$3</f>
        <v>0</v>
      </c>
      <c r="H40" s="12">
        <f>코인샵!G40*코인샵!G$3</f>
        <v>0</v>
      </c>
      <c r="I40" s="12">
        <f>코인샵!H40*코인샵!H$3</f>
        <v>0</v>
      </c>
      <c r="J40" s="12">
        <f>코인샵!I40*코인샵!I$3</f>
        <v>0</v>
      </c>
      <c r="K40" s="12">
        <f>코인샵!J40*코인샵!J$3</f>
        <v>0</v>
      </c>
      <c r="L40" s="12">
        <f>코인샵!K40*코인샵!K$3</f>
        <v>0</v>
      </c>
      <c r="M40" s="12">
        <f>코인샵!L40*코인샵!L$3</f>
        <v>0</v>
      </c>
      <c r="N40" s="12">
        <f>코인샵!M40*코인샵!M$3</f>
        <v>0</v>
      </c>
      <c r="O40" s="12">
        <f>코인샵!N40*코인샵!N$3</f>
        <v>0</v>
      </c>
      <c r="P40" s="12">
        <f>코인샵!O40*코인샵!O$3</f>
        <v>0</v>
      </c>
      <c r="Q40" s="78">
        <f>코인샵!P40*코인샵!P$3</f>
        <v>0</v>
      </c>
      <c r="R40" s="62">
        <f>코인샵!Q40*코인샵!Q$3</f>
        <v>0</v>
      </c>
      <c r="S40" s="12">
        <f>코인샵!R40*코인샵!R$3</f>
        <v>0</v>
      </c>
      <c r="T40" s="12">
        <f>코인샵!S40*코인샵!S$3</f>
        <v>0</v>
      </c>
      <c r="U40" s="12">
        <f>코인샵!T40*코인샵!T$3</f>
        <v>0</v>
      </c>
      <c r="V40" s="12">
        <f>코인샵!U40*코인샵!U$3</f>
        <v>0</v>
      </c>
      <c r="W40" s="12">
        <f>코인샵!V40*코인샵!V$3</f>
        <v>0</v>
      </c>
      <c r="X40" s="12">
        <f>코인샵!W40*코인샵!W$3</f>
        <v>0</v>
      </c>
      <c r="Y40" s="12">
        <f>코인샵!X40*코인샵!X$3</f>
        <v>0</v>
      </c>
      <c r="Z40" s="12">
        <f>코인샵!Y40*코인샵!Y$3</f>
        <v>0</v>
      </c>
      <c r="AA40" s="12">
        <f>코인샵!Z40*코인샵!Z$3</f>
        <v>0</v>
      </c>
      <c r="AB40" s="12">
        <f>코인샵!AA40*코인샵!AA$3</f>
        <v>0</v>
      </c>
      <c r="AC40" s="12">
        <f>코인샵!AB40*코인샵!AB$3</f>
        <v>0</v>
      </c>
      <c r="AD40" s="12">
        <f>코인샵!AC40*코인샵!AC$3</f>
        <v>0</v>
      </c>
      <c r="AE40" s="12">
        <f>코인샵!AD40*코인샵!AD$3</f>
        <v>0</v>
      </c>
      <c r="AF40" s="12">
        <f>코인샵!AE40*코인샵!AE$3</f>
        <v>0</v>
      </c>
      <c r="AG40" s="12">
        <f>코인샵!AF40*코인샵!AF$3</f>
        <v>0</v>
      </c>
      <c r="AH40" s="12">
        <f>코인샵!AG40*코인샵!AG$3</f>
        <v>0</v>
      </c>
      <c r="AI40" s="12">
        <f>코인샵!AH40*코인샵!AH$3</f>
        <v>0</v>
      </c>
      <c r="AJ40" s="12">
        <f>코인샵!AI40*코인샵!AI$3</f>
        <v>0</v>
      </c>
      <c r="AK40" s="12">
        <f>코인샵!AJ40*코인샵!AJ$3</f>
        <v>0</v>
      </c>
      <c r="AL40" s="12">
        <f>코인샵!AK40*코인샵!AK$3</f>
        <v>0</v>
      </c>
      <c r="AM40" s="12">
        <f>코인샵!AL40*코인샵!AL$3</f>
        <v>0</v>
      </c>
      <c r="AN40" s="12">
        <f>코인샵!AM40*코인샵!AM$3</f>
        <v>0</v>
      </c>
      <c r="AO40" s="12">
        <f>코인샵!AN40*코인샵!AN$3</f>
        <v>0</v>
      </c>
      <c r="AP40" s="12">
        <f>코인샵!AO40*코인샵!AO$3</f>
        <v>0</v>
      </c>
      <c r="AQ40" s="12">
        <f>코인샵!AP40*코인샵!AP$3</f>
        <v>0</v>
      </c>
      <c r="AR40" s="12">
        <f>코인샵!AQ40*코인샵!AQ$3</f>
        <v>0</v>
      </c>
      <c r="AS40" s="13">
        <f>코인샵!AR40*코인샵!AR$3</f>
        <v>0</v>
      </c>
      <c r="AT40" s="81">
        <f>코인샵!AS40*코인샵!AS$3</f>
        <v>0</v>
      </c>
      <c r="AU40" s="12">
        <f>코인샵!AT40*코인샵!AT$3</f>
        <v>0</v>
      </c>
      <c r="AV40" s="12">
        <f>코인샵!AU40*코인샵!AU$3</f>
        <v>0</v>
      </c>
      <c r="AW40" s="12">
        <f>코인샵!AV40*코인샵!AV$3</f>
        <v>0</v>
      </c>
      <c r="AX40" s="12">
        <f>코인샵!AW40*코인샵!AW$3</f>
        <v>0</v>
      </c>
      <c r="AY40" s="12">
        <f>코인샵!AX40*코인샵!AX$3</f>
        <v>0</v>
      </c>
      <c r="AZ40" s="12">
        <f>코인샵!AY40*코인샵!AY$3</f>
        <v>0</v>
      </c>
      <c r="BA40" s="12">
        <f>코인샵!AZ40*코인샵!AZ$3</f>
        <v>0</v>
      </c>
      <c r="BB40" s="12">
        <f>코인샵!BA40*코인샵!BA$3</f>
        <v>0</v>
      </c>
      <c r="BC40" s="13">
        <f>코인샵!BB40*코인샵!BB$3</f>
        <v>0</v>
      </c>
      <c r="BE40" s="62">
        <f>코인샵!BD40*코인샵!BD$3</f>
        <v>0</v>
      </c>
      <c r="BF40" s="12">
        <f>코인샵!BE40*코인샵!BE$3</f>
        <v>0</v>
      </c>
      <c r="BG40" s="12">
        <f>코인샵!BF40*코인샵!BF$3</f>
        <v>0</v>
      </c>
      <c r="BH40" s="12">
        <f>코인샵!BG40*코인샵!BG$3</f>
        <v>0</v>
      </c>
      <c r="BI40" s="12">
        <f>코인샵!BH40*코인샵!BH$3</f>
        <v>0</v>
      </c>
      <c r="BJ40" s="13">
        <f>코인샵!BI40*코인샵!BI$3</f>
        <v>0</v>
      </c>
    </row>
    <row r="41" spans="2:62" x14ac:dyDescent="0.3">
      <c r="B41" s="14">
        <f t="shared" si="0"/>
        <v>0</v>
      </c>
      <c r="C41" s="23">
        <v>36</v>
      </c>
      <c r="D41" s="57">
        <f>코인현황!F42</f>
        <v>0</v>
      </c>
      <c r="E41" s="62">
        <f>코인샵!D41*코인샵!D$3</f>
        <v>0</v>
      </c>
      <c r="F41" s="12">
        <f>코인샵!E41*코인샵!E$3</f>
        <v>0</v>
      </c>
      <c r="G41" s="12">
        <f>코인샵!F41*코인샵!F$3</f>
        <v>0</v>
      </c>
      <c r="H41" s="12">
        <f>코인샵!G41*코인샵!G$3</f>
        <v>0</v>
      </c>
      <c r="I41" s="12">
        <f>코인샵!H41*코인샵!H$3</f>
        <v>0</v>
      </c>
      <c r="J41" s="12">
        <f>코인샵!I41*코인샵!I$3</f>
        <v>0</v>
      </c>
      <c r="K41" s="12">
        <f>코인샵!J41*코인샵!J$3</f>
        <v>0</v>
      </c>
      <c r="L41" s="12">
        <f>코인샵!K41*코인샵!K$3</f>
        <v>0</v>
      </c>
      <c r="M41" s="12">
        <f>코인샵!L41*코인샵!L$3</f>
        <v>0</v>
      </c>
      <c r="N41" s="12">
        <f>코인샵!M41*코인샵!M$3</f>
        <v>0</v>
      </c>
      <c r="O41" s="12">
        <f>코인샵!N41*코인샵!N$3</f>
        <v>0</v>
      </c>
      <c r="P41" s="12">
        <f>코인샵!O41*코인샵!O$3</f>
        <v>0</v>
      </c>
      <c r="Q41" s="78">
        <f>코인샵!P41*코인샵!P$3</f>
        <v>0</v>
      </c>
      <c r="R41" s="62">
        <f>코인샵!Q41*코인샵!Q$3</f>
        <v>0</v>
      </c>
      <c r="S41" s="12">
        <f>코인샵!R41*코인샵!R$3</f>
        <v>0</v>
      </c>
      <c r="T41" s="12">
        <f>코인샵!S41*코인샵!S$3</f>
        <v>0</v>
      </c>
      <c r="U41" s="12">
        <f>코인샵!T41*코인샵!T$3</f>
        <v>0</v>
      </c>
      <c r="V41" s="12">
        <f>코인샵!U41*코인샵!U$3</f>
        <v>0</v>
      </c>
      <c r="W41" s="12">
        <f>코인샵!V41*코인샵!V$3</f>
        <v>0</v>
      </c>
      <c r="X41" s="12">
        <f>코인샵!W41*코인샵!W$3</f>
        <v>0</v>
      </c>
      <c r="Y41" s="12">
        <f>코인샵!X41*코인샵!X$3</f>
        <v>0</v>
      </c>
      <c r="Z41" s="12">
        <f>코인샵!Y41*코인샵!Y$3</f>
        <v>0</v>
      </c>
      <c r="AA41" s="12">
        <f>코인샵!Z41*코인샵!Z$3</f>
        <v>0</v>
      </c>
      <c r="AB41" s="12">
        <f>코인샵!AA41*코인샵!AA$3</f>
        <v>0</v>
      </c>
      <c r="AC41" s="12">
        <f>코인샵!AB41*코인샵!AB$3</f>
        <v>0</v>
      </c>
      <c r="AD41" s="12">
        <f>코인샵!AC41*코인샵!AC$3</f>
        <v>0</v>
      </c>
      <c r="AE41" s="12">
        <f>코인샵!AD41*코인샵!AD$3</f>
        <v>0</v>
      </c>
      <c r="AF41" s="12">
        <f>코인샵!AE41*코인샵!AE$3</f>
        <v>0</v>
      </c>
      <c r="AG41" s="12">
        <f>코인샵!AF41*코인샵!AF$3</f>
        <v>0</v>
      </c>
      <c r="AH41" s="12">
        <f>코인샵!AG41*코인샵!AG$3</f>
        <v>0</v>
      </c>
      <c r="AI41" s="12">
        <f>코인샵!AH41*코인샵!AH$3</f>
        <v>0</v>
      </c>
      <c r="AJ41" s="12">
        <f>코인샵!AI41*코인샵!AI$3</f>
        <v>0</v>
      </c>
      <c r="AK41" s="12">
        <f>코인샵!AJ41*코인샵!AJ$3</f>
        <v>0</v>
      </c>
      <c r="AL41" s="12">
        <f>코인샵!AK41*코인샵!AK$3</f>
        <v>0</v>
      </c>
      <c r="AM41" s="12">
        <f>코인샵!AL41*코인샵!AL$3</f>
        <v>0</v>
      </c>
      <c r="AN41" s="12">
        <f>코인샵!AM41*코인샵!AM$3</f>
        <v>0</v>
      </c>
      <c r="AO41" s="12">
        <f>코인샵!AN41*코인샵!AN$3</f>
        <v>0</v>
      </c>
      <c r="AP41" s="12">
        <f>코인샵!AO41*코인샵!AO$3</f>
        <v>0</v>
      </c>
      <c r="AQ41" s="12">
        <f>코인샵!AP41*코인샵!AP$3</f>
        <v>0</v>
      </c>
      <c r="AR41" s="12">
        <f>코인샵!AQ41*코인샵!AQ$3</f>
        <v>0</v>
      </c>
      <c r="AS41" s="13">
        <f>코인샵!AR41*코인샵!AR$3</f>
        <v>0</v>
      </c>
      <c r="AT41" s="81">
        <f>코인샵!AS41*코인샵!AS$3</f>
        <v>0</v>
      </c>
      <c r="AU41" s="12">
        <f>코인샵!AT41*코인샵!AT$3</f>
        <v>0</v>
      </c>
      <c r="AV41" s="12">
        <f>코인샵!AU41*코인샵!AU$3</f>
        <v>0</v>
      </c>
      <c r="AW41" s="12">
        <f>코인샵!AV41*코인샵!AV$3</f>
        <v>0</v>
      </c>
      <c r="AX41" s="12">
        <f>코인샵!AW41*코인샵!AW$3</f>
        <v>0</v>
      </c>
      <c r="AY41" s="12">
        <f>코인샵!AX41*코인샵!AX$3</f>
        <v>0</v>
      </c>
      <c r="AZ41" s="12">
        <f>코인샵!AY41*코인샵!AY$3</f>
        <v>0</v>
      </c>
      <c r="BA41" s="12">
        <f>코인샵!AZ41*코인샵!AZ$3</f>
        <v>0</v>
      </c>
      <c r="BB41" s="12">
        <f>코인샵!BA41*코인샵!BA$3</f>
        <v>0</v>
      </c>
      <c r="BC41" s="13">
        <f>코인샵!BB41*코인샵!BB$3</f>
        <v>0</v>
      </c>
      <c r="BE41" s="62">
        <f>코인샵!BD41*코인샵!BD$3</f>
        <v>0</v>
      </c>
      <c r="BF41" s="12">
        <f>코인샵!BE41*코인샵!BE$3</f>
        <v>0</v>
      </c>
      <c r="BG41" s="12">
        <f>코인샵!BF41*코인샵!BF$3</f>
        <v>0</v>
      </c>
      <c r="BH41" s="12">
        <f>코인샵!BG41*코인샵!BG$3</f>
        <v>0</v>
      </c>
      <c r="BI41" s="12">
        <f>코인샵!BH41*코인샵!BH$3</f>
        <v>0</v>
      </c>
      <c r="BJ41" s="13">
        <f>코인샵!BI41*코인샵!BI$3</f>
        <v>0</v>
      </c>
    </row>
    <row r="42" spans="2:62" x14ac:dyDescent="0.3">
      <c r="B42" s="14">
        <f t="shared" si="0"/>
        <v>0</v>
      </c>
      <c r="C42" s="23">
        <v>37</v>
      </c>
      <c r="D42" s="57">
        <f>코인현황!F43</f>
        <v>0</v>
      </c>
      <c r="E42" s="62">
        <f>코인샵!D42*코인샵!D$3</f>
        <v>0</v>
      </c>
      <c r="F42" s="12">
        <f>코인샵!E42*코인샵!E$3</f>
        <v>0</v>
      </c>
      <c r="G42" s="12">
        <f>코인샵!F42*코인샵!F$3</f>
        <v>0</v>
      </c>
      <c r="H42" s="12">
        <f>코인샵!G42*코인샵!G$3</f>
        <v>0</v>
      </c>
      <c r="I42" s="12">
        <f>코인샵!H42*코인샵!H$3</f>
        <v>0</v>
      </c>
      <c r="J42" s="12">
        <f>코인샵!I42*코인샵!I$3</f>
        <v>0</v>
      </c>
      <c r="K42" s="12">
        <f>코인샵!J42*코인샵!J$3</f>
        <v>0</v>
      </c>
      <c r="L42" s="12">
        <f>코인샵!K42*코인샵!K$3</f>
        <v>0</v>
      </c>
      <c r="M42" s="12">
        <f>코인샵!L42*코인샵!L$3</f>
        <v>0</v>
      </c>
      <c r="N42" s="12">
        <f>코인샵!M42*코인샵!M$3</f>
        <v>0</v>
      </c>
      <c r="O42" s="12">
        <f>코인샵!N42*코인샵!N$3</f>
        <v>0</v>
      </c>
      <c r="P42" s="12">
        <f>코인샵!O42*코인샵!O$3</f>
        <v>0</v>
      </c>
      <c r="Q42" s="78">
        <f>코인샵!P42*코인샵!P$3</f>
        <v>0</v>
      </c>
      <c r="R42" s="62">
        <f>코인샵!Q42*코인샵!Q$3</f>
        <v>0</v>
      </c>
      <c r="S42" s="12">
        <f>코인샵!R42*코인샵!R$3</f>
        <v>0</v>
      </c>
      <c r="T42" s="12">
        <f>코인샵!S42*코인샵!S$3</f>
        <v>0</v>
      </c>
      <c r="U42" s="12">
        <f>코인샵!T42*코인샵!T$3</f>
        <v>0</v>
      </c>
      <c r="V42" s="12">
        <f>코인샵!U42*코인샵!U$3</f>
        <v>0</v>
      </c>
      <c r="W42" s="12">
        <f>코인샵!V42*코인샵!V$3</f>
        <v>0</v>
      </c>
      <c r="X42" s="12">
        <f>코인샵!W42*코인샵!W$3</f>
        <v>0</v>
      </c>
      <c r="Y42" s="12">
        <f>코인샵!X42*코인샵!X$3</f>
        <v>0</v>
      </c>
      <c r="Z42" s="12">
        <f>코인샵!Y42*코인샵!Y$3</f>
        <v>0</v>
      </c>
      <c r="AA42" s="12">
        <f>코인샵!Z42*코인샵!Z$3</f>
        <v>0</v>
      </c>
      <c r="AB42" s="12">
        <f>코인샵!AA42*코인샵!AA$3</f>
        <v>0</v>
      </c>
      <c r="AC42" s="12">
        <f>코인샵!AB42*코인샵!AB$3</f>
        <v>0</v>
      </c>
      <c r="AD42" s="12">
        <f>코인샵!AC42*코인샵!AC$3</f>
        <v>0</v>
      </c>
      <c r="AE42" s="12">
        <f>코인샵!AD42*코인샵!AD$3</f>
        <v>0</v>
      </c>
      <c r="AF42" s="12">
        <f>코인샵!AE42*코인샵!AE$3</f>
        <v>0</v>
      </c>
      <c r="AG42" s="12">
        <f>코인샵!AF42*코인샵!AF$3</f>
        <v>0</v>
      </c>
      <c r="AH42" s="12">
        <f>코인샵!AG42*코인샵!AG$3</f>
        <v>0</v>
      </c>
      <c r="AI42" s="12">
        <f>코인샵!AH42*코인샵!AH$3</f>
        <v>0</v>
      </c>
      <c r="AJ42" s="12">
        <f>코인샵!AI42*코인샵!AI$3</f>
        <v>0</v>
      </c>
      <c r="AK42" s="12">
        <f>코인샵!AJ42*코인샵!AJ$3</f>
        <v>0</v>
      </c>
      <c r="AL42" s="12">
        <f>코인샵!AK42*코인샵!AK$3</f>
        <v>0</v>
      </c>
      <c r="AM42" s="12">
        <f>코인샵!AL42*코인샵!AL$3</f>
        <v>0</v>
      </c>
      <c r="AN42" s="12">
        <f>코인샵!AM42*코인샵!AM$3</f>
        <v>0</v>
      </c>
      <c r="AO42" s="12">
        <f>코인샵!AN42*코인샵!AN$3</f>
        <v>0</v>
      </c>
      <c r="AP42" s="12">
        <f>코인샵!AO42*코인샵!AO$3</f>
        <v>0</v>
      </c>
      <c r="AQ42" s="12">
        <f>코인샵!AP42*코인샵!AP$3</f>
        <v>0</v>
      </c>
      <c r="AR42" s="12">
        <f>코인샵!AQ42*코인샵!AQ$3</f>
        <v>0</v>
      </c>
      <c r="AS42" s="13">
        <f>코인샵!AR42*코인샵!AR$3</f>
        <v>0</v>
      </c>
      <c r="AT42" s="81">
        <f>코인샵!AS42*코인샵!AS$3</f>
        <v>0</v>
      </c>
      <c r="AU42" s="12">
        <f>코인샵!AT42*코인샵!AT$3</f>
        <v>0</v>
      </c>
      <c r="AV42" s="12">
        <f>코인샵!AU42*코인샵!AU$3</f>
        <v>0</v>
      </c>
      <c r="AW42" s="12">
        <f>코인샵!AV42*코인샵!AV$3</f>
        <v>0</v>
      </c>
      <c r="AX42" s="12">
        <f>코인샵!AW42*코인샵!AW$3</f>
        <v>0</v>
      </c>
      <c r="AY42" s="12">
        <f>코인샵!AX42*코인샵!AX$3</f>
        <v>0</v>
      </c>
      <c r="AZ42" s="12">
        <f>코인샵!AY42*코인샵!AY$3</f>
        <v>0</v>
      </c>
      <c r="BA42" s="12">
        <f>코인샵!AZ42*코인샵!AZ$3</f>
        <v>0</v>
      </c>
      <c r="BB42" s="12">
        <f>코인샵!BA42*코인샵!BA$3</f>
        <v>0</v>
      </c>
      <c r="BC42" s="13">
        <f>코인샵!BB42*코인샵!BB$3</f>
        <v>0</v>
      </c>
      <c r="BE42" s="62">
        <f>코인샵!BD42*코인샵!BD$3</f>
        <v>0</v>
      </c>
      <c r="BF42" s="12">
        <f>코인샵!BE42*코인샵!BE$3</f>
        <v>0</v>
      </c>
      <c r="BG42" s="12">
        <f>코인샵!BF42*코인샵!BF$3</f>
        <v>0</v>
      </c>
      <c r="BH42" s="12">
        <f>코인샵!BG42*코인샵!BG$3</f>
        <v>0</v>
      </c>
      <c r="BI42" s="12">
        <f>코인샵!BH42*코인샵!BH$3</f>
        <v>0</v>
      </c>
      <c r="BJ42" s="13">
        <f>코인샵!BI42*코인샵!BI$3</f>
        <v>0</v>
      </c>
    </row>
    <row r="43" spans="2:62" x14ac:dyDescent="0.3">
      <c r="B43" s="14">
        <f t="shared" si="0"/>
        <v>0</v>
      </c>
      <c r="C43" s="23">
        <v>38</v>
      </c>
      <c r="D43" s="57">
        <f>코인현황!F44</f>
        <v>0</v>
      </c>
      <c r="E43" s="62">
        <f>코인샵!D43*코인샵!D$3</f>
        <v>0</v>
      </c>
      <c r="F43" s="12">
        <f>코인샵!E43*코인샵!E$3</f>
        <v>0</v>
      </c>
      <c r="G43" s="12">
        <f>코인샵!F43*코인샵!F$3</f>
        <v>0</v>
      </c>
      <c r="H43" s="12">
        <f>코인샵!G43*코인샵!G$3</f>
        <v>0</v>
      </c>
      <c r="I43" s="12">
        <f>코인샵!H43*코인샵!H$3</f>
        <v>0</v>
      </c>
      <c r="J43" s="12">
        <f>코인샵!I43*코인샵!I$3</f>
        <v>0</v>
      </c>
      <c r="K43" s="12">
        <f>코인샵!J43*코인샵!J$3</f>
        <v>0</v>
      </c>
      <c r="L43" s="12">
        <f>코인샵!K43*코인샵!K$3</f>
        <v>0</v>
      </c>
      <c r="M43" s="12">
        <f>코인샵!L43*코인샵!L$3</f>
        <v>0</v>
      </c>
      <c r="N43" s="12">
        <f>코인샵!M43*코인샵!M$3</f>
        <v>0</v>
      </c>
      <c r="O43" s="12">
        <f>코인샵!N43*코인샵!N$3</f>
        <v>0</v>
      </c>
      <c r="P43" s="12">
        <f>코인샵!O43*코인샵!O$3</f>
        <v>0</v>
      </c>
      <c r="Q43" s="78">
        <f>코인샵!P43*코인샵!P$3</f>
        <v>0</v>
      </c>
      <c r="R43" s="62">
        <f>코인샵!Q43*코인샵!Q$3</f>
        <v>0</v>
      </c>
      <c r="S43" s="12">
        <f>코인샵!R43*코인샵!R$3</f>
        <v>0</v>
      </c>
      <c r="T43" s="12">
        <f>코인샵!S43*코인샵!S$3</f>
        <v>0</v>
      </c>
      <c r="U43" s="12">
        <f>코인샵!T43*코인샵!T$3</f>
        <v>0</v>
      </c>
      <c r="V43" s="12">
        <f>코인샵!U43*코인샵!U$3</f>
        <v>0</v>
      </c>
      <c r="W43" s="12">
        <f>코인샵!V43*코인샵!V$3</f>
        <v>0</v>
      </c>
      <c r="X43" s="12">
        <f>코인샵!W43*코인샵!W$3</f>
        <v>0</v>
      </c>
      <c r="Y43" s="12">
        <f>코인샵!X43*코인샵!X$3</f>
        <v>0</v>
      </c>
      <c r="Z43" s="12">
        <f>코인샵!Y43*코인샵!Y$3</f>
        <v>0</v>
      </c>
      <c r="AA43" s="12">
        <f>코인샵!Z43*코인샵!Z$3</f>
        <v>0</v>
      </c>
      <c r="AB43" s="12">
        <f>코인샵!AA43*코인샵!AA$3</f>
        <v>0</v>
      </c>
      <c r="AC43" s="12">
        <f>코인샵!AB43*코인샵!AB$3</f>
        <v>0</v>
      </c>
      <c r="AD43" s="12">
        <f>코인샵!AC43*코인샵!AC$3</f>
        <v>0</v>
      </c>
      <c r="AE43" s="12">
        <f>코인샵!AD43*코인샵!AD$3</f>
        <v>0</v>
      </c>
      <c r="AF43" s="12">
        <f>코인샵!AE43*코인샵!AE$3</f>
        <v>0</v>
      </c>
      <c r="AG43" s="12">
        <f>코인샵!AF43*코인샵!AF$3</f>
        <v>0</v>
      </c>
      <c r="AH43" s="12">
        <f>코인샵!AG43*코인샵!AG$3</f>
        <v>0</v>
      </c>
      <c r="AI43" s="12">
        <f>코인샵!AH43*코인샵!AH$3</f>
        <v>0</v>
      </c>
      <c r="AJ43" s="12">
        <f>코인샵!AI43*코인샵!AI$3</f>
        <v>0</v>
      </c>
      <c r="AK43" s="12">
        <f>코인샵!AJ43*코인샵!AJ$3</f>
        <v>0</v>
      </c>
      <c r="AL43" s="12">
        <f>코인샵!AK43*코인샵!AK$3</f>
        <v>0</v>
      </c>
      <c r="AM43" s="12">
        <f>코인샵!AL43*코인샵!AL$3</f>
        <v>0</v>
      </c>
      <c r="AN43" s="12">
        <f>코인샵!AM43*코인샵!AM$3</f>
        <v>0</v>
      </c>
      <c r="AO43" s="12">
        <f>코인샵!AN43*코인샵!AN$3</f>
        <v>0</v>
      </c>
      <c r="AP43" s="12">
        <f>코인샵!AO43*코인샵!AO$3</f>
        <v>0</v>
      </c>
      <c r="AQ43" s="12">
        <f>코인샵!AP43*코인샵!AP$3</f>
        <v>0</v>
      </c>
      <c r="AR43" s="12">
        <f>코인샵!AQ43*코인샵!AQ$3</f>
        <v>0</v>
      </c>
      <c r="AS43" s="13">
        <f>코인샵!AR43*코인샵!AR$3</f>
        <v>0</v>
      </c>
      <c r="AT43" s="81">
        <f>코인샵!AS43*코인샵!AS$3</f>
        <v>0</v>
      </c>
      <c r="AU43" s="12">
        <f>코인샵!AT43*코인샵!AT$3</f>
        <v>0</v>
      </c>
      <c r="AV43" s="12">
        <f>코인샵!AU43*코인샵!AU$3</f>
        <v>0</v>
      </c>
      <c r="AW43" s="12">
        <f>코인샵!AV43*코인샵!AV$3</f>
        <v>0</v>
      </c>
      <c r="AX43" s="12">
        <f>코인샵!AW43*코인샵!AW$3</f>
        <v>0</v>
      </c>
      <c r="AY43" s="12">
        <f>코인샵!AX43*코인샵!AX$3</f>
        <v>0</v>
      </c>
      <c r="AZ43" s="12">
        <f>코인샵!AY43*코인샵!AY$3</f>
        <v>0</v>
      </c>
      <c r="BA43" s="12">
        <f>코인샵!AZ43*코인샵!AZ$3</f>
        <v>0</v>
      </c>
      <c r="BB43" s="12">
        <f>코인샵!BA43*코인샵!BA$3</f>
        <v>0</v>
      </c>
      <c r="BC43" s="13">
        <f>코인샵!BB43*코인샵!BB$3</f>
        <v>0</v>
      </c>
      <c r="BE43" s="62">
        <f>코인샵!BD43*코인샵!BD$3</f>
        <v>0</v>
      </c>
      <c r="BF43" s="12">
        <f>코인샵!BE43*코인샵!BE$3</f>
        <v>0</v>
      </c>
      <c r="BG43" s="12">
        <f>코인샵!BF43*코인샵!BF$3</f>
        <v>0</v>
      </c>
      <c r="BH43" s="12">
        <f>코인샵!BG43*코인샵!BG$3</f>
        <v>0</v>
      </c>
      <c r="BI43" s="12">
        <f>코인샵!BH43*코인샵!BH$3</f>
        <v>0</v>
      </c>
      <c r="BJ43" s="13">
        <f>코인샵!BI43*코인샵!BI$3</f>
        <v>0</v>
      </c>
    </row>
    <row r="44" spans="2:62" x14ac:dyDescent="0.3">
      <c r="B44" s="14">
        <f t="shared" si="0"/>
        <v>0</v>
      </c>
      <c r="C44" s="23">
        <v>39</v>
      </c>
      <c r="D44" s="57">
        <f>코인현황!F45</f>
        <v>0</v>
      </c>
      <c r="E44" s="62">
        <f>코인샵!D44*코인샵!D$3</f>
        <v>0</v>
      </c>
      <c r="F44" s="12">
        <f>코인샵!E44*코인샵!E$3</f>
        <v>0</v>
      </c>
      <c r="G44" s="12">
        <f>코인샵!F44*코인샵!F$3</f>
        <v>0</v>
      </c>
      <c r="H44" s="12">
        <f>코인샵!G44*코인샵!G$3</f>
        <v>0</v>
      </c>
      <c r="I44" s="12">
        <f>코인샵!H44*코인샵!H$3</f>
        <v>0</v>
      </c>
      <c r="J44" s="12">
        <f>코인샵!I44*코인샵!I$3</f>
        <v>0</v>
      </c>
      <c r="K44" s="12">
        <f>코인샵!J44*코인샵!J$3</f>
        <v>0</v>
      </c>
      <c r="L44" s="12">
        <f>코인샵!K44*코인샵!K$3</f>
        <v>0</v>
      </c>
      <c r="M44" s="12">
        <f>코인샵!L44*코인샵!L$3</f>
        <v>0</v>
      </c>
      <c r="N44" s="12">
        <f>코인샵!M44*코인샵!M$3</f>
        <v>0</v>
      </c>
      <c r="O44" s="12">
        <f>코인샵!N44*코인샵!N$3</f>
        <v>0</v>
      </c>
      <c r="P44" s="12">
        <f>코인샵!O44*코인샵!O$3</f>
        <v>0</v>
      </c>
      <c r="Q44" s="78">
        <f>코인샵!P44*코인샵!P$3</f>
        <v>0</v>
      </c>
      <c r="R44" s="62">
        <f>코인샵!Q44*코인샵!Q$3</f>
        <v>0</v>
      </c>
      <c r="S44" s="12">
        <f>코인샵!R44*코인샵!R$3</f>
        <v>0</v>
      </c>
      <c r="T44" s="12">
        <f>코인샵!S44*코인샵!S$3</f>
        <v>0</v>
      </c>
      <c r="U44" s="12">
        <f>코인샵!T44*코인샵!T$3</f>
        <v>0</v>
      </c>
      <c r="V44" s="12">
        <f>코인샵!U44*코인샵!U$3</f>
        <v>0</v>
      </c>
      <c r="W44" s="12">
        <f>코인샵!V44*코인샵!V$3</f>
        <v>0</v>
      </c>
      <c r="X44" s="12">
        <f>코인샵!W44*코인샵!W$3</f>
        <v>0</v>
      </c>
      <c r="Y44" s="12">
        <f>코인샵!X44*코인샵!X$3</f>
        <v>0</v>
      </c>
      <c r="Z44" s="12">
        <f>코인샵!Y44*코인샵!Y$3</f>
        <v>0</v>
      </c>
      <c r="AA44" s="12">
        <f>코인샵!Z44*코인샵!Z$3</f>
        <v>0</v>
      </c>
      <c r="AB44" s="12">
        <f>코인샵!AA44*코인샵!AA$3</f>
        <v>0</v>
      </c>
      <c r="AC44" s="12">
        <f>코인샵!AB44*코인샵!AB$3</f>
        <v>0</v>
      </c>
      <c r="AD44" s="12">
        <f>코인샵!AC44*코인샵!AC$3</f>
        <v>0</v>
      </c>
      <c r="AE44" s="12">
        <f>코인샵!AD44*코인샵!AD$3</f>
        <v>0</v>
      </c>
      <c r="AF44" s="12">
        <f>코인샵!AE44*코인샵!AE$3</f>
        <v>0</v>
      </c>
      <c r="AG44" s="12">
        <f>코인샵!AF44*코인샵!AF$3</f>
        <v>0</v>
      </c>
      <c r="AH44" s="12">
        <f>코인샵!AG44*코인샵!AG$3</f>
        <v>0</v>
      </c>
      <c r="AI44" s="12">
        <f>코인샵!AH44*코인샵!AH$3</f>
        <v>0</v>
      </c>
      <c r="AJ44" s="12">
        <f>코인샵!AI44*코인샵!AI$3</f>
        <v>0</v>
      </c>
      <c r="AK44" s="12">
        <f>코인샵!AJ44*코인샵!AJ$3</f>
        <v>0</v>
      </c>
      <c r="AL44" s="12">
        <f>코인샵!AK44*코인샵!AK$3</f>
        <v>0</v>
      </c>
      <c r="AM44" s="12">
        <f>코인샵!AL44*코인샵!AL$3</f>
        <v>0</v>
      </c>
      <c r="AN44" s="12">
        <f>코인샵!AM44*코인샵!AM$3</f>
        <v>0</v>
      </c>
      <c r="AO44" s="12">
        <f>코인샵!AN44*코인샵!AN$3</f>
        <v>0</v>
      </c>
      <c r="AP44" s="12">
        <f>코인샵!AO44*코인샵!AO$3</f>
        <v>0</v>
      </c>
      <c r="AQ44" s="12">
        <f>코인샵!AP44*코인샵!AP$3</f>
        <v>0</v>
      </c>
      <c r="AR44" s="12">
        <f>코인샵!AQ44*코인샵!AQ$3</f>
        <v>0</v>
      </c>
      <c r="AS44" s="13">
        <f>코인샵!AR44*코인샵!AR$3</f>
        <v>0</v>
      </c>
      <c r="AT44" s="81">
        <f>코인샵!AS44*코인샵!AS$3</f>
        <v>0</v>
      </c>
      <c r="AU44" s="12">
        <f>코인샵!AT44*코인샵!AT$3</f>
        <v>0</v>
      </c>
      <c r="AV44" s="12">
        <f>코인샵!AU44*코인샵!AU$3</f>
        <v>0</v>
      </c>
      <c r="AW44" s="12">
        <f>코인샵!AV44*코인샵!AV$3</f>
        <v>0</v>
      </c>
      <c r="AX44" s="12">
        <f>코인샵!AW44*코인샵!AW$3</f>
        <v>0</v>
      </c>
      <c r="AY44" s="12">
        <f>코인샵!AX44*코인샵!AX$3</f>
        <v>0</v>
      </c>
      <c r="AZ44" s="12">
        <f>코인샵!AY44*코인샵!AY$3</f>
        <v>0</v>
      </c>
      <c r="BA44" s="12">
        <f>코인샵!AZ44*코인샵!AZ$3</f>
        <v>0</v>
      </c>
      <c r="BB44" s="12">
        <f>코인샵!BA44*코인샵!BA$3</f>
        <v>0</v>
      </c>
      <c r="BC44" s="13">
        <f>코인샵!BB44*코인샵!BB$3</f>
        <v>0</v>
      </c>
      <c r="BE44" s="62">
        <f>코인샵!BD44*코인샵!BD$3</f>
        <v>0</v>
      </c>
      <c r="BF44" s="12">
        <f>코인샵!BE44*코인샵!BE$3</f>
        <v>0</v>
      </c>
      <c r="BG44" s="12">
        <f>코인샵!BF44*코인샵!BF$3</f>
        <v>0</v>
      </c>
      <c r="BH44" s="12">
        <f>코인샵!BG44*코인샵!BG$3</f>
        <v>0</v>
      </c>
      <c r="BI44" s="12">
        <f>코인샵!BH44*코인샵!BH$3</f>
        <v>0</v>
      </c>
      <c r="BJ44" s="13">
        <f>코인샵!BI44*코인샵!BI$3</f>
        <v>0</v>
      </c>
    </row>
    <row r="45" spans="2:62" x14ac:dyDescent="0.3">
      <c r="B45" s="14">
        <f t="shared" si="0"/>
        <v>0</v>
      </c>
      <c r="C45" s="23">
        <v>40</v>
      </c>
      <c r="D45" s="57">
        <f>코인현황!F46</f>
        <v>0</v>
      </c>
      <c r="E45" s="62">
        <f>코인샵!D45*코인샵!D$3</f>
        <v>0</v>
      </c>
      <c r="F45" s="12">
        <f>코인샵!E45*코인샵!E$3</f>
        <v>0</v>
      </c>
      <c r="G45" s="12">
        <f>코인샵!F45*코인샵!F$3</f>
        <v>0</v>
      </c>
      <c r="H45" s="12">
        <f>코인샵!G45*코인샵!G$3</f>
        <v>0</v>
      </c>
      <c r="I45" s="12">
        <f>코인샵!H45*코인샵!H$3</f>
        <v>0</v>
      </c>
      <c r="J45" s="12">
        <f>코인샵!I45*코인샵!I$3</f>
        <v>0</v>
      </c>
      <c r="K45" s="12">
        <f>코인샵!J45*코인샵!J$3</f>
        <v>0</v>
      </c>
      <c r="L45" s="12">
        <f>코인샵!K45*코인샵!K$3</f>
        <v>0</v>
      </c>
      <c r="M45" s="12">
        <f>코인샵!L45*코인샵!L$3</f>
        <v>0</v>
      </c>
      <c r="N45" s="12">
        <f>코인샵!M45*코인샵!M$3</f>
        <v>0</v>
      </c>
      <c r="O45" s="12">
        <f>코인샵!N45*코인샵!N$3</f>
        <v>0</v>
      </c>
      <c r="P45" s="12">
        <f>코인샵!O45*코인샵!O$3</f>
        <v>0</v>
      </c>
      <c r="Q45" s="78">
        <f>코인샵!P45*코인샵!P$3</f>
        <v>0</v>
      </c>
      <c r="R45" s="62">
        <f>코인샵!Q45*코인샵!Q$3</f>
        <v>0</v>
      </c>
      <c r="S45" s="12">
        <f>코인샵!R45*코인샵!R$3</f>
        <v>0</v>
      </c>
      <c r="T45" s="12">
        <f>코인샵!S45*코인샵!S$3</f>
        <v>0</v>
      </c>
      <c r="U45" s="12">
        <f>코인샵!T45*코인샵!T$3</f>
        <v>0</v>
      </c>
      <c r="V45" s="12">
        <f>코인샵!U45*코인샵!U$3</f>
        <v>0</v>
      </c>
      <c r="W45" s="12">
        <f>코인샵!V45*코인샵!V$3</f>
        <v>0</v>
      </c>
      <c r="X45" s="12">
        <f>코인샵!W45*코인샵!W$3</f>
        <v>0</v>
      </c>
      <c r="Y45" s="12">
        <f>코인샵!X45*코인샵!X$3</f>
        <v>0</v>
      </c>
      <c r="Z45" s="12">
        <f>코인샵!Y45*코인샵!Y$3</f>
        <v>0</v>
      </c>
      <c r="AA45" s="12">
        <f>코인샵!Z45*코인샵!Z$3</f>
        <v>0</v>
      </c>
      <c r="AB45" s="12">
        <f>코인샵!AA45*코인샵!AA$3</f>
        <v>0</v>
      </c>
      <c r="AC45" s="12">
        <f>코인샵!AB45*코인샵!AB$3</f>
        <v>0</v>
      </c>
      <c r="AD45" s="12">
        <f>코인샵!AC45*코인샵!AC$3</f>
        <v>0</v>
      </c>
      <c r="AE45" s="12">
        <f>코인샵!AD45*코인샵!AD$3</f>
        <v>0</v>
      </c>
      <c r="AF45" s="12">
        <f>코인샵!AE45*코인샵!AE$3</f>
        <v>0</v>
      </c>
      <c r="AG45" s="12">
        <f>코인샵!AF45*코인샵!AF$3</f>
        <v>0</v>
      </c>
      <c r="AH45" s="12">
        <f>코인샵!AG45*코인샵!AG$3</f>
        <v>0</v>
      </c>
      <c r="AI45" s="12">
        <f>코인샵!AH45*코인샵!AH$3</f>
        <v>0</v>
      </c>
      <c r="AJ45" s="12">
        <f>코인샵!AI45*코인샵!AI$3</f>
        <v>0</v>
      </c>
      <c r="AK45" s="12">
        <f>코인샵!AJ45*코인샵!AJ$3</f>
        <v>0</v>
      </c>
      <c r="AL45" s="12">
        <f>코인샵!AK45*코인샵!AK$3</f>
        <v>0</v>
      </c>
      <c r="AM45" s="12">
        <f>코인샵!AL45*코인샵!AL$3</f>
        <v>0</v>
      </c>
      <c r="AN45" s="12">
        <f>코인샵!AM45*코인샵!AM$3</f>
        <v>0</v>
      </c>
      <c r="AO45" s="12">
        <f>코인샵!AN45*코인샵!AN$3</f>
        <v>0</v>
      </c>
      <c r="AP45" s="12">
        <f>코인샵!AO45*코인샵!AO$3</f>
        <v>0</v>
      </c>
      <c r="AQ45" s="12">
        <f>코인샵!AP45*코인샵!AP$3</f>
        <v>0</v>
      </c>
      <c r="AR45" s="12">
        <f>코인샵!AQ45*코인샵!AQ$3</f>
        <v>0</v>
      </c>
      <c r="AS45" s="13">
        <f>코인샵!AR45*코인샵!AR$3</f>
        <v>0</v>
      </c>
      <c r="AT45" s="81">
        <f>코인샵!AS45*코인샵!AS$3</f>
        <v>0</v>
      </c>
      <c r="AU45" s="12">
        <f>코인샵!AT45*코인샵!AT$3</f>
        <v>0</v>
      </c>
      <c r="AV45" s="12">
        <f>코인샵!AU45*코인샵!AU$3</f>
        <v>0</v>
      </c>
      <c r="AW45" s="12">
        <f>코인샵!AV45*코인샵!AV$3</f>
        <v>0</v>
      </c>
      <c r="AX45" s="12">
        <f>코인샵!AW45*코인샵!AW$3</f>
        <v>0</v>
      </c>
      <c r="AY45" s="12">
        <f>코인샵!AX45*코인샵!AX$3</f>
        <v>0</v>
      </c>
      <c r="AZ45" s="12">
        <f>코인샵!AY45*코인샵!AY$3</f>
        <v>0</v>
      </c>
      <c r="BA45" s="12">
        <f>코인샵!AZ45*코인샵!AZ$3</f>
        <v>0</v>
      </c>
      <c r="BB45" s="12">
        <f>코인샵!BA45*코인샵!BA$3</f>
        <v>0</v>
      </c>
      <c r="BC45" s="13">
        <f>코인샵!BB45*코인샵!BB$3</f>
        <v>0</v>
      </c>
      <c r="BE45" s="62">
        <f>코인샵!BD45*코인샵!BD$3</f>
        <v>0</v>
      </c>
      <c r="BF45" s="12">
        <f>코인샵!BE45*코인샵!BE$3</f>
        <v>0</v>
      </c>
      <c r="BG45" s="12">
        <f>코인샵!BF45*코인샵!BF$3</f>
        <v>0</v>
      </c>
      <c r="BH45" s="12">
        <f>코인샵!BG45*코인샵!BG$3</f>
        <v>0</v>
      </c>
      <c r="BI45" s="12">
        <f>코인샵!BH45*코인샵!BH$3</f>
        <v>0</v>
      </c>
      <c r="BJ45" s="13">
        <f>코인샵!BI45*코인샵!BI$3</f>
        <v>0</v>
      </c>
    </row>
    <row r="46" spans="2:62" x14ac:dyDescent="0.3">
      <c r="B46" s="14">
        <f t="shared" si="0"/>
        <v>0</v>
      </c>
      <c r="C46" s="23">
        <v>41</v>
      </c>
      <c r="D46" s="57">
        <f>코인현황!F47</f>
        <v>0</v>
      </c>
      <c r="E46" s="62">
        <f>코인샵!D46*코인샵!D$3</f>
        <v>0</v>
      </c>
      <c r="F46" s="12">
        <f>코인샵!E46*코인샵!E$3</f>
        <v>0</v>
      </c>
      <c r="G46" s="12">
        <f>코인샵!F46*코인샵!F$3</f>
        <v>0</v>
      </c>
      <c r="H46" s="12">
        <f>코인샵!G46*코인샵!G$3</f>
        <v>0</v>
      </c>
      <c r="I46" s="12">
        <f>코인샵!H46*코인샵!H$3</f>
        <v>0</v>
      </c>
      <c r="J46" s="12">
        <f>코인샵!I46*코인샵!I$3</f>
        <v>0</v>
      </c>
      <c r="K46" s="12">
        <f>코인샵!J46*코인샵!J$3</f>
        <v>0</v>
      </c>
      <c r="L46" s="12">
        <f>코인샵!K46*코인샵!K$3</f>
        <v>0</v>
      </c>
      <c r="M46" s="12">
        <f>코인샵!L46*코인샵!L$3</f>
        <v>0</v>
      </c>
      <c r="N46" s="12">
        <f>코인샵!M46*코인샵!M$3</f>
        <v>0</v>
      </c>
      <c r="O46" s="12">
        <f>코인샵!N46*코인샵!N$3</f>
        <v>0</v>
      </c>
      <c r="P46" s="12">
        <f>코인샵!O46*코인샵!O$3</f>
        <v>0</v>
      </c>
      <c r="Q46" s="78">
        <f>코인샵!P46*코인샵!P$3</f>
        <v>0</v>
      </c>
      <c r="R46" s="62">
        <f>코인샵!Q46*코인샵!Q$3</f>
        <v>0</v>
      </c>
      <c r="S46" s="12">
        <f>코인샵!R46*코인샵!R$3</f>
        <v>0</v>
      </c>
      <c r="T46" s="12">
        <f>코인샵!S46*코인샵!S$3</f>
        <v>0</v>
      </c>
      <c r="U46" s="12">
        <f>코인샵!T46*코인샵!T$3</f>
        <v>0</v>
      </c>
      <c r="V46" s="12">
        <f>코인샵!U46*코인샵!U$3</f>
        <v>0</v>
      </c>
      <c r="W46" s="12">
        <f>코인샵!V46*코인샵!V$3</f>
        <v>0</v>
      </c>
      <c r="X46" s="12">
        <f>코인샵!W46*코인샵!W$3</f>
        <v>0</v>
      </c>
      <c r="Y46" s="12">
        <f>코인샵!X46*코인샵!X$3</f>
        <v>0</v>
      </c>
      <c r="Z46" s="12">
        <f>코인샵!Y46*코인샵!Y$3</f>
        <v>0</v>
      </c>
      <c r="AA46" s="12">
        <f>코인샵!Z46*코인샵!Z$3</f>
        <v>0</v>
      </c>
      <c r="AB46" s="12">
        <f>코인샵!AA46*코인샵!AA$3</f>
        <v>0</v>
      </c>
      <c r="AC46" s="12">
        <f>코인샵!AB46*코인샵!AB$3</f>
        <v>0</v>
      </c>
      <c r="AD46" s="12">
        <f>코인샵!AC46*코인샵!AC$3</f>
        <v>0</v>
      </c>
      <c r="AE46" s="12">
        <f>코인샵!AD46*코인샵!AD$3</f>
        <v>0</v>
      </c>
      <c r="AF46" s="12">
        <f>코인샵!AE46*코인샵!AE$3</f>
        <v>0</v>
      </c>
      <c r="AG46" s="12">
        <f>코인샵!AF46*코인샵!AF$3</f>
        <v>0</v>
      </c>
      <c r="AH46" s="12">
        <f>코인샵!AG46*코인샵!AG$3</f>
        <v>0</v>
      </c>
      <c r="AI46" s="12">
        <f>코인샵!AH46*코인샵!AH$3</f>
        <v>0</v>
      </c>
      <c r="AJ46" s="12">
        <f>코인샵!AI46*코인샵!AI$3</f>
        <v>0</v>
      </c>
      <c r="AK46" s="12">
        <f>코인샵!AJ46*코인샵!AJ$3</f>
        <v>0</v>
      </c>
      <c r="AL46" s="12">
        <f>코인샵!AK46*코인샵!AK$3</f>
        <v>0</v>
      </c>
      <c r="AM46" s="12">
        <f>코인샵!AL46*코인샵!AL$3</f>
        <v>0</v>
      </c>
      <c r="AN46" s="12">
        <f>코인샵!AM46*코인샵!AM$3</f>
        <v>0</v>
      </c>
      <c r="AO46" s="12">
        <f>코인샵!AN46*코인샵!AN$3</f>
        <v>0</v>
      </c>
      <c r="AP46" s="12">
        <f>코인샵!AO46*코인샵!AO$3</f>
        <v>0</v>
      </c>
      <c r="AQ46" s="12">
        <f>코인샵!AP46*코인샵!AP$3</f>
        <v>0</v>
      </c>
      <c r="AR46" s="12">
        <f>코인샵!AQ46*코인샵!AQ$3</f>
        <v>0</v>
      </c>
      <c r="AS46" s="13">
        <f>코인샵!AR46*코인샵!AR$3</f>
        <v>0</v>
      </c>
      <c r="AT46" s="81">
        <f>코인샵!AS46*코인샵!AS$3</f>
        <v>0</v>
      </c>
      <c r="AU46" s="12">
        <f>코인샵!AT46*코인샵!AT$3</f>
        <v>0</v>
      </c>
      <c r="AV46" s="12">
        <f>코인샵!AU46*코인샵!AU$3</f>
        <v>0</v>
      </c>
      <c r="AW46" s="12">
        <f>코인샵!AV46*코인샵!AV$3</f>
        <v>0</v>
      </c>
      <c r="AX46" s="12">
        <f>코인샵!AW46*코인샵!AW$3</f>
        <v>0</v>
      </c>
      <c r="AY46" s="12">
        <f>코인샵!AX46*코인샵!AX$3</f>
        <v>0</v>
      </c>
      <c r="AZ46" s="12">
        <f>코인샵!AY46*코인샵!AY$3</f>
        <v>0</v>
      </c>
      <c r="BA46" s="12">
        <f>코인샵!AZ46*코인샵!AZ$3</f>
        <v>0</v>
      </c>
      <c r="BB46" s="12">
        <f>코인샵!BA46*코인샵!BA$3</f>
        <v>0</v>
      </c>
      <c r="BC46" s="13">
        <f>코인샵!BB46*코인샵!BB$3</f>
        <v>0</v>
      </c>
      <c r="BE46" s="62">
        <f>코인샵!BD46*코인샵!BD$3</f>
        <v>0</v>
      </c>
      <c r="BF46" s="12">
        <f>코인샵!BE46*코인샵!BE$3</f>
        <v>0</v>
      </c>
      <c r="BG46" s="12">
        <f>코인샵!BF46*코인샵!BF$3</f>
        <v>0</v>
      </c>
      <c r="BH46" s="12">
        <f>코인샵!BG46*코인샵!BG$3</f>
        <v>0</v>
      </c>
      <c r="BI46" s="12">
        <f>코인샵!BH46*코인샵!BH$3</f>
        <v>0</v>
      </c>
      <c r="BJ46" s="13">
        <f>코인샵!BI46*코인샵!BI$3</f>
        <v>0</v>
      </c>
    </row>
    <row r="47" spans="2:62" x14ac:dyDescent="0.3">
      <c r="B47" s="14">
        <f t="shared" si="0"/>
        <v>0</v>
      </c>
      <c r="C47" s="23">
        <v>42</v>
      </c>
      <c r="D47" s="57">
        <f>코인현황!F48</f>
        <v>0</v>
      </c>
      <c r="E47" s="62">
        <f>코인샵!D47*코인샵!D$3</f>
        <v>0</v>
      </c>
      <c r="F47" s="12">
        <f>코인샵!E47*코인샵!E$3</f>
        <v>0</v>
      </c>
      <c r="G47" s="12">
        <f>코인샵!F47*코인샵!F$3</f>
        <v>0</v>
      </c>
      <c r="H47" s="12">
        <f>코인샵!G47*코인샵!G$3</f>
        <v>0</v>
      </c>
      <c r="I47" s="12">
        <f>코인샵!H47*코인샵!H$3</f>
        <v>0</v>
      </c>
      <c r="J47" s="12">
        <f>코인샵!I47*코인샵!I$3</f>
        <v>0</v>
      </c>
      <c r="K47" s="12">
        <f>코인샵!J47*코인샵!J$3</f>
        <v>0</v>
      </c>
      <c r="L47" s="12">
        <f>코인샵!K47*코인샵!K$3</f>
        <v>0</v>
      </c>
      <c r="M47" s="12">
        <f>코인샵!L47*코인샵!L$3</f>
        <v>0</v>
      </c>
      <c r="N47" s="12">
        <f>코인샵!M47*코인샵!M$3</f>
        <v>0</v>
      </c>
      <c r="O47" s="12">
        <f>코인샵!N47*코인샵!N$3</f>
        <v>0</v>
      </c>
      <c r="P47" s="12">
        <f>코인샵!O47*코인샵!O$3</f>
        <v>0</v>
      </c>
      <c r="Q47" s="78">
        <f>코인샵!P47*코인샵!P$3</f>
        <v>0</v>
      </c>
      <c r="R47" s="62">
        <f>코인샵!Q47*코인샵!Q$3</f>
        <v>0</v>
      </c>
      <c r="S47" s="12">
        <f>코인샵!R47*코인샵!R$3</f>
        <v>0</v>
      </c>
      <c r="T47" s="12">
        <f>코인샵!S47*코인샵!S$3</f>
        <v>0</v>
      </c>
      <c r="U47" s="12">
        <f>코인샵!T47*코인샵!T$3</f>
        <v>0</v>
      </c>
      <c r="V47" s="12">
        <f>코인샵!U47*코인샵!U$3</f>
        <v>0</v>
      </c>
      <c r="W47" s="12">
        <f>코인샵!V47*코인샵!V$3</f>
        <v>0</v>
      </c>
      <c r="X47" s="12">
        <f>코인샵!W47*코인샵!W$3</f>
        <v>0</v>
      </c>
      <c r="Y47" s="12">
        <f>코인샵!X47*코인샵!X$3</f>
        <v>0</v>
      </c>
      <c r="Z47" s="12">
        <f>코인샵!Y47*코인샵!Y$3</f>
        <v>0</v>
      </c>
      <c r="AA47" s="12">
        <f>코인샵!Z47*코인샵!Z$3</f>
        <v>0</v>
      </c>
      <c r="AB47" s="12">
        <f>코인샵!AA47*코인샵!AA$3</f>
        <v>0</v>
      </c>
      <c r="AC47" s="12">
        <f>코인샵!AB47*코인샵!AB$3</f>
        <v>0</v>
      </c>
      <c r="AD47" s="12">
        <f>코인샵!AC47*코인샵!AC$3</f>
        <v>0</v>
      </c>
      <c r="AE47" s="12">
        <f>코인샵!AD47*코인샵!AD$3</f>
        <v>0</v>
      </c>
      <c r="AF47" s="12">
        <f>코인샵!AE47*코인샵!AE$3</f>
        <v>0</v>
      </c>
      <c r="AG47" s="12">
        <f>코인샵!AF47*코인샵!AF$3</f>
        <v>0</v>
      </c>
      <c r="AH47" s="12">
        <f>코인샵!AG47*코인샵!AG$3</f>
        <v>0</v>
      </c>
      <c r="AI47" s="12">
        <f>코인샵!AH47*코인샵!AH$3</f>
        <v>0</v>
      </c>
      <c r="AJ47" s="12">
        <f>코인샵!AI47*코인샵!AI$3</f>
        <v>0</v>
      </c>
      <c r="AK47" s="12">
        <f>코인샵!AJ47*코인샵!AJ$3</f>
        <v>0</v>
      </c>
      <c r="AL47" s="12">
        <f>코인샵!AK47*코인샵!AK$3</f>
        <v>0</v>
      </c>
      <c r="AM47" s="12">
        <f>코인샵!AL47*코인샵!AL$3</f>
        <v>0</v>
      </c>
      <c r="AN47" s="12">
        <f>코인샵!AM47*코인샵!AM$3</f>
        <v>0</v>
      </c>
      <c r="AO47" s="12">
        <f>코인샵!AN47*코인샵!AN$3</f>
        <v>0</v>
      </c>
      <c r="AP47" s="12">
        <f>코인샵!AO47*코인샵!AO$3</f>
        <v>0</v>
      </c>
      <c r="AQ47" s="12">
        <f>코인샵!AP47*코인샵!AP$3</f>
        <v>0</v>
      </c>
      <c r="AR47" s="12">
        <f>코인샵!AQ47*코인샵!AQ$3</f>
        <v>0</v>
      </c>
      <c r="AS47" s="13">
        <f>코인샵!AR47*코인샵!AR$3</f>
        <v>0</v>
      </c>
      <c r="AT47" s="81">
        <f>코인샵!AS47*코인샵!AS$3</f>
        <v>0</v>
      </c>
      <c r="AU47" s="12">
        <f>코인샵!AT47*코인샵!AT$3</f>
        <v>0</v>
      </c>
      <c r="AV47" s="12">
        <f>코인샵!AU47*코인샵!AU$3</f>
        <v>0</v>
      </c>
      <c r="AW47" s="12">
        <f>코인샵!AV47*코인샵!AV$3</f>
        <v>0</v>
      </c>
      <c r="AX47" s="12">
        <f>코인샵!AW47*코인샵!AW$3</f>
        <v>0</v>
      </c>
      <c r="AY47" s="12">
        <f>코인샵!AX47*코인샵!AX$3</f>
        <v>0</v>
      </c>
      <c r="AZ47" s="12">
        <f>코인샵!AY47*코인샵!AY$3</f>
        <v>0</v>
      </c>
      <c r="BA47" s="12">
        <f>코인샵!AZ47*코인샵!AZ$3</f>
        <v>0</v>
      </c>
      <c r="BB47" s="12">
        <f>코인샵!BA47*코인샵!BA$3</f>
        <v>0</v>
      </c>
      <c r="BC47" s="13">
        <f>코인샵!BB47*코인샵!BB$3</f>
        <v>0</v>
      </c>
      <c r="BE47" s="62">
        <f>코인샵!BD47*코인샵!BD$3</f>
        <v>0</v>
      </c>
      <c r="BF47" s="12">
        <f>코인샵!BE47*코인샵!BE$3</f>
        <v>0</v>
      </c>
      <c r="BG47" s="12">
        <f>코인샵!BF47*코인샵!BF$3</f>
        <v>0</v>
      </c>
      <c r="BH47" s="12">
        <f>코인샵!BG47*코인샵!BG$3</f>
        <v>0</v>
      </c>
      <c r="BI47" s="12">
        <f>코인샵!BH47*코인샵!BH$3</f>
        <v>0</v>
      </c>
      <c r="BJ47" s="13">
        <f>코인샵!BI47*코인샵!BI$3</f>
        <v>0</v>
      </c>
    </row>
    <row r="48" spans="2:62" x14ac:dyDescent="0.3">
      <c r="B48" s="14">
        <f t="shared" si="0"/>
        <v>0</v>
      </c>
      <c r="C48" s="23">
        <v>43</v>
      </c>
      <c r="D48" s="57">
        <f>코인현황!F49</f>
        <v>0</v>
      </c>
      <c r="E48" s="62">
        <f>코인샵!D48*코인샵!D$3</f>
        <v>0</v>
      </c>
      <c r="F48" s="12">
        <f>코인샵!E48*코인샵!E$3</f>
        <v>0</v>
      </c>
      <c r="G48" s="12">
        <f>코인샵!F48*코인샵!F$3</f>
        <v>0</v>
      </c>
      <c r="H48" s="12">
        <f>코인샵!G48*코인샵!G$3</f>
        <v>0</v>
      </c>
      <c r="I48" s="12">
        <f>코인샵!H48*코인샵!H$3</f>
        <v>0</v>
      </c>
      <c r="J48" s="12">
        <f>코인샵!I48*코인샵!I$3</f>
        <v>0</v>
      </c>
      <c r="K48" s="12">
        <f>코인샵!J48*코인샵!J$3</f>
        <v>0</v>
      </c>
      <c r="L48" s="12">
        <f>코인샵!K48*코인샵!K$3</f>
        <v>0</v>
      </c>
      <c r="M48" s="12">
        <f>코인샵!L48*코인샵!L$3</f>
        <v>0</v>
      </c>
      <c r="N48" s="12">
        <f>코인샵!M48*코인샵!M$3</f>
        <v>0</v>
      </c>
      <c r="O48" s="12">
        <f>코인샵!N48*코인샵!N$3</f>
        <v>0</v>
      </c>
      <c r="P48" s="12">
        <f>코인샵!O48*코인샵!O$3</f>
        <v>0</v>
      </c>
      <c r="Q48" s="78">
        <f>코인샵!P48*코인샵!P$3</f>
        <v>0</v>
      </c>
      <c r="R48" s="62">
        <f>코인샵!Q48*코인샵!Q$3</f>
        <v>0</v>
      </c>
      <c r="S48" s="12">
        <f>코인샵!R48*코인샵!R$3</f>
        <v>0</v>
      </c>
      <c r="T48" s="12">
        <f>코인샵!S48*코인샵!S$3</f>
        <v>0</v>
      </c>
      <c r="U48" s="12">
        <f>코인샵!T48*코인샵!T$3</f>
        <v>0</v>
      </c>
      <c r="V48" s="12">
        <f>코인샵!U48*코인샵!U$3</f>
        <v>0</v>
      </c>
      <c r="W48" s="12">
        <f>코인샵!V48*코인샵!V$3</f>
        <v>0</v>
      </c>
      <c r="X48" s="12">
        <f>코인샵!W48*코인샵!W$3</f>
        <v>0</v>
      </c>
      <c r="Y48" s="12">
        <f>코인샵!X48*코인샵!X$3</f>
        <v>0</v>
      </c>
      <c r="Z48" s="12">
        <f>코인샵!Y48*코인샵!Y$3</f>
        <v>0</v>
      </c>
      <c r="AA48" s="12">
        <f>코인샵!Z48*코인샵!Z$3</f>
        <v>0</v>
      </c>
      <c r="AB48" s="12">
        <f>코인샵!AA48*코인샵!AA$3</f>
        <v>0</v>
      </c>
      <c r="AC48" s="12">
        <f>코인샵!AB48*코인샵!AB$3</f>
        <v>0</v>
      </c>
      <c r="AD48" s="12">
        <f>코인샵!AC48*코인샵!AC$3</f>
        <v>0</v>
      </c>
      <c r="AE48" s="12">
        <f>코인샵!AD48*코인샵!AD$3</f>
        <v>0</v>
      </c>
      <c r="AF48" s="12">
        <f>코인샵!AE48*코인샵!AE$3</f>
        <v>0</v>
      </c>
      <c r="AG48" s="12">
        <f>코인샵!AF48*코인샵!AF$3</f>
        <v>0</v>
      </c>
      <c r="AH48" s="12">
        <f>코인샵!AG48*코인샵!AG$3</f>
        <v>0</v>
      </c>
      <c r="AI48" s="12">
        <f>코인샵!AH48*코인샵!AH$3</f>
        <v>0</v>
      </c>
      <c r="AJ48" s="12">
        <f>코인샵!AI48*코인샵!AI$3</f>
        <v>0</v>
      </c>
      <c r="AK48" s="12">
        <f>코인샵!AJ48*코인샵!AJ$3</f>
        <v>0</v>
      </c>
      <c r="AL48" s="12">
        <f>코인샵!AK48*코인샵!AK$3</f>
        <v>0</v>
      </c>
      <c r="AM48" s="12">
        <f>코인샵!AL48*코인샵!AL$3</f>
        <v>0</v>
      </c>
      <c r="AN48" s="12">
        <f>코인샵!AM48*코인샵!AM$3</f>
        <v>0</v>
      </c>
      <c r="AO48" s="12">
        <f>코인샵!AN48*코인샵!AN$3</f>
        <v>0</v>
      </c>
      <c r="AP48" s="12">
        <f>코인샵!AO48*코인샵!AO$3</f>
        <v>0</v>
      </c>
      <c r="AQ48" s="12">
        <f>코인샵!AP48*코인샵!AP$3</f>
        <v>0</v>
      </c>
      <c r="AR48" s="12">
        <f>코인샵!AQ48*코인샵!AQ$3</f>
        <v>0</v>
      </c>
      <c r="AS48" s="13">
        <f>코인샵!AR48*코인샵!AR$3</f>
        <v>0</v>
      </c>
      <c r="AT48" s="81">
        <f>코인샵!AS48*코인샵!AS$3</f>
        <v>0</v>
      </c>
      <c r="AU48" s="12">
        <f>코인샵!AT48*코인샵!AT$3</f>
        <v>0</v>
      </c>
      <c r="AV48" s="12">
        <f>코인샵!AU48*코인샵!AU$3</f>
        <v>0</v>
      </c>
      <c r="AW48" s="12">
        <f>코인샵!AV48*코인샵!AV$3</f>
        <v>0</v>
      </c>
      <c r="AX48" s="12">
        <f>코인샵!AW48*코인샵!AW$3</f>
        <v>0</v>
      </c>
      <c r="AY48" s="12">
        <f>코인샵!AX48*코인샵!AX$3</f>
        <v>0</v>
      </c>
      <c r="AZ48" s="12">
        <f>코인샵!AY48*코인샵!AY$3</f>
        <v>0</v>
      </c>
      <c r="BA48" s="12">
        <f>코인샵!AZ48*코인샵!AZ$3</f>
        <v>0</v>
      </c>
      <c r="BB48" s="12">
        <f>코인샵!BA48*코인샵!BA$3</f>
        <v>0</v>
      </c>
      <c r="BC48" s="13">
        <f>코인샵!BB48*코인샵!BB$3</f>
        <v>0</v>
      </c>
      <c r="BE48" s="62">
        <f>코인샵!BD48*코인샵!BD$3</f>
        <v>0</v>
      </c>
      <c r="BF48" s="12">
        <f>코인샵!BE48*코인샵!BE$3</f>
        <v>0</v>
      </c>
      <c r="BG48" s="12">
        <f>코인샵!BF48*코인샵!BF$3</f>
        <v>0</v>
      </c>
      <c r="BH48" s="12">
        <f>코인샵!BG48*코인샵!BG$3</f>
        <v>0</v>
      </c>
      <c r="BI48" s="12">
        <f>코인샵!BH48*코인샵!BH$3</f>
        <v>0</v>
      </c>
      <c r="BJ48" s="13">
        <f>코인샵!BI48*코인샵!BI$3</f>
        <v>0</v>
      </c>
    </row>
    <row r="49" spans="2:74" x14ac:dyDescent="0.3">
      <c r="B49" s="14">
        <f t="shared" si="0"/>
        <v>0</v>
      </c>
      <c r="C49" s="23">
        <v>44</v>
      </c>
      <c r="D49" s="57">
        <f>코인현황!F50</f>
        <v>0</v>
      </c>
      <c r="E49" s="62">
        <f>코인샵!D49*코인샵!D$3</f>
        <v>0</v>
      </c>
      <c r="F49" s="12">
        <f>코인샵!E49*코인샵!E$3</f>
        <v>0</v>
      </c>
      <c r="G49" s="12">
        <f>코인샵!F49*코인샵!F$3</f>
        <v>0</v>
      </c>
      <c r="H49" s="12">
        <f>코인샵!G49*코인샵!G$3</f>
        <v>0</v>
      </c>
      <c r="I49" s="12">
        <f>코인샵!H49*코인샵!H$3</f>
        <v>0</v>
      </c>
      <c r="J49" s="12">
        <f>코인샵!I49*코인샵!I$3</f>
        <v>0</v>
      </c>
      <c r="K49" s="12">
        <f>코인샵!J49*코인샵!J$3</f>
        <v>0</v>
      </c>
      <c r="L49" s="12">
        <f>코인샵!K49*코인샵!K$3</f>
        <v>0</v>
      </c>
      <c r="M49" s="12">
        <f>코인샵!L49*코인샵!L$3</f>
        <v>0</v>
      </c>
      <c r="N49" s="12">
        <f>코인샵!M49*코인샵!M$3</f>
        <v>0</v>
      </c>
      <c r="O49" s="12">
        <f>코인샵!N49*코인샵!N$3</f>
        <v>0</v>
      </c>
      <c r="P49" s="12">
        <f>코인샵!O49*코인샵!O$3</f>
        <v>0</v>
      </c>
      <c r="Q49" s="78">
        <f>코인샵!P49*코인샵!P$3</f>
        <v>0</v>
      </c>
      <c r="R49" s="62">
        <f>코인샵!Q49*코인샵!Q$3</f>
        <v>0</v>
      </c>
      <c r="S49" s="12">
        <f>코인샵!R49*코인샵!R$3</f>
        <v>0</v>
      </c>
      <c r="T49" s="12">
        <f>코인샵!S49*코인샵!S$3</f>
        <v>0</v>
      </c>
      <c r="U49" s="12">
        <f>코인샵!T49*코인샵!T$3</f>
        <v>0</v>
      </c>
      <c r="V49" s="12">
        <f>코인샵!U49*코인샵!U$3</f>
        <v>0</v>
      </c>
      <c r="W49" s="12">
        <f>코인샵!V49*코인샵!V$3</f>
        <v>0</v>
      </c>
      <c r="X49" s="12">
        <f>코인샵!W49*코인샵!W$3</f>
        <v>0</v>
      </c>
      <c r="Y49" s="12">
        <f>코인샵!X49*코인샵!X$3</f>
        <v>0</v>
      </c>
      <c r="Z49" s="12">
        <f>코인샵!Y49*코인샵!Y$3</f>
        <v>0</v>
      </c>
      <c r="AA49" s="12">
        <f>코인샵!Z49*코인샵!Z$3</f>
        <v>0</v>
      </c>
      <c r="AB49" s="12">
        <f>코인샵!AA49*코인샵!AA$3</f>
        <v>0</v>
      </c>
      <c r="AC49" s="12">
        <f>코인샵!AB49*코인샵!AB$3</f>
        <v>0</v>
      </c>
      <c r="AD49" s="12">
        <f>코인샵!AC49*코인샵!AC$3</f>
        <v>0</v>
      </c>
      <c r="AE49" s="12">
        <f>코인샵!AD49*코인샵!AD$3</f>
        <v>0</v>
      </c>
      <c r="AF49" s="12">
        <f>코인샵!AE49*코인샵!AE$3</f>
        <v>0</v>
      </c>
      <c r="AG49" s="12">
        <f>코인샵!AF49*코인샵!AF$3</f>
        <v>0</v>
      </c>
      <c r="AH49" s="12">
        <f>코인샵!AG49*코인샵!AG$3</f>
        <v>0</v>
      </c>
      <c r="AI49" s="12">
        <f>코인샵!AH49*코인샵!AH$3</f>
        <v>0</v>
      </c>
      <c r="AJ49" s="12">
        <f>코인샵!AI49*코인샵!AI$3</f>
        <v>0</v>
      </c>
      <c r="AK49" s="12">
        <f>코인샵!AJ49*코인샵!AJ$3</f>
        <v>0</v>
      </c>
      <c r="AL49" s="12">
        <f>코인샵!AK49*코인샵!AK$3</f>
        <v>0</v>
      </c>
      <c r="AM49" s="12">
        <f>코인샵!AL49*코인샵!AL$3</f>
        <v>0</v>
      </c>
      <c r="AN49" s="12">
        <f>코인샵!AM49*코인샵!AM$3</f>
        <v>0</v>
      </c>
      <c r="AO49" s="12">
        <f>코인샵!AN49*코인샵!AN$3</f>
        <v>0</v>
      </c>
      <c r="AP49" s="12">
        <f>코인샵!AO49*코인샵!AO$3</f>
        <v>0</v>
      </c>
      <c r="AQ49" s="12">
        <f>코인샵!AP49*코인샵!AP$3</f>
        <v>0</v>
      </c>
      <c r="AR49" s="12">
        <f>코인샵!AQ49*코인샵!AQ$3</f>
        <v>0</v>
      </c>
      <c r="AS49" s="13">
        <f>코인샵!AR49*코인샵!AR$3</f>
        <v>0</v>
      </c>
      <c r="AT49" s="81">
        <f>코인샵!AS49*코인샵!AS$3</f>
        <v>0</v>
      </c>
      <c r="AU49" s="12">
        <f>코인샵!AT49*코인샵!AT$3</f>
        <v>0</v>
      </c>
      <c r="AV49" s="12">
        <f>코인샵!AU49*코인샵!AU$3</f>
        <v>0</v>
      </c>
      <c r="AW49" s="12">
        <f>코인샵!AV49*코인샵!AV$3</f>
        <v>0</v>
      </c>
      <c r="AX49" s="12">
        <f>코인샵!AW49*코인샵!AW$3</f>
        <v>0</v>
      </c>
      <c r="AY49" s="12">
        <f>코인샵!AX49*코인샵!AX$3</f>
        <v>0</v>
      </c>
      <c r="AZ49" s="12">
        <f>코인샵!AY49*코인샵!AY$3</f>
        <v>0</v>
      </c>
      <c r="BA49" s="12">
        <f>코인샵!AZ49*코인샵!AZ$3</f>
        <v>0</v>
      </c>
      <c r="BB49" s="12">
        <f>코인샵!BA49*코인샵!BA$3</f>
        <v>0</v>
      </c>
      <c r="BC49" s="13">
        <f>코인샵!BB49*코인샵!BB$3</f>
        <v>0</v>
      </c>
      <c r="BE49" s="62">
        <f>코인샵!BD49*코인샵!BD$3</f>
        <v>0</v>
      </c>
      <c r="BF49" s="12">
        <f>코인샵!BE49*코인샵!BE$3</f>
        <v>0</v>
      </c>
      <c r="BG49" s="12">
        <f>코인샵!BF49*코인샵!BF$3</f>
        <v>0</v>
      </c>
      <c r="BH49" s="12">
        <f>코인샵!BG49*코인샵!BG$3</f>
        <v>0</v>
      </c>
      <c r="BI49" s="12">
        <f>코인샵!BH49*코인샵!BH$3</f>
        <v>0</v>
      </c>
      <c r="BJ49" s="13">
        <f>코인샵!BI49*코인샵!BI$3</f>
        <v>0</v>
      </c>
    </row>
    <row r="50" spans="2:74" x14ac:dyDescent="0.3">
      <c r="B50" s="14">
        <f t="shared" si="0"/>
        <v>0</v>
      </c>
      <c r="C50" s="23">
        <v>45</v>
      </c>
      <c r="D50" s="57">
        <f>코인현황!F51</f>
        <v>0</v>
      </c>
      <c r="E50" s="62">
        <f>코인샵!D50*코인샵!D$3</f>
        <v>0</v>
      </c>
      <c r="F50" s="12">
        <f>코인샵!E50*코인샵!E$3</f>
        <v>0</v>
      </c>
      <c r="G50" s="12">
        <f>코인샵!F50*코인샵!F$3</f>
        <v>0</v>
      </c>
      <c r="H50" s="12">
        <f>코인샵!G50*코인샵!G$3</f>
        <v>0</v>
      </c>
      <c r="I50" s="12">
        <f>코인샵!H50*코인샵!H$3</f>
        <v>0</v>
      </c>
      <c r="J50" s="12">
        <f>코인샵!I50*코인샵!I$3</f>
        <v>0</v>
      </c>
      <c r="K50" s="12">
        <f>코인샵!J50*코인샵!J$3</f>
        <v>0</v>
      </c>
      <c r="L50" s="12">
        <f>코인샵!K50*코인샵!K$3</f>
        <v>0</v>
      </c>
      <c r="M50" s="12">
        <f>코인샵!L50*코인샵!L$3</f>
        <v>0</v>
      </c>
      <c r="N50" s="12">
        <f>코인샵!M50*코인샵!M$3</f>
        <v>0</v>
      </c>
      <c r="O50" s="12">
        <f>코인샵!N50*코인샵!N$3</f>
        <v>0</v>
      </c>
      <c r="P50" s="12">
        <f>코인샵!O50*코인샵!O$3</f>
        <v>0</v>
      </c>
      <c r="Q50" s="78">
        <f>코인샵!P50*코인샵!P$3</f>
        <v>0</v>
      </c>
      <c r="R50" s="62">
        <f>코인샵!Q50*코인샵!Q$3</f>
        <v>0</v>
      </c>
      <c r="S50" s="12">
        <f>코인샵!R50*코인샵!R$3</f>
        <v>0</v>
      </c>
      <c r="T50" s="12">
        <f>코인샵!S50*코인샵!S$3</f>
        <v>0</v>
      </c>
      <c r="U50" s="12">
        <f>코인샵!T50*코인샵!T$3</f>
        <v>0</v>
      </c>
      <c r="V50" s="12">
        <f>코인샵!U50*코인샵!U$3</f>
        <v>0</v>
      </c>
      <c r="W50" s="12">
        <f>코인샵!V50*코인샵!V$3</f>
        <v>0</v>
      </c>
      <c r="X50" s="12">
        <f>코인샵!W50*코인샵!W$3</f>
        <v>0</v>
      </c>
      <c r="Y50" s="12">
        <f>코인샵!X50*코인샵!X$3</f>
        <v>0</v>
      </c>
      <c r="Z50" s="12">
        <f>코인샵!Y50*코인샵!Y$3</f>
        <v>0</v>
      </c>
      <c r="AA50" s="12">
        <f>코인샵!Z50*코인샵!Z$3</f>
        <v>0</v>
      </c>
      <c r="AB50" s="12">
        <f>코인샵!AA50*코인샵!AA$3</f>
        <v>0</v>
      </c>
      <c r="AC50" s="12">
        <f>코인샵!AB50*코인샵!AB$3</f>
        <v>0</v>
      </c>
      <c r="AD50" s="12">
        <f>코인샵!AC50*코인샵!AC$3</f>
        <v>0</v>
      </c>
      <c r="AE50" s="12">
        <f>코인샵!AD50*코인샵!AD$3</f>
        <v>0</v>
      </c>
      <c r="AF50" s="12">
        <f>코인샵!AE50*코인샵!AE$3</f>
        <v>0</v>
      </c>
      <c r="AG50" s="12">
        <f>코인샵!AF50*코인샵!AF$3</f>
        <v>0</v>
      </c>
      <c r="AH50" s="12">
        <f>코인샵!AG50*코인샵!AG$3</f>
        <v>0</v>
      </c>
      <c r="AI50" s="12">
        <f>코인샵!AH50*코인샵!AH$3</f>
        <v>0</v>
      </c>
      <c r="AJ50" s="12">
        <f>코인샵!AI50*코인샵!AI$3</f>
        <v>0</v>
      </c>
      <c r="AK50" s="12">
        <f>코인샵!AJ50*코인샵!AJ$3</f>
        <v>0</v>
      </c>
      <c r="AL50" s="12">
        <f>코인샵!AK50*코인샵!AK$3</f>
        <v>0</v>
      </c>
      <c r="AM50" s="12">
        <f>코인샵!AL50*코인샵!AL$3</f>
        <v>0</v>
      </c>
      <c r="AN50" s="12">
        <f>코인샵!AM50*코인샵!AM$3</f>
        <v>0</v>
      </c>
      <c r="AO50" s="12">
        <f>코인샵!AN50*코인샵!AN$3</f>
        <v>0</v>
      </c>
      <c r="AP50" s="12">
        <f>코인샵!AO50*코인샵!AO$3</f>
        <v>0</v>
      </c>
      <c r="AQ50" s="12">
        <f>코인샵!AP50*코인샵!AP$3</f>
        <v>0</v>
      </c>
      <c r="AR50" s="12">
        <f>코인샵!AQ50*코인샵!AQ$3</f>
        <v>0</v>
      </c>
      <c r="AS50" s="13">
        <f>코인샵!AR50*코인샵!AR$3</f>
        <v>0</v>
      </c>
      <c r="AT50" s="81">
        <f>코인샵!AS50*코인샵!AS$3</f>
        <v>0</v>
      </c>
      <c r="AU50" s="12">
        <f>코인샵!AT50*코인샵!AT$3</f>
        <v>0</v>
      </c>
      <c r="AV50" s="12">
        <f>코인샵!AU50*코인샵!AU$3</f>
        <v>0</v>
      </c>
      <c r="AW50" s="12">
        <f>코인샵!AV50*코인샵!AV$3</f>
        <v>0</v>
      </c>
      <c r="AX50" s="12">
        <f>코인샵!AW50*코인샵!AW$3</f>
        <v>0</v>
      </c>
      <c r="AY50" s="12">
        <f>코인샵!AX50*코인샵!AX$3</f>
        <v>0</v>
      </c>
      <c r="AZ50" s="12">
        <f>코인샵!AY50*코인샵!AY$3</f>
        <v>0</v>
      </c>
      <c r="BA50" s="12">
        <f>코인샵!AZ50*코인샵!AZ$3</f>
        <v>0</v>
      </c>
      <c r="BB50" s="12">
        <f>코인샵!BA50*코인샵!BA$3</f>
        <v>0</v>
      </c>
      <c r="BC50" s="13">
        <f>코인샵!BB50*코인샵!BB$3</f>
        <v>0</v>
      </c>
      <c r="BE50" s="62">
        <f>코인샵!BD50*코인샵!BD$3</f>
        <v>0</v>
      </c>
      <c r="BF50" s="12">
        <f>코인샵!BE50*코인샵!BE$3</f>
        <v>0</v>
      </c>
      <c r="BG50" s="12">
        <f>코인샵!BF50*코인샵!BF$3</f>
        <v>0</v>
      </c>
      <c r="BH50" s="12">
        <f>코인샵!BG50*코인샵!BG$3</f>
        <v>0</v>
      </c>
      <c r="BI50" s="12">
        <f>코인샵!BH50*코인샵!BH$3</f>
        <v>0</v>
      </c>
      <c r="BJ50" s="13">
        <f>코인샵!BI50*코인샵!BI$3</f>
        <v>0</v>
      </c>
    </row>
    <row r="51" spans="2:74" x14ac:dyDescent="0.3">
      <c r="B51" s="14">
        <f t="shared" si="0"/>
        <v>0</v>
      </c>
      <c r="C51" s="23">
        <v>46</v>
      </c>
      <c r="D51" s="57">
        <f>코인현황!F52</f>
        <v>0</v>
      </c>
      <c r="E51" s="62">
        <f>코인샵!D51*코인샵!D$3</f>
        <v>0</v>
      </c>
      <c r="F51" s="12">
        <f>코인샵!E51*코인샵!E$3</f>
        <v>0</v>
      </c>
      <c r="G51" s="12">
        <f>코인샵!F51*코인샵!F$3</f>
        <v>0</v>
      </c>
      <c r="H51" s="12">
        <f>코인샵!G51*코인샵!G$3</f>
        <v>0</v>
      </c>
      <c r="I51" s="12">
        <f>코인샵!H51*코인샵!H$3</f>
        <v>0</v>
      </c>
      <c r="J51" s="12">
        <f>코인샵!I51*코인샵!I$3</f>
        <v>0</v>
      </c>
      <c r="K51" s="12">
        <f>코인샵!J51*코인샵!J$3</f>
        <v>0</v>
      </c>
      <c r="L51" s="12">
        <f>코인샵!K51*코인샵!K$3</f>
        <v>0</v>
      </c>
      <c r="M51" s="12">
        <f>코인샵!L51*코인샵!L$3</f>
        <v>0</v>
      </c>
      <c r="N51" s="12">
        <f>코인샵!M51*코인샵!M$3</f>
        <v>0</v>
      </c>
      <c r="O51" s="12">
        <f>코인샵!N51*코인샵!N$3</f>
        <v>0</v>
      </c>
      <c r="P51" s="12">
        <f>코인샵!O51*코인샵!O$3</f>
        <v>0</v>
      </c>
      <c r="Q51" s="78">
        <f>코인샵!P51*코인샵!P$3</f>
        <v>0</v>
      </c>
      <c r="R51" s="62">
        <f>코인샵!Q51*코인샵!Q$3</f>
        <v>0</v>
      </c>
      <c r="S51" s="12">
        <f>코인샵!R51*코인샵!R$3</f>
        <v>0</v>
      </c>
      <c r="T51" s="12">
        <f>코인샵!S51*코인샵!S$3</f>
        <v>0</v>
      </c>
      <c r="U51" s="12">
        <f>코인샵!T51*코인샵!T$3</f>
        <v>0</v>
      </c>
      <c r="V51" s="12">
        <f>코인샵!U51*코인샵!U$3</f>
        <v>0</v>
      </c>
      <c r="W51" s="12">
        <f>코인샵!V51*코인샵!V$3</f>
        <v>0</v>
      </c>
      <c r="X51" s="12">
        <f>코인샵!W51*코인샵!W$3</f>
        <v>0</v>
      </c>
      <c r="Y51" s="12">
        <f>코인샵!X51*코인샵!X$3</f>
        <v>0</v>
      </c>
      <c r="Z51" s="12">
        <f>코인샵!Y51*코인샵!Y$3</f>
        <v>0</v>
      </c>
      <c r="AA51" s="12">
        <f>코인샵!Z51*코인샵!Z$3</f>
        <v>0</v>
      </c>
      <c r="AB51" s="12">
        <f>코인샵!AA51*코인샵!AA$3</f>
        <v>0</v>
      </c>
      <c r="AC51" s="12">
        <f>코인샵!AB51*코인샵!AB$3</f>
        <v>0</v>
      </c>
      <c r="AD51" s="12">
        <f>코인샵!AC51*코인샵!AC$3</f>
        <v>0</v>
      </c>
      <c r="AE51" s="12">
        <f>코인샵!AD51*코인샵!AD$3</f>
        <v>0</v>
      </c>
      <c r="AF51" s="12">
        <f>코인샵!AE51*코인샵!AE$3</f>
        <v>0</v>
      </c>
      <c r="AG51" s="12">
        <f>코인샵!AF51*코인샵!AF$3</f>
        <v>0</v>
      </c>
      <c r="AH51" s="12">
        <f>코인샵!AG51*코인샵!AG$3</f>
        <v>0</v>
      </c>
      <c r="AI51" s="12">
        <f>코인샵!AH51*코인샵!AH$3</f>
        <v>0</v>
      </c>
      <c r="AJ51" s="12">
        <f>코인샵!AI51*코인샵!AI$3</f>
        <v>0</v>
      </c>
      <c r="AK51" s="12">
        <f>코인샵!AJ51*코인샵!AJ$3</f>
        <v>0</v>
      </c>
      <c r="AL51" s="12">
        <f>코인샵!AK51*코인샵!AK$3</f>
        <v>0</v>
      </c>
      <c r="AM51" s="12">
        <f>코인샵!AL51*코인샵!AL$3</f>
        <v>0</v>
      </c>
      <c r="AN51" s="12">
        <f>코인샵!AM51*코인샵!AM$3</f>
        <v>0</v>
      </c>
      <c r="AO51" s="12">
        <f>코인샵!AN51*코인샵!AN$3</f>
        <v>0</v>
      </c>
      <c r="AP51" s="12">
        <f>코인샵!AO51*코인샵!AO$3</f>
        <v>0</v>
      </c>
      <c r="AQ51" s="12">
        <f>코인샵!AP51*코인샵!AP$3</f>
        <v>0</v>
      </c>
      <c r="AR51" s="12">
        <f>코인샵!AQ51*코인샵!AQ$3</f>
        <v>0</v>
      </c>
      <c r="AS51" s="13">
        <f>코인샵!AR51*코인샵!AR$3</f>
        <v>0</v>
      </c>
      <c r="AT51" s="81">
        <f>코인샵!AS51*코인샵!AS$3</f>
        <v>0</v>
      </c>
      <c r="AU51" s="12">
        <f>코인샵!AT51*코인샵!AT$3</f>
        <v>0</v>
      </c>
      <c r="AV51" s="12">
        <f>코인샵!AU51*코인샵!AU$3</f>
        <v>0</v>
      </c>
      <c r="AW51" s="12">
        <f>코인샵!AV51*코인샵!AV$3</f>
        <v>0</v>
      </c>
      <c r="AX51" s="12">
        <f>코인샵!AW51*코인샵!AW$3</f>
        <v>0</v>
      </c>
      <c r="AY51" s="12">
        <f>코인샵!AX51*코인샵!AX$3</f>
        <v>0</v>
      </c>
      <c r="AZ51" s="12">
        <f>코인샵!AY51*코인샵!AY$3</f>
        <v>0</v>
      </c>
      <c r="BA51" s="12">
        <f>코인샵!AZ51*코인샵!AZ$3</f>
        <v>0</v>
      </c>
      <c r="BB51" s="12">
        <f>코인샵!BA51*코인샵!BA$3</f>
        <v>0</v>
      </c>
      <c r="BC51" s="13">
        <f>코인샵!BB51*코인샵!BB$3</f>
        <v>0</v>
      </c>
      <c r="BE51" s="62">
        <f>코인샵!BD51*코인샵!BD$3</f>
        <v>0</v>
      </c>
      <c r="BF51" s="12">
        <f>코인샵!BE51*코인샵!BE$3</f>
        <v>0</v>
      </c>
      <c r="BG51" s="12">
        <f>코인샵!BF51*코인샵!BF$3</f>
        <v>0</v>
      </c>
      <c r="BH51" s="12">
        <f>코인샵!BG51*코인샵!BG$3</f>
        <v>0</v>
      </c>
      <c r="BI51" s="12">
        <f>코인샵!BH51*코인샵!BH$3</f>
        <v>0</v>
      </c>
      <c r="BJ51" s="13">
        <f>코인샵!BI51*코인샵!BI$3</f>
        <v>0</v>
      </c>
    </row>
    <row r="52" spans="2:74" x14ac:dyDescent="0.3">
      <c r="B52" s="14">
        <f t="shared" si="0"/>
        <v>0</v>
      </c>
      <c r="C52" s="23">
        <v>47</v>
      </c>
      <c r="D52" s="57">
        <f>코인현황!F53</f>
        <v>0</v>
      </c>
      <c r="E52" s="62">
        <f>코인샵!D52*코인샵!D$3</f>
        <v>0</v>
      </c>
      <c r="F52" s="12">
        <f>코인샵!E52*코인샵!E$3</f>
        <v>0</v>
      </c>
      <c r="G52" s="12">
        <f>코인샵!F52*코인샵!F$3</f>
        <v>0</v>
      </c>
      <c r="H52" s="12">
        <f>코인샵!G52*코인샵!G$3</f>
        <v>0</v>
      </c>
      <c r="I52" s="12">
        <f>코인샵!H52*코인샵!H$3</f>
        <v>0</v>
      </c>
      <c r="J52" s="12">
        <f>코인샵!I52*코인샵!I$3</f>
        <v>0</v>
      </c>
      <c r="K52" s="12">
        <f>코인샵!J52*코인샵!J$3</f>
        <v>0</v>
      </c>
      <c r="L52" s="12">
        <f>코인샵!K52*코인샵!K$3</f>
        <v>0</v>
      </c>
      <c r="M52" s="12">
        <f>코인샵!L52*코인샵!L$3</f>
        <v>0</v>
      </c>
      <c r="N52" s="12">
        <f>코인샵!M52*코인샵!M$3</f>
        <v>0</v>
      </c>
      <c r="O52" s="12">
        <f>코인샵!N52*코인샵!N$3</f>
        <v>0</v>
      </c>
      <c r="P52" s="12">
        <f>코인샵!O52*코인샵!O$3</f>
        <v>0</v>
      </c>
      <c r="Q52" s="78">
        <f>코인샵!P52*코인샵!P$3</f>
        <v>0</v>
      </c>
      <c r="R52" s="62">
        <f>코인샵!Q52*코인샵!Q$3</f>
        <v>0</v>
      </c>
      <c r="S52" s="12">
        <f>코인샵!R52*코인샵!R$3</f>
        <v>0</v>
      </c>
      <c r="T52" s="12">
        <f>코인샵!S52*코인샵!S$3</f>
        <v>0</v>
      </c>
      <c r="U52" s="12">
        <f>코인샵!T52*코인샵!T$3</f>
        <v>0</v>
      </c>
      <c r="V52" s="12">
        <f>코인샵!U52*코인샵!U$3</f>
        <v>0</v>
      </c>
      <c r="W52" s="12">
        <f>코인샵!V52*코인샵!V$3</f>
        <v>0</v>
      </c>
      <c r="X52" s="12">
        <f>코인샵!W52*코인샵!W$3</f>
        <v>0</v>
      </c>
      <c r="Y52" s="12">
        <f>코인샵!X52*코인샵!X$3</f>
        <v>0</v>
      </c>
      <c r="Z52" s="12">
        <f>코인샵!Y52*코인샵!Y$3</f>
        <v>0</v>
      </c>
      <c r="AA52" s="12">
        <f>코인샵!Z52*코인샵!Z$3</f>
        <v>0</v>
      </c>
      <c r="AB52" s="12">
        <f>코인샵!AA52*코인샵!AA$3</f>
        <v>0</v>
      </c>
      <c r="AC52" s="12">
        <f>코인샵!AB52*코인샵!AB$3</f>
        <v>0</v>
      </c>
      <c r="AD52" s="12">
        <f>코인샵!AC52*코인샵!AC$3</f>
        <v>0</v>
      </c>
      <c r="AE52" s="12">
        <f>코인샵!AD52*코인샵!AD$3</f>
        <v>0</v>
      </c>
      <c r="AF52" s="12">
        <f>코인샵!AE52*코인샵!AE$3</f>
        <v>0</v>
      </c>
      <c r="AG52" s="12">
        <f>코인샵!AF52*코인샵!AF$3</f>
        <v>0</v>
      </c>
      <c r="AH52" s="12">
        <f>코인샵!AG52*코인샵!AG$3</f>
        <v>0</v>
      </c>
      <c r="AI52" s="12">
        <f>코인샵!AH52*코인샵!AH$3</f>
        <v>0</v>
      </c>
      <c r="AJ52" s="12">
        <f>코인샵!AI52*코인샵!AI$3</f>
        <v>0</v>
      </c>
      <c r="AK52" s="12">
        <f>코인샵!AJ52*코인샵!AJ$3</f>
        <v>0</v>
      </c>
      <c r="AL52" s="12">
        <f>코인샵!AK52*코인샵!AK$3</f>
        <v>0</v>
      </c>
      <c r="AM52" s="12">
        <f>코인샵!AL52*코인샵!AL$3</f>
        <v>0</v>
      </c>
      <c r="AN52" s="12">
        <f>코인샵!AM52*코인샵!AM$3</f>
        <v>0</v>
      </c>
      <c r="AO52" s="12">
        <f>코인샵!AN52*코인샵!AN$3</f>
        <v>0</v>
      </c>
      <c r="AP52" s="12">
        <f>코인샵!AO52*코인샵!AO$3</f>
        <v>0</v>
      </c>
      <c r="AQ52" s="12">
        <f>코인샵!AP52*코인샵!AP$3</f>
        <v>0</v>
      </c>
      <c r="AR52" s="12">
        <f>코인샵!AQ52*코인샵!AQ$3</f>
        <v>0</v>
      </c>
      <c r="AS52" s="13">
        <f>코인샵!AR52*코인샵!AR$3</f>
        <v>0</v>
      </c>
      <c r="AT52" s="81">
        <f>코인샵!AS52*코인샵!AS$3</f>
        <v>0</v>
      </c>
      <c r="AU52" s="12">
        <f>코인샵!AT52*코인샵!AT$3</f>
        <v>0</v>
      </c>
      <c r="AV52" s="12">
        <f>코인샵!AU52*코인샵!AU$3</f>
        <v>0</v>
      </c>
      <c r="AW52" s="12">
        <f>코인샵!AV52*코인샵!AV$3</f>
        <v>0</v>
      </c>
      <c r="AX52" s="12">
        <f>코인샵!AW52*코인샵!AW$3</f>
        <v>0</v>
      </c>
      <c r="AY52" s="12">
        <f>코인샵!AX52*코인샵!AX$3</f>
        <v>0</v>
      </c>
      <c r="AZ52" s="12">
        <f>코인샵!AY52*코인샵!AY$3</f>
        <v>0</v>
      </c>
      <c r="BA52" s="12">
        <f>코인샵!AZ52*코인샵!AZ$3</f>
        <v>0</v>
      </c>
      <c r="BB52" s="12">
        <f>코인샵!BA52*코인샵!BA$3</f>
        <v>0</v>
      </c>
      <c r="BC52" s="13">
        <f>코인샵!BB52*코인샵!BB$3</f>
        <v>0</v>
      </c>
      <c r="BE52" s="62">
        <f>코인샵!BD52*코인샵!BD$3</f>
        <v>0</v>
      </c>
      <c r="BF52" s="12">
        <f>코인샵!BE52*코인샵!BE$3</f>
        <v>0</v>
      </c>
      <c r="BG52" s="12">
        <f>코인샵!BF52*코인샵!BF$3</f>
        <v>0</v>
      </c>
      <c r="BH52" s="12">
        <f>코인샵!BG52*코인샵!BG$3</f>
        <v>0</v>
      </c>
      <c r="BI52" s="12">
        <f>코인샵!BH52*코인샵!BH$3</f>
        <v>0</v>
      </c>
      <c r="BJ52" s="13">
        <f>코인샵!BI52*코인샵!BI$3</f>
        <v>0</v>
      </c>
    </row>
    <row r="53" spans="2:74" ht="17.25" thickBot="1" x14ac:dyDescent="0.35">
      <c r="B53" s="15">
        <f t="shared" si="0"/>
        <v>0</v>
      </c>
      <c r="C53" s="26">
        <v>48</v>
      </c>
      <c r="D53" s="58">
        <f>코인현황!F54</f>
        <v>0</v>
      </c>
      <c r="E53" s="63">
        <f>코인샵!D53*코인샵!D$3</f>
        <v>0</v>
      </c>
      <c r="F53" s="10">
        <f>코인샵!E53*코인샵!E$3</f>
        <v>0</v>
      </c>
      <c r="G53" s="10">
        <f>코인샵!F53*코인샵!F$3</f>
        <v>0</v>
      </c>
      <c r="H53" s="10">
        <f>코인샵!G53*코인샵!G$3</f>
        <v>0</v>
      </c>
      <c r="I53" s="10">
        <f>코인샵!H53*코인샵!H$3</f>
        <v>0</v>
      </c>
      <c r="J53" s="10">
        <f>코인샵!I53*코인샵!I$3</f>
        <v>0</v>
      </c>
      <c r="K53" s="10">
        <f>코인샵!J53*코인샵!J$3</f>
        <v>0</v>
      </c>
      <c r="L53" s="10">
        <f>코인샵!K53*코인샵!K$3</f>
        <v>0</v>
      </c>
      <c r="M53" s="10">
        <f>코인샵!L53*코인샵!L$3</f>
        <v>0</v>
      </c>
      <c r="N53" s="10">
        <f>코인샵!M53*코인샵!M$3</f>
        <v>0</v>
      </c>
      <c r="O53" s="10">
        <f>코인샵!N53*코인샵!N$3</f>
        <v>0</v>
      </c>
      <c r="P53" s="10">
        <f>코인샵!O53*코인샵!O$3</f>
        <v>0</v>
      </c>
      <c r="Q53" s="79">
        <f>코인샵!P53*코인샵!P$3</f>
        <v>0</v>
      </c>
      <c r="R53" s="63">
        <f>코인샵!Q53*코인샵!Q$3</f>
        <v>0</v>
      </c>
      <c r="S53" s="10">
        <f>코인샵!R53*코인샵!R$3</f>
        <v>0</v>
      </c>
      <c r="T53" s="10">
        <f>코인샵!S53*코인샵!S$3</f>
        <v>0</v>
      </c>
      <c r="U53" s="10">
        <f>코인샵!T53*코인샵!T$3</f>
        <v>0</v>
      </c>
      <c r="V53" s="10">
        <f>코인샵!U53*코인샵!U$3</f>
        <v>0</v>
      </c>
      <c r="W53" s="10">
        <f>코인샵!V53*코인샵!V$3</f>
        <v>0</v>
      </c>
      <c r="X53" s="10">
        <f>코인샵!W53*코인샵!W$3</f>
        <v>0</v>
      </c>
      <c r="Y53" s="10">
        <f>코인샵!X53*코인샵!X$3</f>
        <v>0</v>
      </c>
      <c r="Z53" s="10">
        <f>코인샵!Y53*코인샵!Y$3</f>
        <v>0</v>
      </c>
      <c r="AA53" s="10">
        <f>코인샵!Z53*코인샵!Z$3</f>
        <v>0</v>
      </c>
      <c r="AB53" s="10">
        <f>코인샵!AA53*코인샵!AA$3</f>
        <v>0</v>
      </c>
      <c r="AC53" s="10">
        <f>코인샵!AB53*코인샵!AB$3</f>
        <v>0</v>
      </c>
      <c r="AD53" s="10">
        <f>코인샵!AC53*코인샵!AC$3</f>
        <v>0</v>
      </c>
      <c r="AE53" s="10">
        <f>코인샵!AD53*코인샵!AD$3</f>
        <v>0</v>
      </c>
      <c r="AF53" s="10">
        <f>코인샵!AE53*코인샵!AE$3</f>
        <v>0</v>
      </c>
      <c r="AG53" s="10">
        <f>코인샵!AF53*코인샵!AF$3</f>
        <v>0</v>
      </c>
      <c r="AH53" s="10">
        <f>코인샵!AG53*코인샵!AG$3</f>
        <v>0</v>
      </c>
      <c r="AI53" s="10">
        <f>코인샵!AH53*코인샵!AH$3</f>
        <v>0</v>
      </c>
      <c r="AJ53" s="10">
        <f>코인샵!AI53*코인샵!AI$3</f>
        <v>0</v>
      </c>
      <c r="AK53" s="10">
        <f>코인샵!AJ53*코인샵!AJ$3</f>
        <v>0</v>
      </c>
      <c r="AL53" s="10">
        <f>코인샵!AK53*코인샵!AK$3</f>
        <v>0</v>
      </c>
      <c r="AM53" s="10">
        <f>코인샵!AL53*코인샵!AL$3</f>
        <v>0</v>
      </c>
      <c r="AN53" s="10">
        <f>코인샵!AM53*코인샵!AM$3</f>
        <v>0</v>
      </c>
      <c r="AO53" s="10">
        <f>코인샵!AN53*코인샵!AN$3</f>
        <v>0</v>
      </c>
      <c r="AP53" s="10">
        <f>코인샵!AO53*코인샵!AO$3</f>
        <v>0</v>
      </c>
      <c r="AQ53" s="10">
        <f>코인샵!AP53*코인샵!AP$3</f>
        <v>0</v>
      </c>
      <c r="AR53" s="10">
        <f>코인샵!AQ53*코인샵!AQ$3</f>
        <v>0</v>
      </c>
      <c r="AS53" s="11">
        <f>코인샵!AR53*코인샵!AR$3</f>
        <v>0</v>
      </c>
      <c r="AT53" s="82">
        <f>코인샵!AS53*코인샵!AS$3</f>
        <v>0</v>
      </c>
      <c r="AU53" s="10">
        <f>코인샵!AT53*코인샵!AT$3</f>
        <v>0</v>
      </c>
      <c r="AV53" s="10">
        <f>코인샵!AU53*코인샵!AU$3</f>
        <v>0</v>
      </c>
      <c r="AW53" s="10">
        <f>코인샵!AV53*코인샵!AV$3</f>
        <v>0</v>
      </c>
      <c r="AX53" s="10">
        <f>코인샵!AW53*코인샵!AW$3</f>
        <v>0</v>
      </c>
      <c r="AY53" s="10">
        <f>코인샵!AX53*코인샵!AX$3</f>
        <v>0</v>
      </c>
      <c r="AZ53" s="10">
        <f>코인샵!AY53*코인샵!AY$3</f>
        <v>0</v>
      </c>
      <c r="BA53" s="10">
        <f>코인샵!AZ53*코인샵!AZ$3</f>
        <v>0</v>
      </c>
      <c r="BB53" s="10">
        <f>코인샵!BA53*코인샵!BA$3</f>
        <v>0</v>
      </c>
      <c r="BC53" s="11">
        <f>코인샵!BB53*코인샵!BB$3</f>
        <v>0</v>
      </c>
      <c r="BE53" s="63">
        <f>코인샵!BD53*코인샵!BD$3</f>
        <v>0</v>
      </c>
      <c r="BF53" s="10">
        <f>코인샵!BE53*코인샵!BE$3</f>
        <v>0</v>
      </c>
      <c r="BG53" s="10">
        <f>코인샵!BF53*코인샵!BF$3</f>
        <v>0</v>
      </c>
      <c r="BH53" s="10">
        <f>코인샵!BG53*코인샵!BG$3</f>
        <v>0</v>
      </c>
      <c r="BI53" s="10">
        <f>코인샵!BH53*코인샵!BH$3</f>
        <v>0</v>
      </c>
      <c r="BJ53" s="11">
        <f>코인샵!BI53*코인샵!BI$3</f>
        <v>0</v>
      </c>
    </row>
    <row r="54" spans="2:74" s="1" customFormat="1" ht="17.25" thickBot="1" x14ac:dyDescent="0.35">
      <c r="D54" s="99" t="s">
        <v>85</v>
      </c>
      <c r="E54" s="44">
        <f>SUM(E6:E53)</f>
        <v>0</v>
      </c>
      <c r="F54" s="46">
        <f t="shared" ref="F54:BC54" si="1">SUM(F6:F53)</f>
        <v>0</v>
      </c>
      <c r="G54" s="46">
        <f t="shared" si="1"/>
        <v>0</v>
      </c>
      <c r="H54" s="46">
        <f t="shared" si="1"/>
        <v>0</v>
      </c>
      <c r="I54" s="46">
        <f t="shared" si="1"/>
        <v>0</v>
      </c>
      <c r="J54" s="46">
        <f t="shared" si="1"/>
        <v>0</v>
      </c>
      <c r="K54" s="46">
        <f t="shared" si="1"/>
        <v>0</v>
      </c>
      <c r="L54" s="46">
        <f t="shared" si="1"/>
        <v>0</v>
      </c>
      <c r="M54" s="46">
        <f t="shared" si="1"/>
        <v>0</v>
      </c>
      <c r="N54" s="46">
        <f t="shared" si="1"/>
        <v>0</v>
      </c>
      <c r="O54" s="46">
        <f t="shared" si="1"/>
        <v>0</v>
      </c>
      <c r="P54" s="46">
        <f t="shared" si="1"/>
        <v>0</v>
      </c>
      <c r="Q54" s="100">
        <f t="shared" si="1"/>
        <v>0</v>
      </c>
      <c r="R54" s="44">
        <f t="shared" si="1"/>
        <v>0</v>
      </c>
      <c r="S54" s="46">
        <f t="shared" si="1"/>
        <v>0</v>
      </c>
      <c r="T54" s="46">
        <f t="shared" si="1"/>
        <v>0</v>
      </c>
      <c r="U54" s="46">
        <f t="shared" si="1"/>
        <v>0</v>
      </c>
      <c r="V54" s="46">
        <f t="shared" si="1"/>
        <v>0</v>
      </c>
      <c r="W54" s="46">
        <f t="shared" si="1"/>
        <v>0</v>
      </c>
      <c r="X54" s="46">
        <f t="shared" si="1"/>
        <v>0</v>
      </c>
      <c r="Y54" s="46">
        <f t="shared" si="1"/>
        <v>0</v>
      </c>
      <c r="Z54" s="46">
        <f t="shared" si="1"/>
        <v>0</v>
      </c>
      <c r="AA54" s="46">
        <f t="shared" si="1"/>
        <v>0</v>
      </c>
      <c r="AB54" s="46">
        <f t="shared" si="1"/>
        <v>0</v>
      </c>
      <c r="AC54" s="46">
        <f t="shared" si="1"/>
        <v>0</v>
      </c>
      <c r="AD54" s="46">
        <f t="shared" si="1"/>
        <v>0</v>
      </c>
      <c r="AE54" s="46">
        <f t="shared" si="1"/>
        <v>0</v>
      </c>
      <c r="AF54" s="46">
        <f t="shared" si="1"/>
        <v>0</v>
      </c>
      <c r="AG54" s="46">
        <f t="shared" si="1"/>
        <v>0</v>
      </c>
      <c r="AH54" s="46">
        <f t="shared" si="1"/>
        <v>0</v>
      </c>
      <c r="AI54" s="46">
        <f t="shared" si="1"/>
        <v>0</v>
      </c>
      <c r="AJ54" s="46">
        <f t="shared" si="1"/>
        <v>0</v>
      </c>
      <c r="AK54" s="46">
        <f t="shared" si="1"/>
        <v>0</v>
      </c>
      <c r="AL54" s="46">
        <f t="shared" si="1"/>
        <v>0</v>
      </c>
      <c r="AM54" s="46">
        <f t="shared" si="1"/>
        <v>0</v>
      </c>
      <c r="AN54" s="46">
        <f t="shared" si="1"/>
        <v>0</v>
      </c>
      <c r="AO54" s="46">
        <f t="shared" si="1"/>
        <v>0</v>
      </c>
      <c r="AP54" s="46">
        <f t="shared" si="1"/>
        <v>0</v>
      </c>
      <c r="AQ54" s="46">
        <f t="shared" si="1"/>
        <v>0</v>
      </c>
      <c r="AR54" s="46">
        <f t="shared" si="1"/>
        <v>0</v>
      </c>
      <c r="AS54" s="101">
        <f t="shared" si="1"/>
        <v>0</v>
      </c>
      <c r="AT54" s="102">
        <f t="shared" si="1"/>
        <v>0</v>
      </c>
      <c r="AU54" s="46">
        <f t="shared" si="1"/>
        <v>0</v>
      </c>
      <c r="AV54" s="46">
        <f t="shared" si="1"/>
        <v>0</v>
      </c>
      <c r="AW54" s="46">
        <f t="shared" si="1"/>
        <v>0</v>
      </c>
      <c r="AX54" s="46">
        <f t="shared" si="1"/>
        <v>0</v>
      </c>
      <c r="AY54" s="46">
        <f t="shared" si="1"/>
        <v>0</v>
      </c>
      <c r="AZ54" s="46">
        <f t="shared" si="1"/>
        <v>0</v>
      </c>
      <c r="BA54" s="46">
        <f t="shared" si="1"/>
        <v>0</v>
      </c>
      <c r="BB54" s="46">
        <f t="shared" si="1"/>
        <v>0</v>
      </c>
      <c r="BC54" s="101">
        <f t="shared" si="1"/>
        <v>0</v>
      </c>
      <c r="BE54" s="44">
        <f t="shared" ref="BE54:BJ54" si="2">SUM(BE6:BE53)</f>
        <v>0</v>
      </c>
      <c r="BF54" s="46">
        <f t="shared" si="2"/>
        <v>0</v>
      </c>
      <c r="BG54" s="46">
        <f t="shared" si="2"/>
        <v>0</v>
      </c>
      <c r="BH54" s="46">
        <f t="shared" si="2"/>
        <v>0</v>
      </c>
      <c r="BI54" s="46">
        <f t="shared" si="2"/>
        <v>0</v>
      </c>
      <c r="BJ54" s="101">
        <f t="shared" si="2"/>
        <v>0</v>
      </c>
    </row>
    <row r="55" spans="2:74" ht="17.25" thickBot="1" x14ac:dyDescent="0.35"/>
    <row r="56" spans="2:74" ht="17.25" thickBot="1" x14ac:dyDescent="0.35">
      <c r="E56" s="197" t="s">
        <v>87</v>
      </c>
      <c r="F56" s="198"/>
      <c r="G56" s="198"/>
      <c r="H56" s="198"/>
      <c r="I56" s="198"/>
      <c r="J56" s="198"/>
      <c r="K56" s="199"/>
      <c r="L56" s="197" t="s">
        <v>88</v>
      </c>
      <c r="M56" s="198"/>
      <c r="N56" s="198"/>
      <c r="O56" s="198"/>
      <c r="P56" s="198"/>
      <c r="Q56" s="198"/>
      <c r="R56" s="200"/>
      <c r="S56" s="201" t="s">
        <v>89</v>
      </c>
      <c r="T56" s="198"/>
      <c r="U56" s="198"/>
      <c r="V56" s="198"/>
      <c r="W56" s="198"/>
      <c r="X56" s="198"/>
      <c r="Y56" s="199"/>
      <c r="Z56" s="197" t="s">
        <v>90</v>
      </c>
      <c r="AA56" s="198"/>
      <c r="AB56" s="198"/>
      <c r="AC56" s="198"/>
      <c r="AD56" s="198"/>
      <c r="AE56" s="198"/>
      <c r="AF56" s="200"/>
      <c r="AG56" s="201" t="s">
        <v>91</v>
      </c>
      <c r="AH56" s="198"/>
      <c r="AI56" s="198"/>
      <c r="AJ56" s="198"/>
      <c r="AK56" s="198"/>
      <c r="AL56" s="198"/>
      <c r="AM56" s="199"/>
      <c r="AN56" s="197" t="s">
        <v>92</v>
      </c>
      <c r="AO56" s="198"/>
      <c r="AP56" s="198"/>
      <c r="AQ56" s="198"/>
      <c r="AR56" s="198"/>
      <c r="AS56" s="198"/>
      <c r="AT56" s="200"/>
      <c r="AU56" s="201" t="s">
        <v>93</v>
      </c>
      <c r="AV56" s="198"/>
      <c r="AW56" s="198"/>
      <c r="AX56" s="198"/>
      <c r="AY56" s="198"/>
      <c r="AZ56" s="198"/>
      <c r="BA56" s="199"/>
      <c r="BB56" s="197" t="s">
        <v>94</v>
      </c>
      <c r="BC56" s="198"/>
      <c r="BD56" s="198"/>
      <c r="BE56" s="198"/>
      <c r="BF56" s="198"/>
      <c r="BG56" s="198"/>
      <c r="BH56" s="200"/>
      <c r="BI56" s="197" t="s">
        <v>95</v>
      </c>
      <c r="BJ56" s="198"/>
      <c r="BK56" s="198"/>
      <c r="BL56" s="198"/>
      <c r="BM56" s="198"/>
      <c r="BN56" s="198"/>
      <c r="BO56" s="200"/>
      <c r="BP56" s="201" t="s">
        <v>96</v>
      </c>
      <c r="BQ56" s="198"/>
      <c r="BR56" s="198"/>
      <c r="BS56" s="198"/>
      <c r="BT56" s="198"/>
      <c r="BU56" s="198"/>
      <c r="BV56" s="200"/>
    </row>
    <row r="57" spans="2:74" ht="17.25" thickBot="1" x14ac:dyDescent="0.35">
      <c r="C57" s="44" t="s">
        <v>130</v>
      </c>
      <c r="D57" s="101" t="s">
        <v>129</v>
      </c>
      <c r="E57" s="119">
        <v>44742</v>
      </c>
      <c r="F57" s="120">
        <v>44743</v>
      </c>
      <c r="G57" s="120">
        <v>44744</v>
      </c>
      <c r="H57" s="121">
        <v>44745</v>
      </c>
      <c r="I57" s="120">
        <v>44746</v>
      </c>
      <c r="J57" s="120">
        <v>44747</v>
      </c>
      <c r="K57" s="122">
        <v>44748</v>
      </c>
      <c r="L57" s="119">
        <v>44749</v>
      </c>
      <c r="M57" s="120">
        <v>44750</v>
      </c>
      <c r="N57" s="120">
        <v>44751</v>
      </c>
      <c r="O57" s="121">
        <v>44752</v>
      </c>
      <c r="P57" s="120">
        <v>44753</v>
      </c>
      <c r="Q57" s="120">
        <v>44754</v>
      </c>
      <c r="R57" s="123">
        <v>44755</v>
      </c>
      <c r="S57" s="124">
        <v>44756</v>
      </c>
      <c r="T57" s="120">
        <v>44757</v>
      </c>
      <c r="U57" s="120">
        <v>44758</v>
      </c>
      <c r="V57" s="121">
        <v>44759</v>
      </c>
      <c r="W57" s="120">
        <v>44760</v>
      </c>
      <c r="X57" s="120">
        <v>44761</v>
      </c>
      <c r="Y57" s="122">
        <v>44762</v>
      </c>
      <c r="Z57" s="119">
        <v>44763</v>
      </c>
      <c r="AA57" s="120">
        <v>44764</v>
      </c>
      <c r="AB57" s="120">
        <v>44765</v>
      </c>
      <c r="AC57" s="121">
        <v>44766</v>
      </c>
      <c r="AD57" s="120">
        <v>44767</v>
      </c>
      <c r="AE57" s="120">
        <v>44768</v>
      </c>
      <c r="AF57" s="123">
        <v>44769</v>
      </c>
      <c r="AG57" s="124">
        <v>44770</v>
      </c>
      <c r="AH57" s="120">
        <v>44771</v>
      </c>
      <c r="AI57" s="120">
        <v>44772</v>
      </c>
      <c r="AJ57" s="121">
        <v>44773</v>
      </c>
      <c r="AK57" s="120">
        <v>44774</v>
      </c>
      <c r="AL57" s="120">
        <v>44775</v>
      </c>
      <c r="AM57" s="122">
        <v>44776</v>
      </c>
      <c r="AN57" s="119">
        <v>44777</v>
      </c>
      <c r="AO57" s="120">
        <v>44778</v>
      </c>
      <c r="AP57" s="120">
        <v>44779</v>
      </c>
      <c r="AQ57" s="121">
        <v>44780</v>
      </c>
      <c r="AR57" s="120">
        <v>44781</v>
      </c>
      <c r="AS57" s="120">
        <v>44782</v>
      </c>
      <c r="AT57" s="123">
        <v>44783</v>
      </c>
      <c r="AU57" s="124">
        <v>44784</v>
      </c>
      <c r="AV57" s="120">
        <v>44785</v>
      </c>
      <c r="AW57" s="120">
        <v>44786</v>
      </c>
      <c r="AX57" s="121">
        <v>44787</v>
      </c>
      <c r="AY57" s="120">
        <v>44788</v>
      </c>
      <c r="AZ57" s="120">
        <v>44789</v>
      </c>
      <c r="BA57" s="122">
        <v>44790</v>
      </c>
      <c r="BB57" s="119">
        <v>44791</v>
      </c>
      <c r="BC57" s="120">
        <v>44792</v>
      </c>
      <c r="BD57" s="120">
        <v>44793</v>
      </c>
      <c r="BE57" s="121">
        <v>44794</v>
      </c>
      <c r="BF57" s="120">
        <v>44795</v>
      </c>
      <c r="BG57" s="120">
        <v>44796</v>
      </c>
      <c r="BH57" s="123">
        <v>44797</v>
      </c>
      <c r="BI57" s="119">
        <v>44798</v>
      </c>
      <c r="BJ57" s="120">
        <v>44799</v>
      </c>
      <c r="BK57" s="120">
        <v>44800</v>
      </c>
      <c r="BL57" s="121">
        <v>44801</v>
      </c>
      <c r="BM57" s="120">
        <v>44802</v>
      </c>
      <c r="BN57" s="120">
        <v>44803</v>
      </c>
      <c r="BO57" s="123">
        <v>44804</v>
      </c>
      <c r="BP57" s="124">
        <v>44805</v>
      </c>
      <c r="BQ57" s="120">
        <v>44806</v>
      </c>
      <c r="BR57" s="120">
        <v>44807</v>
      </c>
      <c r="BS57" s="121">
        <v>44808</v>
      </c>
      <c r="BT57" s="120">
        <v>44809</v>
      </c>
      <c r="BU57" s="120">
        <v>44810</v>
      </c>
      <c r="BV57" s="123">
        <v>44811</v>
      </c>
    </row>
    <row r="58" spans="2:74" x14ac:dyDescent="0.3">
      <c r="C58" s="96">
        <v>5</v>
      </c>
      <c r="D58" s="22" t="s">
        <v>97</v>
      </c>
      <c r="E58" s="202">
        <f>IF(SUM(코인현황!G58:M58)&gt;0,코인현황!$E58,0)</f>
        <v>0</v>
      </c>
      <c r="F58" s="202"/>
      <c r="G58" s="202"/>
      <c r="H58" s="202"/>
      <c r="I58" s="202"/>
      <c r="J58" s="202"/>
      <c r="K58" s="202"/>
      <c r="L58" s="202">
        <f>IF(SUM(코인현황!N58:T58)&gt;0,코인현황!$E58,0)</f>
        <v>0</v>
      </c>
      <c r="M58" s="202"/>
      <c r="N58" s="202"/>
      <c r="O58" s="202"/>
      <c r="P58" s="202"/>
      <c r="Q58" s="202"/>
      <c r="R58" s="202"/>
      <c r="S58" s="202">
        <f>IF(SUM(코인현황!U58:AA58)&gt;0,코인현황!$E58,0)</f>
        <v>0</v>
      </c>
      <c r="T58" s="202"/>
      <c r="U58" s="202"/>
      <c r="V58" s="202"/>
      <c r="W58" s="202"/>
      <c r="X58" s="202"/>
      <c r="Y58" s="202"/>
      <c r="Z58" s="202">
        <f>IF(SUM(코인현황!AB58:AH58)&gt;0,코인현황!$E58,0)</f>
        <v>0</v>
      </c>
      <c r="AA58" s="202"/>
      <c r="AB58" s="202"/>
      <c r="AC58" s="202"/>
      <c r="AD58" s="202"/>
      <c r="AE58" s="202"/>
      <c r="AF58" s="202"/>
      <c r="AG58" s="202">
        <f>IF(SUM(코인현황!AI58:AO58)&gt;0,코인현황!$E58,0)</f>
        <v>0</v>
      </c>
      <c r="AH58" s="202"/>
      <c r="AI58" s="202"/>
      <c r="AJ58" s="202"/>
      <c r="AK58" s="202"/>
      <c r="AL58" s="202"/>
      <c r="AM58" s="202"/>
      <c r="AN58" s="202">
        <f>IF(SUM(코인현황!AP58:AV58)&gt;0,코인현황!$E58,0)</f>
        <v>0</v>
      </c>
      <c r="AO58" s="202"/>
      <c r="AP58" s="202"/>
      <c r="AQ58" s="202"/>
      <c r="AR58" s="202"/>
      <c r="AS58" s="202"/>
      <c r="AT58" s="202"/>
      <c r="AU58" s="202">
        <f>IF(SUM(코인현황!AW58:BC58)&gt;0,코인현황!$E58,0)</f>
        <v>0</v>
      </c>
      <c r="AV58" s="202"/>
      <c r="AW58" s="202"/>
      <c r="AX58" s="202"/>
      <c r="AY58" s="202"/>
      <c r="AZ58" s="202"/>
      <c r="BA58" s="202"/>
      <c r="BB58" s="202">
        <f>IF(SUM(코인현황!BD58:BJ58)&gt;0,코인현황!$E58,0)</f>
        <v>0</v>
      </c>
      <c r="BC58" s="202"/>
      <c r="BD58" s="202"/>
      <c r="BE58" s="202"/>
      <c r="BF58" s="202"/>
      <c r="BG58" s="202"/>
      <c r="BH58" s="202"/>
      <c r="BI58" s="202">
        <f>IF(SUM(코인현황!BK58:BQ58)&gt;0,코인현황!$E58,0)</f>
        <v>0</v>
      </c>
      <c r="BJ58" s="202"/>
      <c r="BK58" s="202"/>
      <c r="BL58" s="202"/>
      <c r="BM58" s="202"/>
      <c r="BN58" s="202"/>
      <c r="BO58" s="202"/>
      <c r="BP58" s="202">
        <f>IF(SUM(코인현황!BR58:BX58)&gt;0,코인현황!$E58,0)</f>
        <v>0</v>
      </c>
      <c r="BQ58" s="202"/>
      <c r="BR58" s="202"/>
      <c r="BS58" s="202"/>
      <c r="BT58" s="202"/>
      <c r="BU58" s="202"/>
      <c r="BV58" s="202"/>
    </row>
    <row r="59" spans="2:74" x14ac:dyDescent="0.3">
      <c r="C59" s="92">
        <v>5</v>
      </c>
      <c r="D59" s="25" t="s">
        <v>98</v>
      </c>
      <c r="E59" s="203">
        <f>IF(SUM(코인현황!G59:M59)&gt;0,코인현황!$E59,0)</f>
        <v>0</v>
      </c>
      <c r="F59" s="203"/>
      <c r="G59" s="203"/>
      <c r="H59" s="203"/>
      <c r="I59" s="203"/>
      <c r="J59" s="203"/>
      <c r="K59" s="203"/>
      <c r="L59" s="203">
        <f>IF(SUM(코인현황!N59:T59)&gt;0,코인현황!$E59,0)</f>
        <v>0</v>
      </c>
      <c r="M59" s="203"/>
      <c r="N59" s="203"/>
      <c r="O59" s="203"/>
      <c r="P59" s="203"/>
      <c r="Q59" s="203"/>
      <c r="R59" s="203"/>
      <c r="S59" s="203">
        <f>IF(SUM(코인현황!U59:AA59)&gt;0,코인현황!$E59,0)</f>
        <v>0</v>
      </c>
      <c r="T59" s="203"/>
      <c r="U59" s="203"/>
      <c r="V59" s="203"/>
      <c r="W59" s="203"/>
      <c r="X59" s="203"/>
      <c r="Y59" s="203"/>
      <c r="Z59" s="203">
        <f>IF(SUM(코인현황!AB59:AH59)&gt;0,코인현황!$E59,0)</f>
        <v>0</v>
      </c>
      <c r="AA59" s="203"/>
      <c r="AB59" s="203"/>
      <c r="AC59" s="203"/>
      <c r="AD59" s="203"/>
      <c r="AE59" s="203"/>
      <c r="AF59" s="203"/>
      <c r="AG59" s="203">
        <f>IF(SUM(코인현황!AI59:AO59)&gt;0,코인현황!$E59,0)</f>
        <v>0</v>
      </c>
      <c r="AH59" s="203"/>
      <c r="AI59" s="203"/>
      <c r="AJ59" s="203"/>
      <c r="AK59" s="203"/>
      <c r="AL59" s="203"/>
      <c r="AM59" s="203"/>
      <c r="AN59" s="203">
        <f>IF(SUM(코인현황!AP59:AV59)&gt;0,코인현황!$E59,0)</f>
        <v>0</v>
      </c>
      <c r="AO59" s="203"/>
      <c r="AP59" s="203"/>
      <c r="AQ59" s="203"/>
      <c r="AR59" s="203"/>
      <c r="AS59" s="203"/>
      <c r="AT59" s="203"/>
      <c r="AU59" s="203">
        <f>IF(SUM(코인현황!AW59:BC59)&gt;0,코인현황!$E59,0)</f>
        <v>0</v>
      </c>
      <c r="AV59" s="203"/>
      <c r="AW59" s="203"/>
      <c r="AX59" s="203"/>
      <c r="AY59" s="203"/>
      <c r="AZ59" s="203"/>
      <c r="BA59" s="203"/>
      <c r="BB59" s="203">
        <f>IF(SUM(코인현황!BD59:BJ59)&gt;0,코인현황!$E59,0)</f>
        <v>0</v>
      </c>
      <c r="BC59" s="203"/>
      <c r="BD59" s="203"/>
      <c r="BE59" s="203"/>
      <c r="BF59" s="203"/>
      <c r="BG59" s="203"/>
      <c r="BH59" s="203"/>
      <c r="BI59" s="203">
        <f>IF(SUM(코인현황!BK59:BQ59)&gt;0,코인현황!$E59,0)</f>
        <v>0</v>
      </c>
      <c r="BJ59" s="203"/>
      <c r="BK59" s="203"/>
      <c r="BL59" s="203"/>
      <c r="BM59" s="203"/>
      <c r="BN59" s="203"/>
      <c r="BO59" s="203"/>
      <c r="BP59" s="203">
        <f>IF(SUM(코인현황!BR59:BX59)&gt;0,코인현황!$E59,0)</f>
        <v>0</v>
      </c>
      <c r="BQ59" s="203"/>
      <c r="BR59" s="203"/>
      <c r="BS59" s="203"/>
      <c r="BT59" s="203"/>
      <c r="BU59" s="203"/>
      <c r="BV59" s="203"/>
    </row>
    <row r="60" spans="2:74" x14ac:dyDescent="0.3">
      <c r="C60" s="92">
        <v>5</v>
      </c>
      <c r="D60" s="25" t="s">
        <v>99</v>
      </c>
      <c r="E60" s="203">
        <f>IF(SUM(코인현황!G60:M60)&gt;0,코인현황!$E60,0)</f>
        <v>0</v>
      </c>
      <c r="F60" s="203"/>
      <c r="G60" s="203"/>
      <c r="H60" s="203"/>
      <c r="I60" s="203"/>
      <c r="J60" s="203"/>
      <c r="K60" s="203"/>
      <c r="L60" s="203">
        <f>IF(SUM(코인현황!N60:T60)&gt;0,코인현황!$E60,0)</f>
        <v>0</v>
      </c>
      <c r="M60" s="203"/>
      <c r="N60" s="203"/>
      <c r="O60" s="203"/>
      <c r="P60" s="203"/>
      <c r="Q60" s="203"/>
      <c r="R60" s="203"/>
      <c r="S60" s="203">
        <f>IF(SUM(코인현황!U60:AA60)&gt;0,코인현황!$E60,0)</f>
        <v>0</v>
      </c>
      <c r="T60" s="203"/>
      <c r="U60" s="203"/>
      <c r="V60" s="203"/>
      <c r="W60" s="203"/>
      <c r="X60" s="203"/>
      <c r="Y60" s="203"/>
      <c r="Z60" s="203">
        <f>IF(SUM(코인현황!AB60:AH60)&gt;0,코인현황!$E60,0)</f>
        <v>0</v>
      </c>
      <c r="AA60" s="203"/>
      <c r="AB60" s="203"/>
      <c r="AC60" s="203"/>
      <c r="AD60" s="203"/>
      <c r="AE60" s="203"/>
      <c r="AF60" s="203"/>
      <c r="AG60" s="203">
        <f>IF(SUM(코인현황!AI60:AO60)&gt;0,코인현황!$E60,0)</f>
        <v>0</v>
      </c>
      <c r="AH60" s="203"/>
      <c r="AI60" s="203"/>
      <c r="AJ60" s="203"/>
      <c r="AK60" s="203"/>
      <c r="AL60" s="203"/>
      <c r="AM60" s="203"/>
      <c r="AN60" s="203">
        <f>IF(SUM(코인현황!AP60:AV60)&gt;0,코인현황!$E60,0)</f>
        <v>0</v>
      </c>
      <c r="AO60" s="203"/>
      <c r="AP60" s="203"/>
      <c r="AQ60" s="203"/>
      <c r="AR60" s="203"/>
      <c r="AS60" s="203"/>
      <c r="AT60" s="203"/>
      <c r="AU60" s="203">
        <f>IF(SUM(코인현황!AW60:BC60)&gt;0,코인현황!$E60,0)</f>
        <v>0</v>
      </c>
      <c r="AV60" s="203"/>
      <c r="AW60" s="203"/>
      <c r="AX60" s="203"/>
      <c r="AY60" s="203"/>
      <c r="AZ60" s="203"/>
      <c r="BA60" s="203"/>
      <c r="BB60" s="203">
        <f>IF(SUM(코인현황!BD60:BJ60)&gt;0,코인현황!$E60,0)</f>
        <v>0</v>
      </c>
      <c r="BC60" s="203"/>
      <c r="BD60" s="203"/>
      <c r="BE60" s="203"/>
      <c r="BF60" s="203"/>
      <c r="BG60" s="203"/>
      <c r="BH60" s="203"/>
      <c r="BI60" s="203">
        <f>IF(SUM(코인현황!BK60:BQ60)&gt;0,코인현황!$E60,0)</f>
        <v>0</v>
      </c>
      <c r="BJ60" s="203"/>
      <c r="BK60" s="203"/>
      <c r="BL60" s="203"/>
      <c r="BM60" s="203"/>
      <c r="BN60" s="203"/>
      <c r="BO60" s="203"/>
      <c r="BP60" s="203">
        <f>IF(SUM(코인현황!BR60:BX60)&gt;0,코인현황!$E60,0)</f>
        <v>0</v>
      </c>
      <c r="BQ60" s="203"/>
      <c r="BR60" s="203"/>
      <c r="BS60" s="203"/>
      <c r="BT60" s="203"/>
      <c r="BU60" s="203"/>
      <c r="BV60" s="203"/>
    </row>
    <row r="61" spans="2:74" x14ac:dyDescent="0.3">
      <c r="C61" s="92">
        <v>5</v>
      </c>
      <c r="D61" s="25" t="s">
        <v>100</v>
      </c>
      <c r="E61" s="203">
        <f>IF(SUM(코인현황!G61:M61)&gt;0,코인현황!$E61,0)</f>
        <v>0</v>
      </c>
      <c r="F61" s="203"/>
      <c r="G61" s="203"/>
      <c r="H61" s="203"/>
      <c r="I61" s="203"/>
      <c r="J61" s="203"/>
      <c r="K61" s="203"/>
      <c r="L61" s="203">
        <f>IF(SUM(코인현황!N61:T61)&gt;0,코인현황!$E61,0)</f>
        <v>0</v>
      </c>
      <c r="M61" s="203"/>
      <c r="N61" s="203"/>
      <c r="O61" s="203"/>
      <c r="P61" s="203"/>
      <c r="Q61" s="203"/>
      <c r="R61" s="203"/>
      <c r="S61" s="203">
        <f>IF(SUM(코인현황!U61:AA61)&gt;0,코인현황!$E61,0)</f>
        <v>0</v>
      </c>
      <c r="T61" s="203"/>
      <c r="U61" s="203"/>
      <c r="V61" s="203"/>
      <c r="W61" s="203"/>
      <c r="X61" s="203"/>
      <c r="Y61" s="203"/>
      <c r="Z61" s="203">
        <f>IF(SUM(코인현황!AB61:AH61)&gt;0,코인현황!$E61,0)</f>
        <v>0</v>
      </c>
      <c r="AA61" s="203"/>
      <c r="AB61" s="203"/>
      <c r="AC61" s="203"/>
      <c r="AD61" s="203"/>
      <c r="AE61" s="203"/>
      <c r="AF61" s="203"/>
      <c r="AG61" s="203">
        <f>IF(SUM(코인현황!AI61:AO61)&gt;0,코인현황!$E61,0)</f>
        <v>0</v>
      </c>
      <c r="AH61" s="203"/>
      <c r="AI61" s="203"/>
      <c r="AJ61" s="203"/>
      <c r="AK61" s="203"/>
      <c r="AL61" s="203"/>
      <c r="AM61" s="203"/>
      <c r="AN61" s="203">
        <f>IF(SUM(코인현황!AP61:AV61)&gt;0,코인현황!$E61,0)</f>
        <v>0</v>
      </c>
      <c r="AO61" s="203"/>
      <c r="AP61" s="203"/>
      <c r="AQ61" s="203"/>
      <c r="AR61" s="203"/>
      <c r="AS61" s="203"/>
      <c r="AT61" s="203"/>
      <c r="AU61" s="203">
        <f>IF(SUM(코인현황!AW61:BC61)&gt;0,코인현황!$E61,0)</f>
        <v>0</v>
      </c>
      <c r="AV61" s="203"/>
      <c r="AW61" s="203"/>
      <c r="AX61" s="203"/>
      <c r="AY61" s="203"/>
      <c r="AZ61" s="203"/>
      <c r="BA61" s="203"/>
      <c r="BB61" s="203">
        <f>IF(SUM(코인현황!BD61:BJ61)&gt;0,코인현황!$E61,0)</f>
        <v>0</v>
      </c>
      <c r="BC61" s="203"/>
      <c r="BD61" s="203"/>
      <c r="BE61" s="203"/>
      <c r="BF61" s="203"/>
      <c r="BG61" s="203"/>
      <c r="BH61" s="203"/>
      <c r="BI61" s="203">
        <f>IF(SUM(코인현황!BK61:BQ61)&gt;0,코인현황!$E61,0)</f>
        <v>0</v>
      </c>
      <c r="BJ61" s="203"/>
      <c r="BK61" s="203"/>
      <c r="BL61" s="203"/>
      <c r="BM61" s="203"/>
      <c r="BN61" s="203"/>
      <c r="BO61" s="203"/>
      <c r="BP61" s="203">
        <f>IF(SUM(코인현황!BR61:BX61)&gt;0,코인현황!$E61,0)</f>
        <v>0</v>
      </c>
      <c r="BQ61" s="203"/>
      <c r="BR61" s="203"/>
      <c r="BS61" s="203"/>
      <c r="BT61" s="203"/>
      <c r="BU61" s="203"/>
      <c r="BV61" s="203"/>
    </row>
    <row r="62" spans="2:74" x14ac:dyDescent="0.3">
      <c r="C62" s="92">
        <v>10</v>
      </c>
      <c r="D62" s="25" t="s">
        <v>101</v>
      </c>
      <c r="E62" s="203">
        <f>IF(SUM(코인현황!G62:M62)&gt;0,코인현황!$E62,0)</f>
        <v>0</v>
      </c>
      <c r="F62" s="203"/>
      <c r="G62" s="203"/>
      <c r="H62" s="203"/>
      <c r="I62" s="203"/>
      <c r="J62" s="203"/>
      <c r="K62" s="203"/>
      <c r="L62" s="203">
        <f>IF(SUM(코인현황!N62:T62)&gt;0,코인현황!$E62,0)</f>
        <v>0</v>
      </c>
      <c r="M62" s="203"/>
      <c r="N62" s="203"/>
      <c r="O62" s="203"/>
      <c r="P62" s="203"/>
      <c r="Q62" s="203"/>
      <c r="R62" s="203"/>
      <c r="S62" s="203">
        <f>IF(SUM(코인현황!U62:AA62)&gt;0,코인현황!$E62,0)</f>
        <v>0</v>
      </c>
      <c r="T62" s="203"/>
      <c r="U62" s="203"/>
      <c r="V62" s="203"/>
      <c r="W62" s="203"/>
      <c r="X62" s="203"/>
      <c r="Y62" s="203"/>
      <c r="Z62" s="203">
        <f>IF(SUM(코인현황!AB62:AH62)&gt;0,코인현황!$E62,0)</f>
        <v>0</v>
      </c>
      <c r="AA62" s="203"/>
      <c r="AB62" s="203"/>
      <c r="AC62" s="203"/>
      <c r="AD62" s="203"/>
      <c r="AE62" s="203"/>
      <c r="AF62" s="203"/>
      <c r="AG62" s="203">
        <f>IF(SUM(코인현황!AI62:AO62)&gt;0,코인현황!$E62,0)</f>
        <v>0</v>
      </c>
      <c r="AH62" s="203"/>
      <c r="AI62" s="203"/>
      <c r="AJ62" s="203"/>
      <c r="AK62" s="203"/>
      <c r="AL62" s="203"/>
      <c r="AM62" s="203"/>
      <c r="AN62" s="203">
        <f>IF(SUM(코인현황!AP62:AV62)&gt;0,코인현황!$E62,0)</f>
        <v>0</v>
      </c>
      <c r="AO62" s="203"/>
      <c r="AP62" s="203"/>
      <c r="AQ62" s="203"/>
      <c r="AR62" s="203"/>
      <c r="AS62" s="203"/>
      <c r="AT62" s="203"/>
      <c r="AU62" s="203">
        <f>IF(SUM(코인현황!AW62:BC62)&gt;0,코인현황!$E62,0)</f>
        <v>0</v>
      </c>
      <c r="AV62" s="203"/>
      <c r="AW62" s="203"/>
      <c r="AX62" s="203"/>
      <c r="AY62" s="203"/>
      <c r="AZ62" s="203"/>
      <c r="BA62" s="203"/>
      <c r="BB62" s="203">
        <f>IF(SUM(코인현황!BD62:BJ62)&gt;0,코인현황!$E62,0)</f>
        <v>0</v>
      </c>
      <c r="BC62" s="203"/>
      <c r="BD62" s="203"/>
      <c r="BE62" s="203"/>
      <c r="BF62" s="203"/>
      <c r="BG62" s="203"/>
      <c r="BH62" s="203"/>
      <c r="BI62" s="203">
        <f>IF(SUM(코인현황!BK62:BQ62)&gt;0,코인현황!$E62,0)</f>
        <v>0</v>
      </c>
      <c r="BJ62" s="203"/>
      <c r="BK62" s="203"/>
      <c r="BL62" s="203"/>
      <c r="BM62" s="203"/>
      <c r="BN62" s="203"/>
      <c r="BO62" s="203"/>
      <c r="BP62" s="203">
        <f>IF(SUM(코인현황!BR62:BX62)&gt;0,코인현황!$E62,0)</f>
        <v>0</v>
      </c>
      <c r="BQ62" s="203"/>
      <c r="BR62" s="203"/>
      <c r="BS62" s="203"/>
      <c r="BT62" s="203"/>
      <c r="BU62" s="203"/>
      <c r="BV62" s="203"/>
    </row>
    <row r="63" spans="2:74" x14ac:dyDescent="0.3">
      <c r="C63" s="92">
        <v>10</v>
      </c>
      <c r="D63" s="25" t="s">
        <v>102</v>
      </c>
      <c r="E63" s="203">
        <f>IF(SUM(코인현황!G63:M63)&gt;0,코인현황!$E63,0)</f>
        <v>0</v>
      </c>
      <c r="F63" s="203"/>
      <c r="G63" s="203"/>
      <c r="H63" s="203"/>
      <c r="I63" s="203"/>
      <c r="J63" s="203"/>
      <c r="K63" s="203"/>
      <c r="L63" s="203">
        <f>IF(SUM(코인현황!N63:T63)&gt;0,코인현황!$E63,0)</f>
        <v>0</v>
      </c>
      <c r="M63" s="203"/>
      <c r="N63" s="203"/>
      <c r="O63" s="203"/>
      <c r="P63" s="203"/>
      <c r="Q63" s="203"/>
      <c r="R63" s="203"/>
      <c r="S63" s="203">
        <f>IF(SUM(코인현황!U63:AA63)&gt;0,코인현황!$E63,0)</f>
        <v>0</v>
      </c>
      <c r="T63" s="203"/>
      <c r="U63" s="203"/>
      <c r="V63" s="203"/>
      <c r="W63" s="203"/>
      <c r="X63" s="203"/>
      <c r="Y63" s="203"/>
      <c r="Z63" s="203">
        <f>IF(SUM(코인현황!AB63:AH63)&gt;0,코인현황!$E63,0)</f>
        <v>0</v>
      </c>
      <c r="AA63" s="203"/>
      <c r="AB63" s="203"/>
      <c r="AC63" s="203"/>
      <c r="AD63" s="203"/>
      <c r="AE63" s="203"/>
      <c r="AF63" s="203"/>
      <c r="AG63" s="203">
        <f>IF(SUM(코인현황!AI63:AO63)&gt;0,코인현황!$E63,0)</f>
        <v>0</v>
      </c>
      <c r="AH63" s="203"/>
      <c r="AI63" s="203"/>
      <c r="AJ63" s="203"/>
      <c r="AK63" s="203"/>
      <c r="AL63" s="203"/>
      <c r="AM63" s="203"/>
      <c r="AN63" s="203">
        <f>IF(SUM(코인현황!AP63:AV63)&gt;0,코인현황!$E63,0)</f>
        <v>0</v>
      </c>
      <c r="AO63" s="203"/>
      <c r="AP63" s="203"/>
      <c r="AQ63" s="203"/>
      <c r="AR63" s="203"/>
      <c r="AS63" s="203"/>
      <c r="AT63" s="203"/>
      <c r="AU63" s="203">
        <f>IF(SUM(코인현황!AW63:BC63)&gt;0,코인현황!$E63,0)</f>
        <v>0</v>
      </c>
      <c r="AV63" s="203"/>
      <c r="AW63" s="203"/>
      <c r="AX63" s="203"/>
      <c r="AY63" s="203"/>
      <c r="AZ63" s="203"/>
      <c r="BA63" s="203"/>
      <c r="BB63" s="203">
        <f>IF(SUM(코인현황!BD63:BJ63)&gt;0,코인현황!$E63,0)</f>
        <v>0</v>
      </c>
      <c r="BC63" s="203"/>
      <c r="BD63" s="203"/>
      <c r="BE63" s="203"/>
      <c r="BF63" s="203"/>
      <c r="BG63" s="203"/>
      <c r="BH63" s="203"/>
      <c r="BI63" s="203">
        <f>IF(SUM(코인현황!BK63:BQ63)&gt;0,코인현황!$E63,0)</f>
        <v>0</v>
      </c>
      <c r="BJ63" s="203"/>
      <c r="BK63" s="203"/>
      <c r="BL63" s="203"/>
      <c r="BM63" s="203"/>
      <c r="BN63" s="203"/>
      <c r="BO63" s="203"/>
      <c r="BP63" s="203">
        <f>IF(SUM(코인현황!BR63:BX63)&gt;0,코인현황!$E63,0)</f>
        <v>0</v>
      </c>
      <c r="BQ63" s="203"/>
      <c r="BR63" s="203"/>
      <c r="BS63" s="203"/>
      <c r="BT63" s="203"/>
      <c r="BU63" s="203"/>
      <c r="BV63" s="203"/>
    </row>
    <row r="64" spans="2:74" x14ac:dyDescent="0.3">
      <c r="C64" s="92">
        <v>10</v>
      </c>
      <c r="D64" s="25" t="s">
        <v>103</v>
      </c>
      <c r="E64" s="203">
        <f>IF(SUM(코인현황!G64:M64)&gt;0,코인현황!$E64,0)</f>
        <v>0</v>
      </c>
      <c r="F64" s="203"/>
      <c r="G64" s="203"/>
      <c r="H64" s="203"/>
      <c r="I64" s="203"/>
      <c r="J64" s="203"/>
      <c r="K64" s="203"/>
      <c r="L64" s="203">
        <f>IF(SUM(코인현황!N64:T64)&gt;0,코인현황!$E64,0)</f>
        <v>0</v>
      </c>
      <c r="M64" s="203"/>
      <c r="N64" s="203"/>
      <c r="O64" s="203"/>
      <c r="P64" s="203"/>
      <c r="Q64" s="203"/>
      <c r="R64" s="203"/>
      <c r="S64" s="203">
        <f>IF(SUM(코인현황!U64:AA64)&gt;0,코인현황!$E64,0)</f>
        <v>0</v>
      </c>
      <c r="T64" s="203"/>
      <c r="U64" s="203"/>
      <c r="V64" s="203"/>
      <c r="W64" s="203"/>
      <c r="X64" s="203"/>
      <c r="Y64" s="203"/>
      <c r="Z64" s="203">
        <f>IF(SUM(코인현황!AB64:AH64)&gt;0,코인현황!$E64,0)</f>
        <v>0</v>
      </c>
      <c r="AA64" s="203"/>
      <c r="AB64" s="203"/>
      <c r="AC64" s="203"/>
      <c r="AD64" s="203"/>
      <c r="AE64" s="203"/>
      <c r="AF64" s="203"/>
      <c r="AG64" s="203">
        <f>IF(SUM(코인현황!AI64:AO64)&gt;0,코인현황!$E64,0)</f>
        <v>0</v>
      </c>
      <c r="AH64" s="203"/>
      <c r="AI64" s="203"/>
      <c r="AJ64" s="203"/>
      <c r="AK64" s="203"/>
      <c r="AL64" s="203"/>
      <c r="AM64" s="203"/>
      <c r="AN64" s="203">
        <f>IF(SUM(코인현황!AP64:AV64)&gt;0,코인현황!$E64,0)</f>
        <v>0</v>
      </c>
      <c r="AO64" s="203"/>
      <c r="AP64" s="203"/>
      <c r="AQ64" s="203"/>
      <c r="AR64" s="203"/>
      <c r="AS64" s="203"/>
      <c r="AT64" s="203"/>
      <c r="AU64" s="203">
        <f>IF(SUM(코인현황!AW64:BC64)&gt;0,코인현황!$E64,0)</f>
        <v>0</v>
      </c>
      <c r="AV64" s="203"/>
      <c r="AW64" s="203"/>
      <c r="AX64" s="203"/>
      <c r="AY64" s="203"/>
      <c r="AZ64" s="203"/>
      <c r="BA64" s="203"/>
      <c r="BB64" s="203">
        <f>IF(SUM(코인현황!BD64:BJ64)&gt;0,코인현황!$E64,0)</f>
        <v>0</v>
      </c>
      <c r="BC64" s="203"/>
      <c r="BD64" s="203"/>
      <c r="BE64" s="203"/>
      <c r="BF64" s="203"/>
      <c r="BG64" s="203"/>
      <c r="BH64" s="203"/>
      <c r="BI64" s="203">
        <f>IF(SUM(코인현황!BK64:BQ64)&gt;0,코인현황!$E64,0)</f>
        <v>0</v>
      </c>
      <c r="BJ64" s="203"/>
      <c r="BK64" s="203"/>
      <c r="BL64" s="203"/>
      <c r="BM64" s="203"/>
      <c r="BN64" s="203"/>
      <c r="BO64" s="203"/>
      <c r="BP64" s="203">
        <f>IF(SUM(코인현황!BR64:BX64)&gt;0,코인현황!$E64,0)</f>
        <v>0</v>
      </c>
      <c r="BQ64" s="203"/>
      <c r="BR64" s="203"/>
      <c r="BS64" s="203"/>
      <c r="BT64" s="203"/>
      <c r="BU64" s="203"/>
      <c r="BV64" s="203"/>
    </row>
    <row r="65" spans="3:74" x14ac:dyDescent="0.3">
      <c r="C65" s="92">
        <v>10</v>
      </c>
      <c r="D65" s="25" t="s">
        <v>105</v>
      </c>
      <c r="E65" s="203">
        <f>IF(SUM(코인현황!G65:M65)&gt;0,코인현황!$E65,0)</f>
        <v>0</v>
      </c>
      <c r="F65" s="203"/>
      <c r="G65" s="203"/>
      <c r="H65" s="203"/>
      <c r="I65" s="203"/>
      <c r="J65" s="203"/>
      <c r="K65" s="203"/>
      <c r="L65" s="203">
        <f>IF(SUM(코인현황!N65:T65)&gt;0,코인현황!$E65,0)</f>
        <v>0</v>
      </c>
      <c r="M65" s="203"/>
      <c r="N65" s="203"/>
      <c r="O65" s="203"/>
      <c r="P65" s="203"/>
      <c r="Q65" s="203"/>
      <c r="R65" s="203"/>
      <c r="S65" s="203">
        <f>IF(SUM(코인현황!U65:AA65)&gt;0,코인현황!$E65,0)</f>
        <v>0</v>
      </c>
      <c r="T65" s="203"/>
      <c r="U65" s="203"/>
      <c r="V65" s="203"/>
      <c r="W65" s="203"/>
      <c r="X65" s="203"/>
      <c r="Y65" s="203"/>
      <c r="Z65" s="203">
        <f>IF(SUM(코인현황!AB65:AH65)&gt;0,코인현황!$E65,0)</f>
        <v>0</v>
      </c>
      <c r="AA65" s="203"/>
      <c r="AB65" s="203"/>
      <c r="AC65" s="203"/>
      <c r="AD65" s="203"/>
      <c r="AE65" s="203"/>
      <c r="AF65" s="203"/>
      <c r="AG65" s="203">
        <f>IF(SUM(코인현황!AI65:AO65)&gt;0,코인현황!$E65,0)</f>
        <v>0</v>
      </c>
      <c r="AH65" s="203"/>
      <c r="AI65" s="203"/>
      <c r="AJ65" s="203"/>
      <c r="AK65" s="203"/>
      <c r="AL65" s="203"/>
      <c r="AM65" s="203"/>
      <c r="AN65" s="203">
        <f>IF(SUM(코인현황!AP65:AV65)&gt;0,코인현황!$E65,0)</f>
        <v>0</v>
      </c>
      <c r="AO65" s="203"/>
      <c r="AP65" s="203"/>
      <c r="AQ65" s="203"/>
      <c r="AR65" s="203"/>
      <c r="AS65" s="203"/>
      <c r="AT65" s="203"/>
      <c r="AU65" s="203">
        <f>IF(SUM(코인현황!AW65:BC65)&gt;0,코인현황!$E65,0)</f>
        <v>0</v>
      </c>
      <c r="AV65" s="203"/>
      <c r="AW65" s="203"/>
      <c r="AX65" s="203"/>
      <c r="AY65" s="203"/>
      <c r="AZ65" s="203"/>
      <c r="BA65" s="203"/>
      <c r="BB65" s="203">
        <f>IF(SUM(코인현황!BD65:BJ65)&gt;0,코인현황!$E65,0)</f>
        <v>0</v>
      </c>
      <c r="BC65" s="203"/>
      <c r="BD65" s="203"/>
      <c r="BE65" s="203"/>
      <c r="BF65" s="203"/>
      <c r="BG65" s="203"/>
      <c r="BH65" s="203"/>
      <c r="BI65" s="203">
        <f>IF(SUM(코인현황!BK65:BQ65)&gt;0,코인현황!$E65,0)</f>
        <v>0</v>
      </c>
      <c r="BJ65" s="203"/>
      <c r="BK65" s="203"/>
      <c r="BL65" s="203"/>
      <c r="BM65" s="203"/>
      <c r="BN65" s="203"/>
      <c r="BO65" s="203"/>
      <c r="BP65" s="203">
        <f>IF(SUM(코인현황!BR65:BX65)&gt;0,코인현황!$E65,0)</f>
        <v>0</v>
      </c>
      <c r="BQ65" s="203"/>
      <c r="BR65" s="203"/>
      <c r="BS65" s="203"/>
      <c r="BT65" s="203"/>
      <c r="BU65" s="203"/>
      <c r="BV65" s="203"/>
    </row>
    <row r="66" spans="3:74" x14ac:dyDescent="0.3">
      <c r="C66" s="92">
        <v>20</v>
      </c>
      <c r="D66" s="25" t="s">
        <v>104</v>
      </c>
      <c r="E66" s="203">
        <f>IF(SUM(코인현황!G66:M66)&gt;0,코인현황!$E66,0)</f>
        <v>0</v>
      </c>
      <c r="F66" s="203"/>
      <c r="G66" s="203"/>
      <c r="H66" s="203"/>
      <c r="I66" s="203"/>
      <c r="J66" s="203"/>
      <c r="K66" s="203"/>
      <c r="L66" s="203">
        <f>IF(SUM(코인현황!N66:T66)&gt;0,코인현황!$E66,0)</f>
        <v>0</v>
      </c>
      <c r="M66" s="203"/>
      <c r="N66" s="203"/>
      <c r="O66" s="203"/>
      <c r="P66" s="203"/>
      <c r="Q66" s="203"/>
      <c r="R66" s="203"/>
      <c r="S66" s="203">
        <f>IF(SUM(코인현황!U66:AA66)&gt;0,코인현황!$E66,0)</f>
        <v>0</v>
      </c>
      <c r="T66" s="203"/>
      <c r="U66" s="203"/>
      <c r="V66" s="203"/>
      <c r="W66" s="203"/>
      <c r="X66" s="203"/>
      <c r="Y66" s="203"/>
      <c r="Z66" s="203">
        <f>IF(SUM(코인현황!AB66:AH66)&gt;0,코인현황!$E66,0)</f>
        <v>0</v>
      </c>
      <c r="AA66" s="203"/>
      <c r="AB66" s="203"/>
      <c r="AC66" s="203"/>
      <c r="AD66" s="203"/>
      <c r="AE66" s="203"/>
      <c r="AF66" s="203"/>
      <c r="AG66" s="203">
        <f>IF(SUM(코인현황!AI66:AO66)&gt;0,코인현황!$E66,0)</f>
        <v>0</v>
      </c>
      <c r="AH66" s="203"/>
      <c r="AI66" s="203"/>
      <c r="AJ66" s="203"/>
      <c r="AK66" s="203"/>
      <c r="AL66" s="203"/>
      <c r="AM66" s="203"/>
      <c r="AN66" s="203">
        <f>IF(SUM(코인현황!AP66:AV66)&gt;0,코인현황!$E66,0)</f>
        <v>0</v>
      </c>
      <c r="AO66" s="203"/>
      <c r="AP66" s="203"/>
      <c r="AQ66" s="203"/>
      <c r="AR66" s="203"/>
      <c r="AS66" s="203"/>
      <c r="AT66" s="203"/>
      <c r="AU66" s="203">
        <f>IF(SUM(코인현황!AW66:BC66)&gt;0,코인현황!$E66,0)</f>
        <v>0</v>
      </c>
      <c r="AV66" s="203"/>
      <c r="AW66" s="203"/>
      <c r="AX66" s="203"/>
      <c r="AY66" s="203"/>
      <c r="AZ66" s="203"/>
      <c r="BA66" s="203"/>
      <c r="BB66" s="203">
        <f>IF(SUM(코인현황!BD66:BJ66)&gt;0,코인현황!$E66,0)</f>
        <v>0</v>
      </c>
      <c r="BC66" s="203"/>
      <c r="BD66" s="203"/>
      <c r="BE66" s="203"/>
      <c r="BF66" s="203"/>
      <c r="BG66" s="203"/>
      <c r="BH66" s="203"/>
      <c r="BI66" s="203">
        <f>IF(SUM(코인현황!BK66:BQ66)&gt;0,코인현황!$E66,0)</f>
        <v>0</v>
      </c>
      <c r="BJ66" s="203"/>
      <c r="BK66" s="203"/>
      <c r="BL66" s="203"/>
      <c r="BM66" s="203"/>
      <c r="BN66" s="203"/>
      <c r="BO66" s="203"/>
      <c r="BP66" s="203">
        <f>IF(SUM(코인현황!BR66:BX66)&gt;0,코인현황!$E66,0)</f>
        <v>0</v>
      </c>
      <c r="BQ66" s="203"/>
      <c r="BR66" s="203"/>
      <c r="BS66" s="203"/>
      <c r="BT66" s="203"/>
      <c r="BU66" s="203"/>
      <c r="BV66" s="203"/>
    </row>
    <row r="67" spans="3:74" x14ac:dyDescent="0.3">
      <c r="C67" s="92">
        <v>20</v>
      </c>
      <c r="D67" s="25" t="s">
        <v>106</v>
      </c>
      <c r="E67" s="203">
        <f>IF(SUM(코인현황!G67:M67)&gt;0,코인현황!$E67,0)</f>
        <v>0</v>
      </c>
      <c r="F67" s="203"/>
      <c r="G67" s="203"/>
      <c r="H67" s="203"/>
      <c r="I67" s="203"/>
      <c r="J67" s="203"/>
      <c r="K67" s="203"/>
      <c r="L67" s="203">
        <f>IF(SUM(코인현황!N67:T67)&gt;0,코인현황!$E67,0)</f>
        <v>0</v>
      </c>
      <c r="M67" s="203"/>
      <c r="N67" s="203"/>
      <c r="O67" s="203"/>
      <c r="P67" s="203"/>
      <c r="Q67" s="203"/>
      <c r="R67" s="203"/>
      <c r="S67" s="203">
        <f>IF(SUM(코인현황!U67:AA67)&gt;0,코인현황!$E67,0)</f>
        <v>0</v>
      </c>
      <c r="T67" s="203"/>
      <c r="U67" s="203"/>
      <c r="V67" s="203"/>
      <c r="W67" s="203"/>
      <c r="X67" s="203"/>
      <c r="Y67" s="203"/>
      <c r="Z67" s="203">
        <f>IF(SUM(코인현황!AB67:AH67)&gt;0,코인현황!$E67,0)</f>
        <v>0</v>
      </c>
      <c r="AA67" s="203"/>
      <c r="AB67" s="203"/>
      <c r="AC67" s="203"/>
      <c r="AD67" s="203"/>
      <c r="AE67" s="203"/>
      <c r="AF67" s="203"/>
      <c r="AG67" s="203">
        <f>IF(SUM(코인현황!AI67:AO67)&gt;0,코인현황!$E67,0)</f>
        <v>0</v>
      </c>
      <c r="AH67" s="203"/>
      <c r="AI67" s="203"/>
      <c r="AJ67" s="203"/>
      <c r="AK67" s="203"/>
      <c r="AL67" s="203"/>
      <c r="AM67" s="203"/>
      <c r="AN67" s="203">
        <f>IF(SUM(코인현황!AP67:AV67)&gt;0,코인현황!$E67,0)</f>
        <v>0</v>
      </c>
      <c r="AO67" s="203"/>
      <c r="AP67" s="203"/>
      <c r="AQ67" s="203"/>
      <c r="AR67" s="203"/>
      <c r="AS67" s="203"/>
      <c r="AT67" s="203"/>
      <c r="AU67" s="203">
        <f>IF(SUM(코인현황!AW67:BC67)&gt;0,코인현황!$E67,0)</f>
        <v>0</v>
      </c>
      <c r="AV67" s="203"/>
      <c r="AW67" s="203"/>
      <c r="AX67" s="203"/>
      <c r="AY67" s="203"/>
      <c r="AZ67" s="203"/>
      <c r="BA67" s="203"/>
      <c r="BB67" s="203">
        <f>IF(SUM(코인현황!BD67:BJ67)&gt;0,코인현황!$E67,0)</f>
        <v>0</v>
      </c>
      <c r="BC67" s="203"/>
      <c r="BD67" s="203"/>
      <c r="BE67" s="203"/>
      <c r="BF67" s="203"/>
      <c r="BG67" s="203"/>
      <c r="BH67" s="203"/>
      <c r="BI67" s="203">
        <f>IF(SUM(코인현황!BK67:BQ67)&gt;0,코인현황!$E67,0)</f>
        <v>0</v>
      </c>
      <c r="BJ67" s="203"/>
      <c r="BK67" s="203"/>
      <c r="BL67" s="203"/>
      <c r="BM67" s="203"/>
      <c r="BN67" s="203"/>
      <c r="BO67" s="203"/>
      <c r="BP67" s="203">
        <f>IF(SUM(코인현황!BR67:BX67)&gt;0,코인현황!$E67,0)</f>
        <v>0</v>
      </c>
      <c r="BQ67" s="203"/>
      <c r="BR67" s="203"/>
      <c r="BS67" s="203"/>
      <c r="BT67" s="203"/>
      <c r="BU67" s="203"/>
      <c r="BV67" s="203"/>
    </row>
    <row r="68" spans="3:74" x14ac:dyDescent="0.3">
      <c r="C68" s="92">
        <v>30</v>
      </c>
      <c r="D68" s="25" t="s">
        <v>107</v>
      </c>
      <c r="E68" s="203">
        <f>IF(SUM(코인현황!G68:M68)&gt;0,코인현황!$E68,0)</f>
        <v>0</v>
      </c>
      <c r="F68" s="203"/>
      <c r="G68" s="203"/>
      <c r="H68" s="203"/>
      <c r="I68" s="203"/>
      <c r="J68" s="203"/>
      <c r="K68" s="203"/>
      <c r="L68" s="203">
        <f>IF(SUM(코인현황!N68:T68)&gt;0,코인현황!$E68,0)</f>
        <v>0</v>
      </c>
      <c r="M68" s="203"/>
      <c r="N68" s="203"/>
      <c r="O68" s="203"/>
      <c r="P68" s="203"/>
      <c r="Q68" s="203"/>
      <c r="R68" s="203"/>
      <c r="S68" s="203">
        <f>IF(SUM(코인현황!U68:AA68)&gt;0,코인현황!$E68,0)</f>
        <v>0</v>
      </c>
      <c r="T68" s="203"/>
      <c r="U68" s="203"/>
      <c r="V68" s="203"/>
      <c r="W68" s="203"/>
      <c r="X68" s="203"/>
      <c r="Y68" s="203"/>
      <c r="Z68" s="203">
        <f>IF(SUM(코인현황!AB68:AH68)&gt;0,코인현황!$E68,0)</f>
        <v>0</v>
      </c>
      <c r="AA68" s="203"/>
      <c r="AB68" s="203"/>
      <c r="AC68" s="203"/>
      <c r="AD68" s="203"/>
      <c r="AE68" s="203"/>
      <c r="AF68" s="203"/>
      <c r="AG68" s="203">
        <f>IF(SUM(코인현황!AI68:AO68)&gt;0,코인현황!$E68,0)</f>
        <v>0</v>
      </c>
      <c r="AH68" s="203"/>
      <c r="AI68" s="203"/>
      <c r="AJ68" s="203"/>
      <c r="AK68" s="203"/>
      <c r="AL68" s="203"/>
      <c r="AM68" s="203"/>
      <c r="AN68" s="203">
        <f>IF(SUM(코인현황!AP68:AV68)&gt;0,코인현황!$E68,0)</f>
        <v>0</v>
      </c>
      <c r="AO68" s="203"/>
      <c r="AP68" s="203"/>
      <c r="AQ68" s="203"/>
      <c r="AR68" s="203"/>
      <c r="AS68" s="203"/>
      <c r="AT68" s="203"/>
      <c r="AU68" s="203">
        <f>IF(SUM(코인현황!AW68:BC68)&gt;0,코인현황!$E68,0)</f>
        <v>0</v>
      </c>
      <c r="AV68" s="203"/>
      <c r="AW68" s="203"/>
      <c r="AX68" s="203"/>
      <c r="AY68" s="203"/>
      <c r="AZ68" s="203"/>
      <c r="BA68" s="203"/>
      <c r="BB68" s="203">
        <f>IF(SUM(코인현황!BD68:BJ68)&gt;0,코인현황!$E68,0)</f>
        <v>0</v>
      </c>
      <c r="BC68" s="203"/>
      <c r="BD68" s="203"/>
      <c r="BE68" s="203"/>
      <c r="BF68" s="203"/>
      <c r="BG68" s="203"/>
      <c r="BH68" s="203"/>
      <c r="BI68" s="203">
        <f>IF(SUM(코인현황!BK68:BQ68)&gt;0,코인현황!$E68,0)</f>
        <v>0</v>
      </c>
      <c r="BJ68" s="203"/>
      <c r="BK68" s="203"/>
      <c r="BL68" s="203"/>
      <c r="BM68" s="203"/>
      <c r="BN68" s="203"/>
      <c r="BO68" s="203"/>
      <c r="BP68" s="203">
        <f>IF(SUM(코인현황!BR68:BX68)&gt;0,코인현황!$E68,0)</f>
        <v>0</v>
      </c>
      <c r="BQ68" s="203"/>
      <c r="BR68" s="203"/>
      <c r="BS68" s="203"/>
      <c r="BT68" s="203"/>
      <c r="BU68" s="203"/>
      <c r="BV68" s="203"/>
    </row>
    <row r="69" spans="3:74" x14ac:dyDescent="0.3">
      <c r="C69" s="92">
        <v>30</v>
      </c>
      <c r="D69" s="25" t="s">
        <v>108</v>
      </c>
      <c r="E69" s="203">
        <f>IF(SUM(코인현황!G69:M69)&gt;0,코인현황!$E69,0)</f>
        <v>0</v>
      </c>
      <c r="F69" s="203"/>
      <c r="G69" s="203"/>
      <c r="H69" s="203"/>
      <c r="I69" s="203"/>
      <c r="J69" s="203"/>
      <c r="K69" s="203"/>
      <c r="L69" s="203">
        <f>IF(SUM(코인현황!N69:T69)&gt;0,코인현황!$E69,0)</f>
        <v>0</v>
      </c>
      <c r="M69" s="203"/>
      <c r="N69" s="203"/>
      <c r="O69" s="203"/>
      <c r="P69" s="203"/>
      <c r="Q69" s="203"/>
      <c r="R69" s="203"/>
      <c r="S69" s="203">
        <f>IF(SUM(코인현황!U69:AA69)&gt;0,코인현황!$E69,0)</f>
        <v>0</v>
      </c>
      <c r="T69" s="203"/>
      <c r="U69" s="203"/>
      <c r="V69" s="203"/>
      <c r="W69" s="203"/>
      <c r="X69" s="203"/>
      <c r="Y69" s="203"/>
      <c r="Z69" s="203">
        <f>IF(SUM(코인현황!AB69:AH69)&gt;0,코인현황!$E69,0)</f>
        <v>0</v>
      </c>
      <c r="AA69" s="203"/>
      <c r="AB69" s="203"/>
      <c r="AC69" s="203"/>
      <c r="AD69" s="203"/>
      <c r="AE69" s="203"/>
      <c r="AF69" s="203"/>
      <c r="AG69" s="203">
        <f>IF(SUM(코인현황!AI69:AO69)&gt;0,코인현황!$E69,0)</f>
        <v>0</v>
      </c>
      <c r="AH69" s="203"/>
      <c r="AI69" s="203"/>
      <c r="AJ69" s="203"/>
      <c r="AK69" s="203"/>
      <c r="AL69" s="203"/>
      <c r="AM69" s="203"/>
      <c r="AN69" s="203">
        <f>IF(SUM(코인현황!AP69:AV69)&gt;0,코인현황!$E69,0)</f>
        <v>0</v>
      </c>
      <c r="AO69" s="203"/>
      <c r="AP69" s="203"/>
      <c r="AQ69" s="203"/>
      <c r="AR69" s="203"/>
      <c r="AS69" s="203"/>
      <c r="AT69" s="203"/>
      <c r="AU69" s="203">
        <f>IF(SUM(코인현황!AW69:BC69)&gt;0,코인현황!$E69,0)</f>
        <v>0</v>
      </c>
      <c r="AV69" s="203"/>
      <c r="AW69" s="203"/>
      <c r="AX69" s="203"/>
      <c r="AY69" s="203"/>
      <c r="AZ69" s="203"/>
      <c r="BA69" s="203"/>
      <c r="BB69" s="203">
        <f>IF(SUM(코인현황!BD69:BJ69)&gt;0,코인현황!$E69,0)</f>
        <v>0</v>
      </c>
      <c r="BC69" s="203"/>
      <c r="BD69" s="203"/>
      <c r="BE69" s="203"/>
      <c r="BF69" s="203"/>
      <c r="BG69" s="203"/>
      <c r="BH69" s="203"/>
      <c r="BI69" s="203">
        <f>IF(SUM(코인현황!BK69:BQ69)&gt;0,코인현황!$E69,0)</f>
        <v>0</v>
      </c>
      <c r="BJ69" s="203"/>
      <c r="BK69" s="203"/>
      <c r="BL69" s="203"/>
      <c r="BM69" s="203"/>
      <c r="BN69" s="203"/>
      <c r="BO69" s="203"/>
      <c r="BP69" s="203">
        <f>IF(SUM(코인현황!BR69:BX69)&gt;0,코인현황!$E69,0)</f>
        <v>0</v>
      </c>
      <c r="BQ69" s="203"/>
      <c r="BR69" s="203"/>
      <c r="BS69" s="203"/>
      <c r="BT69" s="203"/>
      <c r="BU69" s="203"/>
      <c r="BV69" s="203"/>
    </row>
    <row r="70" spans="3:74" x14ac:dyDescent="0.3">
      <c r="C70" s="92">
        <v>30</v>
      </c>
      <c r="D70" s="25" t="s">
        <v>109</v>
      </c>
      <c r="E70" s="203">
        <f>IF(SUM(코인현황!G70:M70)&gt;0,코인현황!$E70,0)</f>
        <v>0</v>
      </c>
      <c r="F70" s="203"/>
      <c r="G70" s="203"/>
      <c r="H70" s="203"/>
      <c r="I70" s="203"/>
      <c r="J70" s="203"/>
      <c r="K70" s="203"/>
      <c r="L70" s="203">
        <f>IF(SUM(코인현황!N70:T70)&gt;0,코인현황!$E70,0)</f>
        <v>0</v>
      </c>
      <c r="M70" s="203"/>
      <c r="N70" s="203"/>
      <c r="O70" s="203"/>
      <c r="P70" s="203"/>
      <c r="Q70" s="203"/>
      <c r="R70" s="203"/>
      <c r="S70" s="203">
        <f>IF(SUM(코인현황!U70:AA70)&gt;0,코인현황!$E70,0)</f>
        <v>0</v>
      </c>
      <c r="T70" s="203"/>
      <c r="U70" s="203"/>
      <c r="V70" s="203"/>
      <c r="W70" s="203"/>
      <c r="X70" s="203"/>
      <c r="Y70" s="203"/>
      <c r="Z70" s="203">
        <f>IF(SUM(코인현황!AB70:AH70)&gt;0,코인현황!$E70,0)</f>
        <v>0</v>
      </c>
      <c r="AA70" s="203"/>
      <c r="AB70" s="203"/>
      <c r="AC70" s="203"/>
      <c r="AD70" s="203"/>
      <c r="AE70" s="203"/>
      <c r="AF70" s="203"/>
      <c r="AG70" s="203">
        <f>IF(SUM(코인현황!AI70:AO70)&gt;0,코인현황!$E70,0)</f>
        <v>0</v>
      </c>
      <c r="AH70" s="203"/>
      <c r="AI70" s="203"/>
      <c r="AJ70" s="203"/>
      <c r="AK70" s="203"/>
      <c r="AL70" s="203"/>
      <c r="AM70" s="203"/>
      <c r="AN70" s="203">
        <f>IF(SUM(코인현황!AP70:AV70)&gt;0,코인현황!$E70,0)</f>
        <v>0</v>
      </c>
      <c r="AO70" s="203"/>
      <c r="AP70" s="203"/>
      <c r="AQ70" s="203"/>
      <c r="AR70" s="203"/>
      <c r="AS70" s="203"/>
      <c r="AT70" s="203"/>
      <c r="AU70" s="203">
        <f>IF(SUM(코인현황!AW70:BC70)&gt;0,코인현황!$E70,0)</f>
        <v>0</v>
      </c>
      <c r="AV70" s="203"/>
      <c r="AW70" s="203"/>
      <c r="AX70" s="203"/>
      <c r="AY70" s="203"/>
      <c r="AZ70" s="203"/>
      <c r="BA70" s="203"/>
      <c r="BB70" s="203">
        <f>IF(SUM(코인현황!BD70:BJ70)&gt;0,코인현황!$E70,0)</f>
        <v>0</v>
      </c>
      <c r="BC70" s="203"/>
      <c r="BD70" s="203"/>
      <c r="BE70" s="203"/>
      <c r="BF70" s="203"/>
      <c r="BG70" s="203"/>
      <c r="BH70" s="203"/>
      <c r="BI70" s="203">
        <f>IF(SUM(코인현황!BK70:BQ70)&gt;0,코인현황!$E70,0)</f>
        <v>0</v>
      </c>
      <c r="BJ70" s="203"/>
      <c r="BK70" s="203"/>
      <c r="BL70" s="203"/>
      <c r="BM70" s="203"/>
      <c r="BN70" s="203"/>
      <c r="BO70" s="203"/>
      <c r="BP70" s="203">
        <f>IF(SUM(코인현황!BR70:BX70)&gt;0,코인현황!$E70,0)</f>
        <v>0</v>
      </c>
      <c r="BQ70" s="203"/>
      <c r="BR70" s="203"/>
      <c r="BS70" s="203"/>
      <c r="BT70" s="203"/>
      <c r="BU70" s="203"/>
      <c r="BV70" s="203"/>
    </row>
    <row r="71" spans="3:74" x14ac:dyDescent="0.3">
      <c r="C71" s="92">
        <v>30</v>
      </c>
      <c r="D71" s="25" t="s">
        <v>110</v>
      </c>
      <c r="E71" s="203">
        <f>IF(SUM(코인현황!G71:M71)&gt;0,코인현황!$E71,0)</f>
        <v>0</v>
      </c>
      <c r="F71" s="203"/>
      <c r="G71" s="203"/>
      <c r="H71" s="203"/>
      <c r="I71" s="203"/>
      <c r="J71" s="203"/>
      <c r="K71" s="203"/>
      <c r="L71" s="203">
        <f>IF(SUM(코인현황!N71:T71)&gt;0,코인현황!$E71,0)</f>
        <v>0</v>
      </c>
      <c r="M71" s="203"/>
      <c r="N71" s="203"/>
      <c r="O71" s="203"/>
      <c r="P71" s="203"/>
      <c r="Q71" s="203"/>
      <c r="R71" s="203"/>
      <c r="S71" s="203">
        <f>IF(SUM(코인현황!U71:AA71)&gt;0,코인현황!$E71,0)</f>
        <v>0</v>
      </c>
      <c r="T71" s="203"/>
      <c r="U71" s="203"/>
      <c r="V71" s="203"/>
      <c r="W71" s="203"/>
      <c r="X71" s="203"/>
      <c r="Y71" s="203"/>
      <c r="Z71" s="203">
        <f>IF(SUM(코인현황!AB71:AH71)&gt;0,코인현황!$E71,0)</f>
        <v>0</v>
      </c>
      <c r="AA71" s="203"/>
      <c r="AB71" s="203"/>
      <c r="AC71" s="203"/>
      <c r="AD71" s="203"/>
      <c r="AE71" s="203"/>
      <c r="AF71" s="203"/>
      <c r="AG71" s="203">
        <f>IF(SUM(코인현황!AI71:AO71)&gt;0,코인현황!$E71,0)</f>
        <v>0</v>
      </c>
      <c r="AH71" s="203"/>
      <c r="AI71" s="203"/>
      <c r="AJ71" s="203"/>
      <c r="AK71" s="203"/>
      <c r="AL71" s="203"/>
      <c r="AM71" s="203"/>
      <c r="AN71" s="203">
        <f>IF(SUM(코인현황!AP71:AV71)&gt;0,코인현황!$E71,0)</f>
        <v>0</v>
      </c>
      <c r="AO71" s="203"/>
      <c r="AP71" s="203"/>
      <c r="AQ71" s="203"/>
      <c r="AR71" s="203"/>
      <c r="AS71" s="203"/>
      <c r="AT71" s="203"/>
      <c r="AU71" s="203">
        <f>IF(SUM(코인현황!AW71:BC71)&gt;0,코인현황!$E71,0)</f>
        <v>0</v>
      </c>
      <c r="AV71" s="203"/>
      <c r="AW71" s="203"/>
      <c r="AX71" s="203"/>
      <c r="AY71" s="203"/>
      <c r="AZ71" s="203"/>
      <c r="BA71" s="203"/>
      <c r="BB71" s="203">
        <f>IF(SUM(코인현황!BD71:BJ71)&gt;0,코인현황!$E71,0)</f>
        <v>0</v>
      </c>
      <c r="BC71" s="203"/>
      <c r="BD71" s="203"/>
      <c r="BE71" s="203"/>
      <c r="BF71" s="203"/>
      <c r="BG71" s="203"/>
      <c r="BH71" s="203"/>
      <c r="BI71" s="203">
        <f>IF(SUM(코인현황!BK71:BQ71)&gt;0,코인현황!$E71,0)</f>
        <v>0</v>
      </c>
      <c r="BJ71" s="203"/>
      <c r="BK71" s="203"/>
      <c r="BL71" s="203"/>
      <c r="BM71" s="203"/>
      <c r="BN71" s="203"/>
      <c r="BO71" s="203"/>
      <c r="BP71" s="203">
        <f>IF(SUM(코인현황!BR71:BX71)&gt;0,코인현황!$E71,0)</f>
        <v>0</v>
      </c>
      <c r="BQ71" s="203"/>
      <c r="BR71" s="203"/>
      <c r="BS71" s="203"/>
      <c r="BT71" s="203"/>
      <c r="BU71" s="203"/>
      <c r="BV71" s="203"/>
    </row>
    <row r="72" spans="3:74" x14ac:dyDescent="0.3">
      <c r="C72" s="92">
        <v>30</v>
      </c>
      <c r="D72" s="25" t="s">
        <v>111</v>
      </c>
      <c r="E72" s="203">
        <f>IF(SUM(코인현황!G72:M72)&gt;0,코인현황!$E72,0)</f>
        <v>0</v>
      </c>
      <c r="F72" s="203"/>
      <c r="G72" s="203"/>
      <c r="H72" s="203"/>
      <c r="I72" s="203"/>
      <c r="J72" s="203"/>
      <c r="K72" s="203"/>
      <c r="L72" s="203">
        <f>IF(SUM(코인현황!N72:T72)&gt;0,코인현황!$E72,0)</f>
        <v>0</v>
      </c>
      <c r="M72" s="203"/>
      <c r="N72" s="203"/>
      <c r="O72" s="203"/>
      <c r="P72" s="203"/>
      <c r="Q72" s="203"/>
      <c r="R72" s="203"/>
      <c r="S72" s="203">
        <f>IF(SUM(코인현황!U72:AA72)&gt;0,코인현황!$E72,0)</f>
        <v>0</v>
      </c>
      <c r="T72" s="203"/>
      <c r="U72" s="203"/>
      <c r="V72" s="203"/>
      <c r="W72" s="203"/>
      <c r="X72" s="203"/>
      <c r="Y72" s="203"/>
      <c r="Z72" s="203">
        <f>IF(SUM(코인현황!AB72:AH72)&gt;0,코인현황!$E72,0)</f>
        <v>0</v>
      </c>
      <c r="AA72" s="203"/>
      <c r="AB72" s="203"/>
      <c r="AC72" s="203"/>
      <c r="AD72" s="203"/>
      <c r="AE72" s="203"/>
      <c r="AF72" s="203"/>
      <c r="AG72" s="203">
        <f>IF(SUM(코인현황!AI72:AO72)&gt;0,코인현황!$E72,0)</f>
        <v>0</v>
      </c>
      <c r="AH72" s="203"/>
      <c r="AI72" s="203"/>
      <c r="AJ72" s="203"/>
      <c r="AK72" s="203"/>
      <c r="AL72" s="203"/>
      <c r="AM72" s="203"/>
      <c r="AN72" s="203">
        <f>IF(SUM(코인현황!AP72:AV72)&gt;0,코인현황!$E72,0)</f>
        <v>0</v>
      </c>
      <c r="AO72" s="203"/>
      <c r="AP72" s="203"/>
      <c r="AQ72" s="203"/>
      <c r="AR72" s="203"/>
      <c r="AS72" s="203"/>
      <c r="AT72" s="203"/>
      <c r="AU72" s="203">
        <f>IF(SUM(코인현황!AW72:BC72)&gt;0,코인현황!$E72,0)</f>
        <v>0</v>
      </c>
      <c r="AV72" s="203"/>
      <c r="AW72" s="203"/>
      <c r="AX72" s="203"/>
      <c r="AY72" s="203"/>
      <c r="AZ72" s="203"/>
      <c r="BA72" s="203"/>
      <c r="BB72" s="203">
        <f>IF(SUM(코인현황!BD72:BJ72)&gt;0,코인현황!$E72,0)</f>
        <v>0</v>
      </c>
      <c r="BC72" s="203"/>
      <c r="BD72" s="203"/>
      <c r="BE72" s="203"/>
      <c r="BF72" s="203"/>
      <c r="BG72" s="203"/>
      <c r="BH72" s="203"/>
      <c r="BI72" s="203">
        <f>IF(SUM(코인현황!BK72:BQ72)&gt;0,코인현황!$E72,0)</f>
        <v>0</v>
      </c>
      <c r="BJ72" s="203"/>
      <c r="BK72" s="203"/>
      <c r="BL72" s="203"/>
      <c r="BM72" s="203"/>
      <c r="BN72" s="203"/>
      <c r="BO72" s="203"/>
      <c r="BP72" s="203">
        <f>IF(SUM(코인현황!BR72:BX72)&gt;0,코인현황!$E72,0)</f>
        <v>0</v>
      </c>
      <c r="BQ72" s="203"/>
      <c r="BR72" s="203"/>
      <c r="BS72" s="203"/>
      <c r="BT72" s="203"/>
      <c r="BU72" s="203"/>
      <c r="BV72" s="203"/>
    </row>
    <row r="73" spans="3:74" x14ac:dyDescent="0.3">
      <c r="C73" s="92">
        <v>30</v>
      </c>
      <c r="D73" s="25" t="s">
        <v>112</v>
      </c>
      <c r="E73" s="203">
        <f>IF(SUM(코인현황!G73:M73)&gt;0,코인현황!$E73,0)</f>
        <v>0</v>
      </c>
      <c r="F73" s="203"/>
      <c r="G73" s="203"/>
      <c r="H73" s="203"/>
      <c r="I73" s="203"/>
      <c r="J73" s="203"/>
      <c r="K73" s="203"/>
      <c r="L73" s="203">
        <f>IF(SUM(코인현황!N73:T73)&gt;0,코인현황!$E73,0)</f>
        <v>0</v>
      </c>
      <c r="M73" s="203"/>
      <c r="N73" s="203"/>
      <c r="O73" s="203"/>
      <c r="P73" s="203"/>
      <c r="Q73" s="203"/>
      <c r="R73" s="203"/>
      <c r="S73" s="203">
        <f>IF(SUM(코인현황!U73:AA73)&gt;0,코인현황!$E73,0)</f>
        <v>0</v>
      </c>
      <c r="T73" s="203"/>
      <c r="U73" s="203"/>
      <c r="V73" s="203"/>
      <c r="W73" s="203"/>
      <c r="X73" s="203"/>
      <c r="Y73" s="203"/>
      <c r="Z73" s="203">
        <f>IF(SUM(코인현황!AB73:AH73)&gt;0,코인현황!$E73,0)</f>
        <v>0</v>
      </c>
      <c r="AA73" s="203"/>
      <c r="AB73" s="203"/>
      <c r="AC73" s="203"/>
      <c r="AD73" s="203"/>
      <c r="AE73" s="203"/>
      <c r="AF73" s="203"/>
      <c r="AG73" s="203">
        <f>IF(SUM(코인현황!AI73:AO73)&gt;0,코인현황!$E73,0)</f>
        <v>0</v>
      </c>
      <c r="AH73" s="203"/>
      <c r="AI73" s="203"/>
      <c r="AJ73" s="203"/>
      <c r="AK73" s="203"/>
      <c r="AL73" s="203"/>
      <c r="AM73" s="203"/>
      <c r="AN73" s="203">
        <f>IF(SUM(코인현황!AP73:AV73)&gt;0,코인현황!$E73,0)</f>
        <v>0</v>
      </c>
      <c r="AO73" s="203"/>
      <c r="AP73" s="203"/>
      <c r="AQ73" s="203"/>
      <c r="AR73" s="203"/>
      <c r="AS73" s="203"/>
      <c r="AT73" s="203"/>
      <c r="AU73" s="203">
        <f>IF(SUM(코인현황!AW73:BC73)&gt;0,코인현황!$E73,0)</f>
        <v>0</v>
      </c>
      <c r="AV73" s="203"/>
      <c r="AW73" s="203"/>
      <c r="AX73" s="203"/>
      <c r="AY73" s="203"/>
      <c r="AZ73" s="203"/>
      <c r="BA73" s="203"/>
      <c r="BB73" s="203">
        <f>IF(SUM(코인현황!BD73:BJ73)&gt;0,코인현황!$E73,0)</f>
        <v>0</v>
      </c>
      <c r="BC73" s="203"/>
      <c r="BD73" s="203"/>
      <c r="BE73" s="203"/>
      <c r="BF73" s="203"/>
      <c r="BG73" s="203"/>
      <c r="BH73" s="203"/>
      <c r="BI73" s="203">
        <f>IF(SUM(코인현황!BK73:BQ73)&gt;0,코인현황!$E73,0)</f>
        <v>0</v>
      </c>
      <c r="BJ73" s="203"/>
      <c r="BK73" s="203"/>
      <c r="BL73" s="203"/>
      <c r="BM73" s="203"/>
      <c r="BN73" s="203"/>
      <c r="BO73" s="203"/>
      <c r="BP73" s="203">
        <f>IF(SUM(코인현황!BR73:BX73)&gt;0,코인현황!$E73,0)</f>
        <v>0</v>
      </c>
      <c r="BQ73" s="203"/>
      <c r="BR73" s="203"/>
      <c r="BS73" s="203"/>
      <c r="BT73" s="203"/>
      <c r="BU73" s="203"/>
      <c r="BV73" s="203"/>
    </row>
    <row r="74" spans="3:74" x14ac:dyDescent="0.3">
      <c r="C74" s="92">
        <v>40</v>
      </c>
      <c r="D74" s="25" t="s">
        <v>113</v>
      </c>
      <c r="E74" s="203">
        <f>IF(SUM(코인현황!G74:M74)&gt;0,코인현황!$E74,0)</f>
        <v>0</v>
      </c>
      <c r="F74" s="203"/>
      <c r="G74" s="203"/>
      <c r="H74" s="203"/>
      <c r="I74" s="203"/>
      <c r="J74" s="203"/>
      <c r="K74" s="203"/>
      <c r="L74" s="203">
        <f>IF(SUM(코인현황!N74:T74)&gt;0,코인현황!$E74,0)</f>
        <v>0</v>
      </c>
      <c r="M74" s="203"/>
      <c r="N74" s="203"/>
      <c r="O74" s="203"/>
      <c r="P74" s="203"/>
      <c r="Q74" s="203"/>
      <c r="R74" s="203"/>
      <c r="S74" s="203">
        <f>IF(SUM(코인현황!U74:AA74)&gt;0,코인현황!$E74,0)</f>
        <v>0</v>
      </c>
      <c r="T74" s="203"/>
      <c r="U74" s="203"/>
      <c r="V74" s="203"/>
      <c r="W74" s="203"/>
      <c r="X74" s="203"/>
      <c r="Y74" s="203"/>
      <c r="Z74" s="203">
        <f>IF(SUM(코인현황!AB74:AH74)&gt;0,코인현황!$E74,0)</f>
        <v>0</v>
      </c>
      <c r="AA74" s="203"/>
      <c r="AB74" s="203"/>
      <c r="AC74" s="203"/>
      <c r="AD74" s="203"/>
      <c r="AE74" s="203"/>
      <c r="AF74" s="203"/>
      <c r="AG74" s="203">
        <f>IF(SUM(코인현황!AI74:AO74)&gt;0,코인현황!$E74,0)</f>
        <v>0</v>
      </c>
      <c r="AH74" s="203"/>
      <c r="AI74" s="203"/>
      <c r="AJ74" s="203"/>
      <c r="AK74" s="203"/>
      <c r="AL74" s="203"/>
      <c r="AM74" s="203"/>
      <c r="AN74" s="203">
        <f>IF(SUM(코인현황!AP74:AV74)&gt;0,코인현황!$E74,0)</f>
        <v>0</v>
      </c>
      <c r="AO74" s="203"/>
      <c r="AP74" s="203"/>
      <c r="AQ74" s="203"/>
      <c r="AR74" s="203"/>
      <c r="AS74" s="203"/>
      <c r="AT74" s="203"/>
      <c r="AU74" s="203">
        <f>IF(SUM(코인현황!AW74:BC74)&gt;0,코인현황!$E74,0)</f>
        <v>0</v>
      </c>
      <c r="AV74" s="203"/>
      <c r="AW74" s="203"/>
      <c r="AX74" s="203"/>
      <c r="AY74" s="203"/>
      <c r="AZ74" s="203"/>
      <c r="BA74" s="203"/>
      <c r="BB74" s="203">
        <f>IF(SUM(코인현황!BD74:BJ74)&gt;0,코인현황!$E74,0)</f>
        <v>0</v>
      </c>
      <c r="BC74" s="203"/>
      <c r="BD74" s="203"/>
      <c r="BE74" s="203"/>
      <c r="BF74" s="203"/>
      <c r="BG74" s="203"/>
      <c r="BH74" s="203"/>
      <c r="BI74" s="203">
        <f>IF(SUM(코인현황!BK74:BQ74)&gt;0,코인현황!$E74,0)</f>
        <v>0</v>
      </c>
      <c r="BJ74" s="203"/>
      <c r="BK74" s="203"/>
      <c r="BL74" s="203"/>
      <c r="BM74" s="203"/>
      <c r="BN74" s="203"/>
      <c r="BO74" s="203"/>
      <c r="BP74" s="203">
        <f>IF(SUM(코인현황!BR74:BX74)&gt;0,코인현황!$E74,0)</f>
        <v>0</v>
      </c>
      <c r="BQ74" s="203"/>
      <c r="BR74" s="203"/>
      <c r="BS74" s="203"/>
      <c r="BT74" s="203"/>
      <c r="BU74" s="203"/>
      <c r="BV74" s="203"/>
    </row>
    <row r="75" spans="3:74" x14ac:dyDescent="0.3">
      <c r="C75" s="92">
        <v>40</v>
      </c>
      <c r="D75" s="25" t="s">
        <v>114</v>
      </c>
      <c r="E75" s="203">
        <f>IF(SUM(코인현황!G75:M75)&gt;0,코인현황!$E75,0)</f>
        <v>0</v>
      </c>
      <c r="F75" s="203"/>
      <c r="G75" s="203"/>
      <c r="H75" s="203"/>
      <c r="I75" s="203"/>
      <c r="J75" s="203"/>
      <c r="K75" s="203"/>
      <c r="L75" s="203">
        <f>IF(SUM(코인현황!N75:T75)&gt;0,코인현황!$E75,0)</f>
        <v>0</v>
      </c>
      <c r="M75" s="203"/>
      <c r="N75" s="203"/>
      <c r="O75" s="203"/>
      <c r="P75" s="203"/>
      <c r="Q75" s="203"/>
      <c r="R75" s="203"/>
      <c r="S75" s="203">
        <f>IF(SUM(코인현황!U75:AA75)&gt;0,코인현황!$E75,0)</f>
        <v>0</v>
      </c>
      <c r="T75" s="203"/>
      <c r="U75" s="203"/>
      <c r="V75" s="203"/>
      <c r="W75" s="203"/>
      <c r="X75" s="203"/>
      <c r="Y75" s="203"/>
      <c r="Z75" s="203">
        <f>IF(SUM(코인현황!AB75:AH75)&gt;0,코인현황!$E75,0)</f>
        <v>0</v>
      </c>
      <c r="AA75" s="203"/>
      <c r="AB75" s="203"/>
      <c r="AC75" s="203"/>
      <c r="AD75" s="203"/>
      <c r="AE75" s="203"/>
      <c r="AF75" s="203"/>
      <c r="AG75" s="203">
        <f>IF(SUM(코인현황!AI75:AO75)&gt;0,코인현황!$E75,0)</f>
        <v>0</v>
      </c>
      <c r="AH75" s="203"/>
      <c r="AI75" s="203"/>
      <c r="AJ75" s="203"/>
      <c r="AK75" s="203"/>
      <c r="AL75" s="203"/>
      <c r="AM75" s="203"/>
      <c r="AN75" s="203">
        <f>IF(SUM(코인현황!AP75:AV75)&gt;0,코인현황!$E75,0)</f>
        <v>0</v>
      </c>
      <c r="AO75" s="203"/>
      <c r="AP75" s="203"/>
      <c r="AQ75" s="203"/>
      <c r="AR75" s="203"/>
      <c r="AS75" s="203"/>
      <c r="AT75" s="203"/>
      <c r="AU75" s="203">
        <f>IF(SUM(코인현황!AW75:BC75)&gt;0,코인현황!$E75,0)</f>
        <v>0</v>
      </c>
      <c r="AV75" s="203"/>
      <c r="AW75" s="203"/>
      <c r="AX75" s="203"/>
      <c r="AY75" s="203"/>
      <c r="AZ75" s="203"/>
      <c r="BA75" s="203"/>
      <c r="BB75" s="203">
        <f>IF(SUM(코인현황!BD75:BJ75)&gt;0,코인현황!$E75,0)</f>
        <v>0</v>
      </c>
      <c r="BC75" s="203"/>
      <c r="BD75" s="203"/>
      <c r="BE75" s="203"/>
      <c r="BF75" s="203"/>
      <c r="BG75" s="203"/>
      <c r="BH75" s="203"/>
      <c r="BI75" s="203">
        <f>IF(SUM(코인현황!BK75:BQ75)&gt;0,코인현황!$E75,0)</f>
        <v>0</v>
      </c>
      <c r="BJ75" s="203"/>
      <c r="BK75" s="203"/>
      <c r="BL75" s="203"/>
      <c r="BM75" s="203"/>
      <c r="BN75" s="203"/>
      <c r="BO75" s="203"/>
      <c r="BP75" s="203">
        <f>IF(SUM(코인현황!BR75:BX75)&gt;0,코인현황!$E75,0)</f>
        <v>0</v>
      </c>
      <c r="BQ75" s="203"/>
      <c r="BR75" s="203"/>
      <c r="BS75" s="203"/>
      <c r="BT75" s="203"/>
      <c r="BU75" s="203"/>
      <c r="BV75" s="203"/>
    </row>
    <row r="76" spans="3:74" x14ac:dyDescent="0.3">
      <c r="C76" s="92">
        <v>40</v>
      </c>
      <c r="D76" s="25" t="s">
        <v>115</v>
      </c>
      <c r="E76" s="203">
        <f>IF(SUM(코인현황!G76:M76)&gt;0,코인현황!$E76,0)</f>
        <v>0</v>
      </c>
      <c r="F76" s="203"/>
      <c r="G76" s="203"/>
      <c r="H76" s="203"/>
      <c r="I76" s="203"/>
      <c r="J76" s="203"/>
      <c r="K76" s="203"/>
      <c r="L76" s="203">
        <f>IF(SUM(코인현황!N76:T76)&gt;0,코인현황!$E76,0)</f>
        <v>0</v>
      </c>
      <c r="M76" s="203"/>
      <c r="N76" s="203"/>
      <c r="O76" s="203"/>
      <c r="P76" s="203"/>
      <c r="Q76" s="203"/>
      <c r="R76" s="203"/>
      <c r="S76" s="203">
        <f>IF(SUM(코인현황!U76:AA76)&gt;0,코인현황!$E76,0)</f>
        <v>0</v>
      </c>
      <c r="T76" s="203"/>
      <c r="U76" s="203"/>
      <c r="V76" s="203"/>
      <c r="W76" s="203"/>
      <c r="X76" s="203"/>
      <c r="Y76" s="203"/>
      <c r="Z76" s="203">
        <f>IF(SUM(코인현황!AB76:AH76)&gt;0,코인현황!$E76,0)</f>
        <v>0</v>
      </c>
      <c r="AA76" s="203"/>
      <c r="AB76" s="203"/>
      <c r="AC76" s="203"/>
      <c r="AD76" s="203"/>
      <c r="AE76" s="203"/>
      <c r="AF76" s="203"/>
      <c r="AG76" s="203">
        <f>IF(SUM(코인현황!AI76:AO76)&gt;0,코인현황!$E76,0)</f>
        <v>0</v>
      </c>
      <c r="AH76" s="203"/>
      <c r="AI76" s="203"/>
      <c r="AJ76" s="203"/>
      <c r="AK76" s="203"/>
      <c r="AL76" s="203"/>
      <c r="AM76" s="203"/>
      <c r="AN76" s="203">
        <f>IF(SUM(코인현황!AP76:AV76)&gt;0,코인현황!$E76,0)</f>
        <v>0</v>
      </c>
      <c r="AO76" s="203"/>
      <c r="AP76" s="203"/>
      <c r="AQ76" s="203"/>
      <c r="AR76" s="203"/>
      <c r="AS76" s="203"/>
      <c r="AT76" s="203"/>
      <c r="AU76" s="203">
        <f>IF(SUM(코인현황!AW76:BC76)&gt;0,코인현황!$E76,0)</f>
        <v>0</v>
      </c>
      <c r="AV76" s="203"/>
      <c r="AW76" s="203"/>
      <c r="AX76" s="203"/>
      <c r="AY76" s="203"/>
      <c r="AZ76" s="203"/>
      <c r="BA76" s="203"/>
      <c r="BB76" s="203">
        <f>IF(SUM(코인현황!BD76:BJ76)&gt;0,코인현황!$E76,0)</f>
        <v>0</v>
      </c>
      <c r="BC76" s="203"/>
      <c r="BD76" s="203"/>
      <c r="BE76" s="203"/>
      <c r="BF76" s="203"/>
      <c r="BG76" s="203"/>
      <c r="BH76" s="203"/>
      <c r="BI76" s="203">
        <f>IF(SUM(코인현황!BK76:BQ76)&gt;0,코인현황!$E76,0)</f>
        <v>0</v>
      </c>
      <c r="BJ76" s="203"/>
      <c r="BK76" s="203"/>
      <c r="BL76" s="203"/>
      <c r="BM76" s="203"/>
      <c r="BN76" s="203"/>
      <c r="BO76" s="203"/>
      <c r="BP76" s="203">
        <f>IF(SUM(코인현황!BR76:BX76)&gt;0,코인현황!$E76,0)</f>
        <v>0</v>
      </c>
      <c r="BQ76" s="203"/>
      <c r="BR76" s="203"/>
      <c r="BS76" s="203"/>
      <c r="BT76" s="203"/>
      <c r="BU76" s="203"/>
      <c r="BV76" s="203"/>
    </row>
    <row r="77" spans="3:74" x14ac:dyDescent="0.3">
      <c r="C77" s="92">
        <v>40</v>
      </c>
      <c r="D77" s="25" t="s">
        <v>116</v>
      </c>
      <c r="E77" s="203">
        <f>IF(SUM(코인현황!G77:M77)&gt;0,코인현황!$E77,0)</f>
        <v>0</v>
      </c>
      <c r="F77" s="203"/>
      <c r="G77" s="203"/>
      <c r="H77" s="203"/>
      <c r="I77" s="203"/>
      <c r="J77" s="203"/>
      <c r="K77" s="203"/>
      <c r="L77" s="203">
        <f>IF(SUM(코인현황!N77:T77)&gt;0,코인현황!$E77,0)</f>
        <v>0</v>
      </c>
      <c r="M77" s="203"/>
      <c r="N77" s="203"/>
      <c r="O77" s="203"/>
      <c r="P77" s="203"/>
      <c r="Q77" s="203"/>
      <c r="R77" s="203"/>
      <c r="S77" s="203">
        <f>IF(SUM(코인현황!U77:AA77)&gt;0,코인현황!$E77,0)</f>
        <v>0</v>
      </c>
      <c r="T77" s="203"/>
      <c r="U77" s="203"/>
      <c r="V77" s="203"/>
      <c r="W77" s="203"/>
      <c r="X77" s="203"/>
      <c r="Y77" s="203"/>
      <c r="Z77" s="203">
        <f>IF(SUM(코인현황!AB77:AH77)&gt;0,코인현황!$E77,0)</f>
        <v>0</v>
      </c>
      <c r="AA77" s="203"/>
      <c r="AB77" s="203"/>
      <c r="AC77" s="203"/>
      <c r="AD77" s="203"/>
      <c r="AE77" s="203"/>
      <c r="AF77" s="203"/>
      <c r="AG77" s="203">
        <f>IF(SUM(코인현황!AI77:AO77)&gt;0,코인현황!$E77,0)</f>
        <v>0</v>
      </c>
      <c r="AH77" s="203"/>
      <c r="AI77" s="203"/>
      <c r="AJ77" s="203"/>
      <c r="AK77" s="203"/>
      <c r="AL77" s="203"/>
      <c r="AM77" s="203"/>
      <c r="AN77" s="203">
        <f>IF(SUM(코인현황!AP77:AV77)&gt;0,코인현황!$E77,0)</f>
        <v>0</v>
      </c>
      <c r="AO77" s="203"/>
      <c r="AP77" s="203"/>
      <c r="AQ77" s="203"/>
      <c r="AR77" s="203"/>
      <c r="AS77" s="203"/>
      <c r="AT77" s="203"/>
      <c r="AU77" s="203">
        <f>IF(SUM(코인현황!AW77:BC77)&gt;0,코인현황!$E77,0)</f>
        <v>0</v>
      </c>
      <c r="AV77" s="203"/>
      <c r="AW77" s="203"/>
      <c r="AX77" s="203"/>
      <c r="AY77" s="203"/>
      <c r="AZ77" s="203"/>
      <c r="BA77" s="203"/>
      <c r="BB77" s="203">
        <f>IF(SUM(코인현황!BD77:BJ77)&gt;0,코인현황!$E77,0)</f>
        <v>0</v>
      </c>
      <c r="BC77" s="203"/>
      <c r="BD77" s="203"/>
      <c r="BE77" s="203"/>
      <c r="BF77" s="203"/>
      <c r="BG77" s="203"/>
      <c r="BH77" s="203"/>
      <c r="BI77" s="203">
        <f>IF(SUM(코인현황!BK77:BQ77)&gt;0,코인현황!$E77,0)</f>
        <v>0</v>
      </c>
      <c r="BJ77" s="203"/>
      <c r="BK77" s="203"/>
      <c r="BL77" s="203"/>
      <c r="BM77" s="203"/>
      <c r="BN77" s="203"/>
      <c r="BO77" s="203"/>
      <c r="BP77" s="203">
        <f>IF(SUM(코인현황!BR77:BX77)&gt;0,코인현황!$E77,0)</f>
        <v>0</v>
      </c>
      <c r="BQ77" s="203"/>
      <c r="BR77" s="203"/>
      <c r="BS77" s="203"/>
      <c r="BT77" s="203"/>
      <c r="BU77" s="203"/>
      <c r="BV77" s="203"/>
    </row>
    <row r="78" spans="3:74" x14ac:dyDescent="0.3">
      <c r="C78" s="92">
        <v>60</v>
      </c>
      <c r="D78" s="25" t="s">
        <v>117</v>
      </c>
      <c r="E78" s="203">
        <f>IF(SUM(코인현황!G78:M78)&gt;0,코인현황!$E78,0)</f>
        <v>0</v>
      </c>
      <c r="F78" s="203"/>
      <c r="G78" s="203"/>
      <c r="H78" s="203"/>
      <c r="I78" s="203"/>
      <c r="J78" s="203"/>
      <c r="K78" s="203"/>
      <c r="L78" s="203">
        <f>IF(SUM(코인현황!N78:T78)&gt;0,코인현황!$E78,0)</f>
        <v>0</v>
      </c>
      <c r="M78" s="203"/>
      <c r="N78" s="203"/>
      <c r="O78" s="203"/>
      <c r="P78" s="203"/>
      <c r="Q78" s="203"/>
      <c r="R78" s="203"/>
      <c r="S78" s="203">
        <f>IF(SUM(코인현황!U78:AA78)&gt;0,코인현황!$E78,0)</f>
        <v>0</v>
      </c>
      <c r="T78" s="203"/>
      <c r="U78" s="203"/>
      <c r="V78" s="203"/>
      <c r="W78" s="203"/>
      <c r="X78" s="203"/>
      <c r="Y78" s="203"/>
      <c r="Z78" s="203">
        <f>IF(SUM(코인현황!AB78:AH78)&gt;0,코인현황!$E78,0)</f>
        <v>0</v>
      </c>
      <c r="AA78" s="203"/>
      <c r="AB78" s="203"/>
      <c r="AC78" s="203"/>
      <c r="AD78" s="203"/>
      <c r="AE78" s="203"/>
      <c r="AF78" s="203"/>
      <c r="AG78" s="203">
        <f>IF(SUM(코인현황!AI78:AO78)&gt;0,코인현황!$E78,0)</f>
        <v>0</v>
      </c>
      <c r="AH78" s="203"/>
      <c r="AI78" s="203"/>
      <c r="AJ78" s="203"/>
      <c r="AK78" s="203"/>
      <c r="AL78" s="203"/>
      <c r="AM78" s="203"/>
      <c r="AN78" s="203">
        <f>IF(SUM(코인현황!AP78:AV78)&gt;0,코인현황!$E78,0)</f>
        <v>0</v>
      </c>
      <c r="AO78" s="203"/>
      <c r="AP78" s="203"/>
      <c r="AQ78" s="203"/>
      <c r="AR78" s="203"/>
      <c r="AS78" s="203"/>
      <c r="AT78" s="203"/>
      <c r="AU78" s="203">
        <f>IF(SUM(코인현황!AW78:BC78)&gt;0,코인현황!$E78,0)</f>
        <v>0</v>
      </c>
      <c r="AV78" s="203"/>
      <c r="AW78" s="203"/>
      <c r="AX78" s="203"/>
      <c r="AY78" s="203"/>
      <c r="AZ78" s="203"/>
      <c r="BA78" s="203"/>
      <c r="BB78" s="203">
        <f>IF(SUM(코인현황!BD78:BJ78)&gt;0,코인현황!$E78,0)</f>
        <v>0</v>
      </c>
      <c r="BC78" s="203"/>
      <c r="BD78" s="203"/>
      <c r="BE78" s="203"/>
      <c r="BF78" s="203"/>
      <c r="BG78" s="203"/>
      <c r="BH78" s="203"/>
      <c r="BI78" s="203">
        <f>IF(SUM(코인현황!BK78:BQ78)&gt;0,코인현황!$E78,0)</f>
        <v>0</v>
      </c>
      <c r="BJ78" s="203"/>
      <c r="BK78" s="203"/>
      <c r="BL78" s="203"/>
      <c r="BM78" s="203"/>
      <c r="BN78" s="203"/>
      <c r="BO78" s="203"/>
      <c r="BP78" s="203">
        <f>IF(SUM(코인현황!BR78:BX78)&gt;0,코인현황!$E78,0)</f>
        <v>0</v>
      </c>
      <c r="BQ78" s="203"/>
      <c r="BR78" s="203"/>
      <c r="BS78" s="203"/>
      <c r="BT78" s="203"/>
      <c r="BU78" s="203"/>
      <c r="BV78" s="203"/>
    </row>
    <row r="79" spans="3:74" x14ac:dyDescent="0.3">
      <c r="C79" s="92">
        <v>60</v>
      </c>
      <c r="D79" s="25" t="s">
        <v>118</v>
      </c>
      <c r="E79" s="203">
        <f>IF(SUM(코인현황!G79:M79)&gt;0,코인현황!$E79,0)</f>
        <v>0</v>
      </c>
      <c r="F79" s="203"/>
      <c r="G79" s="203"/>
      <c r="H79" s="203"/>
      <c r="I79" s="203"/>
      <c r="J79" s="203"/>
      <c r="K79" s="203"/>
      <c r="L79" s="203">
        <f>IF(SUM(코인현황!N79:T79)&gt;0,코인현황!$E79,0)</f>
        <v>0</v>
      </c>
      <c r="M79" s="203"/>
      <c r="N79" s="203"/>
      <c r="O79" s="203"/>
      <c r="P79" s="203"/>
      <c r="Q79" s="203"/>
      <c r="R79" s="203"/>
      <c r="S79" s="203">
        <f>IF(SUM(코인현황!U79:AA79)&gt;0,코인현황!$E79,0)</f>
        <v>0</v>
      </c>
      <c r="T79" s="203"/>
      <c r="U79" s="203"/>
      <c r="V79" s="203"/>
      <c r="W79" s="203"/>
      <c r="X79" s="203"/>
      <c r="Y79" s="203"/>
      <c r="Z79" s="203">
        <f>IF(SUM(코인현황!AB79:AH79)&gt;0,코인현황!$E79,0)</f>
        <v>0</v>
      </c>
      <c r="AA79" s="203"/>
      <c r="AB79" s="203"/>
      <c r="AC79" s="203"/>
      <c r="AD79" s="203"/>
      <c r="AE79" s="203"/>
      <c r="AF79" s="203"/>
      <c r="AG79" s="203">
        <f>IF(SUM(코인현황!AI79:AO79)&gt;0,코인현황!$E79,0)</f>
        <v>0</v>
      </c>
      <c r="AH79" s="203"/>
      <c r="AI79" s="203"/>
      <c r="AJ79" s="203"/>
      <c r="AK79" s="203"/>
      <c r="AL79" s="203"/>
      <c r="AM79" s="203"/>
      <c r="AN79" s="203">
        <f>IF(SUM(코인현황!AP79:AV79)&gt;0,코인현황!$E79,0)</f>
        <v>0</v>
      </c>
      <c r="AO79" s="203"/>
      <c r="AP79" s="203"/>
      <c r="AQ79" s="203"/>
      <c r="AR79" s="203"/>
      <c r="AS79" s="203"/>
      <c r="AT79" s="203"/>
      <c r="AU79" s="203">
        <f>IF(SUM(코인현황!AW79:BC79)&gt;0,코인현황!$E79,0)</f>
        <v>0</v>
      </c>
      <c r="AV79" s="203"/>
      <c r="AW79" s="203"/>
      <c r="AX79" s="203"/>
      <c r="AY79" s="203"/>
      <c r="AZ79" s="203"/>
      <c r="BA79" s="203"/>
      <c r="BB79" s="203">
        <f>IF(SUM(코인현황!BD79:BJ79)&gt;0,코인현황!$E79,0)</f>
        <v>0</v>
      </c>
      <c r="BC79" s="203"/>
      <c r="BD79" s="203"/>
      <c r="BE79" s="203"/>
      <c r="BF79" s="203"/>
      <c r="BG79" s="203"/>
      <c r="BH79" s="203"/>
      <c r="BI79" s="203">
        <f>IF(SUM(코인현황!BK79:BQ79)&gt;0,코인현황!$E79,0)</f>
        <v>0</v>
      </c>
      <c r="BJ79" s="203"/>
      <c r="BK79" s="203"/>
      <c r="BL79" s="203"/>
      <c r="BM79" s="203"/>
      <c r="BN79" s="203"/>
      <c r="BO79" s="203"/>
      <c r="BP79" s="203">
        <f>IF(SUM(코인현황!BR79:BX79)&gt;0,코인현황!$E79,0)</f>
        <v>0</v>
      </c>
      <c r="BQ79" s="203"/>
      <c r="BR79" s="203"/>
      <c r="BS79" s="203"/>
      <c r="BT79" s="203"/>
      <c r="BU79" s="203"/>
      <c r="BV79" s="203"/>
    </row>
    <row r="80" spans="3:74" x14ac:dyDescent="0.3">
      <c r="C80" s="92">
        <v>60</v>
      </c>
      <c r="D80" s="25" t="s">
        <v>119</v>
      </c>
      <c r="E80" s="203">
        <f>IF(SUM(코인현황!G80:M80)&gt;0,코인현황!$E80,0)</f>
        <v>0</v>
      </c>
      <c r="F80" s="203"/>
      <c r="G80" s="203"/>
      <c r="H80" s="203"/>
      <c r="I80" s="203"/>
      <c r="J80" s="203"/>
      <c r="K80" s="203"/>
      <c r="L80" s="203">
        <f>IF(SUM(코인현황!N80:T80)&gt;0,코인현황!$E80,0)</f>
        <v>0</v>
      </c>
      <c r="M80" s="203"/>
      <c r="N80" s="203"/>
      <c r="O80" s="203"/>
      <c r="P80" s="203"/>
      <c r="Q80" s="203"/>
      <c r="R80" s="203"/>
      <c r="S80" s="203">
        <f>IF(SUM(코인현황!U80:AA80)&gt;0,코인현황!$E80,0)</f>
        <v>0</v>
      </c>
      <c r="T80" s="203"/>
      <c r="U80" s="203"/>
      <c r="V80" s="203"/>
      <c r="W80" s="203"/>
      <c r="X80" s="203"/>
      <c r="Y80" s="203"/>
      <c r="Z80" s="203">
        <f>IF(SUM(코인현황!AB80:AH80)&gt;0,코인현황!$E80,0)</f>
        <v>0</v>
      </c>
      <c r="AA80" s="203"/>
      <c r="AB80" s="203"/>
      <c r="AC80" s="203"/>
      <c r="AD80" s="203"/>
      <c r="AE80" s="203"/>
      <c r="AF80" s="203"/>
      <c r="AG80" s="203">
        <f>IF(SUM(코인현황!AI80:AO80)&gt;0,코인현황!$E80,0)</f>
        <v>0</v>
      </c>
      <c r="AH80" s="203"/>
      <c r="AI80" s="203"/>
      <c r="AJ80" s="203"/>
      <c r="AK80" s="203"/>
      <c r="AL80" s="203"/>
      <c r="AM80" s="203"/>
      <c r="AN80" s="203">
        <f>IF(SUM(코인현황!AP80:AV80)&gt;0,코인현황!$E80,0)</f>
        <v>0</v>
      </c>
      <c r="AO80" s="203"/>
      <c r="AP80" s="203"/>
      <c r="AQ80" s="203"/>
      <c r="AR80" s="203"/>
      <c r="AS80" s="203"/>
      <c r="AT80" s="203"/>
      <c r="AU80" s="203">
        <f>IF(SUM(코인현황!AW80:BC80)&gt;0,코인현황!$E80,0)</f>
        <v>0</v>
      </c>
      <c r="AV80" s="203"/>
      <c r="AW80" s="203"/>
      <c r="AX80" s="203"/>
      <c r="AY80" s="203"/>
      <c r="AZ80" s="203"/>
      <c r="BA80" s="203"/>
      <c r="BB80" s="203">
        <f>IF(SUM(코인현황!BD80:BJ80)&gt;0,코인현황!$E80,0)</f>
        <v>0</v>
      </c>
      <c r="BC80" s="203"/>
      <c r="BD80" s="203"/>
      <c r="BE80" s="203"/>
      <c r="BF80" s="203"/>
      <c r="BG80" s="203"/>
      <c r="BH80" s="203"/>
      <c r="BI80" s="203">
        <f>IF(SUM(코인현황!BK80:BQ80)&gt;0,코인현황!$E80,0)</f>
        <v>0</v>
      </c>
      <c r="BJ80" s="203"/>
      <c r="BK80" s="203"/>
      <c r="BL80" s="203"/>
      <c r="BM80" s="203"/>
      <c r="BN80" s="203"/>
      <c r="BO80" s="203"/>
      <c r="BP80" s="203">
        <f>IF(SUM(코인현황!BR80:BX80)&gt;0,코인현황!$E80,0)</f>
        <v>0</v>
      </c>
      <c r="BQ80" s="203"/>
      <c r="BR80" s="203"/>
      <c r="BS80" s="203"/>
      <c r="BT80" s="203"/>
      <c r="BU80" s="203"/>
      <c r="BV80" s="203"/>
    </row>
    <row r="81" spans="3:74" x14ac:dyDescent="0.3">
      <c r="C81" s="92">
        <v>60</v>
      </c>
      <c r="D81" s="25" t="s">
        <v>120</v>
      </c>
      <c r="E81" s="203">
        <f>IF(SUM(코인현황!G81:M81)&gt;0,코인현황!$E81,0)</f>
        <v>0</v>
      </c>
      <c r="F81" s="203"/>
      <c r="G81" s="203"/>
      <c r="H81" s="203"/>
      <c r="I81" s="203"/>
      <c r="J81" s="203"/>
      <c r="K81" s="203"/>
      <c r="L81" s="203">
        <f>IF(SUM(코인현황!N81:T81)&gt;0,코인현황!$E81,0)</f>
        <v>0</v>
      </c>
      <c r="M81" s="203"/>
      <c r="N81" s="203"/>
      <c r="O81" s="203"/>
      <c r="P81" s="203"/>
      <c r="Q81" s="203"/>
      <c r="R81" s="203"/>
      <c r="S81" s="203">
        <f>IF(SUM(코인현황!U81:AA81)&gt;0,코인현황!$E81,0)</f>
        <v>0</v>
      </c>
      <c r="T81" s="203"/>
      <c r="U81" s="203"/>
      <c r="V81" s="203"/>
      <c r="W81" s="203"/>
      <c r="X81" s="203"/>
      <c r="Y81" s="203"/>
      <c r="Z81" s="203">
        <f>IF(SUM(코인현황!AB81:AH81)&gt;0,코인현황!$E81,0)</f>
        <v>0</v>
      </c>
      <c r="AA81" s="203"/>
      <c r="AB81" s="203"/>
      <c r="AC81" s="203"/>
      <c r="AD81" s="203"/>
      <c r="AE81" s="203"/>
      <c r="AF81" s="203"/>
      <c r="AG81" s="203">
        <f>IF(SUM(코인현황!AI81:AO81)&gt;0,코인현황!$E81,0)</f>
        <v>0</v>
      </c>
      <c r="AH81" s="203"/>
      <c r="AI81" s="203"/>
      <c r="AJ81" s="203"/>
      <c r="AK81" s="203"/>
      <c r="AL81" s="203"/>
      <c r="AM81" s="203"/>
      <c r="AN81" s="203">
        <f>IF(SUM(코인현황!AP81:AV81)&gt;0,코인현황!$E81,0)</f>
        <v>0</v>
      </c>
      <c r="AO81" s="203"/>
      <c r="AP81" s="203"/>
      <c r="AQ81" s="203"/>
      <c r="AR81" s="203"/>
      <c r="AS81" s="203"/>
      <c r="AT81" s="203"/>
      <c r="AU81" s="203">
        <f>IF(SUM(코인현황!AW81:BC81)&gt;0,코인현황!$E81,0)</f>
        <v>0</v>
      </c>
      <c r="AV81" s="203"/>
      <c r="AW81" s="203"/>
      <c r="AX81" s="203"/>
      <c r="AY81" s="203"/>
      <c r="AZ81" s="203"/>
      <c r="BA81" s="203"/>
      <c r="BB81" s="203">
        <f>IF(SUM(코인현황!BD81:BJ81)&gt;0,코인현황!$E81,0)</f>
        <v>0</v>
      </c>
      <c r="BC81" s="203"/>
      <c r="BD81" s="203"/>
      <c r="BE81" s="203"/>
      <c r="BF81" s="203"/>
      <c r="BG81" s="203"/>
      <c r="BH81" s="203"/>
      <c r="BI81" s="203">
        <f>IF(SUM(코인현황!BK81:BQ81)&gt;0,코인현황!$E81,0)</f>
        <v>0</v>
      </c>
      <c r="BJ81" s="203"/>
      <c r="BK81" s="203"/>
      <c r="BL81" s="203"/>
      <c r="BM81" s="203"/>
      <c r="BN81" s="203"/>
      <c r="BO81" s="203"/>
      <c r="BP81" s="203">
        <f>IF(SUM(코인현황!BR81:BX81)&gt;0,코인현황!$E81,0)</f>
        <v>0</v>
      </c>
      <c r="BQ81" s="203"/>
      <c r="BR81" s="203"/>
      <c r="BS81" s="203"/>
      <c r="BT81" s="203"/>
      <c r="BU81" s="203"/>
      <c r="BV81" s="203"/>
    </row>
    <row r="82" spans="3:74" x14ac:dyDescent="0.3">
      <c r="C82" s="92">
        <v>60</v>
      </c>
      <c r="D82" s="25" t="s">
        <v>121</v>
      </c>
      <c r="E82" s="203">
        <f>IF(SUM(코인현황!G82:M82)&gt;0,코인현황!$E82,0)</f>
        <v>0</v>
      </c>
      <c r="F82" s="203"/>
      <c r="G82" s="203"/>
      <c r="H82" s="203"/>
      <c r="I82" s="203"/>
      <c r="J82" s="203"/>
      <c r="K82" s="203"/>
      <c r="L82" s="203">
        <f>IF(SUM(코인현황!N82:T82)&gt;0,코인현황!$E82,0)</f>
        <v>0</v>
      </c>
      <c r="M82" s="203"/>
      <c r="N82" s="203"/>
      <c r="O82" s="203"/>
      <c r="P82" s="203"/>
      <c r="Q82" s="203"/>
      <c r="R82" s="203"/>
      <c r="S82" s="203">
        <f>IF(SUM(코인현황!U82:AA82)&gt;0,코인현황!$E82,0)</f>
        <v>0</v>
      </c>
      <c r="T82" s="203"/>
      <c r="U82" s="203"/>
      <c r="V82" s="203"/>
      <c r="W82" s="203"/>
      <c r="X82" s="203"/>
      <c r="Y82" s="203"/>
      <c r="Z82" s="203">
        <f>IF(SUM(코인현황!AB82:AH82)&gt;0,코인현황!$E82,0)</f>
        <v>0</v>
      </c>
      <c r="AA82" s="203"/>
      <c r="AB82" s="203"/>
      <c r="AC82" s="203"/>
      <c r="AD82" s="203"/>
      <c r="AE82" s="203"/>
      <c r="AF82" s="203"/>
      <c r="AG82" s="203">
        <f>IF(SUM(코인현황!AI82:AO82)&gt;0,코인현황!$E82,0)</f>
        <v>0</v>
      </c>
      <c r="AH82" s="203"/>
      <c r="AI82" s="203"/>
      <c r="AJ82" s="203"/>
      <c r="AK82" s="203"/>
      <c r="AL82" s="203"/>
      <c r="AM82" s="203"/>
      <c r="AN82" s="203">
        <f>IF(SUM(코인현황!AP82:AV82)&gt;0,코인현황!$E82,0)</f>
        <v>0</v>
      </c>
      <c r="AO82" s="203"/>
      <c r="AP82" s="203"/>
      <c r="AQ82" s="203"/>
      <c r="AR82" s="203"/>
      <c r="AS82" s="203"/>
      <c r="AT82" s="203"/>
      <c r="AU82" s="203">
        <f>IF(SUM(코인현황!AW82:BC82)&gt;0,코인현황!$E82,0)</f>
        <v>0</v>
      </c>
      <c r="AV82" s="203"/>
      <c r="AW82" s="203"/>
      <c r="AX82" s="203"/>
      <c r="AY82" s="203"/>
      <c r="AZ82" s="203"/>
      <c r="BA82" s="203"/>
      <c r="BB82" s="203">
        <f>IF(SUM(코인현황!BD82:BJ82)&gt;0,코인현황!$E82,0)</f>
        <v>0</v>
      </c>
      <c r="BC82" s="203"/>
      <c r="BD82" s="203"/>
      <c r="BE82" s="203"/>
      <c r="BF82" s="203"/>
      <c r="BG82" s="203"/>
      <c r="BH82" s="203"/>
      <c r="BI82" s="203">
        <f>IF(SUM(코인현황!BK82:BQ82)&gt;0,코인현황!$E82,0)</f>
        <v>0</v>
      </c>
      <c r="BJ82" s="203"/>
      <c r="BK82" s="203"/>
      <c r="BL82" s="203"/>
      <c r="BM82" s="203"/>
      <c r="BN82" s="203"/>
      <c r="BO82" s="203"/>
      <c r="BP82" s="203">
        <f>IF(SUM(코인현황!BR82:BX82)&gt;0,코인현황!$E82,0)</f>
        <v>0</v>
      </c>
      <c r="BQ82" s="203"/>
      <c r="BR82" s="203"/>
      <c r="BS82" s="203"/>
      <c r="BT82" s="203"/>
      <c r="BU82" s="203"/>
      <c r="BV82" s="203"/>
    </row>
    <row r="83" spans="3:74" x14ac:dyDescent="0.3">
      <c r="C83" s="92">
        <v>65</v>
      </c>
      <c r="D83" s="25" t="s">
        <v>122</v>
      </c>
      <c r="E83" s="203">
        <f>IF(SUM(코인현황!G83:M83)&gt;0,코인현황!$E83,0)</f>
        <v>0</v>
      </c>
      <c r="F83" s="203"/>
      <c r="G83" s="203"/>
      <c r="H83" s="203"/>
      <c r="I83" s="203"/>
      <c r="J83" s="203"/>
      <c r="K83" s="203"/>
      <c r="L83" s="203">
        <f>IF(SUM(코인현황!N83:T83)&gt;0,코인현황!$E83,0)</f>
        <v>0</v>
      </c>
      <c r="M83" s="203"/>
      <c r="N83" s="203"/>
      <c r="O83" s="203"/>
      <c r="P83" s="203"/>
      <c r="Q83" s="203"/>
      <c r="R83" s="203"/>
      <c r="S83" s="203">
        <f>IF(SUM(코인현황!U83:AA83)&gt;0,코인현황!$E83,0)</f>
        <v>0</v>
      </c>
      <c r="T83" s="203"/>
      <c r="U83" s="203"/>
      <c r="V83" s="203"/>
      <c r="W83" s="203"/>
      <c r="X83" s="203"/>
      <c r="Y83" s="203"/>
      <c r="Z83" s="203">
        <f>IF(SUM(코인현황!AB83:AH83)&gt;0,코인현황!$E83,0)</f>
        <v>0</v>
      </c>
      <c r="AA83" s="203"/>
      <c r="AB83" s="203"/>
      <c r="AC83" s="203"/>
      <c r="AD83" s="203"/>
      <c r="AE83" s="203"/>
      <c r="AF83" s="203"/>
      <c r="AG83" s="203">
        <f>IF(SUM(코인현황!AI83:AO83)&gt;0,코인현황!$E83,0)</f>
        <v>0</v>
      </c>
      <c r="AH83" s="203"/>
      <c r="AI83" s="203"/>
      <c r="AJ83" s="203"/>
      <c r="AK83" s="203"/>
      <c r="AL83" s="203"/>
      <c r="AM83" s="203"/>
      <c r="AN83" s="203">
        <f>IF(SUM(코인현황!AP83:AV83)&gt;0,코인현황!$E83,0)</f>
        <v>0</v>
      </c>
      <c r="AO83" s="203"/>
      <c r="AP83" s="203"/>
      <c r="AQ83" s="203"/>
      <c r="AR83" s="203"/>
      <c r="AS83" s="203"/>
      <c r="AT83" s="203"/>
      <c r="AU83" s="203">
        <f>IF(SUM(코인현황!AW83:BC83)&gt;0,코인현황!$E83,0)</f>
        <v>0</v>
      </c>
      <c r="AV83" s="203"/>
      <c r="AW83" s="203"/>
      <c r="AX83" s="203"/>
      <c r="AY83" s="203"/>
      <c r="AZ83" s="203"/>
      <c r="BA83" s="203"/>
      <c r="BB83" s="203">
        <f>IF(SUM(코인현황!BD83:BJ83)&gt;0,코인현황!$E83,0)</f>
        <v>0</v>
      </c>
      <c r="BC83" s="203"/>
      <c r="BD83" s="203"/>
      <c r="BE83" s="203"/>
      <c r="BF83" s="203"/>
      <c r="BG83" s="203"/>
      <c r="BH83" s="203"/>
      <c r="BI83" s="203">
        <f>IF(SUM(코인현황!BK83:BQ83)&gt;0,코인현황!$E83,0)</f>
        <v>0</v>
      </c>
      <c r="BJ83" s="203"/>
      <c r="BK83" s="203"/>
      <c r="BL83" s="203"/>
      <c r="BM83" s="203"/>
      <c r="BN83" s="203"/>
      <c r="BO83" s="203"/>
      <c r="BP83" s="203">
        <f>IF(SUM(코인현황!BR83:BX83)&gt;0,코인현황!$E83,0)</f>
        <v>0</v>
      </c>
      <c r="BQ83" s="203"/>
      <c r="BR83" s="203"/>
      <c r="BS83" s="203"/>
      <c r="BT83" s="203"/>
      <c r="BU83" s="203"/>
      <c r="BV83" s="203"/>
    </row>
    <row r="84" spans="3:74" x14ac:dyDescent="0.3">
      <c r="C84" s="92">
        <v>70</v>
      </c>
      <c r="D84" s="25" t="s">
        <v>123</v>
      </c>
      <c r="E84" s="203">
        <f>IF(SUM(코인현황!G84:M84)&gt;0,코인현황!$E84,0)</f>
        <v>0</v>
      </c>
      <c r="F84" s="203"/>
      <c r="G84" s="203"/>
      <c r="H84" s="203"/>
      <c r="I84" s="203"/>
      <c r="J84" s="203"/>
      <c r="K84" s="203"/>
      <c r="L84" s="203">
        <f>IF(SUM(코인현황!N84:T84)&gt;0,코인현황!$E84,0)</f>
        <v>0</v>
      </c>
      <c r="M84" s="203"/>
      <c r="N84" s="203"/>
      <c r="O84" s="203"/>
      <c r="P84" s="203"/>
      <c r="Q84" s="203"/>
      <c r="R84" s="203"/>
      <c r="S84" s="203">
        <f>IF(SUM(코인현황!U84:AA84)&gt;0,코인현황!$E84,0)</f>
        <v>0</v>
      </c>
      <c r="T84" s="203"/>
      <c r="U84" s="203"/>
      <c r="V84" s="203"/>
      <c r="W84" s="203"/>
      <c r="X84" s="203"/>
      <c r="Y84" s="203"/>
      <c r="Z84" s="203">
        <f>IF(SUM(코인현황!AB84:AH84)&gt;0,코인현황!$E84,0)</f>
        <v>0</v>
      </c>
      <c r="AA84" s="203"/>
      <c r="AB84" s="203"/>
      <c r="AC84" s="203"/>
      <c r="AD84" s="203"/>
      <c r="AE84" s="203"/>
      <c r="AF84" s="203"/>
      <c r="AG84" s="203">
        <f>IF(SUM(코인현황!AI84:AO84)&gt;0,코인현황!$E84,0)</f>
        <v>0</v>
      </c>
      <c r="AH84" s="203"/>
      <c r="AI84" s="203"/>
      <c r="AJ84" s="203"/>
      <c r="AK84" s="203"/>
      <c r="AL84" s="203"/>
      <c r="AM84" s="203"/>
      <c r="AN84" s="203">
        <f>IF(SUM(코인현황!AP84:AV84)&gt;0,코인현황!$E84,0)</f>
        <v>0</v>
      </c>
      <c r="AO84" s="203"/>
      <c r="AP84" s="203"/>
      <c r="AQ84" s="203"/>
      <c r="AR84" s="203"/>
      <c r="AS84" s="203"/>
      <c r="AT84" s="203"/>
      <c r="AU84" s="203">
        <f>IF(SUM(코인현황!AW84:BC84)&gt;0,코인현황!$E84,0)</f>
        <v>0</v>
      </c>
      <c r="AV84" s="203"/>
      <c r="AW84" s="203"/>
      <c r="AX84" s="203"/>
      <c r="AY84" s="203"/>
      <c r="AZ84" s="203"/>
      <c r="BA84" s="203"/>
      <c r="BB84" s="203">
        <f>IF(SUM(코인현황!BD84:BJ84)&gt;0,코인현황!$E84,0)</f>
        <v>0</v>
      </c>
      <c r="BC84" s="203"/>
      <c r="BD84" s="203"/>
      <c r="BE84" s="203"/>
      <c r="BF84" s="203"/>
      <c r="BG84" s="203"/>
      <c r="BH84" s="203"/>
      <c r="BI84" s="203">
        <f>IF(SUM(코인현황!BK84:BQ84)&gt;0,코인현황!$E84,0)</f>
        <v>0</v>
      </c>
      <c r="BJ84" s="203"/>
      <c r="BK84" s="203"/>
      <c r="BL84" s="203"/>
      <c r="BM84" s="203"/>
      <c r="BN84" s="203"/>
      <c r="BO84" s="203"/>
      <c r="BP84" s="203">
        <f>IF(SUM(코인현황!BR84:BX84)&gt;0,코인현황!$E84,0)</f>
        <v>0</v>
      </c>
      <c r="BQ84" s="203"/>
      <c r="BR84" s="203"/>
      <c r="BS84" s="203"/>
      <c r="BT84" s="203"/>
      <c r="BU84" s="203"/>
      <c r="BV84" s="203"/>
    </row>
    <row r="85" spans="3:74" x14ac:dyDescent="0.3">
      <c r="C85" s="92">
        <v>70</v>
      </c>
      <c r="D85" s="25" t="s">
        <v>124</v>
      </c>
      <c r="E85" s="203">
        <f>IF(SUM(코인현황!G85:M85)&gt;0,코인현황!$E85,0)</f>
        <v>0</v>
      </c>
      <c r="F85" s="203"/>
      <c r="G85" s="203"/>
      <c r="H85" s="203"/>
      <c r="I85" s="203"/>
      <c r="J85" s="203"/>
      <c r="K85" s="203"/>
      <c r="L85" s="203">
        <f>IF(SUM(코인현황!N85:T85)&gt;0,코인현황!$E85,0)</f>
        <v>0</v>
      </c>
      <c r="M85" s="203"/>
      <c r="N85" s="203"/>
      <c r="O85" s="203"/>
      <c r="P85" s="203"/>
      <c r="Q85" s="203"/>
      <c r="R85" s="203"/>
      <c r="S85" s="203">
        <f>IF(SUM(코인현황!U85:AA85)&gt;0,코인현황!$E85,0)</f>
        <v>0</v>
      </c>
      <c r="T85" s="203"/>
      <c r="U85" s="203"/>
      <c r="V85" s="203"/>
      <c r="W85" s="203"/>
      <c r="X85" s="203"/>
      <c r="Y85" s="203"/>
      <c r="Z85" s="203">
        <f>IF(SUM(코인현황!AB85:AH85)&gt;0,코인현황!$E85,0)</f>
        <v>0</v>
      </c>
      <c r="AA85" s="203"/>
      <c r="AB85" s="203"/>
      <c r="AC85" s="203"/>
      <c r="AD85" s="203"/>
      <c r="AE85" s="203"/>
      <c r="AF85" s="203"/>
      <c r="AG85" s="203">
        <f>IF(SUM(코인현황!AI85:AO85)&gt;0,코인현황!$E85,0)</f>
        <v>0</v>
      </c>
      <c r="AH85" s="203"/>
      <c r="AI85" s="203"/>
      <c r="AJ85" s="203"/>
      <c r="AK85" s="203"/>
      <c r="AL85" s="203"/>
      <c r="AM85" s="203"/>
      <c r="AN85" s="203">
        <f>IF(SUM(코인현황!AP85:AV85)&gt;0,코인현황!$E85,0)</f>
        <v>0</v>
      </c>
      <c r="AO85" s="203"/>
      <c r="AP85" s="203"/>
      <c r="AQ85" s="203"/>
      <c r="AR85" s="203"/>
      <c r="AS85" s="203"/>
      <c r="AT85" s="203"/>
      <c r="AU85" s="203">
        <f>IF(SUM(코인현황!AW85:BC85)&gt;0,코인현황!$E85,0)</f>
        <v>0</v>
      </c>
      <c r="AV85" s="203"/>
      <c r="AW85" s="203"/>
      <c r="AX85" s="203"/>
      <c r="AY85" s="203"/>
      <c r="AZ85" s="203"/>
      <c r="BA85" s="203"/>
      <c r="BB85" s="203">
        <f>IF(SUM(코인현황!BD85:BJ85)&gt;0,코인현황!$E85,0)</f>
        <v>0</v>
      </c>
      <c r="BC85" s="203"/>
      <c r="BD85" s="203"/>
      <c r="BE85" s="203"/>
      <c r="BF85" s="203"/>
      <c r="BG85" s="203"/>
      <c r="BH85" s="203"/>
      <c r="BI85" s="203">
        <f>IF(SUM(코인현황!BK85:BQ85)&gt;0,코인현황!$E85,0)</f>
        <v>0</v>
      </c>
      <c r="BJ85" s="203"/>
      <c r="BK85" s="203"/>
      <c r="BL85" s="203"/>
      <c r="BM85" s="203"/>
      <c r="BN85" s="203"/>
      <c r="BO85" s="203"/>
      <c r="BP85" s="203">
        <f>IF(SUM(코인현황!BR85:BX85)&gt;0,코인현황!$E85,0)</f>
        <v>0</v>
      </c>
      <c r="BQ85" s="203"/>
      <c r="BR85" s="203"/>
      <c r="BS85" s="203"/>
      <c r="BT85" s="203"/>
      <c r="BU85" s="203"/>
      <c r="BV85" s="203"/>
    </row>
    <row r="86" spans="3:74" x14ac:dyDescent="0.3">
      <c r="C86" s="92">
        <v>70</v>
      </c>
      <c r="D86" s="25" t="s">
        <v>125</v>
      </c>
      <c r="E86" s="203">
        <f>IF(SUM(코인현황!G86:M86)&gt;0,코인현황!$E86,0)</f>
        <v>0</v>
      </c>
      <c r="F86" s="203"/>
      <c r="G86" s="203"/>
      <c r="H86" s="203"/>
      <c r="I86" s="203"/>
      <c r="J86" s="203"/>
      <c r="K86" s="203"/>
      <c r="L86" s="203">
        <f>IF(SUM(코인현황!N86:T86)&gt;0,코인현황!$E86,0)</f>
        <v>0</v>
      </c>
      <c r="M86" s="203"/>
      <c r="N86" s="203"/>
      <c r="O86" s="203"/>
      <c r="P86" s="203"/>
      <c r="Q86" s="203"/>
      <c r="R86" s="203"/>
      <c r="S86" s="203">
        <f>IF(SUM(코인현황!U86:AA86)&gt;0,코인현황!$E86,0)</f>
        <v>0</v>
      </c>
      <c r="T86" s="203"/>
      <c r="U86" s="203"/>
      <c r="V86" s="203"/>
      <c r="W86" s="203"/>
      <c r="X86" s="203"/>
      <c r="Y86" s="203"/>
      <c r="Z86" s="203">
        <f>IF(SUM(코인현황!AB86:AH86)&gt;0,코인현황!$E86,0)</f>
        <v>0</v>
      </c>
      <c r="AA86" s="203"/>
      <c r="AB86" s="203"/>
      <c r="AC86" s="203"/>
      <c r="AD86" s="203"/>
      <c r="AE86" s="203"/>
      <c r="AF86" s="203"/>
      <c r="AG86" s="203">
        <f>IF(SUM(코인현황!AI86:AO86)&gt;0,코인현황!$E86,0)</f>
        <v>0</v>
      </c>
      <c r="AH86" s="203"/>
      <c r="AI86" s="203"/>
      <c r="AJ86" s="203"/>
      <c r="AK86" s="203"/>
      <c r="AL86" s="203"/>
      <c r="AM86" s="203"/>
      <c r="AN86" s="203">
        <f>IF(SUM(코인현황!AP86:AV86)&gt;0,코인현황!$E86,0)</f>
        <v>0</v>
      </c>
      <c r="AO86" s="203"/>
      <c r="AP86" s="203"/>
      <c r="AQ86" s="203"/>
      <c r="AR86" s="203"/>
      <c r="AS86" s="203"/>
      <c r="AT86" s="203"/>
      <c r="AU86" s="203">
        <f>IF(SUM(코인현황!AW86:BC86)&gt;0,코인현황!$E86,0)</f>
        <v>0</v>
      </c>
      <c r="AV86" s="203"/>
      <c r="AW86" s="203"/>
      <c r="AX86" s="203"/>
      <c r="AY86" s="203"/>
      <c r="AZ86" s="203"/>
      <c r="BA86" s="203"/>
      <c r="BB86" s="203">
        <f>IF(SUM(코인현황!BD86:BJ86)&gt;0,코인현황!$E86,0)</f>
        <v>0</v>
      </c>
      <c r="BC86" s="203"/>
      <c r="BD86" s="203"/>
      <c r="BE86" s="203"/>
      <c r="BF86" s="203"/>
      <c r="BG86" s="203"/>
      <c r="BH86" s="203"/>
      <c r="BI86" s="203">
        <f>IF(SUM(코인현황!BK86:BQ86)&gt;0,코인현황!$E86,0)</f>
        <v>0</v>
      </c>
      <c r="BJ86" s="203"/>
      <c r="BK86" s="203"/>
      <c r="BL86" s="203"/>
      <c r="BM86" s="203"/>
      <c r="BN86" s="203"/>
      <c r="BO86" s="203"/>
      <c r="BP86" s="203">
        <f>IF(SUM(코인현황!BR86:BX86)&gt;0,코인현황!$E86,0)</f>
        <v>0</v>
      </c>
      <c r="BQ86" s="203"/>
      <c r="BR86" s="203"/>
      <c r="BS86" s="203"/>
      <c r="BT86" s="203"/>
      <c r="BU86" s="203"/>
      <c r="BV86" s="203"/>
    </row>
    <row r="87" spans="3:74" x14ac:dyDescent="0.3">
      <c r="C87" s="92">
        <v>70</v>
      </c>
      <c r="D87" s="25" t="s">
        <v>126</v>
      </c>
      <c r="E87" s="203">
        <f>IF(SUM(코인현황!G87:M87)&gt;0,코인현황!$E87,0)</f>
        <v>0</v>
      </c>
      <c r="F87" s="203"/>
      <c r="G87" s="203"/>
      <c r="H87" s="203"/>
      <c r="I87" s="203"/>
      <c r="J87" s="203"/>
      <c r="K87" s="203"/>
      <c r="L87" s="203">
        <f>IF(SUM(코인현황!N87:T87)&gt;0,코인현황!$E87,0)</f>
        <v>0</v>
      </c>
      <c r="M87" s="203"/>
      <c r="N87" s="203"/>
      <c r="O87" s="203"/>
      <c r="P87" s="203"/>
      <c r="Q87" s="203"/>
      <c r="R87" s="203"/>
      <c r="S87" s="203">
        <f>IF(SUM(코인현황!U87:AA87)&gt;0,코인현황!$E87,0)</f>
        <v>0</v>
      </c>
      <c r="T87" s="203"/>
      <c r="U87" s="203"/>
      <c r="V87" s="203"/>
      <c r="W87" s="203"/>
      <c r="X87" s="203"/>
      <c r="Y87" s="203"/>
      <c r="Z87" s="203">
        <f>IF(SUM(코인현황!AB87:AH87)&gt;0,코인현황!$E87,0)</f>
        <v>0</v>
      </c>
      <c r="AA87" s="203"/>
      <c r="AB87" s="203"/>
      <c r="AC87" s="203"/>
      <c r="AD87" s="203"/>
      <c r="AE87" s="203"/>
      <c r="AF87" s="203"/>
      <c r="AG87" s="203">
        <f>IF(SUM(코인현황!AI87:AO87)&gt;0,코인현황!$E87,0)</f>
        <v>0</v>
      </c>
      <c r="AH87" s="203"/>
      <c r="AI87" s="203"/>
      <c r="AJ87" s="203"/>
      <c r="AK87" s="203"/>
      <c r="AL87" s="203"/>
      <c r="AM87" s="203"/>
      <c r="AN87" s="203">
        <f>IF(SUM(코인현황!AP87:AV87)&gt;0,코인현황!$E87,0)</f>
        <v>0</v>
      </c>
      <c r="AO87" s="203"/>
      <c r="AP87" s="203"/>
      <c r="AQ87" s="203"/>
      <c r="AR87" s="203"/>
      <c r="AS87" s="203"/>
      <c r="AT87" s="203"/>
      <c r="AU87" s="203">
        <f>IF(SUM(코인현황!AW87:BC87)&gt;0,코인현황!$E87,0)</f>
        <v>0</v>
      </c>
      <c r="AV87" s="203"/>
      <c r="AW87" s="203"/>
      <c r="AX87" s="203"/>
      <c r="AY87" s="203"/>
      <c r="AZ87" s="203"/>
      <c r="BA87" s="203"/>
      <c r="BB87" s="203">
        <f>IF(SUM(코인현황!BD87:BJ87)&gt;0,코인현황!$E87,0)</f>
        <v>0</v>
      </c>
      <c r="BC87" s="203"/>
      <c r="BD87" s="203"/>
      <c r="BE87" s="203"/>
      <c r="BF87" s="203"/>
      <c r="BG87" s="203"/>
      <c r="BH87" s="203"/>
      <c r="BI87" s="203">
        <f>IF(SUM(코인현황!BK87:BQ87)&gt;0,코인현황!$E87,0)</f>
        <v>0</v>
      </c>
      <c r="BJ87" s="203"/>
      <c r="BK87" s="203"/>
      <c r="BL87" s="203"/>
      <c r="BM87" s="203"/>
      <c r="BN87" s="203"/>
      <c r="BO87" s="203"/>
      <c r="BP87" s="203">
        <f>IF(SUM(코인현황!BR87:BX87)&gt;0,코인현황!$E87,0)</f>
        <v>0</v>
      </c>
      <c r="BQ87" s="203"/>
      <c r="BR87" s="203"/>
      <c r="BS87" s="203"/>
      <c r="BT87" s="203"/>
      <c r="BU87" s="203"/>
      <c r="BV87" s="203"/>
    </row>
    <row r="88" spans="3:74" x14ac:dyDescent="0.3">
      <c r="C88" s="92">
        <v>80</v>
      </c>
      <c r="D88" s="25" t="s">
        <v>127</v>
      </c>
      <c r="E88" s="203">
        <f>IF(SUM(코인현황!G88:M88)&gt;0,코인현황!$E88,0)</f>
        <v>0</v>
      </c>
      <c r="F88" s="203"/>
      <c r="G88" s="203"/>
      <c r="H88" s="203"/>
      <c r="I88" s="203"/>
      <c r="J88" s="203"/>
      <c r="K88" s="203"/>
      <c r="L88" s="203">
        <f>IF(SUM(코인현황!N88:T88)&gt;0,코인현황!$E88,0)</f>
        <v>0</v>
      </c>
      <c r="M88" s="203"/>
      <c r="N88" s="203"/>
      <c r="O88" s="203"/>
      <c r="P88" s="203"/>
      <c r="Q88" s="203"/>
      <c r="R88" s="203"/>
      <c r="S88" s="203">
        <f>IF(SUM(코인현황!U88:AA88)&gt;0,코인현황!$E88,0)</f>
        <v>0</v>
      </c>
      <c r="T88" s="203"/>
      <c r="U88" s="203"/>
      <c r="V88" s="203"/>
      <c r="W88" s="203"/>
      <c r="X88" s="203"/>
      <c r="Y88" s="203"/>
      <c r="Z88" s="203">
        <f>IF(SUM(코인현황!AB88:AH88)&gt;0,코인현황!$E88,0)</f>
        <v>0</v>
      </c>
      <c r="AA88" s="203"/>
      <c r="AB88" s="203"/>
      <c r="AC88" s="203"/>
      <c r="AD88" s="203"/>
      <c r="AE88" s="203"/>
      <c r="AF88" s="203"/>
      <c r="AG88" s="203">
        <f>IF(SUM(코인현황!AI88:AO88)&gt;0,코인현황!$E88,0)</f>
        <v>0</v>
      </c>
      <c r="AH88" s="203"/>
      <c r="AI88" s="203"/>
      <c r="AJ88" s="203"/>
      <c r="AK88" s="203"/>
      <c r="AL88" s="203"/>
      <c r="AM88" s="203"/>
      <c r="AN88" s="203">
        <f>IF(SUM(코인현황!AP88:AV88)&gt;0,코인현황!$E88,0)</f>
        <v>0</v>
      </c>
      <c r="AO88" s="203"/>
      <c r="AP88" s="203"/>
      <c r="AQ88" s="203"/>
      <c r="AR88" s="203"/>
      <c r="AS88" s="203"/>
      <c r="AT88" s="203"/>
      <c r="AU88" s="203">
        <f>IF(SUM(코인현황!AW88:BC88)&gt;0,코인현황!$E88,0)</f>
        <v>0</v>
      </c>
      <c r="AV88" s="203"/>
      <c r="AW88" s="203"/>
      <c r="AX88" s="203"/>
      <c r="AY88" s="203"/>
      <c r="AZ88" s="203"/>
      <c r="BA88" s="203"/>
      <c r="BB88" s="203">
        <f>IF(SUM(코인현황!BD88:BJ88)&gt;0,코인현황!$E88,0)</f>
        <v>0</v>
      </c>
      <c r="BC88" s="203"/>
      <c r="BD88" s="203"/>
      <c r="BE88" s="203"/>
      <c r="BF88" s="203"/>
      <c r="BG88" s="203"/>
      <c r="BH88" s="203"/>
      <c r="BI88" s="203">
        <f>IF(SUM(코인현황!BK88:BQ88)&gt;0,코인현황!$E88,0)</f>
        <v>0</v>
      </c>
      <c r="BJ88" s="203"/>
      <c r="BK88" s="203"/>
      <c r="BL88" s="203"/>
      <c r="BM88" s="203"/>
      <c r="BN88" s="203"/>
      <c r="BO88" s="203"/>
      <c r="BP88" s="203">
        <f>IF(SUM(코인현황!BR88:BX88)&gt;0,코인현황!$E88,0)</f>
        <v>0</v>
      </c>
      <c r="BQ88" s="203"/>
      <c r="BR88" s="203"/>
      <c r="BS88" s="203"/>
      <c r="BT88" s="203"/>
      <c r="BU88" s="203"/>
      <c r="BV88" s="203"/>
    </row>
    <row r="89" spans="3:74" ht="17.25" thickBot="1" x14ac:dyDescent="0.35">
      <c r="C89" s="94">
        <v>80</v>
      </c>
      <c r="D89" s="20" t="s">
        <v>128</v>
      </c>
      <c r="E89" s="204">
        <f>IF(SUM(코인현황!G89:M89)&gt;0,코인현황!$E89,0)</f>
        <v>0</v>
      </c>
      <c r="F89" s="204"/>
      <c r="G89" s="204"/>
      <c r="H89" s="204"/>
      <c r="I89" s="204"/>
      <c r="J89" s="204"/>
      <c r="K89" s="204"/>
      <c r="L89" s="204">
        <f>IF(SUM(코인현황!N89:T89)&gt;0,코인현황!$E89,0)</f>
        <v>0</v>
      </c>
      <c r="M89" s="204"/>
      <c r="N89" s="204"/>
      <c r="O89" s="204"/>
      <c r="P89" s="204"/>
      <c r="Q89" s="204"/>
      <c r="R89" s="204"/>
      <c r="S89" s="204">
        <f>IF(SUM(코인현황!U89:AA89)&gt;0,코인현황!$E89,0)</f>
        <v>0</v>
      </c>
      <c r="T89" s="204"/>
      <c r="U89" s="204"/>
      <c r="V89" s="204"/>
      <c r="W89" s="204"/>
      <c r="X89" s="204"/>
      <c r="Y89" s="204"/>
      <c r="Z89" s="204">
        <f>IF(SUM(코인현황!AB89:AH89)&gt;0,코인현황!$E89,0)</f>
        <v>0</v>
      </c>
      <c r="AA89" s="204"/>
      <c r="AB89" s="204"/>
      <c r="AC89" s="204"/>
      <c r="AD89" s="204"/>
      <c r="AE89" s="204"/>
      <c r="AF89" s="204"/>
      <c r="AG89" s="204">
        <f>IF(SUM(코인현황!AI89:AO89)&gt;0,코인현황!$E89,0)</f>
        <v>0</v>
      </c>
      <c r="AH89" s="204"/>
      <c r="AI89" s="204"/>
      <c r="AJ89" s="204"/>
      <c r="AK89" s="204"/>
      <c r="AL89" s="204"/>
      <c r="AM89" s="204"/>
      <c r="AN89" s="204">
        <f>IF(SUM(코인현황!AP89:AV89)&gt;0,코인현황!$E89,0)</f>
        <v>0</v>
      </c>
      <c r="AO89" s="204"/>
      <c r="AP89" s="204"/>
      <c r="AQ89" s="204"/>
      <c r="AR89" s="204"/>
      <c r="AS89" s="204"/>
      <c r="AT89" s="204"/>
      <c r="AU89" s="204">
        <f>IF(SUM(코인현황!AW89:BC89)&gt;0,코인현황!$E89,0)</f>
        <v>0</v>
      </c>
      <c r="AV89" s="204"/>
      <c r="AW89" s="204"/>
      <c r="AX89" s="204"/>
      <c r="AY89" s="204"/>
      <c r="AZ89" s="204"/>
      <c r="BA89" s="204"/>
      <c r="BB89" s="204">
        <f>IF(SUM(코인현황!BD89:BJ89)&gt;0,코인현황!$E89,0)</f>
        <v>0</v>
      </c>
      <c r="BC89" s="204"/>
      <c r="BD89" s="204"/>
      <c r="BE89" s="204"/>
      <c r="BF89" s="204"/>
      <c r="BG89" s="204"/>
      <c r="BH89" s="204"/>
      <c r="BI89" s="204">
        <f>IF(SUM(코인현황!BK89:BQ89)&gt;0,코인현황!$E89,0)</f>
        <v>0</v>
      </c>
      <c r="BJ89" s="204"/>
      <c r="BK89" s="204"/>
      <c r="BL89" s="204"/>
      <c r="BM89" s="204"/>
      <c r="BN89" s="204"/>
      <c r="BO89" s="204"/>
      <c r="BP89" s="204">
        <f>IF(SUM(코인현황!BR89:BX89)&gt;0,코인현황!$E89,0)</f>
        <v>0</v>
      </c>
      <c r="BQ89" s="204"/>
      <c r="BR89" s="204"/>
      <c r="BS89" s="204"/>
      <c r="BT89" s="204"/>
      <c r="BU89" s="204"/>
      <c r="BV89" s="204"/>
    </row>
    <row r="90" spans="3:74" ht="17.25" thickBot="1" x14ac:dyDescent="0.35">
      <c r="C90" s="206" t="s">
        <v>85</v>
      </c>
      <c r="D90" s="207"/>
      <c r="E90" s="205">
        <f>IF(SUM(E58:K89)&gt;400,400,SUM(E58:K89))</f>
        <v>0</v>
      </c>
      <c r="F90" s="205"/>
      <c r="G90" s="205"/>
      <c r="H90" s="205"/>
      <c r="I90" s="205"/>
      <c r="J90" s="205"/>
      <c r="K90" s="205"/>
      <c r="L90" s="205">
        <f t="shared" ref="L90" si="3">IF(SUM(L58:R89)&gt;400,400,SUM(L58:R89))</f>
        <v>0</v>
      </c>
      <c r="M90" s="205"/>
      <c r="N90" s="205"/>
      <c r="O90" s="205"/>
      <c r="P90" s="205"/>
      <c r="Q90" s="205"/>
      <c r="R90" s="205"/>
      <c r="S90" s="205">
        <f t="shared" ref="S90" si="4">IF(SUM(S58:Y89)&gt;400,400,SUM(S58:Y89))</f>
        <v>0</v>
      </c>
      <c r="T90" s="205"/>
      <c r="U90" s="205"/>
      <c r="V90" s="205"/>
      <c r="W90" s="205"/>
      <c r="X90" s="205"/>
      <c r="Y90" s="205"/>
      <c r="Z90" s="205">
        <f t="shared" ref="Z90" si="5">IF(SUM(Z58:AF89)&gt;400,400,SUM(Z58:AF89))</f>
        <v>0</v>
      </c>
      <c r="AA90" s="205"/>
      <c r="AB90" s="205"/>
      <c r="AC90" s="205"/>
      <c r="AD90" s="205"/>
      <c r="AE90" s="205"/>
      <c r="AF90" s="205"/>
      <c r="AG90" s="205">
        <f t="shared" ref="AG90" si="6">IF(SUM(AG58:AM89)&gt;400,400,SUM(AG58:AM89))</f>
        <v>0</v>
      </c>
      <c r="AH90" s="205"/>
      <c r="AI90" s="205"/>
      <c r="AJ90" s="205"/>
      <c r="AK90" s="205"/>
      <c r="AL90" s="205"/>
      <c r="AM90" s="205"/>
      <c r="AN90" s="205">
        <f t="shared" ref="AN90" si="7">IF(SUM(AN58:AT89)&gt;400,400,SUM(AN58:AT89))</f>
        <v>0</v>
      </c>
      <c r="AO90" s="205"/>
      <c r="AP90" s="205"/>
      <c r="AQ90" s="205"/>
      <c r="AR90" s="205"/>
      <c r="AS90" s="205"/>
      <c r="AT90" s="205"/>
      <c r="AU90" s="205">
        <f t="shared" ref="AU90" si="8">IF(SUM(AU58:BA89)&gt;400,400,SUM(AU58:BA89))</f>
        <v>0</v>
      </c>
      <c r="AV90" s="205"/>
      <c r="AW90" s="205"/>
      <c r="AX90" s="205"/>
      <c r="AY90" s="205"/>
      <c r="AZ90" s="205"/>
      <c r="BA90" s="205"/>
      <c r="BB90" s="205">
        <f t="shared" ref="BB90" si="9">IF(SUM(BB58:BH89)&gt;400,400,SUM(BB58:BH89))</f>
        <v>0</v>
      </c>
      <c r="BC90" s="205"/>
      <c r="BD90" s="205"/>
      <c r="BE90" s="205"/>
      <c r="BF90" s="205"/>
      <c r="BG90" s="205"/>
      <c r="BH90" s="205"/>
      <c r="BI90" s="205">
        <f t="shared" ref="BI90" si="10">IF(SUM(BI58:BO89)&gt;400,400,SUM(BI58:BO89))</f>
        <v>0</v>
      </c>
      <c r="BJ90" s="205"/>
      <c r="BK90" s="205"/>
      <c r="BL90" s="205"/>
      <c r="BM90" s="205"/>
      <c r="BN90" s="205"/>
      <c r="BO90" s="205"/>
      <c r="BP90" s="205">
        <f t="shared" ref="BP90" si="11">IF(SUM(BP58:BV89)&gt;400,400,SUM(BP58:BV89))</f>
        <v>0</v>
      </c>
      <c r="BQ90" s="205"/>
      <c r="BR90" s="205"/>
      <c r="BS90" s="205"/>
      <c r="BT90" s="205"/>
      <c r="BU90" s="205"/>
      <c r="BV90" s="205"/>
    </row>
    <row r="92" spans="3:74" x14ac:dyDescent="0.3">
      <c r="D92" s="5" t="s">
        <v>157</v>
      </c>
      <c r="G92" s="5" t="s">
        <v>167</v>
      </c>
    </row>
    <row r="93" spans="3:74" x14ac:dyDescent="0.3">
      <c r="C93" s="12">
        <v>0</v>
      </c>
      <c r="D93" s="12">
        <v>0</v>
      </c>
      <c r="F93" s="12">
        <v>0</v>
      </c>
      <c r="G93" s="12">
        <v>0</v>
      </c>
    </row>
    <row r="94" spans="3:74" x14ac:dyDescent="0.3">
      <c r="C94" s="12">
        <v>1</v>
      </c>
      <c r="D94" s="12">
        <v>10</v>
      </c>
      <c r="F94" s="12">
        <v>1</v>
      </c>
      <c r="G94" s="12">
        <v>4</v>
      </c>
    </row>
    <row r="95" spans="3:74" x14ac:dyDescent="0.3">
      <c r="C95" s="12">
        <v>2</v>
      </c>
      <c r="D95" s="12">
        <v>10</v>
      </c>
      <c r="F95" s="12">
        <v>2</v>
      </c>
      <c r="G95" s="12">
        <v>10</v>
      </c>
    </row>
    <row r="96" spans="3:74" x14ac:dyDescent="0.3">
      <c r="C96" s="12">
        <v>3</v>
      </c>
      <c r="D96" s="12">
        <v>10</v>
      </c>
      <c r="F96" s="12">
        <v>3</v>
      </c>
      <c r="G96" s="12">
        <v>25</v>
      </c>
    </row>
    <row r="97" spans="3:8" x14ac:dyDescent="0.3">
      <c r="C97" s="12">
        <v>4</v>
      </c>
      <c r="D97" s="12">
        <v>30</v>
      </c>
      <c r="F97" s="12">
        <v>4</v>
      </c>
      <c r="G97" s="12">
        <v>55</v>
      </c>
    </row>
    <row r="98" spans="3:8" x14ac:dyDescent="0.3">
      <c r="C98" s="12">
        <v>5</v>
      </c>
      <c r="D98" s="12">
        <v>30</v>
      </c>
      <c r="F98" s="12">
        <v>5</v>
      </c>
      <c r="G98" s="12">
        <v>105</v>
      </c>
    </row>
    <row r="99" spans="3:8" x14ac:dyDescent="0.3">
      <c r="C99" s="12">
        <v>6</v>
      </c>
      <c r="D99" s="12">
        <v>30</v>
      </c>
    </row>
    <row r="100" spans="3:8" x14ac:dyDescent="0.3">
      <c r="C100" s="12">
        <v>7</v>
      </c>
      <c r="D100" s="12">
        <v>30</v>
      </c>
      <c r="F100" s="5" t="s">
        <v>160</v>
      </c>
    </row>
    <row r="101" spans="3:8" x14ac:dyDescent="0.3">
      <c r="C101" s="12">
        <v>8</v>
      </c>
      <c r="D101" s="12">
        <v>40</v>
      </c>
      <c r="F101" s="12">
        <v>0</v>
      </c>
      <c r="G101" s="12">
        <v>0</v>
      </c>
    </row>
    <row r="102" spans="3:8" x14ac:dyDescent="0.3">
      <c r="C102" s="12">
        <v>9</v>
      </c>
      <c r="D102" s="12">
        <v>40</v>
      </c>
      <c r="F102" s="12">
        <v>1</v>
      </c>
      <c r="G102" s="12">
        <v>5</v>
      </c>
    </row>
    <row r="103" spans="3:8" x14ac:dyDescent="0.3">
      <c r="C103" s="12">
        <v>10</v>
      </c>
      <c r="D103" s="12">
        <v>40</v>
      </c>
      <c r="F103" s="12">
        <v>2</v>
      </c>
      <c r="G103" s="12">
        <v>10</v>
      </c>
    </row>
    <row r="104" spans="3:8" x14ac:dyDescent="0.3">
      <c r="C104" s="12">
        <v>11</v>
      </c>
      <c r="D104" s="12">
        <v>60</v>
      </c>
      <c r="F104" s="12">
        <v>3</v>
      </c>
      <c r="G104" s="12">
        <v>15</v>
      </c>
    </row>
    <row r="105" spans="3:8" x14ac:dyDescent="0.3">
      <c r="C105" s="12">
        <v>12</v>
      </c>
      <c r="D105" s="12">
        <v>60</v>
      </c>
      <c r="F105" s="12">
        <v>4</v>
      </c>
      <c r="G105" s="12">
        <v>20</v>
      </c>
    </row>
    <row r="106" spans="3:8" x14ac:dyDescent="0.3">
      <c r="C106" s="12">
        <v>13</v>
      </c>
      <c r="D106" s="12">
        <v>60</v>
      </c>
      <c r="F106" s="12">
        <v>5</v>
      </c>
      <c r="G106" s="12">
        <v>25</v>
      </c>
    </row>
    <row r="107" spans="3:8" x14ac:dyDescent="0.3">
      <c r="C107" s="12">
        <v>14</v>
      </c>
      <c r="D107" s="12">
        <v>60</v>
      </c>
    </row>
    <row r="108" spans="3:8" x14ac:dyDescent="0.3">
      <c r="C108" s="12">
        <v>15</v>
      </c>
      <c r="D108" s="12">
        <v>70</v>
      </c>
      <c r="F108" s="5" t="s">
        <v>161</v>
      </c>
      <c r="G108" s="5" t="s">
        <v>163</v>
      </c>
      <c r="H108" s="5" t="s">
        <v>162</v>
      </c>
    </row>
    <row r="109" spans="3:8" x14ac:dyDescent="0.3">
      <c r="C109" s="12">
        <v>16</v>
      </c>
      <c r="D109" s="12">
        <v>70</v>
      </c>
      <c r="F109" s="12">
        <v>0</v>
      </c>
      <c r="G109" s="137">
        <v>0</v>
      </c>
    </row>
    <row r="110" spans="3:8" x14ac:dyDescent="0.3">
      <c r="C110" s="12">
        <v>17</v>
      </c>
      <c r="D110" s="12">
        <v>70</v>
      </c>
      <c r="F110" s="12">
        <v>1</v>
      </c>
      <c r="G110" s="137">
        <v>0.05</v>
      </c>
    </row>
    <row r="111" spans="3:8" x14ac:dyDescent="0.3">
      <c r="C111" s="12">
        <v>18</v>
      </c>
      <c r="D111" s="12">
        <v>90</v>
      </c>
      <c r="F111" s="12">
        <v>2</v>
      </c>
      <c r="G111" s="137">
        <v>0.1</v>
      </c>
    </row>
    <row r="112" spans="3:8" x14ac:dyDescent="0.3">
      <c r="C112" s="12">
        <v>19</v>
      </c>
      <c r="D112" s="12">
        <v>90</v>
      </c>
      <c r="F112" s="12">
        <v>3</v>
      </c>
      <c r="G112" s="137">
        <v>0.2</v>
      </c>
    </row>
    <row r="113" spans="3:7" x14ac:dyDescent="0.3">
      <c r="C113" s="12">
        <v>20</v>
      </c>
      <c r="D113" s="12">
        <v>90</v>
      </c>
      <c r="F113" s="12">
        <v>4</v>
      </c>
      <c r="G113" s="137">
        <v>0.3</v>
      </c>
    </row>
    <row r="114" spans="3:7" x14ac:dyDescent="0.3">
      <c r="C114" s="12">
        <v>21</v>
      </c>
      <c r="D114" s="12">
        <v>90</v>
      </c>
      <c r="F114" s="12">
        <v>5</v>
      </c>
      <c r="G114" s="137">
        <v>0.35</v>
      </c>
    </row>
    <row r="115" spans="3:7" x14ac:dyDescent="0.3">
      <c r="C115" s="12">
        <v>22</v>
      </c>
      <c r="D115" s="12">
        <v>100</v>
      </c>
    </row>
    <row r="116" spans="3:7" x14ac:dyDescent="0.3">
      <c r="C116" s="12">
        <v>23</v>
      </c>
      <c r="D116" s="12">
        <v>100</v>
      </c>
      <c r="F116" s="5" t="s">
        <v>164</v>
      </c>
      <c r="G116" s="5" t="s">
        <v>165</v>
      </c>
    </row>
    <row r="117" spans="3:7" x14ac:dyDescent="0.3">
      <c r="C117" s="12">
        <v>24</v>
      </c>
      <c r="D117" s="12">
        <v>100</v>
      </c>
      <c r="F117" s="12">
        <v>0</v>
      </c>
      <c r="G117" s="138">
        <v>0</v>
      </c>
    </row>
    <row r="118" spans="3:7" x14ac:dyDescent="0.3">
      <c r="C118" s="12">
        <v>25</v>
      </c>
      <c r="D118" s="12">
        <v>120</v>
      </c>
      <c r="F118" s="12">
        <v>1</v>
      </c>
      <c r="G118" s="138">
        <v>10</v>
      </c>
    </row>
    <row r="119" spans="3:7" x14ac:dyDescent="0.3">
      <c r="C119" s="12">
        <v>26</v>
      </c>
      <c r="D119" s="12">
        <v>120</v>
      </c>
      <c r="F119" s="12">
        <v>2</v>
      </c>
      <c r="G119" s="138">
        <v>20</v>
      </c>
    </row>
    <row r="120" spans="3:7" x14ac:dyDescent="0.3">
      <c r="C120" s="12">
        <v>27</v>
      </c>
      <c r="D120" s="12">
        <v>120</v>
      </c>
      <c r="F120" s="12">
        <v>3</v>
      </c>
      <c r="G120" s="138">
        <v>30</v>
      </c>
    </row>
    <row r="121" spans="3:7" x14ac:dyDescent="0.3">
      <c r="C121" s="12">
        <v>28</v>
      </c>
      <c r="D121" s="12">
        <v>120</v>
      </c>
      <c r="F121" s="12">
        <v>4</v>
      </c>
      <c r="G121" s="138">
        <v>40</v>
      </c>
    </row>
    <row r="122" spans="3:7" x14ac:dyDescent="0.3">
      <c r="C122" s="12">
        <v>29</v>
      </c>
      <c r="D122" s="12">
        <v>130</v>
      </c>
      <c r="F122" s="12">
        <v>5</v>
      </c>
      <c r="G122" s="138">
        <v>50</v>
      </c>
    </row>
    <row r="123" spans="3:7" x14ac:dyDescent="0.3">
      <c r="C123" s="12">
        <v>30</v>
      </c>
      <c r="D123" s="12">
        <v>130</v>
      </c>
    </row>
    <row r="124" spans="3:7" x14ac:dyDescent="0.3">
      <c r="C124" s="12">
        <v>31</v>
      </c>
      <c r="D124" s="12">
        <v>130</v>
      </c>
      <c r="F124" s="5" t="s">
        <v>166</v>
      </c>
    </row>
    <row r="125" spans="3:7" x14ac:dyDescent="0.3">
      <c r="C125" s="12">
        <v>32</v>
      </c>
      <c r="D125" s="12">
        <v>150</v>
      </c>
      <c r="F125" s="12">
        <v>0</v>
      </c>
      <c r="G125" s="137">
        <v>0</v>
      </c>
    </row>
    <row r="126" spans="3:7" x14ac:dyDescent="0.3">
      <c r="C126" s="12">
        <v>33</v>
      </c>
      <c r="D126" s="12">
        <v>150</v>
      </c>
      <c r="F126" s="12">
        <v>1</v>
      </c>
      <c r="G126" s="138">
        <v>500</v>
      </c>
    </row>
    <row r="127" spans="3:7" x14ac:dyDescent="0.3">
      <c r="C127" s="12">
        <v>34</v>
      </c>
      <c r="D127" s="12">
        <v>150</v>
      </c>
      <c r="F127" s="12">
        <v>2</v>
      </c>
      <c r="G127" s="138">
        <v>1000</v>
      </c>
    </row>
    <row r="128" spans="3:7" x14ac:dyDescent="0.3">
      <c r="C128" s="12">
        <v>35</v>
      </c>
      <c r="D128" s="12">
        <v>150</v>
      </c>
      <c r="F128" s="12">
        <v>3</v>
      </c>
      <c r="G128" s="138">
        <v>1500</v>
      </c>
    </row>
    <row r="129" spans="3:7" x14ac:dyDescent="0.3">
      <c r="C129" s="12">
        <v>36</v>
      </c>
      <c r="D129" s="12">
        <v>160</v>
      </c>
      <c r="F129" s="12">
        <v>4</v>
      </c>
      <c r="G129" s="138">
        <v>2000</v>
      </c>
    </row>
    <row r="130" spans="3:7" x14ac:dyDescent="0.3">
      <c r="C130" s="12">
        <v>37</v>
      </c>
      <c r="D130" s="12">
        <v>160</v>
      </c>
      <c r="F130" s="12">
        <v>5</v>
      </c>
      <c r="G130" s="138">
        <v>2500</v>
      </c>
    </row>
    <row r="131" spans="3:7" x14ac:dyDescent="0.3">
      <c r="C131" s="12">
        <v>38</v>
      </c>
      <c r="D131" s="12">
        <v>160</v>
      </c>
    </row>
    <row r="132" spans="3:7" x14ac:dyDescent="0.3">
      <c r="C132" s="12">
        <v>39</v>
      </c>
      <c r="D132" s="12">
        <v>180</v>
      </c>
      <c r="F132" s="5" t="s">
        <v>168</v>
      </c>
      <c r="G132" s="5" t="s">
        <v>169</v>
      </c>
    </row>
    <row r="133" spans="3:7" x14ac:dyDescent="0.3">
      <c r="C133" s="12">
        <v>40</v>
      </c>
      <c r="D133" s="12">
        <v>180</v>
      </c>
      <c r="F133" s="12">
        <v>0</v>
      </c>
      <c r="G133" s="137">
        <v>0</v>
      </c>
    </row>
    <row r="134" spans="3:7" x14ac:dyDescent="0.3">
      <c r="C134" s="12">
        <v>41</v>
      </c>
      <c r="D134" s="12">
        <v>180</v>
      </c>
      <c r="F134" s="12">
        <v>1</v>
      </c>
      <c r="G134" s="137">
        <v>0.05</v>
      </c>
    </row>
    <row r="135" spans="3:7" x14ac:dyDescent="0.3">
      <c r="C135" s="12">
        <v>42</v>
      </c>
      <c r="D135" s="12">
        <v>180</v>
      </c>
      <c r="F135" s="12">
        <v>2</v>
      </c>
      <c r="G135" s="137">
        <v>0.1</v>
      </c>
    </row>
    <row r="136" spans="3:7" x14ac:dyDescent="0.3">
      <c r="C136" s="12">
        <v>43</v>
      </c>
      <c r="D136" s="12">
        <v>190</v>
      </c>
      <c r="F136" s="12">
        <v>3</v>
      </c>
      <c r="G136" s="137">
        <v>0.15</v>
      </c>
    </row>
    <row r="137" spans="3:7" x14ac:dyDescent="0.3">
      <c r="C137" s="12">
        <v>44</v>
      </c>
      <c r="D137" s="12">
        <v>190</v>
      </c>
      <c r="F137" s="12">
        <v>4</v>
      </c>
      <c r="G137" s="137">
        <v>0.2</v>
      </c>
    </row>
    <row r="138" spans="3:7" x14ac:dyDescent="0.3">
      <c r="C138" s="12">
        <v>45</v>
      </c>
      <c r="D138" s="12">
        <v>190</v>
      </c>
      <c r="F138" s="12">
        <v>5</v>
      </c>
      <c r="G138" s="137">
        <v>0.25</v>
      </c>
    </row>
    <row r="139" spans="3:7" x14ac:dyDescent="0.3">
      <c r="C139" s="12">
        <v>46</v>
      </c>
      <c r="D139" s="12">
        <v>210</v>
      </c>
    </row>
    <row r="140" spans="3:7" x14ac:dyDescent="0.3">
      <c r="C140" s="12">
        <v>47</v>
      </c>
      <c r="D140" s="12">
        <v>210</v>
      </c>
      <c r="F140" s="5" t="s">
        <v>170</v>
      </c>
    </row>
    <row r="141" spans="3:7" x14ac:dyDescent="0.3">
      <c r="C141" s="12">
        <v>48</v>
      </c>
      <c r="D141" s="12">
        <v>210</v>
      </c>
      <c r="F141" s="12">
        <v>0</v>
      </c>
      <c r="G141" s="139">
        <v>0</v>
      </c>
    </row>
    <row r="142" spans="3:7" x14ac:dyDescent="0.3">
      <c r="C142" s="12">
        <v>49</v>
      </c>
      <c r="D142" s="12">
        <v>210</v>
      </c>
      <c r="F142" s="12">
        <v>1</v>
      </c>
      <c r="G142" s="139">
        <v>2.5000000000000001E-2</v>
      </c>
    </row>
    <row r="143" spans="3:7" x14ac:dyDescent="0.3">
      <c r="C143" s="12">
        <v>50</v>
      </c>
      <c r="D143" s="12">
        <v>240</v>
      </c>
      <c r="F143" s="12">
        <v>2</v>
      </c>
      <c r="G143" s="139">
        <v>0.05</v>
      </c>
    </row>
    <row r="144" spans="3:7" x14ac:dyDescent="0.3">
      <c r="C144" s="12">
        <v>51</v>
      </c>
      <c r="D144" s="12">
        <v>240</v>
      </c>
      <c r="F144" s="12">
        <v>3</v>
      </c>
      <c r="G144" s="139">
        <v>7.4999999999999997E-2</v>
      </c>
    </row>
    <row r="145" spans="3:7" x14ac:dyDescent="0.3">
      <c r="C145" s="12">
        <v>52</v>
      </c>
      <c r="D145" s="12">
        <v>240</v>
      </c>
      <c r="F145" s="12">
        <v>4</v>
      </c>
      <c r="G145" s="139">
        <v>0.1</v>
      </c>
    </row>
    <row r="146" spans="3:7" x14ac:dyDescent="0.3">
      <c r="C146" s="12">
        <v>53</v>
      </c>
      <c r="D146" s="12">
        <v>280</v>
      </c>
      <c r="F146" s="12">
        <v>5</v>
      </c>
      <c r="G146" s="139">
        <v>0.125</v>
      </c>
    </row>
    <row r="147" spans="3:7" x14ac:dyDescent="0.3">
      <c r="C147" s="12">
        <v>54</v>
      </c>
      <c r="D147" s="12">
        <v>280</v>
      </c>
    </row>
    <row r="148" spans="3:7" x14ac:dyDescent="0.3">
      <c r="C148" s="12">
        <v>55</v>
      </c>
      <c r="D148" s="12">
        <v>280</v>
      </c>
    </row>
    <row r="149" spans="3:7" x14ac:dyDescent="0.3">
      <c r="C149" s="12">
        <v>56</v>
      </c>
      <c r="D149" s="12">
        <v>280</v>
      </c>
    </row>
  </sheetData>
  <sheetProtection password="9A93" sheet="1" objects="1" scenarios="1" selectLockedCells="1"/>
  <mergeCells count="345">
    <mergeCell ref="BI90:BO90"/>
    <mergeCell ref="BP90:BV90"/>
    <mergeCell ref="C90:D90"/>
    <mergeCell ref="BI89:BO89"/>
    <mergeCell ref="BP89:BV89"/>
    <mergeCell ref="E90:K90"/>
    <mergeCell ref="L90:R90"/>
    <mergeCell ref="S90:Y90"/>
    <mergeCell ref="Z90:AF90"/>
    <mergeCell ref="AG90:AM90"/>
    <mergeCell ref="AN90:AT90"/>
    <mergeCell ref="AU90:BA90"/>
    <mergeCell ref="BB90:BH90"/>
    <mergeCell ref="S89:Y89"/>
    <mergeCell ref="Z89:AF89"/>
    <mergeCell ref="AG89:AM89"/>
    <mergeCell ref="AN89:AT89"/>
    <mergeCell ref="AU89:BA89"/>
    <mergeCell ref="BB89:BH89"/>
    <mergeCell ref="BI87:BO87"/>
    <mergeCell ref="BP87:BV87"/>
    <mergeCell ref="S88:Y88"/>
    <mergeCell ref="Z88:AF88"/>
    <mergeCell ref="AG88:AM88"/>
    <mergeCell ref="AN88:AT88"/>
    <mergeCell ref="AU88:BA88"/>
    <mergeCell ref="BB88:BH88"/>
    <mergeCell ref="BI88:BO88"/>
    <mergeCell ref="BP88:BV88"/>
    <mergeCell ref="S87:Y87"/>
    <mergeCell ref="Z87:AF87"/>
    <mergeCell ref="AG87:AM87"/>
    <mergeCell ref="AN87:AT87"/>
    <mergeCell ref="AU87:BA87"/>
    <mergeCell ref="BB87:BH87"/>
    <mergeCell ref="BI85:BO85"/>
    <mergeCell ref="BP85:BV85"/>
    <mergeCell ref="S86:Y86"/>
    <mergeCell ref="Z86:AF86"/>
    <mergeCell ref="AG86:AM86"/>
    <mergeCell ref="AN86:AT86"/>
    <mergeCell ref="AU86:BA86"/>
    <mergeCell ref="BB86:BH86"/>
    <mergeCell ref="BI86:BO86"/>
    <mergeCell ref="BP86:BV86"/>
    <mergeCell ref="S85:Y85"/>
    <mergeCell ref="Z85:AF85"/>
    <mergeCell ref="AG85:AM85"/>
    <mergeCell ref="AN85:AT85"/>
    <mergeCell ref="AU85:BA85"/>
    <mergeCell ref="BB85:BH85"/>
    <mergeCell ref="BI83:BO83"/>
    <mergeCell ref="BP83:BV83"/>
    <mergeCell ref="S84:Y84"/>
    <mergeCell ref="Z84:AF84"/>
    <mergeCell ref="AG84:AM84"/>
    <mergeCell ref="AN84:AT84"/>
    <mergeCell ref="AU84:BA84"/>
    <mergeCell ref="BB84:BH84"/>
    <mergeCell ref="BI84:BO84"/>
    <mergeCell ref="BP84:BV84"/>
    <mergeCell ref="S83:Y83"/>
    <mergeCell ref="Z83:AF83"/>
    <mergeCell ref="AG83:AM83"/>
    <mergeCell ref="AN83:AT83"/>
    <mergeCell ref="AU83:BA83"/>
    <mergeCell ref="BB83:BH83"/>
    <mergeCell ref="BI81:BO81"/>
    <mergeCell ref="BP81:BV81"/>
    <mergeCell ref="S82:Y82"/>
    <mergeCell ref="Z82:AF82"/>
    <mergeCell ref="AG82:AM82"/>
    <mergeCell ref="AN82:AT82"/>
    <mergeCell ref="AU82:BA82"/>
    <mergeCell ref="BB82:BH82"/>
    <mergeCell ref="BI82:BO82"/>
    <mergeCell ref="BP82:BV82"/>
    <mergeCell ref="S81:Y81"/>
    <mergeCell ref="Z81:AF81"/>
    <mergeCell ref="AG81:AM81"/>
    <mergeCell ref="AN81:AT81"/>
    <mergeCell ref="AU81:BA81"/>
    <mergeCell ref="BB81:BH81"/>
    <mergeCell ref="BI79:BO79"/>
    <mergeCell ref="BP79:BV79"/>
    <mergeCell ref="S80:Y80"/>
    <mergeCell ref="Z80:AF80"/>
    <mergeCell ref="AG80:AM80"/>
    <mergeCell ref="AN80:AT80"/>
    <mergeCell ref="AU80:BA80"/>
    <mergeCell ref="BB80:BH80"/>
    <mergeCell ref="BI80:BO80"/>
    <mergeCell ref="BP80:BV80"/>
    <mergeCell ref="S79:Y79"/>
    <mergeCell ref="Z79:AF79"/>
    <mergeCell ref="AG79:AM79"/>
    <mergeCell ref="AN79:AT79"/>
    <mergeCell ref="AU79:BA79"/>
    <mergeCell ref="BB79:BH79"/>
    <mergeCell ref="BI77:BO77"/>
    <mergeCell ref="BP77:BV77"/>
    <mergeCell ref="S78:Y78"/>
    <mergeCell ref="Z78:AF78"/>
    <mergeCell ref="AG78:AM78"/>
    <mergeCell ref="AN78:AT78"/>
    <mergeCell ref="AU78:BA78"/>
    <mergeCell ref="BB78:BH78"/>
    <mergeCell ref="BI78:BO78"/>
    <mergeCell ref="BP78:BV78"/>
    <mergeCell ref="S77:Y77"/>
    <mergeCell ref="Z77:AF77"/>
    <mergeCell ref="AG77:AM77"/>
    <mergeCell ref="AN77:AT77"/>
    <mergeCell ref="AU77:BA77"/>
    <mergeCell ref="BB77:BH77"/>
    <mergeCell ref="BI75:BO75"/>
    <mergeCell ref="BP75:BV75"/>
    <mergeCell ref="S76:Y76"/>
    <mergeCell ref="Z76:AF76"/>
    <mergeCell ref="AG76:AM76"/>
    <mergeCell ref="AN76:AT76"/>
    <mergeCell ref="AU76:BA76"/>
    <mergeCell ref="BB76:BH76"/>
    <mergeCell ref="BI76:BO76"/>
    <mergeCell ref="BP76:BV76"/>
    <mergeCell ref="S75:Y75"/>
    <mergeCell ref="Z75:AF75"/>
    <mergeCell ref="AG75:AM75"/>
    <mergeCell ref="AN75:AT75"/>
    <mergeCell ref="AU75:BA75"/>
    <mergeCell ref="BB75:BH75"/>
    <mergeCell ref="BI73:BO73"/>
    <mergeCell ref="BP73:BV73"/>
    <mergeCell ref="S74:Y74"/>
    <mergeCell ref="Z74:AF74"/>
    <mergeCell ref="AG74:AM74"/>
    <mergeCell ref="AN74:AT74"/>
    <mergeCell ref="AU74:BA74"/>
    <mergeCell ref="BB74:BH74"/>
    <mergeCell ref="BI74:BO74"/>
    <mergeCell ref="BP74:BV74"/>
    <mergeCell ref="S73:Y73"/>
    <mergeCell ref="Z73:AF73"/>
    <mergeCell ref="AG73:AM73"/>
    <mergeCell ref="AN73:AT73"/>
    <mergeCell ref="AU73:BA73"/>
    <mergeCell ref="BB73:BH73"/>
    <mergeCell ref="BI71:BO71"/>
    <mergeCell ref="BP71:BV71"/>
    <mergeCell ref="S72:Y72"/>
    <mergeCell ref="Z72:AF72"/>
    <mergeCell ref="AG72:AM72"/>
    <mergeCell ref="AN72:AT72"/>
    <mergeCell ref="AU72:BA72"/>
    <mergeCell ref="BB72:BH72"/>
    <mergeCell ref="BI72:BO72"/>
    <mergeCell ref="BP72:BV72"/>
    <mergeCell ref="S71:Y71"/>
    <mergeCell ref="Z71:AF71"/>
    <mergeCell ref="AG71:AM71"/>
    <mergeCell ref="AN71:AT71"/>
    <mergeCell ref="AU71:BA71"/>
    <mergeCell ref="BB71:BH71"/>
    <mergeCell ref="BI69:BO69"/>
    <mergeCell ref="BP69:BV69"/>
    <mergeCell ref="S70:Y70"/>
    <mergeCell ref="Z70:AF70"/>
    <mergeCell ref="AG70:AM70"/>
    <mergeCell ref="AN70:AT70"/>
    <mergeCell ref="AU70:BA70"/>
    <mergeCell ref="BB70:BH70"/>
    <mergeCell ref="BI70:BO70"/>
    <mergeCell ref="BP70:BV70"/>
    <mergeCell ref="S69:Y69"/>
    <mergeCell ref="Z69:AF69"/>
    <mergeCell ref="AG69:AM69"/>
    <mergeCell ref="AN69:AT69"/>
    <mergeCell ref="AU69:BA69"/>
    <mergeCell ref="BB69:BH69"/>
    <mergeCell ref="BI67:BO67"/>
    <mergeCell ref="BP67:BV67"/>
    <mergeCell ref="S68:Y68"/>
    <mergeCell ref="Z68:AF68"/>
    <mergeCell ref="AG68:AM68"/>
    <mergeCell ref="AN68:AT68"/>
    <mergeCell ref="AU68:BA68"/>
    <mergeCell ref="BB68:BH68"/>
    <mergeCell ref="BI68:BO68"/>
    <mergeCell ref="BP68:BV68"/>
    <mergeCell ref="S67:Y67"/>
    <mergeCell ref="Z67:AF67"/>
    <mergeCell ref="AG67:AM67"/>
    <mergeCell ref="AN67:AT67"/>
    <mergeCell ref="AU67:BA67"/>
    <mergeCell ref="BB67:BH67"/>
    <mergeCell ref="BI65:BO65"/>
    <mergeCell ref="BP65:BV65"/>
    <mergeCell ref="S66:Y66"/>
    <mergeCell ref="Z66:AF66"/>
    <mergeCell ref="AG66:AM66"/>
    <mergeCell ref="AN66:AT66"/>
    <mergeCell ref="AU66:BA66"/>
    <mergeCell ref="BB66:BH66"/>
    <mergeCell ref="BI66:BO66"/>
    <mergeCell ref="BP66:BV66"/>
    <mergeCell ref="S65:Y65"/>
    <mergeCell ref="Z65:AF65"/>
    <mergeCell ref="AG65:AM65"/>
    <mergeCell ref="AN65:AT65"/>
    <mergeCell ref="AU65:BA65"/>
    <mergeCell ref="BB65:BH65"/>
    <mergeCell ref="BI63:BO63"/>
    <mergeCell ref="BP63:BV63"/>
    <mergeCell ref="S64:Y64"/>
    <mergeCell ref="Z64:AF64"/>
    <mergeCell ref="AG64:AM64"/>
    <mergeCell ref="AN64:AT64"/>
    <mergeCell ref="AU64:BA64"/>
    <mergeCell ref="BB64:BH64"/>
    <mergeCell ref="BI64:BO64"/>
    <mergeCell ref="BP64:BV64"/>
    <mergeCell ref="S63:Y63"/>
    <mergeCell ref="Z63:AF63"/>
    <mergeCell ref="AG63:AM63"/>
    <mergeCell ref="AN63:AT63"/>
    <mergeCell ref="AU63:BA63"/>
    <mergeCell ref="BB63:BH63"/>
    <mergeCell ref="S62:Y62"/>
    <mergeCell ref="Z62:AF62"/>
    <mergeCell ref="AG62:AM62"/>
    <mergeCell ref="AN62:AT62"/>
    <mergeCell ref="AU62:BA62"/>
    <mergeCell ref="BB62:BH62"/>
    <mergeCell ref="BI62:BO62"/>
    <mergeCell ref="BP62:BV62"/>
    <mergeCell ref="S61:Y61"/>
    <mergeCell ref="Z61:AF61"/>
    <mergeCell ref="AG61:AM61"/>
    <mergeCell ref="AN61:AT61"/>
    <mergeCell ref="AU61:BA61"/>
    <mergeCell ref="BB61:BH61"/>
    <mergeCell ref="BP60:BV60"/>
    <mergeCell ref="S59:Y59"/>
    <mergeCell ref="Z59:AF59"/>
    <mergeCell ref="AG59:AM59"/>
    <mergeCell ref="AN59:AT59"/>
    <mergeCell ref="AU59:BA59"/>
    <mergeCell ref="BB59:BH59"/>
    <mergeCell ref="BI61:BO61"/>
    <mergeCell ref="BP61:BV61"/>
    <mergeCell ref="L72:R72"/>
    <mergeCell ref="L73:R73"/>
    <mergeCell ref="L74:R74"/>
    <mergeCell ref="L75:R75"/>
    <mergeCell ref="L76:R76"/>
    <mergeCell ref="L77:R77"/>
    <mergeCell ref="L66:R66"/>
    <mergeCell ref="L67:R67"/>
    <mergeCell ref="L68:R68"/>
    <mergeCell ref="L69:R69"/>
    <mergeCell ref="L70:R70"/>
    <mergeCell ref="L71:R71"/>
    <mergeCell ref="L87:R87"/>
    <mergeCell ref="L88:R88"/>
    <mergeCell ref="L89:R89"/>
    <mergeCell ref="L78:R78"/>
    <mergeCell ref="L79:R79"/>
    <mergeCell ref="L80:R80"/>
    <mergeCell ref="L81:R81"/>
    <mergeCell ref="L82:R82"/>
    <mergeCell ref="L83:R83"/>
    <mergeCell ref="L84:R84"/>
    <mergeCell ref="L85:R85"/>
    <mergeCell ref="L86:R86"/>
    <mergeCell ref="E72:K72"/>
    <mergeCell ref="E73:K73"/>
    <mergeCell ref="E74:K74"/>
    <mergeCell ref="E75:K75"/>
    <mergeCell ref="E76:K76"/>
    <mergeCell ref="E77:K77"/>
    <mergeCell ref="E66:K66"/>
    <mergeCell ref="E67:K67"/>
    <mergeCell ref="E68:K68"/>
    <mergeCell ref="E71:K71"/>
    <mergeCell ref="E84:K84"/>
    <mergeCell ref="E85:K85"/>
    <mergeCell ref="E86:K86"/>
    <mergeCell ref="E87:K87"/>
    <mergeCell ref="E88:K88"/>
    <mergeCell ref="E89:K89"/>
    <mergeCell ref="E78:K78"/>
    <mergeCell ref="E79:K79"/>
    <mergeCell ref="E80:K80"/>
    <mergeCell ref="E81:K81"/>
    <mergeCell ref="E82:K82"/>
    <mergeCell ref="E83:K83"/>
    <mergeCell ref="E60:K60"/>
    <mergeCell ref="E61:K61"/>
    <mergeCell ref="E62:K62"/>
    <mergeCell ref="E63:K63"/>
    <mergeCell ref="E64:K64"/>
    <mergeCell ref="E65:K65"/>
    <mergeCell ref="L63:R63"/>
    <mergeCell ref="L64:R64"/>
    <mergeCell ref="L65:R65"/>
    <mergeCell ref="L60:R60"/>
    <mergeCell ref="L61:R61"/>
    <mergeCell ref="L62:R62"/>
    <mergeCell ref="BP56:BV56"/>
    <mergeCell ref="E58:K58"/>
    <mergeCell ref="E59:K59"/>
    <mergeCell ref="L58:R58"/>
    <mergeCell ref="L59:R59"/>
    <mergeCell ref="S58:Y58"/>
    <mergeCell ref="Z58:AF58"/>
    <mergeCell ref="E69:K69"/>
    <mergeCell ref="E70:K70"/>
    <mergeCell ref="AG58:AM58"/>
    <mergeCell ref="AN58:AT58"/>
    <mergeCell ref="AU58:BA58"/>
    <mergeCell ref="BB58:BH58"/>
    <mergeCell ref="BI58:BO58"/>
    <mergeCell ref="BP58:BV58"/>
    <mergeCell ref="BI59:BO59"/>
    <mergeCell ref="BP59:BV59"/>
    <mergeCell ref="S60:Y60"/>
    <mergeCell ref="Z60:AF60"/>
    <mergeCell ref="AG60:AM60"/>
    <mergeCell ref="AN60:AT60"/>
    <mergeCell ref="AU60:BA60"/>
    <mergeCell ref="BB60:BH60"/>
    <mergeCell ref="BI60:BO60"/>
    <mergeCell ref="E2:Q2"/>
    <mergeCell ref="R2:AS2"/>
    <mergeCell ref="AT2:BC2"/>
    <mergeCell ref="BE2:BJ2"/>
    <mergeCell ref="E56:K56"/>
    <mergeCell ref="L56:R56"/>
    <mergeCell ref="S56:Y56"/>
    <mergeCell ref="Z56:AF56"/>
    <mergeCell ref="AG56:AM56"/>
    <mergeCell ref="AN56:AT56"/>
    <mergeCell ref="AU56:BA56"/>
    <mergeCell ref="BB56:BH56"/>
    <mergeCell ref="BI56:BO56"/>
  </mergeCells>
  <phoneticPr fontId="1" type="noConversion"/>
  <conditionalFormatting sqref="E54:BC54 BE54:BJ54">
    <cfRule type="cellIs" dxfId="0" priority="1" operator="greaterThan">
      <formula>E$4</formula>
    </cfRule>
  </conditionalFormatting>
  <dataValidations disablePrompts="1" count="1">
    <dataValidation type="whole" allowBlank="1" showInputMessage="1" showErrorMessage="1" sqref="E54:BC54 BE54:BJ54">
      <formula1>0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코인현황</vt:lpstr>
      <vt:lpstr>코인샵</vt:lpstr>
      <vt:lpstr>기타</vt:lpstr>
      <vt:lpstr>수식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김미경</dc:creator>
  <cp:lastModifiedBy>김미경</cp:lastModifiedBy>
  <dcterms:created xsi:type="dcterms:W3CDTF">2022-06-23T08:04:44Z</dcterms:created>
  <dcterms:modified xsi:type="dcterms:W3CDTF">2022-06-24T07:21:51Z</dcterms:modified>
</cp:coreProperties>
</file>