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7ab4d125e38d3e/Utilz/"/>
    </mc:Choice>
  </mc:AlternateContent>
  <xr:revisionPtr revIDLastSave="582" documentId="8_{9D4F1E8C-2D55-48C7-BADF-8ED03DD2AF37}" xr6:coauthVersionLast="47" xr6:coauthVersionMax="47" xr10:uidLastSave="{DF7BF071-5876-454A-93C3-C68C11E9A8C0}"/>
  <bookViews>
    <workbookView xWindow="1545" yWindow="690" windowWidth="27030" windowHeight="14790" xr2:uid="{029EE527-C67B-4DEC-87FE-E8EA28DC2507}"/>
  </bookViews>
  <sheets>
    <sheet name="이벤파드성수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9" l="1"/>
  <c r="H4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A11" i="9"/>
  <c r="A18" i="9" s="1"/>
  <c r="A25" i="9" s="1"/>
  <c r="A32" i="9" s="1"/>
  <c r="A39" i="9" s="1"/>
  <c r="A46" i="9" s="1"/>
  <c r="A53" i="9" s="1"/>
  <c r="A60" i="9" s="1"/>
  <c r="A67" i="9" s="1"/>
  <c r="A74" i="9" s="1"/>
  <c r="A81" i="9" s="1"/>
  <c r="D52" i="9" l="1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D4" i="9"/>
  <c r="F4" i="9" l="1"/>
  <c r="R4" i="9"/>
  <c r="J4" i="9"/>
  <c r="N4" i="9"/>
  <c r="E5" i="9"/>
  <c r="S4" i="9"/>
  <c r="S5" i="9" s="1"/>
  <c r="T5" i="9" s="1"/>
  <c r="U5" i="9" s="1"/>
  <c r="O4" i="9"/>
  <c r="O5" i="9" s="1"/>
  <c r="N6" i="9" s="1"/>
  <c r="K4" i="9"/>
  <c r="K5" i="9" s="1"/>
  <c r="J6" i="9" s="1"/>
  <c r="R5" i="9" l="1"/>
  <c r="J5" i="9"/>
  <c r="R6" i="9"/>
  <c r="F5" i="9"/>
  <c r="G5" i="9" s="1"/>
  <c r="H5" i="9" s="1"/>
  <c r="N5" i="9"/>
  <c r="S6" i="9"/>
  <c r="K6" i="9"/>
  <c r="J7" i="9" s="1"/>
  <c r="L5" i="9"/>
  <c r="M5" i="9" s="1"/>
  <c r="O6" i="9"/>
  <c r="N7" i="9" s="1"/>
  <c r="P5" i="9"/>
  <c r="Q5" i="9" s="1"/>
  <c r="S7" i="9"/>
  <c r="R8" i="9" s="1"/>
  <c r="I5" i="9" l="1"/>
  <c r="E6" i="9"/>
  <c r="T6" i="9"/>
  <c r="U6" i="9" s="1"/>
  <c r="R7" i="9"/>
  <c r="P6" i="9"/>
  <c r="Q6" i="9" s="1"/>
  <c r="O7" i="9"/>
  <c r="N8" i="9" s="1"/>
  <c r="T7" i="9"/>
  <c r="U7" i="9" s="1"/>
  <c r="S8" i="9"/>
  <c r="R9" i="9" s="1"/>
  <c r="K7" i="9"/>
  <c r="J8" i="9" s="1"/>
  <c r="L6" i="9"/>
  <c r="M6" i="9" s="1"/>
  <c r="F6" i="9" l="1"/>
  <c r="G6" i="9" s="1"/>
  <c r="H6" i="9" s="1"/>
  <c r="K8" i="9"/>
  <c r="J9" i="9" s="1"/>
  <c r="L7" i="9"/>
  <c r="M7" i="9" s="1"/>
  <c r="P7" i="9"/>
  <c r="Q7" i="9" s="1"/>
  <c r="O8" i="9"/>
  <c r="N9" i="9" s="1"/>
  <c r="T8" i="9"/>
  <c r="U8" i="9" s="1"/>
  <c r="S9" i="9"/>
  <c r="R10" i="9" s="1"/>
  <c r="E7" i="9" l="1"/>
  <c r="I6" i="9"/>
  <c r="K9" i="9"/>
  <c r="J10" i="9" s="1"/>
  <c r="L8" i="9"/>
  <c r="M8" i="9" s="1"/>
  <c r="P8" i="9"/>
  <c r="Q8" i="9" s="1"/>
  <c r="O9" i="9"/>
  <c r="N10" i="9" s="1"/>
  <c r="T9" i="9"/>
  <c r="U9" i="9" s="1"/>
  <c r="S10" i="9"/>
  <c r="R11" i="9" s="1"/>
  <c r="F7" i="9" l="1"/>
  <c r="G7" i="9" s="1"/>
  <c r="H7" i="9" s="1"/>
  <c r="T10" i="9"/>
  <c r="U10" i="9" s="1"/>
  <c r="S11" i="9"/>
  <c r="R12" i="9" s="1"/>
  <c r="P9" i="9"/>
  <c r="Q9" i="9" s="1"/>
  <c r="O10" i="9"/>
  <c r="N11" i="9" s="1"/>
  <c r="K10" i="9"/>
  <c r="J11" i="9" s="1"/>
  <c r="L9" i="9"/>
  <c r="M9" i="9" s="1"/>
  <c r="E8" i="9" l="1"/>
  <c r="K11" i="9"/>
  <c r="J12" i="9" s="1"/>
  <c r="L10" i="9"/>
  <c r="M10" i="9" s="1"/>
  <c r="T11" i="9"/>
  <c r="U11" i="9" s="1"/>
  <c r="S12" i="9"/>
  <c r="R13" i="9" s="1"/>
  <c r="P10" i="9"/>
  <c r="Q10" i="9" s="1"/>
  <c r="O11" i="9"/>
  <c r="N12" i="9" s="1"/>
  <c r="I7" i="9" l="1"/>
  <c r="F8" i="9"/>
  <c r="G8" i="9" s="1"/>
  <c r="H8" i="9" s="1"/>
  <c r="P11" i="9"/>
  <c r="Q11" i="9" s="1"/>
  <c r="O12" i="9"/>
  <c r="N13" i="9" s="1"/>
  <c r="K12" i="9"/>
  <c r="J13" i="9" s="1"/>
  <c r="L11" i="9"/>
  <c r="M11" i="9" s="1"/>
  <c r="T12" i="9"/>
  <c r="U12" i="9" s="1"/>
  <c r="S13" i="9"/>
  <c r="R14" i="9" s="1"/>
  <c r="E9" i="9" l="1"/>
  <c r="I8" i="9"/>
  <c r="T13" i="9"/>
  <c r="U13" i="9" s="1"/>
  <c r="S14" i="9"/>
  <c r="R15" i="9" s="1"/>
  <c r="P12" i="9"/>
  <c r="Q12" i="9" s="1"/>
  <c r="O13" i="9"/>
  <c r="N14" i="9" s="1"/>
  <c r="K13" i="9"/>
  <c r="J14" i="9" s="1"/>
  <c r="L12" i="9"/>
  <c r="M12" i="9" s="1"/>
  <c r="F9" i="9" l="1"/>
  <c r="G9" i="9" s="1"/>
  <c r="H9" i="9" s="1"/>
  <c r="T14" i="9"/>
  <c r="U14" i="9" s="1"/>
  <c r="S15" i="9"/>
  <c r="R16" i="9" s="1"/>
  <c r="K14" i="9"/>
  <c r="J15" i="9" s="1"/>
  <c r="L13" i="9"/>
  <c r="M13" i="9" s="1"/>
  <c r="P13" i="9"/>
  <c r="O14" i="9"/>
  <c r="N15" i="9" s="1"/>
  <c r="Q13" i="9"/>
  <c r="E10" i="9" l="1"/>
  <c r="K15" i="9"/>
  <c r="J16" i="9" s="1"/>
  <c r="L14" i="9"/>
  <c r="M14" i="9" s="1"/>
  <c r="T15" i="9"/>
  <c r="U15" i="9" s="1"/>
  <c r="S16" i="9"/>
  <c r="R17" i="9" s="1"/>
  <c r="P14" i="9"/>
  <c r="Q14" i="9" s="1"/>
  <c r="O15" i="9"/>
  <c r="N16" i="9" s="1"/>
  <c r="I9" i="9" l="1"/>
  <c r="F10" i="9"/>
  <c r="G10" i="9" s="1"/>
  <c r="H10" i="9" s="1"/>
  <c r="P15" i="9"/>
  <c r="Q15" i="9" s="1"/>
  <c r="O16" i="9"/>
  <c r="N17" i="9" s="1"/>
  <c r="K16" i="9"/>
  <c r="J17" i="9" s="1"/>
  <c r="L15" i="9"/>
  <c r="M15" i="9" s="1"/>
  <c r="T16" i="9"/>
  <c r="U16" i="9" s="1"/>
  <c r="S17" i="9"/>
  <c r="R18" i="9" s="1"/>
  <c r="E11" i="9" l="1"/>
  <c r="I10" i="9"/>
  <c r="T17" i="9"/>
  <c r="U17" i="9" s="1"/>
  <c r="S18" i="9"/>
  <c r="R19" i="9" s="1"/>
  <c r="P16" i="9"/>
  <c r="Q16" i="9" s="1"/>
  <c r="O17" i="9"/>
  <c r="N18" i="9" s="1"/>
  <c r="K17" i="9"/>
  <c r="J18" i="9" s="1"/>
  <c r="L16" i="9"/>
  <c r="M16" i="9" s="1"/>
  <c r="F11" i="9" l="1"/>
  <c r="G11" i="9" s="1"/>
  <c r="H11" i="9" s="1"/>
  <c r="T18" i="9"/>
  <c r="U18" i="9" s="1"/>
  <c r="S19" i="9"/>
  <c r="R20" i="9" s="1"/>
  <c r="K18" i="9"/>
  <c r="J19" i="9" s="1"/>
  <c r="L17" i="9"/>
  <c r="M17" i="9" s="1"/>
  <c r="P17" i="9"/>
  <c r="Q17" i="9" s="1"/>
  <c r="O18" i="9"/>
  <c r="N19" i="9" s="1"/>
  <c r="E12" i="9" l="1"/>
  <c r="I11" i="9"/>
  <c r="K19" i="9"/>
  <c r="J20" i="9" s="1"/>
  <c r="L18" i="9"/>
  <c r="M18" i="9" s="1"/>
  <c r="T19" i="9"/>
  <c r="U19" i="9" s="1"/>
  <c r="S20" i="9"/>
  <c r="R21" i="9" s="1"/>
  <c r="P18" i="9"/>
  <c r="Q18" i="9" s="1"/>
  <c r="O19" i="9"/>
  <c r="N20" i="9" s="1"/>
  <c r="F12" i="9" l="1"/>
  <c r="G12" i="9" s="1"/>
  <c r="H12" i="9" s="1"/>
  <c r="P19" i="9"/>
  <c r="Q19" i="9" s="1"/>
  <c r="O20" i="9"/>
  <c r="N21" i="9" s="1"/>
  <c r="K20" i="9"/>
  <c r="J21" i="9" s="1"/>
  <c r="L19" i="9"/>
  <c r="M19" i="9" s="1"/>
  <c r="T20" i="9"/>
  <c r="U20" i="9" s="1"/>
  <c r="S21" i="9"/>
  <c r="R22" i="9" s="1"/>
  <c r="E13" i="9" l="1"/>
  <c r="I12" i="9"/>
  <c r="T21" i="9"/>
  <c r="U21" i="9" s="1"/>
  <c r="S22" i="9"/>
  <c r="R23" i="9" s="1"/>
  <c r="P20" i="9"/>
  <c r="Q20" i="9" s="1"/>
  <c r="O21" i="9"/>
  <c r="N22" i="9" s="1"/>
  <c r="K21" i="9"/>
  <c r="J22" i="9" s="1"/>
  <c r="L20" i="9"/>
  <c r="M20" i="9" s="1"/>
  <c r="F13" i="9" l="1"/>
  <c r="G13" i="9" s="1"/>
  <c r="H13" i="9" s="1"/>
  <c r="T22" i="9"/>
  <c r="U22" i="9" s="1"/>
  <c r="S23" i="9"/>
  <c r="R24" i="9" s="1"/>
  <c r="K22" i="9"/>
  <c r="J23" i="9" s="1"/>
  <c r="L21" i="9"/>
  <c r="M21" i="9" s="1"/>
  <c r="P21" i="9"/>
  <c r="Q21" i="9" s="1"/>
  <c r="O22" i="9"/>
  <c r="N23" i="9" s="1"/>
  <c r="E14" i="9" l="1"/>
  <c r="I13" i="9"/>
  <c r="P22" i="9"/>
  <c r="O23" i="9"/>
  <c r="N24" i="9" s="1"/>
  <c r="T23" i="9"/>
  <c r="U23" i="9" s="1"/>
  <c r="S24" i="9"/>
  <c r="R25" i="9" s="1"/>
  <c r="K23" i="9"/>
  <c r="J24" i="9" s="1"/>
  <c r="L22" i="9"/>
  <c r="M22" i="9" s="1"/>
  <c r="Q22" i="9"/>
  <c r="F14" i="9" l="1"/>
  <c r="G14" i="9" s="1"/>
  <c r="H14" i="9" s="1"/>
  <c r="P23" i="9"/>
  <c r="Q23" i="9" s="1"/>
  <c r="O24" i="9"/>
  <c r="N25" i="9" s="1"/>
  <c r="K24" i="9"/>
  <c r="J25" i="9" s="1"/>
  <c r="L23" i="9"/>
  <c r="M23" i="9" s="1"/>
  <c r="T24" i="9"/>
  <c r="U24" i="9" s="1"/>
  <c r="S25" i="9"/>
  <c r="R26" i="9" s="1"/>
  <c r="E15" i="9" l="1"/>
  <c r="I14" i="9"/>
  <c r="T25" i="9"/>
  <c r="U25" i="9" s="1"/>
  <c r="S26" i="9"/>
  <c r="R27" i="9" s="1"/>
  <c r="P24" i="9"/>
  <c r="Q24" i="9" s="1"/>
  <c r="O25" i="9"/>
  <c r="N26" i="9" s="1"/>
  <c r="K25" i="9"/>
  <c r="J26" i="9" s="1"/>
  <c r="L24" i="9"/>
  <c r="M24" i="9" s="1"/>
  <c r="F15" i="9" l="1"/>
  <c r="G15" i="9" s="1"/>
  <c r="H15" i="9" s="1"/>
  <c r="K26" i="9"/>
  <c r="J27" i="9" s="1"/>
  <c r="L25" i="9"/>
  <c r="M25" i="9" s="1"/>
  <c r="P25" i="9"/>
  <c r="Q25" i="9" s="1"/>
  <c r="O26" i="9"/>
  <c r="N27" i="9" s="1"/>
  <c r="T26" i="9"/>
  <c r="U26" i="9" s="1"/>
  <c r="S27" i="9"/>
  <c r="R28" i="9" s="1"/>
  <c r="E16" i="9" l="1"/>
  <c r="I15" i="9"/>
  <c r="P26" i="9"/>
  <c r="O27" i="9"/>
  <c r="N28" i="9" s="1"/>
  <c r="Q26" i="9"/>
  <c r="T27" i="9"/>
  <c r="U27" i="9" s="1"/>
  <c r="S28" i="9"/>
  <c r="R29" i="9" s="1"/>
  <c r="K27" i="9"/>
  <c r="J28" i="9" s="1"/>
  <c r="L26" i="9"/>
  <c r="M26" i="9" s="1"/>
  <c r="F16" i="9" l="1"/>
  <c r="G16" i="9" s="1"/>
  <c r="H16" i="9" s="1"/>
  <c r="P27" i="9"/>
  <c r="Q27" i="9" s="1"/>
  <c r="O28" i="9"/>
  <c r="N29" i="9" s="1"/>
  <c r="K28" i="9"/>
  <c r="J29" i="9" s="1"/>
  <c r="L27" i="9"/>
  <c r="M27" i="9" s="1"/>
  <c r="T28" i="9"/>
  <c r="U28" i="9" s="1"/>
  <c r="S29" i="9"/>
  <c r="R30" i="9" s="1"/>
  <c r="E17" i="9" l="1"/>
  <c r="I16" i="9"/>
  <c r="K29" i="9"/>
  <c r="J30" i="9" s="1"/>
  <c r="L28" i="9"/>
  <c r="M28" i="9" s="1"/>
  <c r="P28" i="9"/>
  <c r="Q28" i="9" s="1"/>
  <c r="O29" i="9"/>
  <c r="N30" i="9" s="1"/>
  <c r="T29" i="9"/>
  <c r="U29" i="9" s="1"/>
  <c r="S30" i="9"/>
  <c r="R31" i="9" s="1"/>
  <c r="F17" i="9" l="1"/>
  <c r="G17" i="9" s="1"/>
  <c r="H17" i="9" s="1"/>
  <c r="P29" i="9"/>
  <c r="Q29" i="9" s="1"/>
  <c r="O30" i="9"/>
  <c r="N31" i="9" s="1"/>
  <c r="K30" i="9"/>
  <c r="J31" i="9" s="1"/>
  <c r="L29" i="9"/>
  <c r="M29" i="9" s="1"/>
  <c r="T30" i="9"/>
  <c r="U30" i="9" s="1"/>
  <c r="S31" i="9"/>
  <c r="R32" i="9" s="1"/>
  <c r="E18" i="9" l="1"/>
  <c r="I17" i="9"/>
  <c r="P30" i="9"/>
  <c r="Q30" i="9" s="1"/>
  <c r="O31" i="9"/>
  <c r="N32" i="9" s="1"/>
  <c r="T31" i="9"/>
  <c r="U31" i="9" s="1"/>
  <c r="S32" i="9"/>
  <c r="R33" i="9" s="1"/>
  <c r="K31" i="9"/>
  <c r="J32" i="9" s="1"/>
  <c r="L30" i="9"/>
  <c r="M30" i="9" s="1"/>
  <c r="F18" i="9" l="1"/>
  <c r="G18" i="9" s="1"/>
  <c r="H18" i="9" s="1"/>
  <c r="P31" i="9"/>
  <c r="Q31" i="9" s="1"/>
  <c r="O32" i="9"/>
  <c r="N33" i="9" s="1"/>
  <c r="K32" i="9"/>
  <c r="J33" i="9" s="1"/>
  <c r="L31" i="9"/>
  <c r="M31" i="9" s="1"/>
  <c r="T32" i="9"/>
  <c r="U32" i="9" s="1"/>
  <c r="S33" i="9"/>
  <c r="R34" i="9" s="1"/>
  <c r="E19" i="9" l="1"/>
  <c r="I18" i="9"/>
  <c r="P32" i="9"/>
  <c r="Q32" i="9" s="1"/>
  <c r="O33" i="9"/>
  <c r="N34" i="9" s="1"/>
  <c r="T33" i="9"/>
  <c r="U33" i="9" s="1"/>
  <c r="S34" i="9"/>
  <c r="R35" i="9" s="1"/>
  <c r="K33" i="9"/>
  <c r="J34" i="9" s="1"/>
  <c r="L32" i="9"/>
  <c r="M32" i="9" s="1"/>
  <c r="F19" i="9" l="1"/>
  <c r="G19" i="9" s="1"/>
  <c r="H19" i="9" s="1"/>
  <c r="P33" i="9"/>
  <c r="Q33" i="9" s="1"/>
  <c r="O34" i="9"/>
  <c r="N35" i="9" s="1"/>
  <c r="K34" i="9"/>
  <c r="J35" i="9" s="1"/>
  <c r="L33" i="9"/>
  <c r="M33" i="9" s="1"/>
  <c r="T34" i="9"/>
  <c r="U34" i="9" s="1"/>
  <c r="S35" i="9"/>
  <c r="R36" i="9" s="1"/>
  <c r="E20" i="9" l="1"/>
  <c r="I19" i="9"/>
  <c r="P34" i="9"/>
  <c r="Q34" i="9" s="1"/>
  <c r="O35" i="9"/>
  <c r="N36" i="9" s="1"/>
  <c r="T35" i="9"/>
  <c r="U35" i="9" s="1"/>
  <c r="S36" i="9"/>
  <c r="R37" i="9" s="1"/>
  <c r="K35" i="9"/>
  <c r="J36" i="9" s="1"/>
  <c r="L34" i="9"/>
  <c r="M34" i="9" s="1"/>
  <c r="F20" i="9" l="1"/>
  <c r="G20" i="9" s="1"/>
  <c r="H20" i="9" s="1"/>
  <c r="P35" i="9"/>
  <c r="Q35" i="9" s="1"/>
  <c r="O36" i="9"/>
  <c r="N37" i="9" s="1"/>
  <c r="K36" i="9"/>
  <c r="J37" i="9" s="1"/>
  <c r="L35" i="9"/>
  <c r="M35" i="9" s="1"/>
  <c r="T36" i="9"/>
  <c r="U36" i="9" s="1"/>
  <c r="S37" i="9"/>
  <c r="R38" i="9" s="1"/>
  <c r="E21" i="9" l="1"/>
  <c r="I20" i="9"/>
  <c r="T37" i="9"/>
  <c r="U37" i="9" s="1"/>
  <c r="S38" i="9"/>
  <c r="R39" i="9" s="1"/>
  <c r="P36" i="9"/>
  <c r="Q36" i="9" s="1"/>
  <c r="O37" i="9"/>
  <c r="N38" i="9" s="1"/>
  <c r="K37" i="9"/>
  <c r="J38" i="9" s="1"/>
  <c r="L36" i="9"/>
  <c r="M36" i="9" s="1"/>
  <c r="F21" i="9" l="1"/>
  <c r="G21" i="9" s="1"/>
  <c r="H21" i="9" s="1"/>
  <c r="T38" i="9"/>
  <c r="U38" i="9" s="1"/>
  <c r="S39" i="9"/>
  <c r="R40" i="9" s="1"/>
  <c r="P37" i="9"/>
  <c r="Q37" i="9" s="1"/>
  <c r="O38" i="9"/>
  <c r="N39" i="9" s="1"/>
  <c r="K38" i="9"/>
  <c r="J39" i="9" s="1"/>
  <c r="L37" i="9"/>
  <c r="M37" i="9" s="1"/>
  <c r="E22" i="9" l="1"/>
  <c r="I21" i="9"/>
  <c r="T39" i="9"/>
  <c r="U39" i="9" s="1"/>
  <c r="S40" i="9"/>
  <c r="R41" i="9" s="1"/>
  <c r="K39" i="9"/>
  <c r="J40" i="9" s="1"/>
  <c r="L38" i="9"/>
  <c r="M38" i="9" s="1"/>
  <c r="P38" i="9"/>
  <c r="Q38" i="9" s="1"/>
  <c r="O39" i="9"/>
  <c r="N40" i="9" s="1"/>
  <c r="F22" i="9" l="1"/>
  <c r="G22" i="9" s="1"/>
  <c r="H22" i="9" s="1"/>
  <c r="T40" i="9"/>
  <c r="U40" i="9" s="1"/>
  <c r="S41" i="9"/>
  <c r="R42" i="9" s="1"/>
  <c r="P39" i="9"/>
  <c r="Q39" i="9" s="1"/>
  <c r="O40" i="9"/>
  <c r="N41" i="9" s="1"/>
  <c r="K40" i="9"/>
  <c r="J41" i="9" s="1"/>
  <c r="L39" i="9"/>
  <c r="M39" i="9" s="1"/>
  <c r="E23" i="9" l="1"/>
  <c r="I22" i="9"/>
  <c r="T41" i="9"/>
  <c r="U41" i="9" s="1"/>
  <c r="S42" i="9"/>
  <c r="R43" i="9" s="1"/>
  <c r="P40" i="9"/>
  <c r="Q40" i="9" s="1"/>
  <c r="O41" i="9"/>
  <c r="N42" i="9" s="1"/>
  <c r="K41" i="9"/>
  <c r="J42" i="9" s="1"/>
  <c r="L40" i="9"/>
  <c r="M40" i="9" s="1"/>
  <c r="F23" i="9" l="1"/>
  <c r="G23" i="9" s="1"/>
  <c r="H23" i="9" s="1"/>
  <c r="K42" i="9"/>
  <c r="J43" i="9" s="1"/>
  <c r="L41" i="9"/>
  <c r="M41" i="9" s="1"/>
  <c r="P41" i="9"/>
  <c r="Q41" i="9" s="1"/>
  <c r="O42" i="9"/>
  <c r="N43" i="9" s="1"/>
  <c r="T42" i="9"/>
  <c r="U42" i="9" s="1"/>
  <c r="S43" i="9"/>
  <c r="R44" i="9" s="1"/>
  <c r="E24" i="9" l="1"/>
  <c r="I23" i="9"/>
  <c r="F24" i="9"/>
  <c r="G24" i="9" s="1"/>
  <c r="H24" i="9" s="1"/>
  <c r="P42" i="9"/>
  <c r="Q42" i="9" s="1"/>
  <c r="O43" i="9"/>
  <c r="N44" i="9" s="1"/>
  <c r="K43" i="9"/>
  <c r="J44" i="9" s="1"/>
  <c r="L42" i="9"/>
  <c r="M42" i="9" s="1"/>
  <c r="T43" i="9"/>
  <c r="U43" i="9" s="1"/>
  <c r="S44" i="9"/>
  <c r="R45" i="9" s="1"/>
  <c r="E25" i="9" l="1"/>
  <c r="K44" i="9"/>
  <c r="J45" i="9" s="1"/>
  <c r="L43" i="9"/>
  <c r="M43" i="9" s="1"/>
  <c r="T44" i="9"/>
  <c r="U44" i="9" s="1"/>
  <c r="S45" i="9"/>
  <c r="R46" i="9" s="1"/>
  <c r="P43" i="9"/>
  <c r="Q43" i="9" s="1"/>
  <c r="O44" i="9"/>
  <c r="N45" i="9" s="1"/>
  <c r="I24" i="9" l="1"/>
  <c r="F25" i="9"/>
  <c r="G25" i="9" s="1"/>
  <c r="H25" i="9" s="1"/>
  <c r="K45" i="9"/>
  <c r="J46" i="9" s="1"/>
  <c r="L44" i="9"/>
  <c r="M44" i="9" s="1"/>
  <c r="T45" i="9"/>
  <c r="U45" i="9" s="1"/>
  <c r="S46" i="9"/>
  <c r="R47" i="9" s="1"/>
  <c r="P44" i="9"/>
  <c r="Q44" i="9" s="1"/>
  <c r="O45" i="9"/>
  <c r="N46" i="9" s="1"/>
  <c r="E26" i="9" l="1"/>
  <c r="K46" i="9"/>
  <c r="J47" i="9" s="1"/>
  <c r="L45" i="9"/>
  <c r="M45" i="9" s="1"/>
  <c r="T46" i="9"/>
  <c r="U46" i="9" s="1"/>
  <c r="S47" i="9"/>
  <c r="R48" i="9" s="1"/>
  <c r="P45" i="9"/>
  <c r="Q45" i="9" s="1"/>
  <c r="O46" i="9"/>
  <c r="N47" i="9" s="1"/>
  <c r="I25" i="9" l="1"/>
  <c r="F26" i="9"/>
  <c r="G26" i="9" s="1"/>
  <c r="H26" i="9" s="1"/>
  <c r="K47" i="9"/>
  <c r="J48" i="9" s="1"/>
  <c r="L46" i="9"/>
  <c r="M46" i="9" s="1"/>
  <c r="P46" i="9"/>
  <c r="Q46" i="9" s="1"/>
  <c r="O47" i="9"/>
  <c r="N48" i="9" s="1"/>
  <c r="T47" i="9"/>
  <c r="U47" i="9" s="1"/>
  <c r="S48" i="9"/>
  <c r="R49" i="9" s="1"/>
  <c r="E27" i="9" l="1"/>
  <c r="T48" i="9"/>
  <c r="U48" i="9" s="1"/>
  <c r="S49" i="9"/>
  <c r="R50" i="9" s="1"/>
  <c r="K48" i="9"/>
  <c r="J49" i="9" s="1"/>
  <c r="L47" i="9"/>
  <c r="M47" i="9" s="1"/>
  <c r="P47" i="9"/>
  <c r="Q47" i="9" s="1"/>
  <c r="O48" i="9"/>
  <c r="N49" i="9" s="1"/>
  <c r="I26" i="9" l="1"/>
  <c r="F27" i="9"/>
  <c r="G27" i="9" s="1"/>
  <c r="H27" i="9" s="1"/>
  <c r="P48" i="9"/>
  <c r="Q48" i="9" s="1"/>
  <c r="O49" i="9"/>
  <c r="N50" i="9" s="1"/>
  <c r="K49" i="9"/>
  <c r="J50" i="9" s="1"/>
  <c r="L48" i="9"/>
  <c r="M48" i="9" s="1"/>
  <c r="T49" i="9"/>
  <c r="U49" i="9" s="1"/>
  <c r="S50" i="9"/>
  <c r="R51" i="9" s="1"/>
  <c r="E28" i="9" l="1"/>
  <c r="K50" i="9"/>
  <c r="J51" i="9" s="1"/>
  <c r="L49" i="9"/>
  <c r="M49" i="9" s="1"/>
  <c r="T50" i="9"/>
  <c r="U50" i="9" s="1"/>
  <c r="S51" i="9"/>
  <c r="R52" i="9" s="1"/>
  <c r="P49" i="9"/>
  <c r="Q49" i="9" s="1"/>
  <c r="O50" i="9"/>
  <c r="N51" i="9" s="1"/>
  <c r="I27" i="9" l="1"/>
  <c r="F28" i="9"/>
  <c r="G28" i="9" s="1"/>
  <c r="H28" i="9" s="1"/>
  <c r="P50" i="9"/>
  <c r="Q50" i="9" s="1"/>
  <c r="O51" i="9"/>
  <c r="N52" i="9" s="1"/>
  <c r="K51" i="9"/>
  <c r="J52" i="9" s="1"/>
  <c r="L50" i="9"/>
  <c r="M50" i="9" s="1"/>
  <c r="T51" i="9"/>
  <c r="U51" i="9" s="1"/>
  <c r="S52" i="9"/>
  <c r="R53" i="9" s="1"/>
  <c r="E29" i="9" l="1"/>
  <c r="T52" i="9"/>
  <c r="S53" i="9"/>
  <c r="R54" i="9" s="1"/>
  <c r="U52" i="9"/>
  <c r="P51" i="9"/>
  <c r="Q51" i="9" s="1"/>
  <c r="O52" i="9"/>
  <c r="N53" i="9" s="1"/>
  <c r="K52" i="9"/>
  <c r="J53" i="9" s="1"/>
  <c r="L51" i="9"/>
  <c r="M51" i="9" s="1"/>
  <c r="I28" i="9" l="1"/>
  <c r="F29" i="9"/>
  <c r="G29" i="9" s="1"/>
  <c r="H29" i="9" s="1"/>
  <c r="T53" i="9"/>
  <c r="U53" i="9" s="1"/>
  <c r="S54" i="9"/>
  <c r="R55" i="9" s="1"/>
  <c r="L52" i="9"/>
  <c r="M52" i="9" s="1"/>
  <c r="K53" i="9"/>
  <c r="J54" i="9" s="1"/>
  <c r="P52" i="9"/>
  <c r="Q52" i="9" s="1"/>
  <c r="O53" i="9"/>
  <c r="N54" i="9" s="1"/>
  <c r="E30" i="9" l="1"/>
  <c r="K54" i="9"/>
  <c r="J55" i="9" s="1"/>
  <c r="L53" i="9"/>
  <c r="M53" i="9" s="1"/>
  <c r="P53" i="9"/>
  <c r="Q53" i="9" s="1"/>
  <c r="O54" i="9"/>
  <c r="N55" i="9" s="1"/>
  <c r="S55" i="9"/>
  <c r="R56" i="9" s="1"/>
  <c r="T54" i="9"/>
  <c r="U54" i="9" s="1"/>
  <c r="I29" i="9" l="1"/>
  <c r="F30" i="9"/>
  <c r="G30" i="9" s="1"/>
  <c r="H30" i="9" s="1"/>
  <c r="K55" i="9"/>
  <c r="J56" i="9" s="1"/>
  <c r="L54" i="9"/>
  <c r="M54" i="9" s="1"/>
  <c r="P54" i="9"/>
  <c r="Q54" i="9" s="1"/>
  <c r="O55" i="9"/>
  <c r="N56" i="9" s="1"/>
  <c r="S56" i="9"/>
  <c r="R57" i="9" s="1"/>
  <c r="T55" i="9"/>
  <c r="U55" i="9" s="1"/>
  <c r="E31" i="9" l="1"/>
  <c r="O56" i="9"/>
  <c r="N57" i="9" s="1"/>
  <c r="P55" i="9"/>
  <c r="Q55" i="9" s="1"/>
  <c r="S57" i="9"/>
  <c r="R58" i="9" s="1"/>
  <c r="T56" i="9"/>
  <c r="U56" i="9" s="1"/>
  <c r="L55" i="9"/>
  <c r="M55" i="9" s="1"/>
  <c r="K56" i="9"/>
  <c r="J57" i="9" s="1"/>
  <c r="I30" i="9" l="1"/>
  <c r="F31" i="9"/>
  <c r="G31" i="9" s="1"/>
  <c r="H31" i="9" s="1"/>
  <c r="L56" i="9"/>
  <c r="M56" i="9" s="1"/>
  <c r="K57" i="9"/>
  <c r="J58" i="9" s="1"/>
  <c r="T57" i="9"/>
  <c r="U57" i="9" s="1"/>
  <c r="S58" i="9"/>
  <c r="R59" i="9" s="1"/>
  <c r="P56" i="9"/>
  <c r="Q56" i="9" s="1"/>
  <c r="O57" i="9"/>
  <c r="N58" i="9" s="1"/>
  <c r="E32" i="9" l="1"/>
  <c r="P57" i="9"/>
  <c r="Q57" i="9" s="1"/>
  <c r="O58" i="9"/>
  <c r="N59" i="9" s="1"/>
  <c r="S59" i="9"/>
  <c r="R60" i="9" s="1"/>
  <c r="T58" i="9"/>
  <c r="U58" i="9" s="1"/>
  <c r="K58" i="9"/>
  <c r="J59" i="9" s="1"/>
  <c r="L57" i="9"/>
  <c r="M57" i="9" s="1"/>
  <c r="I31" i="9" l="1"/>
  <c r="F32" i="9"/>
  <c r="G32" i="9" s="1"/>
  <c r="H32" i="9" s="1"/>
  <c r="S60" i="9"/>
  <c r="R61" i="9" s="1"/>
  <c r="T59" i="9"/>
  <c r="U59" i="9" s="1"/>
  <c r="O59" i="9"/>
  <c r="N60" i="9" s="1"/>
  <c r="P58" i="9"/>
  <c r="Q58" i="9" s="1"/>
  <c r="K59" i="9"/>
  <c r="J60" i="9" s="1"/>
  <c r="L58" i="9"/>
  <c r="M58" i="9" s="1"/>
  <c r="E33" i="9" l="1"/>
  <c r="L59" i="9"/>
  <c r="M59" i="9" s="1"/>
  <c r="K60" i="9"/>
  <c r="J61" i="9" s="1"/>
  <c r="O60" i="9"/>
  <c r="N61" i="9" s="1"/>
  <c r="P59" i="9"/>
  <c r="Q59" i="9" s="1"/>
  <c r="S61" i="9"/>
  <c r="R62" i="9" s="1"/>
  <c r="T60" i="9"/>
  <c r="U60" i="9" s="1"/>
  <c r="I32" i="9" l="1"/>
  <c r="F33" i="9"/>
  <c r="G33" i="9" s="1"/>
  <c r="H33" i="9" s="1"/>
  <c r="T61" i="9"/>
  <c r="U61" i="9" s="1"/>
  <c r="S62" i="9"/>
  <c r="R63" i="9" s="1"/>
  <c r="L60" i="9"/>
  <c r="M60" i="9" s="1"/>
  <c r="K61" i="9"/>
  <c r="J62" i="9" s="1"/>
  <c r="P60" i="9"/>
  <c r="Q60" i="9" s="1"/>
  <c r="O61" i="9"/>
  <c r="N62" i="9" s="1"/>
  <c r="E34" i="9" l="1"/>
  <c r="P61" i="9"/>
  <c r="Q61" i="9" s="1"/>
  <c r="O62" i="9"/>
  <c r="N63" i="9" s="1"/>
  <c r="K62" i="9"/>
  <c r="J63" i="9" s="1"/>
  <c r="L61" i="9"/>
  <c r="M61" i="9" s="1"/>
  <c r="T62" i="9"/>
  <c r="U62" i="9" s="1"/>
  <c r="S63" i="9"/>
  <c r="R64" i="9" s="1"/>
  <c r="I33" i="9" l="1"/>
  <c r="F34" i="9"/>
  <c r="G34" i="9" s="1"/>
  <c r="H34" i="9" s="1"/>
  <c r="P62" i="9"/>
  <c r="Q62" i="9" s="1"/>
  <c r="O63" i="9"/>
  <c r="N64" i="9" s="1"/>
  <c r="S64" i="9"/>
  <c r="R65" i="9" s="1"/>
  <c r="T63" i="9"/>
  <c r="U63" i="9" s="1"/>
  <c r="K63" i="9"/>
  <c r="J64" i="9" s="1"/>
  <c r="L62" i="9"/>
  <c r="M62" i="9" s="1"/>
  <c r="E35" i="9" l="1"/>
  <c r="L63" i="9"/>
  <c r="M63" i="9" s="1"/>
  <c r="K64" i="9"/>
  <c r="J65" i="9" s="1"/>
  <c r="T64" i="9"/>
  <c r="U64" i="9" s="1"/>
  <c r="S65" i="9"/>
  <c r="R66" i="9" s="1"/>
  <c r="O64" i="9"/>
  <c r="N65" i="9" s="1"/>
  <c r="P63" i="9"/>
  <c r="Q63" i="9" s="1"/>
  <c r="I34" i="9" l="1"/>
  <c r="F35" i="9"/>
  <c r="G35" i="9" s="1"/>
  <c r="H35" i="9" s="1"/>
  <c r="T65" i="9"/>
  <c r="U65" i="9" s="1"/>
  <c r="S66" i="9"/>
  <c r="R67" i="9" s="1"/>
  <c r="P64" i="9"/>
  <c r="Q64" i="9" s="1"/>
  <c r="O65" i="9"/>
  <c r="N66" i="9" s="1"/>
  <c r="L64" i="9"/>
  <c r="M64" i="9" s="1"/>
  <c r="K65" i="9"/>
  <c r="J66" i="9" s="1"/>
  <c r="E36" i="9" l="1"/>
  <c r="I35" i="9"/>
  <c r="F36" i="9"/>
  <c r="G36" i="9" s="1"/>
  <c r="H36" i="9" s="1"/>
  <c r="S67" i="9"/>
  <c r="R68" i="9" s="1"/>
  <c r="T66" i="9"/>
  <c r="U66" i="9" s="1"/>
  <c r="K66" i="9"/>
  <c r="J67" i="9" s="1"/>
  <c r="L65" i="9"/>
  <c r="M65" i="9" s="1"/>
  <c r="P65" i="9"/>
  <c r="Q65" i="9" s="1"/>
  <c r="O66" i="9"/>
  <c r="N67" i="9" s="1"/>
  <c r="E37" i="9" l="1"/>
  <c r="I36" i="9"/>
  <c r="F37" i="9"/>
  <c r="G37" i="9" s="1"/>
  <c r="H37" i="9" s="1"/>
  <c r="O67" i="9"/>
  <c r="N68" i="9" s="1"/>
  <c r="P66" i="9"/>
  <c r="Q66" i="9" s="1"/>
  <c r="S68" i="9"/>
  <c r="R69" i="9" s="1"/>
  <c r="T67" i="9"/>
  <c r="U67" i="9" s="1"/>
  <c r="K67" i="9"/>
  <c r="J68" i="9" s="1"/>
  <c r="L66" i="9"/>
  <c r="M66" i="9" s="1"/>
  <c r="E38" i="9" l="1"/>
  <c r="I37" i="9"/>
  <c r="L67" i="9"/>
  <c r="M67" i="9" s="1"/>
  <c r="K68" i="9"/>
  <c r="J69" i="9" s="1"/>
  <c r="S69" i="9"/>
  <c r="R70" i="9" s="1"/>
  <c r="T68" i="9"/>
  <c r="U68" i="9" s="1"/>
  <c r="O68" i="9"/>
  <c r="N69" i="9" s="1"/>
  <c r="P67" i="9"/>
  <c r="Q67" i="9" s="1"/>
  <c r="F38" i="9" l="1"/>
  <c r="G38" i="9" s="1"/>
  <c r="H38" i="9" s="1"/>
  <c r="L68" i="9"/>
  <c r="M68" i="9" s="1"/>
  <c r="K69" i="9"/>
  <c r="J70" i="9" s="1"/>
  <c r="O69" i="9"/>
  <c r="N70" i="9" s="1"/>
  <c r="P68" i="9"/>
  <c r="Q68" i="9" s="1"/>
  <c r="T69" i="9"/>
  <c r="U69" i="9" s="1"/>
  <c r="S70" i="9"/>
  <c r="R71" i="9" s="1"/>
  <c r="E39" i="9" l="1"/>
  <c r="I38" i="9"/>
  <c r="T70" i="9"/>
  <c r="U70" i="9" s="1"/>
  <c r="S71" i="9"/>
  <c r="R72" i="9" s="1"/>
  <c r="P69" i="9"/>
  <c r="Q69" i="9" s="1"/>
  <c r="O70" i="9"/>
  <c r="N71" i="9" s="1"/>
  <c r="K70" i="9"/>
  <c r="J71" i="9" s="1"/>
  <c r="L69" i="9"/>
  <c r="M69" i="9" s="1"/>
  <c r="F39" i="9" l="1"/>
  <c r="G39" i="9" s="1"/>
  <c r="H39" i="9" s="1"/>
  <c r="K71" i="9"/>
  <c r="J72" i="9" s="1"/>
  <c r="L70" i="9"/>
  <c r="M70" i="9" s="1"/>
  <c r="S72" i="9"/>
  <c r="R73" i="9" s="1"/>
  <c r="T71" i="9"/>
  <c r="U71" i="9" s="1"/>
  <c r="P70" i="9"/>
  <c r="Q70" i="9" s="1"/>
  <c r="O71" i="9"/>
  <c r="N72" i="9" s="1"/>
  <c r="E40" i="9" l="1"/>
  <c r="I39" i="9"/>
  <c r="O72" i="9"/>
  <c r="N73" i="9" s="1"/>
  <c r="P71" i="9"/>
  <c r="Q71" i="9" s="1"/>
  <c r="T72" i="9"/>
  <c r="U72" i="9" s="1"/>
  <c r="S73" i="9"/>
  <c r="R74" i="9" s="1"/>
  <c r="L71" i="9"/>
  <c r="M71" i="9" s="1"/>
  <c r="K72" i="9"/>
  <c r="J73" i="9" s="1"/>
  <c r="F40" i="9" l="1"/>
  <c r="G40" i="9" s="1"/>
  <c r="H40" i="9" s="1"/>
  <c r="K73" i="9"/>
  <c r="J74" i="9" s="1"/>
  <c r="L72" i="9"/>
  <c r="P72" i="9"/>
  <c r="Q72" i="9" s="1"/>
  <c r="O73" i="9"/>
  <c r="N74" i="9" s="1"/>
  <c r="T73" i="9"/>
  <c r="U73" i="9" s="1"/>
  <c r="S74" i="9"/>
  <c r="R75" i="9" s="1"/>
  <c r="M72" i="9"/>
  <c r="E41" i="9" l="1"/>
  <c r="I40" i="9"/>
  <c r="S75" i="9"/>
  <c r="R76" i="9" s="1"/>
  <c r="T74" i="9"/>
  <c r="U74" i="9" s="1"/>
  <c r="P73" i="9"/>
  <c r="Q73" i="9" s="1"/>
  <c r="O74" i="9"/>
  <c r="N75" i="9" s="1"/>
  <c r="K74" i="9"/>
  <c r="J75" i="9" s="1"/>
  <c r="L73" i="9"/>
  <c r="M73" i="9" s="1"/>
  <c r="F41" i="9" l="1"/>
  <c r="G41" i="9" s="1"/>
  <c r="H41" i="9" s="1"/>
  <c r="K75" i="9"/>
  <c r="J76" i="9" s="1"/>
  <c r="L74" i="9"/>
  <c r="M74" i="9" s="1"/>
  <c r="S76" i="9"/>
  <c r="R77" i="9" s="1"/>
  <c r="T75" i="9"/>
  <c r="U75" i="9" s="1"/>
  <c r="O75" i="9"/>
  <c r="N76" i="9" s="1"/>
  <c r="P74" i="9"/>
  <c r="Q74" i="9" s="1"/>
  <c r="E42" i="9" l="1"/>
  <c r="I41" i="9"/>
  <c r="S77" i="9"/>
  <c r="R78" i="9" s="1"/>
  <c r="T76" i="9"/>
  <c r="U76" i="9" s="1"/>
  <c r="O76" i="9"/>
  <c r="N77" i="9" s="1"/>
  <c r="P75" i="9"/>
  <c r="Q75" i="9" s="1"/>
  <c r="L75" i="9"/>
  <c r="M75" i="9" s="1"/>
  <c r="K76" i="9"/>
  <c r="J77" i="9" s="1"/>
  <c r="F42" i="9" l="1"/>
  <c r="G42" i="9" s="1"/>
  <c r="H42" i="9" s="1"/>
  <c r="L76" i="9"/>
  <c r="M76" i="9" s="1"/>
  <c r="K77" i="9"/>
  <c r="J78" i="9" s="1"/>
  <c r="T77" i="9"/>
  <c r="U77" i="9" s="1"/>
  <c r="S78" i="9"/>
  <c r="R79" i="9" s="1"/>
  <c r="O77" i="9"/>
  <c r="N78" i="9" s="1"/>
  <c r="P76" i="9"/>
  <c r="Q76" i="9" s="1"/>
  <c r="E43" i="9" l="1"/>
  <c r="I42" i="9"/>
  <c r="T78" i="9"/>
  <c r="U78" i="9" s="1"/>
  <c r="S79" i="9"/>
  <c r="R80" i="9" s="1"/>
  <c r="K78" i="9"/>
  <c r="J79" i="9" s="1"/>
  <c r="L77" i="9"/>
  <c r="M77" i="9" s="1"/>
  <c r="O78" i="9"/>
  <c r="N79" i="9" s="1"/>
  <c r="P77" i="9"/>
  <c r="Q77" i="9" s="1"/>
  <c r="F43" i="9" l="1"/>
  <c r="G43" i="9" s="1"/>
  <c r="H43" i="9" s="1"/>
  <c r="O79" i="9"/>
  <c r="N80" i="9" s="1"/>
  <c r="P78" i="9"/>
  <c r="Q78" i="9" s="1"/>
  <c r="S80" i="9"/>
  <c r="R81" i="9" s="1"/>
  <c r="T79" i="9"/>
  <c r="U79" i="9" s="1"/>
  <c r="K79" i="9"/>
  <c r="J80" i="9" s="1"/>
  <c r="L78" i="9"/>
  <c r="M78" i="9" s="1"/>
  <c r="E44" i="9" l="1"/>
  <c r="I43" i="9"/>
  <c r="T80" i="9"/>
  <c r="U80" i="9" s="1"/>
  <c r="S81" i="9"/>
  <c r="R82" i="9" s="1"/>
  <c r="L79" i="9"/>
  <c r="M79" i="9" s="1"/>
  <c r="K80" i="9"/>
  <c r="J81" i="9" s="1"/>
  <c r="O80" i="9"/>
  <c r="N81" i="9" s="1"/>
  <c r="P79" i="9"/>
  <c r="Q79" i="9" s="1"/>
  <c r="F44" i="9" l="1"/>
  <c r="G44" i="9" s="1"/>
  <c r="H44" i="9" s="1"/>
  <c r="O81" i="9"/>
  <c r="N82" i="9" s="1"/>
  <c r="P80" i="9"/>
  <c r="Q80" i="9" s="1"/>
  <c r="L80" i="9"/>
  <c r="M80" i="9" s="1"/>
  <c r="K81" i="9"/>
  <c r="J82" i="9" s="1"/>
  <c r="T81" i="9"/>
  <c r="U81" i="9" s="1"/>
  <c r="S82" i="9"/>
  <c r="R83" i="9" s="1"/>
  <c r="E45" i="9" l="1"/>
  <c r="I44" i="9"/>
  <c r="K82" i="9"/>
  <c r="J83" i="9" s="1"/>
  <c r="L81" i="9"/>
  <c r="M81" i="9" s="1"/>
  <c r="S83" i="9"/>
  <c r="R84" i="9" s="1"/>
  <c r="T82" i="9"/>
  <c r="U82" i="9" s="1"/>
  <c r="P81" i="9"/>
  <c r="Q81" i="9" s="1"/>
  <c r="O82" i="9"/>
  <c r="N83" i="9" s="1"/>
  <c r="F45" i="9" l="1"/>
  <c r="G45" i="9" s="1"/>
  <c r="H45" i="9" s="1"/>
  <c r="O83" i="9"/>
  <c r="N84" i="9" s="1"/>
  <c r="P82" i="9"/>
  <c r="Q82" i="9" s="1"/>
  <c r="S84" i="9"/>
  <c r="R85" i="9" s="1"/>
  <c r="T83" i="9"/>
  <c r="U83" i="9" s="1"/>
  <c r="K83" i="9"/>
  <c r="J84" i="9" s="1"/>
  <c r="L82" i="9"/>
  <c r="M82" i="9" s="1"/>
  <c r="E46" i="9" l="1"/>
  <c r="I45" i="9"/>
  <c r="K84" i="9"/>
  <c r="J85" i="9" s="1"/>
  <c r="L83" i="9"/>
  <c r="M83" i="9" s="1"/>
  <c r="T84" i="9"/>
  <c r="U84" i="9" s="1"/>
  <c r="S85" i="9"/>
  <c r="R86" i="9" s="1"/>
  <c r="O84" i="9"/>
  <c r="N85" i="9" s="1"/>
  <c r="P83" i="9"/>
  <c r="Q83" i="9" s="1"/>
  <c r="F46" i="9" l="1"/>
  <c r="G46" i="9" s="1"/>
  <c r="H46" i="9" s="1"/>
  <c r="T85" i="9"/>
  <c r="U85" i="9" s="1"/>
  <c r="S86" i="9"/>
  <c r="R87" i="9" s="1"/>
  <c r="L84" i="9"/>
  <c r="M84" i="9" s="1"/>
  <c r="K85" i="9"/>
  <c r="J86" i="9" s="1"/>
  <c r="O85" i="9"/>
  <c r="N86" i="9" s="1"/>
  <c r="P84" i="9"/>
  <c r="Q84" i="9" s="1"/>
  <c r="E47" i="9" l="1"/>
  <c r="I46" i="9"/>
  <c r="P85" i="9"/>
  <c r="Q85" i="9" s="1"/>
  <c r="O86" i="9"/>
  <c r="N87" i="9" s="1"/>
  <c r="T86" i="9"/>
  <c r="U86" i="9" s="1"/>
  <c r="S87" i="9"/>
  <c r="T87" i="9" s="1"/>
  <c r="K86" i="9"/>
  <c r="J87" i="9" s="1"/>
  <c r="L85" i="9"/>
  <c r="M85" i="9" s="1"/>
  <c r="F47" i="9" l="1"/>
  <c r="G47" i="9" s="1"/>
  <c r="H47" i="9" s="1"/>
  <c r="K87" i="9"/>
  <c r="L87" i="9" s="1"/>
  <c r="L86" i="9"/>
  <c r="M86" i="9" s="1"/>
  <c r="P86" i="9"/>
  <c r="Q86" i="9" s="1"/>
  <c r="O87" i="9"/>
  <c r="P87" i="9" s="1"/>
  <c r="U87" i="9"/>
  <c r="E48" i="9" l="1"/>
  <c r="I47" i="9"/>
  <c r="M87" i="9"/>
  <c r="Q87" i="9"/>
  <c r="F48" i="9" l="1"/>
  <c r="G48" i="9" s="1"/>
  <c r="H48" i="9" s="1"/>
  <c r="E49" i="9" l="1"/>
  <c r="I48" i="9"/>
  <c r="F49" i="9" l="1"/>
  <c r="G49" i="9" s="1"/>
  <c r="H49" i="9" s="1"/>
  <c r="E50" i="9" l="1"/>
  <c r="I49" i="9"/>
  <c r="F50" i="9" l="1"/>
  <c r="G50" i="9" s="1"/>
  <c r="H50" i="9" s="1"/>
  <c r="E51" i="9" l="1"/>
  <c r="I50" i="9"/>
  <c r="F51" i="9" l="1"/>
  <c r="G51" i="9" s="1"/>
  <c r="H51" i="9" s="1"/>
  <c r="E52" i="9" l="1"/>
  <c r="I51" i="9"/>
  <c r="F52" i="9" l="1"/>
  <c r="G52" i="9" s="1"/>
  <c r="H52" i="9" s="1"/>
  <c r="E53" i="9" l="1"/>
  <c r="I52" i="9"/>
  <c r="F53" i="9" l="1"/>
  <c r="G53" i="9" s="1"/>
  <c r="H53" i="9" s="1"/>
  <c r="E54" i="9" l="1"/>
  <c r="I53" i="9"/>
  <c r="F54" i="9" l="1"/>
  <c r="G54" i="9" s="1"/>
  <c r="H54" i="9" s="1"/>
  <c r="E55" i="9" l="1"/>
  <c r="I54" i="9"/>
  <c r="F55" i="9" l="1"/>
  <c r="G55" i="9" s="1"/>
  <c r="H55" i="9" s="1"/>
  <c r="E56" i="9" l="1"/>
  <c r="I55" i="9"/>
  <c r="F56" i="9" l="1"/>
  <c r="G56" i="9" s="1"/>
  <c r="H56" i="9" s="1"/>
  <c r="E57" i="9" l="1"/>
  <c r="I56" i="9"/>
  <c r="F57" i="9" l="1"/>
  <c r="G57" i="9" s="1"/>
  <c r="H57" i="9" s="1"/>
  <c r="E58" i="9" l="1"/>
  <c r="I57" i="9"/>
  <c r="F58" i="9" l="1"/>
  <c r="G58" i="9" s="1"/>
  <c r="H58" i="9" s="1"/>
  <c r="E59" i="9" l="1"/>
  <c r="I58" i="9"/>
  <c r="F59" i="9" l="1"/>
  <c r="G59" i="9" s="1"/>
  <c r="H59" i="9" s="1"/>
  <c r="E60" i="9" l="1"/>
  <c r="I59" i="9"/>
  <c r="F60" i="9" l="1"/>
  <c r="G60" i="9" s="1"/>
  <c r="H60" i="9" s="1"/>
  <c r="E61" i="9" l="1"/>
  <c r="I60" i="9"/>
  <c r="F61" i="9" l="1"/>
  <c r="G61" i="9" s="1"/>
  <c r="H61" i="9" s="1"/>
  <c r="E62" i="9" l="1"/>
  <c r="I61" i="9"/>
  <c r="F62" i="9" l="1"/>
  <c r="G62" i="9" s="1"/>
  <c r="H62" i="9" s="1"/>
  <c r="E63" i="9" l="1"/>
  <c r="I62" i="9"/>
  <c r="F63" i="9" l="1"/>
  <c r="G63" i="9" s="1"/>
  <c r="H63" i="9" s="1"/>
  <c r="E64" i="9" l="1"/>
  <c r="I63" i="9"/>
  <c r="F64" i="9" l="1"/>
  <c r="G64" i="9" s="1"/>
  <c r="H64" i="9" s="1"/>
  <c r="E65" i="9" l="1"/>
  <c r="I64" i="9"/>
  <c r="F65" i="9" l="1"/>
  <c r="G65" i="9" s="1"/>
  <c r="H65" i="9" s="1"/>
  <c r="E66" i="9" l="1"/>
  <c r="I65" i="9"/>
  <c r="F66" i="9" l="1"/>
  <c r="G66" i="9" s="1"/>
  <c r="H66" i="9" s="1"/>
  <c r="E67" i="9" l="1"/>
  <c r="I66" i="9"/>
  <c r="F67" i="9" l="1"/>
  <c r="G67" i="9" s="1"/>
  <c r="H67" i="9" s="1"/>
  <c r="E68" i="9" l="1"/>
  <c r="I67" i="9"/>
  <c r="F68" i="9" l="1"/>
  <c r="G68" i="9" s="1"/>
  <c r="H68" i="9" s="1"/>
  <c r="E69" i="9" l="1"/>
  <c r="I68" i="9"/>
  <c r="F69" i="9" l="1"/>
  <c r="G69" i="9" s="1"/>
  <c r="H69" i="9" s="1"/>
  <c r="E70" i="9" l="1"/>
  <c r="I69" i="9"/>
  <c r="F70" i="9" l="1"/>
  <c r="G70" i="9" s="1"/>
  <c r="H70" i="9" s="1"/>
  <c r="E71" i="9" l="1"/>
  <c r="I70" i="9"/>
  <c r="F71" i="9" l="1"/>
  <c r="G71" i="9" s="1"/>
  <c r="H71" i="9" s="1"/>
  <c r="E72" i="9" l="1"/>
  <c r="I71" i="9"/>
  <c r="F72" i="9" l="1"/>
  <c r="G72" i="9" s="1"/>
  <c r="H72" i="9" s="1"/>
  <c r="E73" i="9" l="1"/>
  <c r="I72" i="9"/>
  <c r="F73" i="9" l="1"/>
  <c r="G73" i="9" s="1"/>
  <c r="H73" i="9" s="1"/>
  <c r="E74" i="9" l="1"/>
  <c r="I73" i="9"/>
  <c r="F74" i="9" l="1"/>
  <c r="G74" i="9" s="1"/>
  <c r="H74" i="9" s="1"/>
  <c r="E75" i="9" l="1"/>
  <c r="I74" i="9" l="1"/>
  <c r="F75" i="9"/>
  <c r="G75" i="9" s="1"/>
  <c r="H75" i="9" s="1"/>
  <c r="E76" i="9" l="1"/>
  <c r="I75" i="9"/>
  <c r="F76" i="9" l="1"/>
  <c r="G76" i="9" s="1"/>
  <c r="H76" i="9" s="1"/>
  <c r="E77" i="9" l="1"/>
  <c r="I76" i="9"/>
  <c r="F77" i="9" l="1"/>
  <c r="G77" i="9" s="1"/>
  <c r="H77" i="9" s="1"/>
  <c r="E78" i="9" l="1"/>
  <c r="I77" i="9"/>
  <c r="F78" i="9" l="1"/>
  <c r="G78" i="9" s="1"/>
  <c r="H78" i="9" s="1"/>
  <c r="I78" i="9" s="1"/>
  <c r="E79" i="9" l="1"/>
  <c r="F79" i="9"/>
  <c r="G79" i="9" s="1"/>
  <c r="H79" i="9" s="1"/>
  <c r="E80" i="9" l="1"/>
  <c r="I79" i="9"/>
  <c r="F80" i="9" l="1"/>
  <c r="G80" i="9" s="1"/>
  <c r="H80" i="9" s="1"/>
  <c r="E81" i="9" l="1"/>
  <c r="I80" i="9"/>
  <c r="F81" i="9" l="1"/>
  <c r="G81" i="9" s="1"/>
  <c r="H81" i="9" s="1"/>
  <c r="E82" i="9" l="1"/>
  <c r="I81" i="9"/>
  <c r="F82" i="9" l="1"/>
  <c r="G82" i="9" s="1"/>
  <c r="H82" i="9" s="1"/>
  <c r="E83" i="9" l="1"/>
  <c r="I82" i="9"/>
  <c r="F83" i="9" l="1"/>
  <c r="G83" i="9" s="1"/>
  <c r="H83" i="9" s="1"/>
  <c r="E84" i="9" l="1"/>
  <c r="I83" i="9"/>
  <c r="F84" i="9" l="1"/>
  <c r="G84" i="9" s="1"/>
  <c r="H84" i="9" s="1"/>
  <c r="E85" i="9" l="1"/>
  <c r="I84" i="9"/>
  <c r="F85" i="9" l="1"/>
  <c r="G85" i="9" s="1"/>
  <c r="H85" i="9" s="1"/>
  <c r="E86" i="9" l="1"/>
  <c r="I85" i="9"/>
  <c r="F86" i="9" l="1"/>
  <c r="G86" i="9" s="1"/>
  <c r="H86" i="9" s="1"/>
  <c r="E87" i="9" l="1"/>
  <c r="I86" i="9"/>
  <c r="F87" i="9" l="1"/>
  <c r="G87" i="9" s="1"/>
  <c r="H87" i="9" s="1"/>
  <c r="I87" i="9" l="1"/>
</calcChain>
</file>

<file path=xl/sharedStrings.xml><?xml version="1.0" encoding="utf-8"?>
<sst xmlns="http://schemas.openxmlformats.org/spreadsheetml/2006/main" count="114" uniqueCount="27">
  <si>
    <t>일차</t>
    <phoneticPr fontId="2" type="noConversion"/>
  </si>
  <si>
    <t>요일</t>
    <phoneticPr fontId="2" type="noConversion"/>
  </si>
  <si>
    <t>월</t>
  </si>
  <si>
    <t>월</t>
    <phoneticPr fontId="2" type="noConversion"/>
  </si>
  <si>
    <t>화</t>
  </si>
  <si>
    <t>화</t>
    <phoneticPr fontId="2" type="noConversion"/>
  </si>
  <si>
    <t>수</t>
  </si>
  <si>
    <t>목</t>
  </si>
  <si>
    <t>금</t>
  </si>
  <si>
    <t>토</t>
  </si>
  <si>
    <t>일</t>
  </si>
  <si>
    <t>주차</t>
    <phoneticPr fontId="2" type="noConversion"/>
  </si>
  <si>
    <t>(수량)</t>
    <phoneticPr fontId="2" type="noConversion"/>
  </si>
  <si>
    <t>(누적)</t>
    <phoneticPr fontId="2" type="noConversion"/>
  </si>
  <si>
    <t>case 1</t>
    <phoneticPr fontId="2" type="noConversion"/>
  </si>
  <si>
    <t>case 2</t>
    <phoneticPr fontId="2" type="noConversion"/>
  </si>
  <si>
    <t>방문(방1)</t>
    <phoneticPr fontId="2" type="noConversion"/>
  </si>
  <si>
    <t>추가(방2)</t>
    <phoneticPr fontId="2" type="noConversion"/>
  </si>
  <si>
    <t>방문(방2)</t>
    <phoneticPr fontId="2" type="noConversion"/>
  </si>
  <si>
    <t>제압의 돌</t>
    <phoneticPr fontId="2" type="noConversion"/>
  </si>
  <si>
    <t>방문(방3)</t>
    <phoneticPr fontId="2" type="noConversion"/>
  </si>
  <si>
    <t>방문(방4)</t>
    <phoneticPr fontId="2" type="noConversion"/>
  </si>
  <si>
    <t>방문</t>
    <phoneticPr fontId="2" type="noConversion"/>
  </si>
  <si>
    <t>case 3</t>
    <phoneticPr fontId="2" type="noConversion"/>
  </si>
  <si>
    <t>case 4</t>
    <phoneticPr fontId="2" type="noConversion"/>
  </si>
  <si>
    <t>열쇠
획득량
(1일)</t>
    <phoneticPr fontId="2" type="noConversion"/>
  </si>
  <si>
    <r>
      <t xml:space="preserve">열쇠잔여
</t>
    </r>
    <r>
      <rPr>
        <b/>
        <sz val="6"/>
        <color theme="1"/>
        <rFont val="맑은 고딕"/>
        <family val="3"/>
        <charset val="129"/>
      </rPr>
      <t>(누적)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</si>
</sst>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\(General\)"/>
    <numFmt numFmtId="177" formatCode="&quot;방문&quot;;\-* #,##0_-;;@"/>
  </numFmts>
  <fonts count="7" x14ac:knownFonts="1">
    <font>
      <sz val="10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10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b/>
      <sz val="6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2" xfId="1" applyFont="1" applyBorder="1">
      <alignment vertical="center"/>
    </xf>
    <xf numFmtId="41" fontId="0" fillId="0" borderId="3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41" fontId="3" fillId="0" borderId="5" xfId="1" applyFont="1" applyBorder="1">
      <alignment vertical="center"/>
    </xf>
    <xf numFmtId="41" fontId="3" fillId="0" borderId="5" xfId="0" applyNumberFormat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3" borderId="2" xfId="1" applyFont="1" applyFill="1" applyBorder="1">
      <alignment vertical="center"/>
    </xf>
    <xf numFmtId="41" fontId="0" fillId="3" borderId="4" xfId="1" applyFont="1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41" fontId="3" fillId="3" borderId="5" xfId="1" applyFont="1" applyFill="1" applyBorder="1">
      <alignment vertical="center"/>
    </xf>
    <xf numFmtId="41" fontId="0" fillId="3" borderId="3" xfId="1" applyFont="1" applyFill="1" applyBorder="1" applyAlignment="1">
      <alignment horizontal="center" vertical="center"/>
    </xf>
    <xf numFmtId="41" fontId="3" fillId="3" borderId="5" xfId="0" applyNumberFormat="1" applyFont="1" applyFill="1" applyBorder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1" fontId="3" fillId="3" borderId="14" xfId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3" borderId="14" xfId="0" applyNumberFormat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17" xfId="1" applyFont="1" applyBorder="1">
      <alignment vertical="center"/>
    </xf>
    <xf numFmtId="41" fontId="0" fillId="0" borderId="18" xfId="1" applyFont="1" applyBorder="1" applyAlignment="1">
      <alignment horizontal="center" vertical="center"/>
    </xf>
    <xf numFmtId="41" fontId="0" fillId="0" borderId="16" xfId="1" applyFont="1" applyBorder="1">
      <alignment vertical="center"/>
    </xf>
    <xf numFmtId="41" fontId="3" fillId="0" borderId="19" xfId="1" applyFont="1" applyBorder="1">
      <alignment vertical="center"/>
    </xf>
    <xf numFmtId="41" fontId="3" fillId="0" borderId="19" xfId="0" applyNumberFormat="1" applyFont="1" applyBorder="1">
      <alignment vertical="center"/>
    </xf>
    <xf numFmtId="41" fontId="0" fillId="0" borderId="20" xfId="1" applyFont="1" applyBorder="1" applyAlignment="1">
      <alignment horizontal="center" vertical="center"/>
    </xf>
    <xf numFmtId="41" fontId="3" fillId="0" borderId="21" xfId="0" applyNumberFormat="1" applyFont="1" applyBorder="1">
      <alignment vertical="center"/>
    </xf>
    <xf numFmtId="177" fontId="0" fillId="3" borderId="1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71E9-0C77-413B-B131-57E538960312}">
  <dimension ref="A1:U88"/>
  <sheetViews>
    <sheetView tabSelected="1" workbookViewId="0">
      <pane ySplit="3" topLeftCell="A4" activePane="bottomLeft" state="frozen"/>
      <selection pane="bottomLeft" activeCell="I17" sqref="I17"/>
    </sheetView>
  </sheetViews>
  <sheetFormatPr defaultRowHeight="24.95" customHeight="1" x14ac:dyDescent="0.25"/>
  <cols>
    <col min="1" max="3" width="5.42578125" style="1" bestFit="1" customWidth="1"/>
    <col min="4" max="4" width="9" bestFit="1" customWidth="1"/>
    <col min="5" max="5" width="9.140625" style="1"/>
  </cols>
  <sheetData>
    <row r="1" spans="1:21" ht="24.95" customHeight="1" thickTop="1" x14ac:dyDescent="0.25">
      <c r="A1" s="54" t="s">
        <v>11</v>
      </c>
      <c r="B1" s="56" t="s">
        <v>0</v>
      </c>
      <c r="C1" s="56" t="s">
        <v>1</v>
      </c>
      <c r="D1" s="58" t="s">
        <v>25</v>
      </c>
      <c r="E1" s="27" t="s">
        <v>14</v>
      </c>
      <c r="F1" s="28"/>
      <c r="G1" s="28"/>
      <c r="H1" s="28"/>
      <c r="I1" s="29"/>
      <c r="J1" s="49" t="s">
        <v>15</v>
      </c>
      <c r="K1" s="50"/>
      <c r="L1" s="50"/>
      <c r="M1" s="51"/>
      <c r="N1" s="49" t="s">
        <v>23</v>
      </c>
      <c r="O1" s="50"/>
      <c r="P1" s="50"/>
      <c r="Q1" s="51"/>
      <c r="R1" s="52" t="s">
        <v>24</v>
      </c>
      <c r="S1" s="50"/>
      <c r="T1" s="50"/>
      <c r="U1" s="53"/>
    </row>
    <row r="2" spans="1:21" ht="24.95" customHeight="1" x14ac:dyDescent="0.25">
      <c r="A2" s="55"/>
      <c r="B2" s="57"/>
      <c r="C2" s="57"/>
      <c r="D2" s="59"/>
      <c r="E2" s="9" t="s">
        <v>16</v>
      </c>
      <c r="F2" s="62" t="s">
        <v>26</v>
      </c>
      <c r="G2" s="10" t="s">
        <v>17</v>
      </c>
      <c r="H2" s="57" t="s">
        <v>19</v>
      </c>
      <c r="I2" s="60"/>
      <c r="J2" s="9" t="s">
        <v>18</v>
      </c>
      <c r="K2" s="62" t="s">
        <v>26</v>
      </c>
      <c r="L2" s="57" t="s">
        <v>19</v>
      </c>
      <c r="M2" s="60"/>
      <c r="N2" s="9" t="s">
        <v>20</v>
      </c>
      <c r="O2" s="62" t="s">
        <v>26</v>
      </c>
      <c r="P2" s="57" t="s">
        <v>19</v>
      </c>
      <c r="Q2" s="60"/>
      <c r="R2" s="11" t="s">
        <v>21</v>
      </c>
      <c r="S2" s="62" t="s">
        <v>26</v>
      </c>
      <c r="T2" s="57" t="s">
        <v>19</v>
      </c>
      <c r="U2" s="61"/>
    </row>
    <row r="3" spans="1:21" ht="24.95" customHeight="1" x14ac:dyDescent="0.25">
      <c r="A3" s="55"/>
      <c r="B3" s="57"/>
      <c r="C3" s="57"/>
      <c r="D3" s="59"/>
      <c r="E3" s="12">
        <v>15</v>
      </c>
      <c r="F3" s="13"/>
      <c r="G3" s="14">
        <v>70</v>
      </c>
      <c r="H3" s="13" t="s">
        <v>12</v>
      </c>
      <c r="I3" s="15" t="s">
        <v>13</v>
      </c>
      <c r="J3" s="12">
        <v>85</v>
      </c>
      <c r="K3" s="13"/>
      <c r="L3" s="13" t="s">
        <v>12</v>
      </c>
      <c r="M3" s="15" t="s">
        <v>13</v>
      </c>
      <c r="N3" s="12">
        <v>205</v>
      </c>
      <c r="O3" s="13"/>
      <c r="P3" s="13" t="s">
        <v>12</v>
      </c>
      <c r="Q3" s="15" t="s">
        <v>13</v>
      </c>
      <c r="R3" s="16">
        <v>377</v>
      </c>
      <c r="S3" s="13"/>
      <c r="T3" s="13" t="s">
        <v>12</v>
      </c>
      <c r="U3" s="30" t="s">
        <v>13</v>
      </c>
    </row>
    <row r="4" spans="1:21" ht="24.95" customHeight="1" x14ac:dyDescent="0.25">
      <c r="A4" s="31">
        <v>1</v>
      </c>
      <c r="B4" s="19">
        <v>1</v>
      </c>
      <c r="C4" s="20" t="s">
        <v>3</v>
      </c>
      <c r="D4" s="21">
        <f>IF(C4="일",9,21)</f>
        <v>21</v>
      </c>
      <c r="E4" s="22" t="s">
        <v>22</v>
      </c>
      <c r="F4" s="23">
        <f>(D$4+F3)-$E3</f>
        <v>6</v>
      </c>
      <c r="G4" s="46">
        <f>IF(F4&lt;G$3,,G$3)</f>
        <v>0</v>
      </c>
      <c r="H4" s="23">
        <f t="shared" ref="H4:H35" si="0">IF(G4=70,395,80)</f>
        <v>80</v>
      </c>
      <c r="I4" s="24">
        <v>80</v>
      </c>
      <c r="J4" s="22" t="str">
        <f>IF($D4+K3&lt;J$3,"","방문")</f>
        <v/>
      </c>
      <c r="K4" s="23">
        <f>IF($D4+K3&lt;J$3,$D4+K3,($D4+K3)-J$3)</f>
        <v>21</v>
      </c>
      <c r="L4" s="23">
        <v>0</v>
      </c>
      <c r="M4" s="24">
        <v>0</v>
      </c>
      <c r="N4" s="22" t="str">
        <f t="shared" ref="N4:N67" si="1">IF($D4+O3&lt;N$3,"","방문")</f>
        <v/>
      </c>
      <c r="O4" s="23">
        <f>IF($D4+O3&lt;N$3,$D4+O3,($D4+O3)-N$3)</f>
        <v>21</v>
      </c>
      <c r="P4" s="23">
        <v>0</v>
      </c>
      <c r="Q4" s="24">
        <v>0</v>
      </c>
      <c r="R4" s="25" t="str">
        <f t="shared" ref="R4:R67" si="2">IF($D4+S3&lt;R$3,"","방문")</f>
        <v/>
      </c>
      <c r="S4" s="23">
        <f>IF($D4+S3&lt;R$3,$D4+S3,($D4+S3)-R$3)</f>
        <v>21</v>
      </c>
      <c r="T4" s="23">
        <v>0</v>
      </c>
      <c r="U4" s="32">
        <v>0</v>
      </c>
    </row>
    <row r="5" spans="1:21" ht="24.95" customHeight="1" x14ac:dyDescent="0.25">
      <c r="A5" s="33"/>
      <c r="B5" s="3">
        <f>B4+1</f>
        <v>2</v>
      </c>
      <c r="C5" s="4" t="s">
        <v>5</v>
      </c>
      <c r="D5" s="6">
        <f t="shared" ref="D5:D52" si="3">IF(C5="일",9,21)</f>
        <v>21</v>
      </c>
      <c r="E5" s="8" t="str">
        <f t="shared" ref="E5:E36" si="4">IF(D$4+F4&lt;E$3,"","방문")</f>
        <v>방문</v>
      </c>
      <c r="F5" s="5">
        <f t="shared" ref="F5:F36" si="5">(D$4+F4)-(E$3+G4)</f>
        <v>12</v>
      </c>
      <c r="G5" s="47">
        <f t="shared" ref="G5:G68" si="6">IF(F5&lt;G$3,,G$3)</f>
        <v>0</v>
      </c>
      <c r="H5" s="5">
        <f t="shared" si="0"/>
        <v>80</v>
      </c>
      <c r="I5" s="17">
        <f>I4+H5</f>
        <v>160</v>
      </c>
      <c r="J5" s="8" t="str">
        <f t="shared" ref="J5:J68" si="7">IF($D5+K4&lt;J$3,"","방문")</f>
        <v/>
      </c>
      <c r="K5" s="5">
        <f t="shared" ref="K5:K52" si="8">IF($D5+K4&lt;J$3,$D5+K4,($D5+K4)-J$3)</f>
        <v>42</v>
      </c>
      <c r="L5" s="5">
        <f>IF(K5&lt;K4,395,0)</f>
        <v>0</v>
      </c>
      <c r="M5" s="18">
        <f>M4+L5</f>
        <v>0</v>
      </c>
      <c r="N5" s="8" t="str">
        <f t="shared" si="1"/>
        <v/>
      </c>
      <c r="O5" s="5">
        <f t="shared" ref="O5:O52" si="9">IF($D5+O4&lt;N$3,$D5+O4,($D5+O4)-N$3)</f>
        <v>42</v>
      </c>
      <c r="P5" s="5">
        <f>IF(O5&lt;O4,935,0)</f>
        <v>0</v>
      </c>
      <c r="Q5" s="18">
        <f>Q4+P5</f>
        <v>0</v>
      </c>
      <c r="R5" s="7" t="str">
        <f t="shared" si="2"/>
        <v/>
      </c>
      <c r="S5" s="5">
        <f t="shared" ref="S5:S52" si="10">IF($D5+S4&lt;R$3,$D5+S4,($D5+S4)-R$3)</f>
        <v>42</v>
      </c>
      <c r="T5" s="5">
        <f>IF(S5&lt;S4,1709,0)</f>
        <v>0</v>
      </c>
      <c r="U5" s="34">
        <f>U4+T5</f>
        <v>0</v>
      </c>
    </row>
    <row r="6" spans="1:21" ht="24.95" customHeight="1" x14ac:dyDescent="0.25">
      <c r="A6" s="33"/>
      <c r="B6" s="3">
        <f t="shared" ref="B6:B69" si="11">B5+1</f>
        <v>3</v>
      </c>
      <c r="C6" s="4" t="s">
        <v>6</v>
      </c>
      <c r="D6" s="6">
        <f t="shared" si="3"/>
        <v>21</v>
      </c>
      <c r="E6" s="8" t="str">
        <f t="shared" si="4"/>
        <v>방문</v>
      </c>
      <c r="F6" s="5">
        <f t="shared" si="5"/>
        <v>18</v>
      </c>
      <c r="G6" s="47">
        <f t="shared" si="6"/>
        <v>0</v>
      </c>
      <c r="H6" s="5">
        <f t="shared" si="0"/>
        <v>80</v>
      </c>
      <c r="I6" s="17">
        <f t="shared" ref="I6:I52" si="12">I5+H6</f>
        <v>240</v>
      </c>
      <c r="J6" s="8" t="str">
        <f t="shared" si="7"/>
        <v/>
      </c>
      <c r="K6" s="5">
        <f t="shared" si="8"/>
        <v>63</v>
      </c>
      <c r="L6" s="5">
        <f t="shared" ref="L6:L69" si="13">IF(K6&lt;K5,395,0)</f>
        <v>0</v>
      </c>
      <c r="M6" s="18">
        <f t="shared" ref="M6:M52" si="14">M5+L6</f>
        <v>0</v>
      </c>
      <c r="N6" s="8" t="str">
        <f t="shared" si="1"/>
        <v/>
      </c>
      <c r="O6" s="5">
        <f t="shared" si="9"/>
        <v>63</v>
      </c>
      <c r="P6" s="5">
        <f t="shared" ref="P6:P69" si="15">IF(O6&lt;O5,935,0)</f>
        <v>0</v>
      </c>
      <c r="Q6" s="18">
        <f t="shared" ref="Q6:Q52" si="16">Q5+P6</f>
        <v>0</v>
      </c>
      <c r="R6" s="7" t="str">
        <f t="shared" si="2"/>
        <v/>
      </c>
      <c r="S6" s="5">
        <f t="shared" si="10"/>
        <v>63</v>
      </c>
      <c r="T6" s="5">
        <f t="shared" ref="T6:T69" si="17">IF(S6&lt;S5,1709,0)</f>
        <v>0</v>
      </c>
      <c r="U6" s="34">
        <f t="shared" ref="U6:U52" si="18">U5+T6</f>
        <v>0</v>
      </c>
    </row>
    <row r="7" spans="1:21" ht="24.95" customHeight="1" x14ac:dyDescent="0.25">
      <c r="A7" s="33"/>
      <c r="B7" s="3">
        <f t="shared" si="11"/>
        <v>4</v>
      </c>
      <c r="C7" s="4" t="s">
        <v>7</v>
      </c>
      <c r="D7" s="6">
        <f t="shared" si="3"/>
        <v>21</v>
      </c>
      <c r="E7" s="8" t="str">
        <f t="shared" si="4"/>
        <v>방문</v>
      </c>
      <c r="F7" s="5">
        <f t="shared" si="5"/>
        <v>24</v>
      </c>
      <c r="G7" s="47">
        <f t="shared" si="6"/>
        <v>0</v>
      </c>
      <c r="H7" s="5">
        <f t="shared" si="0"/>
        <v>80</v>
      </c>
      <c r="I7" s="17">
        <f t="shared" si="12"/>
        <v>320</v>
      </c>
      <c r="J7" s="8" t="str">
        <f t="shared" si="7"/>
        <v/>
      </c>
      <c r="K7" s="5">
        <f t="shared" si="8"/>
        <v>84</v>
      </c>
      <c r="L7" s="5">
        <f t="shared" si="13"/>
        <v>0</v>
      </c>
      <c r="M7" s="18">
        <f t="shared" si="14"/>
        <v>0</v>
      </c>
      <c r="N7" s="8" t="str">
        <f t="shared" si="1"/>
        <v/>
      </c>
      <c r="O7" s="5">
        <f t="shared" si="9"/>
        <v>84</v>
      </c>
      <c r="P7" s="5">
        <f t="shared" si="15"/>
        <v>0</v>
      </c>
      <c r="Q7" s="18">
        <f t="shared" si="16"/>
        <v>0</v>
      </c>
      <c r="R7" s="7" t="str">
        <f t="shared" si="2"/>
        <v/>
      </c>
      <c r="S7" s="5">
        <f t="shared" si="10"/>
        <v>84</v>
      </c>
      <c r="T7" s="5">
        <f t="shared" si="17"/>
        <v>0</v>
      </c>
      <c r="U7" s="34">
        <f t="shared" si="18"/>
        <v>0</v>
      </c>
    </row>
    <row r="8" spans="1:21" ht="24.95" customHeight="1" x14ac:dyDescent="0.25">
      <c r="A8" s="33"/>
      <c r="B8" s="3">
        <f t="shared" si="11"/>
        <v>5</v>
      </c>
      <c r="C8" s="4" t="s">
        <v>8</v>
      </c>
      <c r="D8" s="6">
        <f t="shared" si="3"/>
        <v>21</v>
      </c>
      <c r="E8" s="8" t="str">
        <f t="shared" si="4"/>
        <v>방문</v>
      </c>
      <c r="F8" s="5">
        <f t="shared" si="5"/>
        <v>30</v>
      </c>
      <c r="G8" s="47">
        <f t="shared" si="6"/>
        <v>0</v>
      </c>
      <c r="H8" s="5">
        <f t="shared" si="0"/>
        <v>80</v>
      </c>
      <c r="I8" s="17">
        <f t="shared" si="12"/>
        <v>400</v>
      </c>
      <c r="J8" s="8" t="str">
        <f t="shared" si="7"/>
        <v>방문</v>
      </c>
      <c r="K8" s="5">
        <f t="shared" si="8"/>
        <v>20</v>
      </c>
      <c r="L8" s="5">
        <f t="shared" si="13"/>
        <v>395</v>
      </c>
      <c r="M8" s="18">
        <f t="shared" si="14"/>
        <v>395</v>
      </c>
      <c r="N8" s="8" t="str">
        <f t="shared" si="1"/>
        <v/>
      </c>
      <c r="O8" s="5">
        <f t="shared" si="9"/>
        <v>105</v>
      </c>
      <c r="P8" s="5">
        <f t="shared" si="15"/>
        <v>0</v>
      </c>
      <c r="Q8" s="18">
        <f t="shared" si="16"/>
        <v>0</v>
      </c>
      <c r="R8" s="7" t="str">
        <f t="shared" si="2"/>
        <v/>
      </c>
      <c r="S8" s="5">
        <f t="shared" si="10"/>
        <v>105</v>
      </c>
      <c r="T8" s="5">
        <f t="shared" si="17"/>
        <v>0</v>
      </c>
      <c r="U8" s="34">
        <f t="shared" si="18"/>
        <v>0</v>
      </c>
    </row>
    <row r="9" spans="1:21" ht="24.95" customHeight="1" x14ac:dyDescent="0.25">
      <c r="A9" s="33"/>
      <c r="B9" s="3">
        <f t="shared" si="11"/>
        <v>6</v>
      </c>
      <c r="C9" s="4" t="s">
        <v>9</v>
      </c>
      <c r="D9" s="6">
        <f t="shared" si="3"/>
        <v>21</v>
      </c>
      <c r="E9" s="8" t="str">
        <f t="shared" si="4"/>
        <v>방문</v>
      </c>
      <c r="F9" s="5">
        <f t="shared" si="5"/>
        <v>36</v>
      </c>
      <c r="G9" s="47">
        <f t="shared" si="6"/>
        <v>0</v>
      </c>
      <c r="H9" s="5">
        <f t="shared" si="0"/>
        <v>80</v>
      </c>
      <c r="I9" s="17">
        <f t="shared" si="12"/>
        <v>480</v>
      </c>
      <c r="J9" s="8" t="str">
        <f t="shared" si="7"/>
        <v/>
      </c>
      <c r="K9" s="5">
        <f t="shared" si="8"/>
        <v>41</v>
      </c>
      <c r="L9" s="5">
        <f t="shared" si="13"/>
        <v>0</v>
      </c>
      <c r="M9" s="18">
        <f t="shared" si="14"/>
        <v>395</v>
      </c>
      <c r="N9" s="8" t="str">
        <f t="shared" si="1"/>
        <v/>
      </c>
      <c r="O9" s="5">
        <f t="shared" si="9"/>
        <v>126</v>
      </c>
      <c r="P9" s="5">
        <f t="shared" si="15"/>
        <v>0</v>
      </c>
      <c r="Q9" s="18">
        <f t="shared" si="16"/>
        <v>0</v>
      </c>
      <c r="R9" s="7" t="str">
        <f t="shared" si="2"/>
        <v/>
      </c>
      <c r="S9" s="5">
        <f t="shared" si="10"/>
        <v>126</v>
      </c>
      <c r="T9" s="5">
        <f t="shared" si="17"/>
        <v>0</v>
      </c>
      <c r="U9" s="34">
        <f t="shared" si="18"/>
        <v>0</v>
      </c>
    </row>
    <row r="10" spans="1:21" ht="24.95" customHeight="1" x14ac:dyDescent="0.25">
      <c r="A10" s="33"/>
      <c r="B10" s="3">
        <f t="shared" si="11"/>
        <v>7</v>
      </c>
      <c r="C10" s="4" t="s">
        <v>10</v>
      </c>
      <c r="D10" s="6">
        <f t="shared" si="3"/>
        <v>9</v>
      </c>
      <c r="E10" s="8" t="str">
        <f t="shared" si="4"/>
        <v>방문</v>
      </c>
      <c r="F10" s="5">
        <f t="shared" si="5"/>
        <v>42</v>
      </c>
      <c r="G10" s="47">
        <f t="shared" si="6"/>
        <v>0</v>
      </c>
      <c r="H10" s="5">
        <f t="shared" si="0"/>
        <v>80</v>
      </c>
      <c r="I10" s="17">
        <f t="shared" si="12"/>
        <v>560</v>
      </c>
      <c r="J10" s="8" t="str">
        <f t="shared" si="7"/>
        <v/>
      </c>
      <c r="K10" s="5">
        <f t="shared" si="8"/>
        <v>50</v>
      </c>
      <c r="L10" s="5">
        <f t="shared" si="13"/>
        <v>0</v>
      </c>
      <c r="M10" s="18">
        <f t="shared" si="14"/>
        <v>395</v>
      </c>
      <c r="N10" s="8" t="str">
        <f t="shared" si="1"/>
        <v/>
      </c>
      <c r="O10" s="5">
        <f t="shared" si="9"/>
        <v>135</v>
      </c>
      <c r="P10" s="5">
        <f t="shared" si="15"/>
        <v>0</v>
      </c>
      <c r="Q10" s="18">
        <f t="shared" si="16"/>
        <v>0</v>
      </c>
      <c r="R10" s="7" t="str">
        <f t="shared" si="2"/>
        <v/>
      </c>
      <c r="S10" s="5">
        <f t="shared" si="10"/>
        <v>135</v>
      </c>
      <c r="T10" s="5">
        <f t="shared" si="17"/>
        <v>0</v>
      </c>
      <c r="U10" s="34">
        <f t="shared" si="18"/>
        <v>0</v>
      </c>
    </row>
    <row r="11" spans="1:21" ht="24.95" customHeight="1" x14ac:dyDescent="0.25">
      <c r="A11" s="31">
        <f>A4+1</f>
        <v>2</v>
      </c>
      <c r="B11" s="19">
        <f t="shared" si="11"/>
        <v>8</v>
      </c>
      <c r="C11" s="20" t="s">
        <v>2</v>
      </c>
      <c r="D11" s="21">
        <f t="shared" si="3"/>
        <v>21</v>
      </c>
      <c r="E11" s="22" t="str">
        <f t="shared" si="4"/>
        <v>방문</v>
      </c>
      <c r="F11" s="23">
        <f t="shared" si="5"/>
        <v>48</v>
      </c>
      <c r="G11" s="46">
        <f t="shared" si="6"/>
        <v>0</v>
      </c>
      <c r="H11" s="23">
        <f t="shared" si="0"/>
        <v>80</v>
      </c>
      <c r="I11" s="24">
        <f t="shared" si="12"/>
        <v>640</v>
      </c>
      <c r="J11" s="22" t="str">
        <f t="shared" si="7"/>
        <v/>
      </c>
      <c r="K11" s="23">
        <f t="shared" si="8"/>
        <v>71</v>
      </c>
      <c r="L11" s="23">
        <f t="shared" si="13"/>
        <v>0</v>
      </c>
      <c r="M11" s="26">
        <f t="shared" si="14"/>
        <v>395</v>
      </c>
      <c r="N11" s="22" t="str">
        <f t="shared" si="1"/>
        <v/>
      </c>
      <c r="O11" s="23">
        <f t="shared" si="9"/>
        <v>156</v>
      </c>
      <c r="P11" s="23">
        <f t="shared" si="15"/>
        <v>0</v>
      </c>
      <c r="Q11" s="26">
        <f t="shared" si="16"/>
        <v>0</v>
      </c>
      <c r="R11" s="25" t="str">
        <f t="shared" si="2"/>
        <v/>
      </c>
      <c r="S11" s="23">
        <f t="shared" si="10"/>
        <v>156</v>
      </c>
      <c r="T11" s="23">
        <f t="shared" si="17"/>
        <v>0</v>
      </c>
      <c r="U11" s="35">
        <f t="shared" si="18"/>
        <v>0</v>
      </c>
    </row>
    <row r="12" spans="1:21" ht="24.95" customHeight="1" x14ac:dyDescent="0.25">
      <c r="A12" s="33"/>
      <c r="B12" s="3">
        <f t="shared" si="11"/>
        <v>9</v>
      </c>
      <c r="C12" s="4" t="s">
        <v>4</v>
      </c>
      <c r="D12" s="6">
        <f t="shared" si="3"/>
        <v>21</v>
      </c>
      <c r="E12" s="8" t="str">
        <f t="shared" si="4"/>
        <v>방문</v>
      </c>
      <c r="F12" s="5">
        <f t="shared" si="5"/>
        <v>54</v>
      </c>
      <c r="G12" s="47">
        <f t="shared" si="6"/>
        <v>0</v>
      </c>
      <c r="H12" s="5">
        <f t="shared" si="0"/>
        <v>80</v>
      </c>
      <c r="I12" s="17">
        <f t="shared" si="12"/>
        <v>720</v>
      </c>
      <c r="J12" s="8" t="str">
        <f t="shared" si="7"/>
        <v>방문</v>
      </c>
      <c r="K12" s="5">
        <f t="shared" si="8"/>
        <v>7</v>
      </c>
      <c r="L12" s="5">
        <f t="shared" si="13"/>
        <v>395</v>
      </c>
      <c r="M12" s="18">
        <f t="shared" si="14"/>
        <v>790</v>
      </c>
      <c r="N12" s="8" t="str">
        <f t="shared" si="1"/>
        <v/>
      </c>
      <c r="O12" s="5">
        <f t="shared" si="9"/>
        <v>177</v>
      </c>
      <c r="P12" s="5">
        <f t="shared" si="15"/>
        <v>0</v>
      </c>
      <c r="Q12" s="18">
        <f t="shared" si="16"/>
        <v>0</v>
      </c>
      <c r="R12" s="7" t="str">
        <f t="shared" si="2"/>
        <v/>
      </c>
      <c r="S12" s="5">
        <f t="shared" si="10"/>
        <v>177</v>
      </c>
      <c r="T12" s="5">
        <f t="shared" si="17"/>
        <v>0</v>
      </c>
      <c r="U12" s="34">
        <f t="shared" si="18"/>
        <v>0</v>
      </c>
    </row>
    <row r="13" spans="1:21" ht="24.95" customHeight="1" x14ac:dyDescent="0.25">
      <c r="A13" s="33"/>
      <c r="B13" s="3">
        <f t="shared" si="11"/>
        <v>10</v>
      </c>
      <c r="C13" s="4" t="s">
        <v>6</v>
      </c>
      <c r="D13" s="6">
        <f t="shared" si="3"/>
        <v>21</v>
      </c>
      <c r="E13" s="8" t="str">
        <f t="shared" si="4"/>
        <v>방문</v>
      </c>
      <c r="F13" s="5">
        <f t="shared" si="5"/>
        <v>60</v>
      </c>
      <c r="G13" s="47">
        <f t="shared" si="6"/>
        <v>0</v>
      </c>
      <c r="H13" s="5">
        <f t="shared" si="0"/>
        <v>80</v>
      </c>
      <c r="I13" s="17">
        <f t="shared" si="12"/>
        <v>800</v>
      </c>
      <c r="J13" s="8" t="str">
        <f t="shared" si="7"/>
        <v/>
      </c>
      <c r="K13" s="5">
        <f t="shared" si="8"/>
        <v>28</v>
      </c>
      <c r="L13" s="5">
        <f t="shared" si="13"/>
        <v>0</v>
      </c>
      <c r="M13" s="18">
        <f t="shared" si="14"/>
        <v>790</v>
      </c>
      <c r="N13" s="8" t="str">
        <f t="shared" si="1"/>
        <v/>
      </c>
      <c r="O13" s="5">
        <f t="shared" si="9"/>
        <v>198</v>
      </c>
      <c r="P13" s="5">
        <f t="shared" si="15"/>
        <v>0</v>
      </c>
      <c r="Q13" s="18">
        <f t="shared" si="16"/>
        <v>0</v>
      </c>
      <c r="R13" s="7" t="str">
        <f t="shared" si="2"/>
        <v/>
      </c>
      <c r="S13" s="5">
        <f t="shared" si="10"/>
        <v>198</v>
      </c>
      <c r="T13" s="5">
        <f t="shared" si="17"/>
        <v>0</v>
      </c>
      <c r="U13" s="34">
        <f t="shared" si="18"/>
        <v>0</v>
      </c>
    </row>
    <row r="14" spans="1:21" ht="24.95" customHeight="1" x14ac:dyDescent="0.25">
      <c r="A14" s="33"/>
      <c r="B14" s="3">
        <f t="shared" si="11"/>
        <v>11</v>
      </c>
      <c r="C14" s="4" t="s">
        <v>7</v>
      </c>
      <c r="D14" s="6">
        <f t="shared" si="3"/>
        <v>21</v>
      </c>
      <c r="E14" s="8" t="str">
        <f t="shared" si="4"/>
        <v>방문</v>
      </c>
      <c r="F14" s="5">
        <f t="shared" si="5"/>
        <v>66</v>
      </c>
      <c r="G14" s="47">
        <f t="shared" si="6"/>
        <v>0</v>
      </c>
      <c r="H14" s="5">
        <f t="shared" si="0"/>
        <v>80</v>
      </c>
      <c r="I14" s="17">
        <f t="shared" si="12"/>
        <v>880</v>
      </c>
      <c r="J14" s="8" t="str">
        <f t="shared" si="7"/>
        <v/>
      </c>
      <c r="K14" s="5">
        <f t="shared" si="8"/>
        <v>49</v>
      </c>
      <c r="L14" s="5">
        <f t="shared" si="13"/>
        <v>0</v>
      </c>
      <c r="M14" s="18">
        <f t="shared" si="14"/>
        <v>790</v>
      </c>
      <c r="N14" s="8" t="str">
        <f t="shared" si="1"/>
        <v>방문</v>
      </c>
      <c r="O14" s="5">
        <f t="shared" si="9"/>
        <v>14</v>
      </c>
      <c r="P14" s="5">
        <f t="shared" si="15"/>
        <v>935</v>
      </c>
      <c r="Q14" s="18">
        <f t="shared" si="16"/>
        <v>935</v>
      </c>
      <c r="R14" s="7" t="str">
        <f t="shared" si="2"/>
        <v/>
      </c>
      <c r="S14" s="5">
        <f t="shared" si="10"/>
        <v>219</v>
      </c>
      <c r="T14" s="5">
        <f t="shared" si="17"/>
        <v>0</v>
      </c>
      <c r="U14" s="34">
        <f t="shared" si="18"/>
        <v>0</v>
      </c>
    </row>
    <row r="15" spans="1:21" ht="24.95" customHeight="1" x14ac:dyDescent="0.25">
      <c r="A15" s="33"/>
      <c r="B15" s="3">
        <f t="shared" si="11"/>
        <v>12</v>
      </c>
      <c r="C15" s="4" t="s">
        <v>8</v>
      </c>
      <c r="D15" s="6">
        <f t="shared" si="3"/>
        <v>21</v>
      </c>
      <c r="E15" s="8" t="str">
        <f t="shared" si="4"/>
        <v>방문</v>
      </c>
      <c r="F15" s="5">
        <f t="shared" si="5"/>
        <v>72</v>
      </c>
      <c r="G15" s="47">
        <f t="shared" si="6"/>
        <v>70</v>
      </c>
      <c r="H15" s="5">
        <f t="shared" si="0"/>
        <v>395</v>
      </c>
      <c r="I15" s="17">
        <f t="shared" si="12"/>
        <v>1275</v>
      </c>
      <c r="J15" s="8" t="str">
        <f t="shared" si="7"/>
        <v/>
      </c>
      <c r="K15" s="5">
        <f t="shared" si="8"/>
        <v>70</v>
      </c>
      <c r="L15" s="5">
        <f t="shared" si="13"/>
        <v>0</v>
      </c>
      <c r="M15" s="18">
        <f t="shared" si="14"/>
        <v>790</v>
      </c>
      <c r="N15" s="8" t="str">
        <f t="shared" si="1"/>
        <v/>
      </c>
      <c r="O15" s="5">
        <f t="shared" si="9"/>
        <v>35</v>
      </c>
      <c r="P15" s="5">
        <f t="shared" si="15"/>
        <v>0</v>
      </c>
      <c r="Q15" s="18">
        <f t="shared" si="16"/>
        <v>935</v>
      </c>
      <c r="R15" s="7" t="str">
        <f t="shared" si="2"/>
        <v/>
      </c>
      <c r="S15" s="5">
        <f t="shared" si="10"/>
        <v>240</v>
      </c>
      <c r="T15" s="5">
        <f t="shared" si="17"/>
        <v>0</v>
      </c>
      <c r="U15" s="34">
        <f t="shared" si="18"/>
        <v>0</v>
      </c>
    </row>
    <row r="16" spans="1:21" ht="24.95" customHeight="1" x14ac:dyDescent="0.25">
      <c r="A16" s="33"/>
      <c r="B16" s="3">
        <f t="shared" si="11"/>
        <v>13</v>
      </c>
      <c r="C16" s="4" t="s">
        <v>9</v>
      </c>
      <c r="D16" s="6">
        <f t="shared" si="3"/>
        <v>21</v>
      </c>
      <c r="E16" s="8" t="str">
        <f t="shared" si="4"/>
        <v>방문</v>
      </c>
      <c r="F16" s="5">
        <f t="shared" si="5"/>
        <v>8</v>
      </c>
      <c r="G16" s="47">
        <f t="shared" si="6"/>
        <v>0</v>
      </c>
      <c r="H16" s="5">
        <f t="shared" si="0"/>
        <v>80</v>
      </c>
      <c r="I16" s="17">
        <f t="shared" si="12"/>
        <v>1355</v>
      </c>
      <c r="J16" s="8" t="str">
        <f t="shared" si="7"/>
        <v>방문</v>
      </c>
      <c r="K16" s="5">
        <f t="shared" si="8"/>
        <v>6</v>
      </c>
      <c r="L16" s="5">
        <f t="shared" si="13"/>
        <v>395</v>
      </c>
      <c r="M16" s="18">
        <f t="shared" si="14"/>
        <v>1185</v>
      </c>
      <c r="N16" s="8" t="str">
        <f t="shared" si="1"/>
        <v/>
      </c>
      <c r="O16" s="5">
        <f t="shared" si="9"/>
        <v>56</v>
      </c>
      <c r="P16" s="5">
        <f t="shared" si="15"/>
        <v>0</v>
      </c>
      <c r="Q16" s="18">
        <f t="shared" si="16"/>
        <v>935</v>
      </c>
      <c r="R16" s="7" t="str">
        <f t="shared" si="2"/>
        <v/>
      </c>
      <c r="S16" s="5">
        <f t="shared" si="10"/>
        <v>261</v>
      </c>
      <c r="T16" s="5">
        <f t="shared" si="17"/>
        <v>0</v>
      </c>
      <c r="U16" s="34">
        <f t="shared" si="18"/>
        <v>0</v>
      </c>
    </row>
    <row r="17" spans="1:21" ht="24.95" customHeight="1" x14ac:dyDescent="0.25">
      <c r="A17" s="33"/>
      <c r="B17" s="3">
        <f t="shared" si="11"/>
        <v>14</v>
      </c>
      <c r="C17" s="4" t="s">
        <v>10</v>
      </c>
      <c r="D17" s="6">
        <f t="shared" si="3"/>
        <v>9</v>
      </c>
      <c r="E17" s="8" t="str">
        <f t="shared" si="4"/>
        <v>방문</v>
      </c>
      <c r="F17" s="5">
        <f t="shared" si="5"/>
        <v>14</v>
      </c>
      <c r="G17" s="47">
        <f t="shared" si="6"/>
        <v>0</v>
      </c>
      <c r="H17" s="5">
        <f t="shared" si="0"/>
        <v>80</v>
      </c>
      <c r="I17" s="17">
        <f t="shared" si="12"/>
        <v>1435</v>
      </c>
      <c r="J17" s="8" t="str">
        <f t="shared" si="7"/>
        <v/>
      </c>
      <c r="K17" s="5">
        <f t="shared" si="8"/>
        <v>15</v>
      </c>
      <c r="L17" s="5">
        <f t="shared" si="13"/>
        <v>0</v>
      </c>
      <c r="M17" s="18">
        <f t="shared" si="14"/>
        <v>1185</v>
      </c>
      <c r="N17" s="8" t="str">
        <f t="shared" si="1"/>
        <v/>
      </c>
      <c r="O17" s="5">
        <f t="shared" si="9"/>
        <v>65</v>
      </c>
      <c r="P17" s="5">
        <f t="shared" si="15"/>
        <v>0</v>
      </c>
      <c r="Q17" s="18">
        <f t="shared" si="16"/>
        <v>935</v>
      </c>
      <c r="R17" s="7" t="str">
        <f t="shared" si="2"/>
        <v/>
      </c>
      <c r="S17" s="5">
        <f t="shared" si="10"/>
        <v>270</v>
      </c>
      <c r="T17" s="5">
        <f t="shared" si="17"/>
        <v>0</v>
      </c>
      <c r="U17" s="34">
        <f t="shared" si="18"/>
        <v>0</v>
      </c>
    </row>
    <row r="18" spans="1:21" ht="24.95" customHeight="1" x14ac:dyDescent="0.25">
      <c r="A18" s="31">
        <f>A11+1</f>
        <v>3</v>
      </c>
      <c r="B18" s="19">
        <f t="shared" si="11"/>
        <v>15</v>
      </c>
      <c r="C18" s="20" t="s">
        <v>2</v>
      </c>
      <c r="D18" s="21">
        <f t="shared" si="3"/>
        <v>21</v>
      </c>
      <c r="E18" s="22" t="str">
        <f t="shared" si="4"/>
        <v>방문</v>
      </c>
      <c r="F18" s="23">
        <f t="shared" si="5"/>
        <v>20</v>
      </c>
      <c r="G18" s="46">
        <f t="shared" si="6"/>
        <v>0</v>
      </c>
      <c r="H18" s="23">
        <f t="shared" si="0"/>
        <v>80</v>
      </c>
      <c r="I18" s="24">
        <f t="shared" si="12"/>
        <v>1515</v>
      </c>
      <c r="J18" s="22" t="str">
        <f t="shared" si="7"/>
        <v/>
      </c>
      <c r="K18" s="23">
        <f t="shared" si="8"/>
        <v>36</v>
      </c>
      <c r="L18" s="23">
        <f t="shared" si="13"/>
        <v>0</v>
      </c>
      <c r="M18" s="26">
        <f t="shared" si="14"/>
        <v>1185</v>
      </c>
      <c r="N18" s="22" t="str">
        <f t="shared" si="1"/>
        <v/>
      </c>
      <c r="O18" s="23">
        <f t="shared" si="9"/>
        <v>86</v>
      </c>
      <c r="P18" s="23">
        <f t="shared" si="15"/>
        <v>0</v>
      </c>
      <c r="Q18" s="26">
        <f t="shared" si="16"/>
        <v>935</v>
      </c>
      <c r="R18" s="25" t="str">
        <f t="shared" si="2"/>
        <v/>
      </c>
      <c r="S18" s="23">
        <f t="shared" si="10"/>
        <v>291</v>
      </c>
      <c r="T18" s="23">
        <f t="shared" si="17"/>
        <v>0</v>
      </c>
      <c r="U18" s="35">
        <f t="shared" si="18"/>
        <v>0</v>
      </c>
    </row>
    <row r="19" spans="1:21" ht="24.95" customHeight="1" x14ac:dyDescent="0.25">
      <c r="A19" s="33"/>
      <c r="B19" s="3">
        <f t="shared" si="11"/>
        <v>16</v>
      </c>
      <c r="C19" s="4" t="s">
        <v>4</v>
      </c>
      <c r="D19" s="6">
        <f t="shared" si="3"/>
        <v>21</v>
      </c>
      <c r="E19" s="8" t="str">
        <f t="shared" si="4"/>
        <v>방문</v>
      </c>
      <c r="F19" s="5">
        <f t="shared" si="5"/>
        <v>26</v>
      </c>
      <c r="G19" s="47">
        <f t="shared" si="6"/>
        <v>0</v>
      </c>
      <c r="H19" s="5">
        <f t="shared" si="0"/>
        <v>80</v>
      </c>
      <c r="I19" s="17">
        <f t="shared" si="12"/>
        <v>1595</v>
      </c>
      <c r="J19" s="8" t="str">
        <f t="shared" si="7"/>
        <v/>
      </c>
      <c r="K19" s="5">
        <f t="shared" si="8"/>
        <v>57</v>
      </c>
      <c r="L19" s="5">
        <f t="shared" si="13"/>
        <v>0</v>
      </c>
      <c r="M19" s="18">
        <f t="shared" si="14"/>
        <v>1185</v>
      </c>
      <c r="N19" s="8" t="str">
        <f t="shared" si="1"/>
        <v/>
      </c>
      <c r="O19" s="5">
        <f t="shared" si="9"/>
        <v>107</v>
      </c>
      <c r="P19" s="5">
        <f t="shared" si="15"/>
        <v>0</v>
      </c>
      <c r="Q19" s="18">
        <f t="shared" si="16"/>
        <v>935</v>
      </c>
      <c r="R19" s="7" t="str">
        <f t="shared" si="2"/>
        <v/>
      </c>
      <c r="S19" s="5">
        <f t="shared" si="10"/>
        <v>312</v>
      </c>
      <c r="T19" s="5">
        <f t="shared" si="17"/>
        <v>0</v>
      </c>
      <c r="U19" s="34">
        <f t="shared" si="18"/>
        <v>0</v>
      </c>
    </row>
    <row r="20" spans="1:21" ht="24.95" customHeight="1" x14ac:dyDescent="0.25">
      <c r="A20" s="33"/>
      <c r="B20" s="3">
        <f t="shared" si="11"/>
        <v>17</v>
      </c>
      <c r="C20" s="4" t="s">
        <v>6</v>
      </c>
      <c r="D20" s="6">
        <f t="shared" si="3"/>
        <v>21</v>
      </c>
      <c r="E20" s="8" t="str">
        <f t="shared" si="4"/>
        <v>방문</v>
      </c>
      <c r="F20" s="5">
        <f t="shared" si="5"/>
        <v>32</v>
      </c>
      <c r="G20" s="47">
        <f t="shared" si="6"/>
        <v>0</v>
      </c>
      <c r="H20" s="5">
        <f t="shared" si="0"/>
        <v>80</v>
      </c>
      <c r="I20" s="17">
        <f t="shared" si="12"/>
        <v>1675</v>
      </c>
      <c r="J20" s="8" t="str">
        <f t="shared" si="7"/>
        <v/>
      </c>
      <c r="K20" s="5">
        <f t="shared" si="8"/>
        <v>78</v>
      </c>
      <c r="L20" s="5">
        <f t="shared" si="13"/>
        <v>0</v>
      </c>
      <c r="M20" s="18">
        <f t="shared" si="14"/>
        <v>1185</v>
      </c>
      <c r="N20" s="8" t="str">
        <f t="shared" si="1"/>
        <v/>
      </c>
      <c r="O20" s="5">
        <f t="shared" si="9"/>
        <v>128</v>
      </c>
      <c r="P20" s="5">
        <f t="shared" si="15"/>
        <v>0</v>
      </c>
      <c r="Q20" s="18">
        <f t="shared" si="16"/>
        <v>935</v>
      </c>
      <c r="R20" s="7" t="str">
        <f t="shared" si="2"/>
        <v/>
      </c>
      <c r="S20" s="5">
        <f t="shared" si="10"/>
        <v>333</v>
      </c>
      <c r="T20" s="5">
        <f t="shared" si="17"/>
        <v>0</v>
      </c>
      <c r="U20" s="34">
        <f t="shared" si="18"/>
        <v>0</v>
      </c>
    </row>
    <row r="21" spans="1:21" ht="24.95" customHeight="1" x14ac:dyDescent="0.25">
      <c r="A21" s="33"/>
      <c r="B21" s="3">
        <f t="shared" si="11"/>
        <v>18</v>
      </c>
      <c r="C21" s="4" t="s">
        <v>7</v>
      </c>
      <c r="D21" s="6">
        <f t="shared" si="3"/>
        <v>21</v>
      </c>
      <c r="E21" s="8" t="str">
        <f t="shared" si="4"/>
        <v>방문</v>
      </c>
      <c r="F21" s="5">
        <f t="shared" si="5"/>
        <v>38</v>
      </c>
      <c r="G21" s="47">
        <f t="shared" si="6"/>
        <v>0</v>
      </c>
      <c r="H21" s="5">
        <f t="shared" si="0"/>
        <v>80</v>
      </c>
      <c r="I21" s="17">
        <f t="shared" si="12"/>
        <v>1755</v>
      </c>
      <c r="J21" s="8" t="str">
        <f t="shared" si="7"/>
        <v>방문</v>
      </c>
      <c r="K21" s="5">
        <f t="shared" si="8"/>
        <v>14</v>
      </c>
      <c r="L21" s="5">
        <f t="shared" si="13"/>
        <v>395</v>
      </c>
      <c r="M21" s="18">
        <f t="shared" si="14"/>
        <v>1580</v>
      </c>
      <c r="N21" s="8" t="str">
        <f t="shared" si="1"/>
        <v/>
      </c>
      <c r="O21" s="5">
        <f t="shared" si="9"/>
        <v>149</v>
      </c>
      <c r="P21" s="5">
        <f t="shared" si="15"/>
        <v>0</v>
      </c>
      <c r="Q21" s="18">
        <f t="shared" si="16"/>
        <v>935</v>
      </c>
      <c r="R21" s="7" t="str">
        <f t="shared" si="2"/>
        <v/>
      </c>
      <c r="S21" s="5">
        <f t="shared" si="10"/>
        <v>354</v>
      </c>
      <c r="T21" s="5">
        <f t="shared" si="17"/>
        <v>0</v>
      </c>
      <c r="U21" s="34">
        <f t="shared" si="18"/>
        <v>0</v>
      </c>
    </row>
    <row r="22" spans="1:21" ht="24.95" customHeight="1" x14ac:dyDescent="0.25">
      <c r="A22" s="33"/>
      <c r="B22" s="3">
        <f t="shared" si="11"/>
        <v>19</v>
      </c>
      <c r="C22" s="4" t="s">
        <v>8</v>
      </c>
      <c r="D22" s="6">
        <f t="shared" si="3"/>
        <v>21</v>
      </c>
      <c r="E22" s="8" t="str">
        <f t="shared" si="4"/>
        <v>방문</v>
      </c>
      <c r="F22" s="5">
        <f t="shared" si="5"/>
        <v>44</v>
      </c>
      <c r="G22" s="47">
        <f t="shared" si="6"/>
        <v>0</v>
      </c>
      <c r="H22" s="5">
        <f t="shared" si="0"/>
        <v>80</v>
      </c>
      <c r="I22" s="17">
        <f t="shared" si="12"/>
        <v>1835</v>
      </c>
      <c r="J22" s="8" t="str">
        <f t="shared" si="7"/>
        <v/>
      </c>
      <c r="K22" s="5">
        <f t="shared" si="8"/>
        <v>35</v>
      </c>
      <c r="L22" s="5">
        <f t="shared" si="13"/>
        <v>0</v>
      </c>
      <c r="M22" s="18">
        <f t="shared" si="14"/>
        <v>1580</v>
      </c>
      <c r="N22" s="8" t="str">
        <f t="shared" si="1"/>
        <v/>
      </c>
      <c r="O22" s="5">
        <f t="shared" si="9"/>
        <v>170</v>
      </c>
      <c r="P22" s="5">
        <f t="shared" si="15"/>
        <v>0</v>
      </c>
      <c r="Q22" s="18">
        <f t="shared" si="16"/>
        <v>935</v>
      </c>
      <c r="R22" s="7" t="str">
        <f t="shared" si="2"/>
        <v/>
      </c>
      <c r="S22" s="5">
        <f t="shared" si="10"/>
        <v>375</v>
      </c>
      <c r="T22" s="5">
        <f t="shared" si="17"/>
        <v>0</v>
      </c>
      <c r="U22" s="34">
        <f t="shared" si="18"/>
        <v>0</v>
      </c>
    </row>
    <row r="23" spans="1:21" ht="24.95" customHeight="1" x14ac:dyDescent="0.25">
      <c r="A23" s="33"/>
      <c r="B23" s="3">
        <f t="shared" si="11"/>
        <v>20</v>
      </c>
      <c r="C23" s="4" t="s">
        <v>9</v>
      </c>
      <c r="D23" s="6">
        <f t="shared" si="3"/>
        <v>21</v>
      </c>
      <c r="E23" s="8" t="str">
        <f t="shared" si="4"/>
        <v>방문</v>
      </c>
      <c r="F23" s="5">
        <f t="shared" si="5"/>
        <v>50</v>
      </c>
      <c r="G23" s="47">
        <f t="shared" si="6"/>
        <v>0</v>
      </c>
      <c r="H23" s="5">
        <f t="shared" si="0"/>
        <v>80</v>
      </c>
      <c r="I23" s="17">
        <f t="shared" si="12"/>
        <v>1915</v>
      </c>
      <c r="J23" s="8" t="str">
        <f t="shared" si="7"/>
        <v/>
      </c>
      <c r="K23" s="5">
        <f t="shared" si="8"/>
        <v>56</v>
      </c>
      <c r="L23" s="5">
        <f t="shared" si="13"/>
        <v>0</v>
      </c>
      <c r="M23" s="18">
        <f t="shared" si="14"/>
        <v>1580</v>
      </c>
      <c r="N23" s="8" t="str">
        <f t="shared" si="1"/>
        <v/>
      </c>
      <c r="O23" s="5">
        <f t="shared" si="9"/>
        <v>191</v>
      </c>
      <c r="P23" s="5">
        <f t="shared" si="15"/>
        <v>0</v>
      </c>
      <c r="Q23" s="18">
        <f t="shared" si="16"/>
        <v>935</v>
      </c>
      <c r="R23" s="7" t="str">
        <f t="shared" si="2"/>
        <v>방문</v>
      </c>
      <c r="S23" s="5">
        <f t="shared" si="10"/>
        <v>19</v>
      </c>
      <c r="T23" s="5">
        <f t="shared" si="17"/>
        <v>1709</v>
      </c>
      <c r="U23" s="34">
        <f t="shared" si="18"/>
        <v>1709</v>
      </c>
    </row>
    <row r="24" spans="1:21" ht="24.95" customHeight="1" x14ac:dyDescent="0.25">
      <c r="A24" s="33"/>
      <c r="B24" s="3">
        <f t="shared" si="11"/>
        <v>21</v>
      </c>
      <c r="C24" s="4" t="s">
        <v>10</v>
      </c>
      <c r="D24" s="6">
        <f t="shared" si="3"/>
        <v>9</v>
      </c>
      <c r="E24" s="8" t="str">
        <f t="shared" si="4"/>
        <v>방문</v>
      </c>
      <c r="F24" s="5">
        <f t="shared" si="5"/>
        <v>56</v>
      </c>
      <c r="G24" s="47">
        <f t="shared" si="6"/>
        <v>0</v>
      </c>
      <c r="H24" s="5">
        <f t="shared" si="0"/>
        <v>80</v>
      </c>
      <c r="I24" s="17">
        <f t="shared" si="12"/>
        <v>1995</v>
      </c>
      <c r="J24" s="8" t="str">
        <f t="shared" si="7"/>
        <v/>
      </c>
      <c r="K24" s="5">
        <f t="shared" si="8"/>
        <v>65</v>
      </c>
      <c r="L24" s="5">
        <f t="shared" si="13"/>
        <v>0</v>
      </c>
      <c r="M24" s="18">
        <f t="shared" si="14"/>
        <v>1580</v>
      </c>
      <c r="N24" s="8" t="str">
        <f t="shared" si="1"/>
        <v/>
      </c>
      <c r="O24" s="5">
        <f t="shared" si="9"/>
        <v>200</v>
      </c>
      <c r="P24" s="5">
        <f t="shared" si="15"/>
        <v>0</v>
      </c>
      <c r="Q24" s="18">
        <f t="shared" si="16"/>
        <v>935</v>
      </c>
      <c r="R24" s="7" t="str">
        <f t="shared" si="2"/>
        <v/>
      </c>
      <c r="S24" s="5">
        <f t="shared" si="10"/>
        <v>28</v>
      </c>
      <c r="T24" s="5">
        <f t="shared" si="17"/>
        <v>0</v>
      </c>
      <c r="U24" s="34">
        <f t="shared" si="18"/>
        <v>1709</v>
      </c>
    </row>
    <row r="25" spans="1:21" ht="24.95" customHeight="1" x14ac:dyDescent="0.25">
      <c r="A25" s="31">
        <f>A18+1</f>
        <v>4</v>
      </c>
      <c r="B25" s="19">
        <f t="shared" si="11"/>
        <v>22</v>
      </c>
      <c r="C25" s="20" t="s">
        <v>2</v>
      </c>
      <c r="D25" s="21">
        <f t="shared" si="3"/>
        <v>21</v>
      </c>
      <c r="E25" s="22" t="str">
        <f t="shared" si="4"/>
        <v>방문</v>
      </c>
      <c r="F25" s="23">
        <f t="shared" si="5"/>
        <v>62</v>
      </c>
      <c r="G25" s="46">
        <f t="shared" si="6"/>
        <v>0</v>
      </c>
      <c r="H25" s="23">
        <f t="shared" si="0"/>
        <v>80</v>
      </c>
      <c r="I25" s="24">
        <f t="shared" si="12"/>
        <v>2075</v>
      </c>
      <c r="J25" s="22" t="str">
        <f t="shared" si="7"/>
        <v>방문</v>
      </c>
      <c r="K25" s="23">
        <f t="shared" si="8"/>
        <v>1</v>
      </c>
      <c r="L25" s="23">
        <f t="shared" si="13"/>
        <v>395</v>
      </c>
      <c r="M25" s="26">
        <f t="shared" si="14"/>
        <v>1975</v>
      </c>
      <c r="N25" s="22" t="str">
        <f t="shared" si="1"/>
        <v>방문</v>
      </c>
      <c r="O25" s="23">
        <f t="shared" si="9"/>
        <v>16</v>
      </c>
      <c r="P25" s="23">
        <f t="shared" si="15"/>
        <v>935</v>
      </c>
      <c r="Q25" s="26">
        <f t="shared" si="16"/>
        <v>1870</v>
      </c>
      <c r="R25" s="25" t="str">
        <f t="shared" si="2"/>
        <v/>
      </c>
      <c r="S25" s="23">
        <f t="shared" si="10"/>
        <v>49</v>
      </c>
      <c r="T25" s="23">
        <f t="shared" si="17"/>
        <v>0</v>
      </c>
      <c r="U25" s="35">
        <f t="shared" si="18"/>
        <v>1709</v>
      </c>
    </row>
    <row r="26" spans="1:21" ht="24.95" customHeight="1" x14ac:dyDescent="0.25">
      <c r="A26" s="33"/>
      <c r="B26" s="3">
        <f t="shared" si="11"/>
        <v>23</v>
      </c>
      <c r="C26" s="4" t="s">
        <v>4</v>
      </c>
      <c r="D26" s="6">
        <f t="shared" si="3"/>
        <v>21</v>
      </c>
      <c r="E26" s="8" t="str">
        <f t="shared" si="4"/>
        <v>방문</v>
      </c>
      <c r="F26" s="5">
        <f t="shared" si="5"/>
        <v>68</v>
      </c>
      <c r="G26" s="47">
        <f t="shared" si="6"/>
        <v>0</v>
      </c>
      <c r="H26" s="5">
        <f t="shared" si="0"/>
        <v>80</v>
      </c>
      <c r="I26" s="17">
        <f t="shared" si="12"/>
        <v>2155</v>
      </c>
      <c r="J26" s="8" t="str">
        <f t="shared" si="7"/>
        <v/>
      </c>
      <c r="K26" s="5">
        <f t="shared" si="8"/>
        <v>22</v>
      </c>
      <c r="L26" s="5">
        <f t="shared" si="13"/>
        <v>0</v>
      </c>
      <c r="M26" s="18">
        <f t="shared" si="14"/>
        <v>1975</v>
      </c>
      <c r="N26" s="8" t="str">
        <f t="shared" si="1"/>
        <v/>
      </c>
      <c r="O26" s="5">
        <f t="shared" si="9"/>
        <v>37</v>
      </c>
      <c r="P26" s="5">
        <f t="shared" si="15"/>
        <v>0</v>
      </c>
      <c r="Q26" s="18">
        <f t="shared" si="16"/>
        <v>1870</v>
      </c>
      <c r="R26" s="7" t="str">
        <f t="shared" si="2"/>
        <v/>
      </c>
      <c r="S26" s="5">
        <f t="shared" si="10"/>
        <v>70</v>
      </c>
      <c r="T26" s="5">
        <f t="shared" si="17"/>
        <v>0</v>
      </c>
      <c r="U26" s="34">
        <f t="shared" si="18"/>
        <v>1709</v>
      </c>
    </row>
    <row r="27" spans="1:21" ht="24.95" customHeight="1" x14ac:dyDescent="0.25">
      <c r="A27" s="33"/>
      <c r="B27" s="3">
        <f t="shared" si="11"/>
        <v>24</v>
      </c>
      <c r="C27" s="4" t="s">
        <v>6</v>
      </c>
      <c r="D27" s="6">
        <f t="shared" si="3"/>
        <v>21</v>
      </c>
      <c r="E27" s="8" t="str">
        <f t="shared" si="4"/>
        <v>방문</v>
      </c>
      <c r="F27" s="5">
        <f t="shared" si="5"/>
        <v>74</v>
      </c>
      <c r="G27" s="47">
        <f t="shared" si="6"/>
        <v>70</v>
      </c>
      <c r="H27" s="5">
        <f t="shared" si="0"/>
        <v>395</v>
      </c>
      <c r="I27" s="17">
        <f t="shared" si="12"/>
        <v>2550</v>
      </c>
      <c r="J27" s="8" t="str">
        <f t="shared" si="7"/>
        <v/>
      </c>
      <c r="K27" s="5">
        <f t="shared" si="8"/>
        <v>43</v>
      </c>
      <c r="L27" s="5">
        <f t="shared" si="13"/>
        <v>0</v>
      </c>
      <c r="M27" s="18">
        <f t="shared" si="14"/>
        <v>1975</v>
      </c>
      <c r="N27" s="8" t="str">
        <f t="shared" si="1"/>
        <v/>
      </c>
      <c r="O27" s="5">
        <f t="shared" si="9"/>
        <v>58</v>
      </c>
      <c r="P27" s="5">
        <f t="shared" si="15"/>
        <v>0</v>
      </c>
      <c r="Q27" s="18">
        <f t="shared" si="16"/>
        <v>1870</v>
      </c>
      <c r="R27" s="7" t="str">
        <f t="shared" si="2"/>
        <v/>
      </c>
      <c r="S27" s="5">
        <f t="shared" si="10"/>
        <v>91</v>
      </c>
      <c r="T27" s="5">
        <f t="shared" si="17"/>
        <v>0</v>
      </c>
      <c r="U27" s="34">
        <f t="shared" si="18"/>
        <v>1709</v>
      </c>
    </row>
    <row r="28" spans="1:21" ht="24.95" customHeight="1" x14ac:dyDescent="0.25">
      <c r="A28" s="33"/>
      <c r="B28" s="3">
        <f t="shared" si="11"/>
        <v>25</v>
      </c>
      <c r="C28" s="4" t="s">
        <v>7</v>
      </c>
      <c r="D28" s="6">
        <f t="shared" si="3"/>
        <v>21</v>
      </c>
      <c r="E28" s="8" t="str">
        <f t="shared" si="4"/>
        <v>방문</v>
      </c>
      <c r="F28" s="5">
        <f t="shared" si="5"/>
        <v>10</v>
      </c>
      <c r="G28" s="47">
        <f t="shared" si="6"/>
        <v>0</v>
      </c>
      <c r="H28" s="5">
        <f t="shared" si="0"/>
        <v>80</v>
      </c>
      <c r="I28" s="17">
        <f t="shared" si="12"/>
        <v>2630</v>
      </c>
      <c r="J28" s="8" t="str">
        <f t="shared" si="7"/>
        <v/>
      </c>
      <c r="K28" s="5">
        <f t="shared" si="8"/>
        <v>64</v>
      </c>
      <c r="L28" s="5">
        <f t="shared" si="13"/>
        <v>0</v>
      </c>
      <c r="M28" s="18">
        <f t="shared" si="14"/>
        <v>1975</v>
      </c>
      <c r="N28" s="8" t="str">
        <f t="shared" si="1"/>
        <v/>
      </c>
      <c r="O28" s="5">
        <f t="shared" si="9"/>
        <v>79</v>
      </c>
      <c r="P28" s="5">
        <f t="shared" si="15"/>
        <v>0</v>
      </c>
      <c r="Q28" s="18">
        <f t="shared" si="16"/>
        <v>1870</v>
      </c>
      <c r="R28" s="7" t="str">
        <f t="shared" si="2"/>
        <v/>
      </c>
      <c r="S28" s="5">
        <f t="shared" si="10"/>
        <v>112</v>
      </c>
      <c r="T28" s="5">
        <f t="shared" si="17"/>
        <v>0</v>
      </c>
      <c r="U28" s="34">
        <f t="shared" si="18"/>
        <v>1709</v>
      </c>
    </row>
    <row r="29" spans="1:21" ht="24.95" customHeight="1" x14ac:dyDescent="0.25">
      <c r="A29" s="33"/>
      <c r="B29" s="3">
        <f t="shared" si="11"/>
        <v>26</v>
      </c>
      <c r="C29" s="4" t="s">
        <v>8</v>
      </c>
      <c r="D29" s="6">
        <f t="shared" si="3"/>
        <v>21</v>
      </c>
      <c r="E29" s="8" t="str">
        <f t="shared" si="4"/>
        <v>방문</v>
      </c>
      <c r="F29" s="5">
        <f t="shared" si="5"/>
        <v>16</v>
      </c>
      <c r="G29" s="47">
        <f t="shared" si="6"/>
        <v>0</v>
      </c>
      <c r="H29" s="5">
        <f t="shared" si="0"/>
        <v>80</v>
      </c>
      <c r="I29" s="17">
        <f t="shared" si="12"/>
        <v>2710</v>
      </c>
      <c r="J29" s="8" t="str">
        <f t="shared" si="7"/>
        <v>방문</v>
      </c>
      <c r="K29" s="5">
        <f t="shared" si="8"/>
        <v>0</v>
      </c>
      <c r="L29" s="5">
        <f t="shared" si="13"/>
        <v>395</v>
      </c>
      <c r="M29" s="18">
        <f t="shared" si="14"/>
        <v>2370</v>
      </c>
      <c r="N29" s="8" t="str">
        <f t="shared" si="1"/>
        <v/>
      </c>
      <c r="O29" s="5">
        <f t="shared" si="9"/>
        <v>100</v>
      </c>
      <c r="P29" s="5">
        <f t="shared" si="15"/>
        <v>0</v>
      </c>
      <c r="Q29" s="18">
        <f t="shared" si="16"/>
        <v>1870</v>
      </c>
      <c r="R29" s="7" t="str">
        <f t="shared" si="2"/>
        <v/>
      </c>
      <c r="S29" s="5">
        <f t="shared" si="10"/>
        <v>133</v>
      </c>
      <c r="T29" s="5">
        <f t="shared" si="17"/>
        <v>0</v>
      </c>
      <c r="U29" s="34">
        <f t="shared" si="18"/>
        <v>1709</v>
      </c>
    </row>
    <row r="30" spans="1:21" ht="24.95" customHeight="1" x14ac:dyDescent="0.25">
      <c r="A30" s="33"/>
      <c r="B30" s="3">
        <f t="shared" si="11"/>
        <v>27</v>
      </c>
      <c r="C30" s="4" t="s">
        <v>9</v>
      </c>
      <c r="D30" s="6">
        <f t="shared" si="3"/>
        <v>21</v>
      </c>
      <c r="E30" s="8" t="str">
        <f t="shared" si="4"/>
        <v>방문</v>
      </c>
      <c r="F30" s="5">
        <f t="shared" si="5"/>
        <v>22</v>
      </c>
      <c r="G30" s="47">
        <f t="shared" si="6"/>
        <v>0</v>
      </c>
      <c r="H30" s="5">
        <f t="shared" si="0"/>
        <v>80</v>
      </c>
      <c r="I30" s="17">
        <f t="shared" si="12"/>
        <v>2790</v>
      </c>
      <c r="J30" s="8" t="str">
        <f t="shared" si="7"/>
        <v/>
      </c>
      <c r="K30" s="5">
        <f t="shared" si="8"/>
        <v>21</v>
      </c>
      <c r="L30" s="5">
        <f t="shared" si="13"/>
        <v>0</v>
      </c>
      <c r="M30" s="18">
        <f t="shared" si="14"/>
        <v>2370</v>
      </c>
      <c r="N30" s="8" t="str">
        <f t="shared" si="1"/>
        <v/>
      </c>
      <c r="O30" s="5">
        <f t="shared" si="9"/>
        <v>121</v>
      </c>
      <c r="P30" s="5">
        <f t="shared" si="15"/>
        <v>0</v>
      </c>
      <c r="Q30" s="18">
        <f t="shared" si="16"/>
        <v>1870</v>
      </c>
      <c r="R30" s="7" t="str">
        <f t="shared" si="2"/>
        <v/>
      </c>
      <c r="S30" s="5">
        <f t="shared" si="10"/>
        <v>154</v>
      </c>
      <c r="T30" s="5">
        <f t="shared" si="17"/>
        <v>0</v>
      </c>
      <c r="U30" s="34">
        <f t="shared" si="18"/>
        <v>1709</v>
      </c>
    </row>
    <row r="31" spans="1:21" ht="24.95" customHeight="1" x14ac:dyDescent="0.25">
      <c r="A31" s="33"/>
      <c r="B31" s="3">
        <f t="shared" si="11"/>
        <v>28</v>
      </c>
      <c r="C31" s="4" t="s">
        <v>10</v>
      </c>
      <c r="D31" s="6">
        <f t="shared" si="3"/>
        <v>9</v>
      </c>
      <c r="E31" s="8" t="str">
        <f t="shared" si="4"/>
        <v>방문</v>
      </c>
      <c r="F31" s="5">
        <f t="shared" si="5"/>
        <v>28</v>
      </c>
      <c r="G31" s="47">
        <f t="shared" si="6"/>
        <v>0</v>
      </c>
      <c r="H31" s="5">
        <f t="shared" si="0"/>
        <v>80</v>
      </c>
      <c r="I31" s="17">
        <f t="shared" si="12"/>
        <v>2870</v>
      </c>
      <c r="J31" s="8" t="str">
        <f t="shared" si="7"/>
        <v/>
      </c>
      <c r="K31" s="5">
        <f t="shared" si="8"/>
        <v>30</v>
      </c>
      <c r="L31" s="5">
        <f t="shared" si="13"/>
        <v>0</v>
      </c>
      <c r="M31" s="18">
        <f t="shared" si="14"/>
        <v>2370</v>
      </c>
      <c r="N31" s="8" t="str">
        <f t="shared" si="1"/>
        <v/>
      </c>
      <c r="O31" s="5">
        <f t="shared" si="9"/>
        <v>130</v>
      </c>
      <c r="P31" s="5">
        <f t="shared" si="15"/>
        <v>0</v>
      </c>
      <c r="Q31" s="18">
        <f t="shared" si="16"/>
        <v>1870</v>
      </c>
      <c r="R31" s="7" t="str">
        <f t="shared" si="2"/>
        <v/>
      </c>
      <c r="S31" s="5">
        <f t="shared" si="10"/>
        <v>163</v>
      </c>
      <c r="T31" s="5">
        <f t="shared" si="17"/>
        <v>0</v>
      </c>
      <c r="U31" s="34">
        <f t="shared" si="18"/>
        <v>1709</v>
      </c>
    </row>
    <row r="32" spans="1:21" ht="24.95" customHeight="1" x14ac:dyDescent="0.25">
      <c r="A32" s="31">
        <f>A25+1</f>
        <v>5</v>
      </c>
      <c r="B32" s="19">
        <f t="shared" si="11"/>
        <v>29</v>
      </c>
      <c r="C32" s="20" t="s">
        <v>2</v>
      </c>
      <c r="D32" s="21">
        <f t="shared" si="3"/>
        <v>21</v>
      </c>
      <c r="E32" s="22" t="str">
        <f t="shared" si="4"/>
        <v>방문</v>
      </c>
      <c r="F32" s="23">
        <f t="shared" si="5"/>
        <v>34</v>
      </c>
      <c r="G32" s="46">
        <f t="shared" si="6"/>
        <v>0</v>
      </c>
      <c r="H32" s="23">
        <f t="shared" si="0"/>
        <v>80</v>
      </c>
      <c r="I32" s="24">
        <f t="shared" si="12"/>
        <v>2950</v>
      </c>
      <c r="J32" s="22" t="str">
        <f t="shared" si="7"/>
        <v/>
      </c>
      <c r="K32" s="23">
        <f t="shared" si="8"/>
        <v>51</v>
      </c>
      <c r="L32" s="23">
        <f t="shared" si="13"/>
        <v>0</v>
      </c>
      <c r="M32" s="26">
        <f t="shared" si="14"/>
        <v>2370</v>
      </c>
      <c r="N32" s="22" t="str">
        <f t="shared" si="1"/>
        <v/>
      </c>
      <c r="O32" s="23">
        <f t="shared" si="9"/>
        <v>151</v>
      </c>
      <c r="P32" s="23">
        <f t="shared" si="15"/>
        <v>0</v>
      </c>
      <c r="Q32" s="26">
        <f t="shared" si="16"/>
        <v>1870</v>
      </c>
      <c r="R32" s="25" t="str">
        <f t="shared" si="2"/>
        <v/>
      </c>
      <c r="S32" s="23">
        <f t="shared" si="10"/>
        <v>184</v>
      </c>
      <c r="T32" s="23">
        <f t="shared" si="17"/>
        <v>0</v>
      </c>
      <c r="U32" s="35">
        <f t="shared" si="18"/>
        <v>1709</v>
      </c>
    </row>
    <row r="33" spans="1:21" ht="24.95" customHeight="1" x14ac:dyDescent="0.25">
      <c r="A33" s="33"/>
      <c r="B33" s="3">
        <f t="shared" si="11"/>
        <v>30</v>
      </c>
      <c r="C33" s="4" t="s">
        <v>4</v>
      </c>
      <c r="D33" s="6">
        <f t="shared" si="3"/>
        <v>21</v>
      </c>
      <c r="E33" s="8" t="str">
        <f t="shared" si="4"/>
        <v>방문</v>
      </c>
      <c r="F33" s="5">
        <f t="shared" si="5"/>
        <v>40</v>
      </c>
      <c r="G33" s="47">
        <f t="shared" si="6"/>
        <v>0</v>
      </c>
      <c r="H33" s="5">
        <f t="shared" si="0"/>
        <v>80</v>
      </c>
      <c r="I33" s="17">
        <f t="shared" si="12"/>
        <v>3030</v>
      </c>
      <c r="J33" s="8" t="str">
        <f t="shared" si="7"/>
        <v/>
      </c>
      <c r="K33" s="5">
        <f t="shared" si="8"/>
        <v>72</v>
      </c>
      <c r="L33" s="5">
        <f t="shared" si="13"/>
        <v>0</v>
      </c>
      <c r="M33" s="18">
        <f t="shared" si="14"/>
        <v>2370</v>
      </c>
      <c r="N33" s="8" t="str">
        <f t="shared" si="1"/>
        <v/>
      </c>
      <c r="O33" s="5">
        <f t="shared" si="9"/>
        <v>172</v>
      </c>
      <c r="P33" s="5">
        <f t="shared" si="15"/>
        <v>0</v>
      </c>
      <c r="Q33" s="18">
        <f t="shared" si="16"/>
        <v>1870</v>
      </c>
      <c r="R33" s="7" t="str">
        <f t="shared" si="2"/>
        <v/>
      </c>
      <c r="S33" s="5">
        <f t="shared" si="10"/>
        <v>205</v>
      </c>
      <c r="T33" s="5">
        <f t="shared" si="17"/>
        <v>0</v>
      </c>
      <c r="U33" s="34">
        <f t="shared" si="18"/>
        <v>1709</v>
      </c>
    </row>
    <row r="34" spans="1:21" ht="24.95" customHeight="1" x14ac:dyDescent="0.25">
      <c r="A34" s="33"/>
      <c r="B34" s="3">
        <f t="shared" si="11"/>
        <v>31</v>
      </c>
      <c r="C34" s="4" t="s">
        <v>6</v>
      </c>
      <c r="D34" s="6">
        <f t="shared" si="3"/>
        <v>21</v>
      </c>
      <c r="E34" s="8" t="str">
        <f t="shared" si="4"/>
        <v>방문</v>
      </c>
      <c r="F34" s="5">
        <f t="shared" si="5"/>
        <v>46</v>
      </c>
      <c r="G34" s="47">
        <f t="shared" si="6"/>
        <v>0</v>
      </c>
      <c r="H34" s="5">
        <f t="shared" si="0"/>
        <v>80</v>
      </c>
      <c r="I34" s="17">
        <f t="shared" si="12"/>
        <v>3110</v>
      </c>
      <c r="J34" s="8" t="str">
        <f t="shared" si="7"/>
        <v>방문</v>
      </c>
      <c r="K34" s="5">
        <f t="shared" si="8"/>
        <v>8</v>
      </c>
      <c r="L34" s="5">
        <f t="shared" si="13"/>
        <v>395</v>
      </c>
      <c r="M34" s="18">
        <f t="shared" si="14"/>
        <v>2765</v>
      </c>
      <c r="N34" s="8" t="str">
        <f t="shared" si="1"/>
        <v/>
      </c>
      <c r="O34" s="5">
        <f t="shared" si="9"/>
        <v>193</v>
      </c>
      <c r="P34" s="5">
        <f t="shared" si="15"/>
        <v>0</v>
      </c>
      <c r="Q34" s="18">
        <f t="shared" si="16"/>
        <v>1870</v>
      </c>
      <c r="R34" s="7" t="str">
        <f t="shared" si="2"/>
        <v/>
      </c>
      <c r="S34" s="5">
        <f t="shared" si="10"/>
        <v>226</v>
      </c>
      <c r="T34" s="5">
        <f t="shared" si="17"/>
        <v>0</v>
      </c>
      <c r="U34" s="34">
        <f t="shared" si="18"/>
        <v>1709</v>
      </c>
    </row>
    <row r="35" spans="1:21" ht="24.95" customHeight="1" x14ac:dyDescent="0.25">
      <c r="A35" s="33"/>
      <c r="B35" s="3">
        <f t="shared" si="11"/>
        <v>32</v>
      </c>
      <c r="C35" s="4" t="s">
        <v>7</v>
      </c>
      <c r="D35" s="6">
        <f t="shared" si="3"/>
        <v>21</v>
      </c>
      <c r="E35" s="8" t="str">
        <f t="shared" si="4"/>
        <v>방문</v>
      </c>
      <c r="F35" s="5">
        <f t="shared" si="5"/>
        <v>52</v>
      </c>
      <c r="G35" s="47">
        <f t="shared" si="6"/>
        <v>0</v>
      </c>
      <c r="H35" s="5">
        <f t="shared" si="0"/>
        <v>80</v>
      </c>
      <c r="I35" s="17">
        <f t="shared" si="12"/>
        <v>3190</v>
      </c>
      <c r="J35" s="8" t="str">
        <f t="shared" si="7"/>
        <v/>
      </c>
      <c r="K35" s="5">
        <f t="shared" si="8"/>
        <v>29</v>
      </c>
      <c r="L35" s="5">
        <f t="shared" si="13"/>
        <v>0</v>
      </c>
      <c r="M35" s="18">
        <f t="shared" si="14"/>
        <v>2765</v>
      </c>
      <c r="N35" s="8" t="str">
        <f t="shared" si="1"/>
        <v>방문</v>
      </c>
      <c r="O35" s="5">
        <f t="shared" si="9"/>
        <v>9</v>
      </c>
      <c r="P35" s="5">
        <f t="shared" si="15"/>
        <v>935</v>
      </c>
      <c r="Q35" s="18">
        <f t="shared" si="16"/>
        <v>2805</v>
      </c>
      <c r="R35" s="7" t="str">
        <f t="shared" si="2"/>
        <v/>
      </c>
      <c r="S35" s="5">
        <f t="shared" si="10"/>
        <v>247</v>
      </c>
      <c r="T35" s="5">
        <f t="shared" si="17"/>
        <v>0</v>
      </c>
      <c r="U35" s="34">
        <f t="shared" si="18"/>
        <v>1709</v>
      </c>
    </row>
    <row r="36" spans="1:21" ht="24.95" customHeight="1" x14ac:dyDescent="0.25">
      <c r="A36" s="33"/>
      <c r="B36" s="3">
        <f t="shared" si="11"/>
        <v>33</v>
      </c>
      <c r="C36" s="4" t="s">
        <v>8</v>
      </c>
      <c r="D36" s="6">
        <f t="shared" si="3"/>
        <v>21</v>
      </c>
      <c r="E36" s="8" t="str">
        <f t="shared" si="4"/>
        <v>방문</v>
      </c>
      <c r="F36" s="5">
        <f t="shared" si="5"/>
        <v>58</v>
      </c>
      <c r="G36" s="47">
        <f t="shared" si="6"/>
        <v>0</v>
      </c>
      <c r="H36" s="5">
        <f t="shared" ref="H36:H67" si="19">IF(G36=70,395,80)</f>
        <v>80</v>
      </c>
      <c r="I36" s="17">
        <f t="shared" si="12"/>
        <v>3270</v>
      </c>
      <c r="J36" s="8" t="str">
        <f t="shared" si="7"/>
        <v/>
      </c>
      <c r="K36" s="5">
        <f t="shared" si="8"/>
        <v>50</v>
      </c>
      <c r="L36" s="5">
        <f t="shared" si="13"/>
        <v>0</v>
      </c>
      <c r="M36" s="18">
        <f t="shared" si="14"/>
        <v>2765</v>
      </c>
      <c r="N36" s="8" t="str">
        <f t="shared" si="1"/>
        <v/>
      </c>
      <c r="O36" s="5">
        <f t="shared" si="9"/>
        <v>30</v>
      </c>
      <c r="P36" s="5">
        <f t="shared" si="15"/>
        <v>0</v>
      </c>
      <c r="Q36" s="18">
        <f t="shared" si="16"/>
        <v>2805</v>
      </c>
      <c r="R36" s="7" t="str">
        <f t="shared" si="2"/>
        <v/>
      </c>
      <c r="S36" s="5">
        <f t="shared" si="10"/>
        <v>268</v>
      </c>
      <c r="T36" s="5">
        <f t="shared" si="17"/>
        <v>0</v>
      </c>
      <c r="U36" s="34">
        <f t="shared" si="18"/>
        <v>1709</v>
      </c>
    </row>
    <row r="37" spans="1:21" ht="24.95" customHeight="1" x14ac:dyDescent="0.25">
      <c r="A37" s="33"/>
      <c r="B37" s="3">
        <f t="shared" si="11"/>
        <v>34</v>
      </c>
      <c r="C37" s="4" t="s">
        <v>9</v>
      </c>
      <c r="D37" s="6">
        <f t="shared" si="3"/>
        <v>21</v>
      </c>
      <c r="E37" s="8" t="str">
        <f t="shared" ref="E37:E68" si="20">IF(D$4+F36&lt;E$3,"","방문")</f>
        <v>방문</v>
      </c>
      <c r="F37" s="5">
        <f t="shared" ref="F37:F68" si="21">(D$4+F36)-(E$3+G36)</f>
        <v>64</v>
      </c>
      <c r="G37" s="47">
        <f t="shared" si="6"/>
        <v>0</v>
      </c>
      <c r="H37" s="5">
        <f t="shared" si="19"/>
        <v>80</v>
      </c>
      <c r="I37" s="17">
        <f t="shared" si="12"/>
        <v>3350</v>
      </c>
      <c r="J37" s="8" t="str">
        <f t="shared" si="7"/>
        <v/>
      </c>
      <c r="K37" s="5">
        <f t="shared" si="8"/>
        <v>71</v>
      </c>
      <c r="L37" s="5">
        <f t="shared" si="13"/>
        <v>0</v>
      </c>
      <c r="M37" s="18">
        <f t="shared" si="14"/>
        <v>2765</v>
      </c>
      <c r="N37" s="8" t="str">
        <f t="shared" si="1"/>
        <v/>
      </c>
      <c r="O37" s="5">
        <f t="shared" si="9"/>
        <v>51</v>
      </c>
      <c r="P37" s="5">
        <f t="shared" si="15"/>
        <v>0</v>
      </c>
      <c r="Q37" s="18">
        <f t="shared" si="16"/>
        <v>2805</v>
      </c>
      <c r="R37" s="7" t="str">
        <f t="shared" si="2"/>
        <v/>
      </c>
      <c r="S37" s="5">
        <f t="shared" si="10"/>
        <v>289</v>
      </c>
      <c r="T37" s="5">
        <f t="shared" si="17"/>
        <v>0</v>
      </c>
      <c r="U37" s="34">
        <f t="shared" si="18"/>
        <v>1709</v>
      </c>
    </row>
    <row r="38" spans="1:21" ht="24.95" customHeight="1" x14ac:dyDescent="0.25">
      <c r="A38" s="33"/>
      <c r="B38" s="3">
        <f t="shared" si="11"/>
        <v>35</v>
      </c>
      <c r="C38" s="4" t="s">
        <v>10</v>
      </c>
      <c r="D38" s="6">
        <f t="shared" si="3"/>
        <v>9</v>
      </c>
      <c r="E38" s="8" t="str">
        <f t="shared" si="20"/>
        <v>방문</v>
      </c>
      <c r="F38" s="5">
        <f t="shared" si="21"/>
        <v>70</v>
      </c>
      <c r="G38" s="47">
        <f t="shared" si="6"/>
        <v>70</v>
      </c>
      <c r="H38" s="5">
        <f t="shared" si="19"/>
        <v>395</v>
      </c>
      <c r="I38" s="17">
        <f t="shared" si="12"/>
        <v>3745</v>
      </c>
      <c r="J38" s="8" t="str">
        <f t="shared" si="7"/>
        <v/>
      </c>
      <c r="K38" s="5">
        <f t="shared" si="8"/>
        <v>80</v>
      </c>
      <c r="L38" s="5">
        <f t="shared" si="13"/>
        <v>0</v>
      </c>
      <c r="M38" s="18">
        <f t="shared" si="14"/>
        <v>2765</v>
      </c>
      <c r="N38" s="8" t="str">
        <f t="shared" si="1"/>
        <v/>
      </c>
      <c r="O38" s="5">
        <f t="shared" si="9"/>
        <v>60</v>
      </c>
      <c r="P38" s="5">
        <f t="shared" si="15"/>
        <v>0</v>
      </c>
      <c r="Q38" s="18">
        <f t="shared" si="16"/>
        <v>2805</v>
      </c>
      <c r="R38" s="7" t="str">
        <f t="shared" si="2"/>
        <v/>
      </c>
      <c r="S38" s="5">
        <f t="shared" si="10"/>
        <v>298</v>
      </c>
      <c r="T38" s="5">
        <f t="shared" si="17"/>
        <v>0</v>
      </c>
      <c r="U38" s="34">
        <f t="shared" si="18"/>
        <v>1709</v>
      </c>
    </row>
    <row r="39" spans="1:21" ht="24.95" customHeight="1" x14ac:dyDescent="0.25">
      <c r="A39" s="31">
        <f>A32+1</f>
        <v>6</v>
      </c>
      <c r="B39" s="19">
        <f t="shared" si="11"/>
        <v>36</v>
      </c>
      <c r="C39" s="20" t="s">
        <v>2</v>
      </c>
      <c r="D39" s="21">
        <f t="shared" si="3"/>
        <v>21</v>
      </c>
      <c r="E39" s="22" t="str">
        <f t="shared" si="20"/>
        <v>방문</v>
      </c>
      <c r="F39" s="23">
        <f t="shared" si="21"/>
        <v>6</v>
      </c>
      <c r="G39" s="46">
        <f t="shared" si="6"/>
        <v>0</v>
      </c>
      <c r="H39" s="23">
        <f t="shared" si="19"/>
        <v>80</v>
      </c>
      <c r="I39" s="24">
        <f t="shared" si="12"/>
        <v>3825</v>
      </c>
      <c r="J39" s="22" t="str">
        <f t="shared" si="7"/>
        <v>방문</v>
      </c>
      <c r="K39" s="23">
        <f t="shared" si="8"/>
        <v>16</v>
      </c>
      <c r="L39" s="23">
        <f t="shared" si="13"/>
        <v>395</v>
      </c>
      <c r="M39" s="26">
        <f t="shared" si="14"/>
        <v>3160</v>
      </c>
      <c r="N39" s="22" t="str">
        <f t="shared" si="1"/>
        <v/>
      </c>
      <c r="O39" s="23">
        <f t="shared" si="9"/>
        <v>81</v>
      </c>
      <c r="P39" s="23">
        <f t="shared" si="15"/>
        <v>0</v>
      </c>
      <c r="Q39" s="26">
        <f t="shared" si="16"/>
        <v>2805</v>
      </c>
      <c r="R39" s="25" t="str">
        <f t="shared" si="2"/>
        <v/>
      </c>
      <c r="S39" s="23">
        <f t="shared" si="10"/>
        <v>319</v>
      </c>
      <c r="T39" s="23">
        <f t="shared" si="17"/>
        <v>0</v>
      </c>
      <c r="U39" s="35">
        <f t="shared" si="18"/>
        <v>1709</v>
      </c>
    </row>
    <row r="40" spans="1:21" ht="24.95" customHeight="1" x14ac:dyDescent="0.25">
      <c r="A40" s="33"/>
      <c r="B40" s="3">
        <f t="shared" si="11"/>
        <v>37</v>
      </c>
      <c r="C40" s="4" t="s">
        <v>4</v>
      </c>
      <c r="D40" s="6">
        <f t="shared" si="3"/>
        <v>21</v>
      </c>
      <c r="E40" s="8" t="str">
        <f t="shared" si="20"/>
        <v>방문</v>
      </c>
      <c r="F40" s="5">
        <f t="shared" si="21"/>
        <v>12</v>
      </c>
      <c r="G40" s="47">
        <f t="shared" si="6"/>
        <v>0</v>
      </c>
      <c r="H40" s="5">
        <f t="shared" si="19"/>
        <v>80</v>
      </c>
      <c r="I40" s="17">
        <f t="shared" si="12"/>
        <v>3905</v>
      </c>
      <c r="J40" s="8" t="str">
        <f t="shared" si="7"/>
        <v/>
      </c>
      <c r="K40" s="5">
        <f t="shared" si="8"/>
        <v>37</v>
      </c>
      <c r="L40" s="5">
        <f t="shared" si="13"/>
        <v>0</v>
      </c>
      <c r="M40" s="18">
        <f t="shared" si="14"/>
        <v>3160</v>
      </c>
      <c r="N40" s="8" t="str">
        <f t="shared" si="1"/>
        <v/>
      </c>
      <c r="O40" s="5">
        <f t="shared" si="9"/>
        <v>102</v>
      </c>
      <c r="P40" s="5">
        <f t="shared" si="15"/>
        <v>0</v>
      </c>
      <c r="Q40" s="18">
        <f t="shared" si="16"/>
        <v>2805</v>
      </c>
      <c r="R40" s="7" t="str">
        <f t="shared" si="2"/>
        <v/>
      </c>
      <c r="S40" s="5">
        <f t="shared" si="10"/>
        <v>340</v>
      </c>
      <c r="T40" s="5">
        <f t="shared" si="17"/>
        <v>0</v>
      </c>
      <c r="U40" s="34">
        <f t="shared" si="18"/>
        <v>1709</v>
      </c>
    </row>
    <row r="41" spans="1:21" ht="24.95" customHeight="1" x14ac:dyDescent="0.25">
      <c r="A41" s="33"/>
      <c r="B41" s="3">
        <f t="shared" si="11"/>
        <v>38</v>
      </c>
      <c r="C41" s="4" t="s">
        <v>6</v>
      </c>
      <c r="D41" s="6">
        <f t="shared" si="3"/>
        <v>21</v>
      </c>
      <c r="E41" s="8" t="str">
        <f t="shared" si="20"/>
        <v>방문</v>
      </c>
      <c r="F41" s="5">
        <f t="shared" si="21"/>
        <v>18</v>
      </c>
      <c r="G41" s="47">
        <f t="shared" si="6"/>
        <v>0</v>
      </c>
      <c r="H41" s="5">
        <f t="shared" si="19"/>
        <v>80</v>
      </c>
      <c r="I41" s="17">
        <f t="shared" si="12"/>
        <v>3985</v>
      </c>
      <c r="J41" s="8" t="str">
        <f t="shared" si="7"/>
        <v/>
      </c>
      <c r="K41" s="5">
        <f t="shared" si="8"/>
        <v>58</v>
      </c>
      <c r="L41" s="5">
        <f t="shared" si="13"/>
        <v>0</v>
      </c>
      <c r="M41" s="18">
        <f t="shared" si="14"/>
        <v>3160</v>
      </c>
      <c r="N41" s="8" t="str">
        <f t="shared" si="1"/>
        <v/>
      </c>
      <c r="O41" s="5">
        <f t="shared" si="9"/>
        <v>123</v>
      </c>
      <c r="P41" s="5">
        <f t="shared" si="15"/>
        <v>0</v>
      </c>
      <c r="Q41" s="18">
        <f t="shared" si="16"/>
        <v>2805</v>
      </c>
      <c r="R41" s="7" t="str">
        <f t="shared" si="2"/>
        <v/>
      </c>
      <c r="S41" s="5">
        <f t="shared" si="10"/>
        <v>361</v>
      </c>
      <c r="T41" s="5">
        <f t="shared" si="17"/>
        <v>0</v>
      </c>
      <c r="U41" s="34">
        <f t="shared" si="18"/>
        <v>1709</v>
      </c>
    </row>
    <row r="42" spans="1:21" ht="24.95" customHeight="1" x14ac:dyDescent="0.25">
      <c r="A42" s="33"/>
      <c r="B42" s="3">
        <f t="shared" si="11"/>
        <v>39</v>
      </c>
      <c r="C42" s="4" t="s">
        <v>7</v>
      </c>
      <c r="D42" s="6">
        <f t="shared" si="3"/>
        <v>21</v>
      </c>
      <c r="E42" s="8" t="str">
        <f t="shared" si="20"/>
        <v>방문</v>
      </c>
      <c r="F42" s="5">
        <f t="shared" si="21"/>
        <v>24</v>
      </c>
      <c r="G42" s="47">
        <f t="shared" si="6"/>
        <v>0</v>
      </c>
      <c r="H42" s="5">
        <f t="shared" si="19"/>
        <v>80</v>
      </c>
      <c r="I42" s="17">
        <f t="shared" si="12"/>
        <v>4065</v>
      </c>
      <c r="J42" s="8" t="str">
        <f t="shared" si="7"/>
        <v/>
      </c>
      <c r="K42" s="5">
        <f t="shared" si="8"/>
        <v>79</v>
      </c>
      <c r="L42" s="5">
        <f t="shared" si="13"/>
        <v>0</v>
      </c>
      <c r="M42" s="18">
        <f t="shared" si="14"/>
        <v>3160</v>
      </c>
      <c r="N42" s="8" t="str">
        <f t="shared" si="1"/>
        <v/>
      </c>
      <c r="O42" s="5">
        <f t="shared" si="9"/>
        <v>144</v>
      </c>
      <c r="P42" s="5">
        <f t="shared" si="15"/>
        <v>0</v>
      </c>
      <c r="Q42" s="18">
        <f t="shared" si="16"/>
        <v>2805</v>
      </c>
      <c r="R42" s="7" t="str">
        <f t="shared" si="2"/>
        <v>방문</v>
      </c>
      <c r="S42" s="5">
        <f t="shared" si="10"/>
        <v>5</v>
      </c>
      <c r="T42" s="5">
        <f t="shared" si="17"/>
        <v>1709</v>
      </c>
      <c r="U42" s="34">
        <f t="shared" si="18"/>
        <v>3418</v>
      </c>
    </row>
    <row r="43" spans="1:21" ht="24.95" customHeight="1" x14ac:dyDescent="0.25">
      <c r="A43" s="33"/>
      <c r="B43" s="3">
        <f t="shared" si="11"/>
        <v>40</v>
      </c>
      <c r="C43" s="4" t="s">
        <v>8</v>
      </c>
      <c r="D43" s="6">
        <f t="shared" si="3"/>
        <v>21</v>
      </c>
      <c r="E43" s="8" t="str">
        <f t="shared" si="20"/>
        <v>방문</v>
      </c>
      <c r="F43" s="5">
        <f t="shared" si="21"/>
        <v>30</v>
      </c>
      <c r="G43" s="47">
        <f t="shared" si="6"/>
        <v>0</v>
      </c>
      <c r="H43" s="5">
        <f t="shared" si="19"/>
        <v>80</v>
      </c>
      <c r="I43" s="17">
        <f t="shared" si="12"/>
        <v>4145</v>
      </c>
      <c r="J43" s="8" t="str">
        <f t="shared" si="7"/>
        <v>방문</v>
      </c>
      <c r="K43" s="5">
        <f t="shared" si="8"/>
        <v>15</v>
      </c>
      <c r="L43" s="5">
        <f t="shared" si="13"/>
        <v>395</v>
      </c>
      <c r="M43" s="18">
        <f t="shared" si="14"/>
        <v>3555</v>
      </c>
      <c r="N43" s="8" t="str">
        <f t="shared" si="1"/>
        <v/>
      </c>
      <c r="O43" s="5">
        <f t="shared" si="9"/>
        <v>165</v>
      </c>
      <c r="P43" s="5">
        <f t="shared" si="15"/>
        <v>0</v>
      </c>
      <c r="Q43" s="18">
        <f t="shared" si="16"/>
        <v>2805</v>
      </c>
      <c r="R43" s="7" t="str">
        <f t="shared" si="2"/>
        <v/>
      </c>
      <c r="S43" s="5">
        <f t="shared" si="10"/>
        <v>26</v>
      </c>
      <c r="T43" s="5">
        <f t="shared" si="17"/>
        <v>0</v>
      </c>
      <c r="U43" s="34">
        <f t="shared" si="18"/>
        <v>3418</v>
      </c>
    </row>
    <row r="44" spans="1:21" ht="24.95" customHeight="1" x14ac:dyDescent="0.25">
      <c r="A44" s="33"/>
      <c r="B44" s="3">
        <f t="shared" si="11"/>
        <v>41</v>
      </c>
      <c r="C44" s="4" t="s">
        <v>9</v>
      </c>
      <c r="D44" s="6">
        <f t="shared" si="3"/>
        <v>21</v>
      </c>
      <c r="E44" s="8" t="str">
        <f t="shared" si="20"/>
        <v>방문</v>
      </c>
      <c r="F44" s="5">
        <f t="shared" si="21"/>
        <v>36</v>
      </c>
      <c r="G44" s="47">
        <f t="shared" si="6"/>
        <v>0</v>
      </c>
      <c r="H44" s="5">
        <f t="shared" si="19"/>
        <v>80</v>
      </c>
      <c r="I44" s="17">
        <f t="shared" si="12"/>
        <v>4225</v>
      </c>
      <c r="J44" s="8" t="str">
        <f t="shared" si="7"/>
        <v/>
      </c>
      <c r="K44" s="5">
        <f t="shared" si="8"/>
        <v>36</v>
      </c>
      <c r="L44" s="5">
        <f t="shared" si="13"/>
        <v>0</v>
      </c>
      <c r="M44" s="18">
        <f t="shared" si="14"/>
        <v>3555</v>
      </c>
      <c r="N44" s="8" t="str">
        <f t="shared" si="1"/>
        <v/>
      </c>
      <c r="O44" s="5">
        <f t="shared" si="9"/>
        <v>186</v>
      </c>
      <c r="P44" s="5">
        <f t="shared" si="15"/>
        <v>0</v>
      </c>
      <c r="Q44" s="18">
        <f t="shared" si="16"/>
        <v>2805</v>
      </c>
      <c r="R44" s="7" t="str">
        <f t="shared" si="2"/>
        <v/>
      </c>
      <c r="S44" s="5">
        <f t="shared" si="10"/>
        <v>47</v>
      </c>
      <c r="T44" s="5">
        <f t="shared" si="17"/>
        <v>0</v>
      </c>
      <c r="U44" s="34">
        <f t="shared" si="18"/>
        <v>3418</v>
      </c>
    </row>
    <row r="45" spans="1:21" ht="24.95" customHeight="1" x14ac:dyDescent="0.25">
      <c r="A45" s="33"/>
      <c r="B45" s="3">
        <f t="shared" si="11"/>
        <v>42</v>
      </c>
      <c r="C45" s="4" t="s">
        <v>10</v>
      </c>
      <c r="D45" s="6">
        <f t="shared" si="3"/>
        <v>9</v>
      </c>
      <c r="E45" s="8" t="str">
        <f t="shared" si="20"/>
        <v>방문</v>
      </c>
      <c r="F45" s="5">
        <f t="shared" si="21"/>
        <v>42</v>
      </c>
      <c r="G45" s="47">
        <f t="shared" si="6"/>
        <v>0</v>
      </c>
      <c r="H45" s="5">
        <f t="shared" si="19"/>
        <v>80</v>
      </c>
      <c r="I45" s="17">
        <f t="shared" si="12"/>
        <v>4305</v>
      </c>
      <c r="J45" s="8" t="str">
        <f t="shared" si="7"/>
        <v/>
      </c>
      <c r="K45" s="5">
        <f t="shared" si="8"/>
        <v>45</v>
      </c>
      <c r="L45" s="5">
        <f t="shared" si="13"/>
        <v>0</v>
      </c>
      <c r="M45" s="18">
        <f t="shared" si="14"/>
        <v>3555</v>
      </c>
      <c r="N45" s="8" t="str">
        <f t="shared" si="1"/>
        <v/>
      </c>
      <c r="O45" s="5">
        <f t="shared" si="9"/>
        <v>195</v>
      </c>
      <c r="P45" s="5">
        <f t="shared" si="15"/>
        <v>0</v>
      </c>
      <c r="Q45" s="18">
        <f t="shared" si="16"/>
        <v>2805</v>
      </c>
      <c r="R45" s="7" t="str">
        <f t="shared" si="2"/>
        <v/>
      </c>
      <c r="S45" s="5">
        <f t="shared" si="10"/>
        <v>56</v>
      </c>
      <c r="T45" s="5">
        <f t="shared" si="17"/>
        <v>0</v>
      </c>
      <c r="U45" s="34">
        <f t="shared" si="18"/>
        <v>3418</v>
      </c>
    </row>
    <row r="46" spans="1:21" ht="24.95" customHeight="1" x14ac:dyDescent="0.25">
      <c r="A46" s="31">
        <f>A39+1</f>
        <v>7</v>
      </c>
      <c r="B46" s="19">
        <f t="shared" si="11"/>
        <v>43</v>
      </c>
      <c r="C46" s="20" t="s">
        <v>2</v>
      </c>
      <c r="D46" s="21">
        <f t="shared" si="3"/>
        <v>21</v>
      </c>
      <c r="E46" s="22" t="str">
        <f t="shared" si="20"/>
        <v>방문</v>
      </c>
      <c r="F46" s="23">
        <f t="shared" si="21"/>
        <v>48</v>
      </c>
      <c r="G46" s="46">
        <f t="shared" si="6"/>
        <v>0</v>
      </c>
      <c r="H46" s="23">
        <f t="shared" si="19"/>
        <v>80</v>
      </c>
      <c r="I46" s="24">
        <f t="shared" si="12"/>
        <v>4385</v>
      </c>
      <c r="J46" s="22" t="str">
        <f t="shared" si="7"/>
        <v/>
      </c>
      <c r="K46" s="23">
        <f t="shared" si="8"/>
        <v>66</v>
      </c>
      <c r="L46" s="23">
        <f t="shared" si="13"/>
        <v>0</v>
      </c>
      <c r="M46" s="26">
        <f t="shared" si="14"/>
        <v>3555</v>
      </c>
      <c r="N46" s="22" t="str">
        <f t="shared" si="1"/>
        <v>방문</v>
      </c>
      <c r="O46" s="23">
        <f t="shared" si="9"/>
        <v>11</v>
      </c>
      <c r="P46" s="23">
        <f t="shared" si="15"/>
        <v>935</v>
      </c>
      <c r="Q46" s="26">
        <f t="shared" si="16"/>
        <v>3740</v>
      </c>
      <c r="R46" s="25" t="str">
        <f t="shared" si="2"/>
        <v/>
      </c>
      <c r="S46" s="23">
        <f t="shared" si="10"/>
        <v>77</v>
      </c>
      <c r="T46" s="23">
        <f t="shared" si="17"/>
        <v>0</v>
      </c>
      <c r="U46" s="35">
        <f t="shared" si="18"/>
        <v>3418</v>
      </c>
    </row>
    <row r="47" spans="1:21" ht="24.95" customHeight="1" x14ac:dyDescent="0.25">
      <c r="A47" s="33"/>
      <c r="B47" s="3">
        <f t="shared" si="11"/>
        <v>44</v>
      </c>
      <c r="C47" s="4" t="s">
        <v>4</v>
      </c>
      <c r="D47" s="6">
        <f t="shared" si="3"/>
        <v>21</v>
      </c>
      <c r="E47" s="8" t="str">
        <f t="shared" si="20"/>
        <v>방문</v>
      </c>
      <c r="F47" s="5">
        <f t="shared" si="21"/>
        <v>54</v>
      </c>
      <c r="G47" s="47">
        <f t="shared" si="6"/>
        <v>0</v>
      </c>
      <c r="H47" s="5">
        <f t="shared" si="19"/>
        <v>80</v>
      </c>
      <c r="I47" s="17">
        <f t="shared" si="12"/>
        <v>4465</v>
      </c>
      <c r="J47" s="8" t="str">
        <f t="shared" si="7"/>
        <v>방문</v>
      </c>
      <c r="K47" s="5">
        <f t="shared" si="8"/>
        <v>2</v>
      </c>
      <c r="L47" s="5">
        <f t="shared" si="13"/>
        <v>395</v>
      </c>
      <c r="M47" s="18">
        <f t="shared" si="14"/>
        <v>3950</v>
      </c>
      <c r="N47" s="8" t="str">
        <f t="shared" si="1"/>
        <v/>
      </c>
      <c r="O47" s="5">
        <f t="shared" si="9"/>
        <v>32</v>
      </c>
      <c r="P47" s="5">
        <f t="shared" si="15"/>
        <v>0</v>
      </c>
      <c r="Q47" s="18">
        <f t="shared" si="16"/>
        <v>3740</v>
      </c>
      <c r="R47" s="7" t="str">
        <f t="shared" si="2"/>
        <v/>
      </c>
      <c r="S47" s="5">
        <f t="shared" si="10"/>
        <v>98</v>
      </c>
      <c r="T47" s="5">
        <f t="shared" si="17"/>
        <v>0</v>
      </c>
      <c r="U47" s="34">
        <f t="shared" si="18"/>
        <v>3418</v>
      </c>
    </row>
    <row r="48" spans="1:21" ht="24.95" customHeight="1" x14ac:dyDescent="0.25">
      <c r="A48" s="33"/>
      <c r="B48" s="3">
        <f t="shared" si="11"/>
        <v>45</v>
      </c>
      <c r="C48" s="4" t="s">
        <v>6</v>
      </c>
      <c r="D48" s="6">
        <f t="shared" si="3"/>
        <v>21</v>
      </c>
      <c r="E48" s="8" t="str">
        <f t="shared" si="20"/>
        <v>방문</v>
      </c>
      <c r="F48" s="5">
        <f t="shared" si="21"/>
        <v>60</v>
      </c>
      <c r="G48" s="47">
        <f t="shared" si="6"/>
        <v>0</v>
      </c>
      <c r="H48" s="5">
        <f t="shared" si="19"/>
        <v>80</v>
      </c>
      <c r="I48" s="17">
        <f t="shared" si="12"/>
        <v>4545</v>
      </c>
      <c r="J48" s="8" t="str">
        <f t="shared" si="7"/>
        <v/>
      </c>
      <c r="K48" s="5">
        <f t="shared" si="8"/>
        <v>23</v>
      </c>
      <c r="L48" s="5">
        <f t="shared" si="13"/>
        <v>0</v>
      </c>
      <c r="M48" s="18">
        <f t="shared" si="14"/>
        <v>3950</v>
      </c>
      <c r="N48" s="8" t="str">
        <f t="shared" si="1"/>
        <v/>
      </c>
      <c r="O48" s="5">
        <f t="shared" si="9"/>
        <v>53</v>
      </c>
      <c r="P48" s="5">
        <f t="shared" si="15"/>
        <v>0</v>
      </c>
      <c r="Q48" s="18">
        <f t="shared" si="16"/>
        <v>3740</v>
      </c>
      <c r="R48" s="7" t="str">
        <f t="shared" si="2"/>
        <v/>
      </c>
      <c r="S48" s="5">
        <f t="shared" si="10"/>
        <v>119</v>
      </c>
      <c r="T48" s="5">
        <f t="shared" si="17"/>
        <v>0</v>
      </c>
      <c r="U48" s="34">
        <f t="shared" si="18"/>
        <v>3418</v>
      </c>
    </row>
    <row r="49" spans="1:21" ht="24.95" customHeight="1" x14ac:dyDescent="0.25">
      <c r="A49" s="33"/>
      <c r="B49" s="3">
        <f t="shared" si="11"/>
        <v>46</v>
      </c>
      <c r="C49" s="4" t="s">
        <v>7</v>
      </c>
      <c r="D49" s="6">
        <f t="shared" si="3"/>
        <v>21</v>
      </c>
      <c r="E49" s="8" t="str">
        <f t="shared" si="20"/>
        <v>방문</v>
      </c>
      <c r="F49" s="5">
        <f t="shared" si="21"/>
        <v>66</v>
      </c>
      <c r="G49" s="47">
        <f t="shared" si="6"/>
        <v>0</v>
      </c>
      <c r="H49" s="5">
        <f t="shared" si="19"/>
        <v>80</v>
      </c>
      <c r="I49" s="17">
        <f t="shared" si="12"/>
        <v>4625</v>
      </c>
      <c r="J49" s="8" t="str">
        <f t="shared" si="7"/>
        <v/>
      </c>
      <c r="K49" s="5">
        <f t="shared" si="8"/>
        <v>44</v>
      </c>
      <c r="L49" s="5">
        <f t="shared" si="13"/>
        <v>0</v>
      </c>
      <c r="M49" s="18">
        <f t="shared" si="14"/>
        <v>3950</v>
      </c>
      <c r="N49" s="8" t="str">
        <f t="shared" si="1"/>
        <v/>
      </c>
      <c r="O49" s="5">
        <f t="shared" si="9"/>
        <v>74</v>
      </c>
      <c r="P49" s="5">
        <f t="shared" si="15"/>
        <v>0</v>
      </c>
      <c r="Q49" s="18">
        <f t="shared" si="16"/>
        <v>3740</v>
      </c>
      <c r="R49" s="7" t="str">
        <f t="shared" si="2"/>
        <v/>
      </c>
      <c r="S49" s="5">
        <f t="shared" si="10"/>
        <v>140</v>
      </c>
      <c r="T49" s="5">
        <f t="shared" si="17"/>
        <v>0</v>
      </c>
      <c r="U49" s="34">
        <f t="shared" si="18"/>
        <v>3418</v>
      </c>
    </row>
    <row r="50" spans="1:21" ht="24.95" customHeight="1" x14ac:dyDescent="0.25">
      <c r="A50" s="33"/>
      <c r="B50" s="3">
        <f t="shared" si="11"/>
        <v>47</v>
      </c>
      <c r="C50" s="4" t="s">
        <v>8</v>
      </c>
      <c r="D50" s="6">
        <f t="shared" si="3"/>
        <v>21</v>
      </c>
      <c r="E50" s="8" t="str">
        <f t="shared" si="20"/>
        <v>방문</v>
      </c>
      <c r="F50" s="5">
        <f t="shared" si="21"/>
        <v>72</v>
      </c>
      <c r="G50" s="47">
        <f t="shared" si="6"/>
        <v>70</v>
      </c>
      <c r="H50" s="5">
        <f t="shared" si="19"/>
        <v>395</v>
      </c>
      <c r="I50" s="17">
        <f t="shared" si="12"/>
        <v>5020</v>
      </c>
      <c r="J50" s="8" t="str">
        <f t="shared" si="7"/>
        <v/>
      </c>
      <c r="K50" s="5">
        <f t="shared" si="8"/>
        <v>65</v>
      </c>
      <c r="L50" s="5">
        <f t="shared" si="13"/>
        <v>0</v>
      </c>
      <c r="M50" s="18">
        <f t="shared" si="14"/>
        <v>3950</v>
      </c>
      <c r="N50" s="8" t="str">
        <f t="shared" si="1"/>
        <v/>
      </c>
      <c r="O50" s="5">
        <f t="shared" si="9"/>
        <v>95</v>
      </c>
      <c r="P50" s="5">
        <f t="shared" si="15"/>
        <v>0</v>
      </c>
      <c r="Q50" s="18">
        <f t="shared" si="16"/>
        <v>3740</v>
      </c>
      <c r="R50" s="7" t="str">
        <f t="shared" si="2"/>
        <v/>
      </c>
      <c r="S50" s="5">
        <f t="shared" si="10"/>
        <v>161</v>
      </c>
      <c r="T50" s="5">
        <f t="shared" si="17"/>
        <v>0</v>
      </c>
      <c r="U50" s="34">
        <f t="shared" si="18"/>
        <v>3418</v>
      </c>
    </row>
    <row r="51" spans="1:21" ht="24.95" customHeight="1" x14ac:dyDescent="0.25">
      <c r="A51" s="33"/>
      <c r="B51" s="3">
        <f t="shared" si="11"/>
        <v>48</v>
      </c>
      <c r="C51" s="4" t="s">
        <v>9</v>
      </c>
      <c r="D51" s="6">
        <f t="shared" si="3"/>
        <v>21</v>
      </c>
      <c r="E51" s="8" t="str">
        <f t="shared" si="20"/>
        <v>방문</v>
      </c>
      <c r="F51" s="5">
        <f t="shared" si="21"/>
        <v>8</v>
      </c>
      <c r="G51" s="47">
        <f t="shared" si="6"/>
        <v>0</v>
      </c>
      <c r="H51" s="5">
        <f t="shared" si="19"/>
        <v>80</v>
      </c>
      <c r="I51" s="17">
        <f t="shared" si="12"/>
        <v>5100</v>
      </c>
      <c r="J51" s="8" t="str">
        <f t="shared" si="7"/>
        <v>방문</v>
      </c>
      <c r="K51" s="5">
        <f t="shared" si="8"/>
        <v>1</v>
      </c>
      <c r="L51" s="5">
        <f t="shared" si="13"/>
        <v>395</v>
      </c>
      <c r="M51" s="18">
        <f t="shared" si="14"/>
        <v>4345</v>
      </c>
      <c r="N51" s="8" t="str">
        <f t="shared" si="1"/>
        <v/>
      </c>
      <c r="O51" s="5">
        <f t="shared" si="9"/>
        <v>116</v>
      </c>
      <c r="P51" s="5">
        <f t="shared" si="15"/>
        <v>0</v>
      </c>
      <c r="Q51" s="18">
        <f t="shared" si="16"/>
        <v>3740</v>
      </c>
      <c r="R51" s="7" t="str">
        <f t="shared" si="2"/>
        <v/>
      </c>
      <c r="S51" s="5">
        <f t="shared" si="10"/>
        <v>182</v>
      </c>
      <c r="T51" s="5">
        <f t="shared" si="17"/>
        <v>0</v>
      </c>
      <c r="U51" s="34">
        <f t="shared" si="18"/>
        <v>3418</v>
      </c>
    </row>
    <row r="52" spans="1:21" ht="24.95" customHeight="1" x14ac:dyDescent="0.25">
      <c r="A52" s="33"/>
      <c r="B52" s="3">
        <f t="shared" si="11"/>
        <v>49</v>
      </c>
      <c r="C52" s="4" t="s">
        <v>10</v>
      </c>
      <c r="D52" s="6">
        <f t="shared" si="3"/>
        <v>9</v>
      </c>
      <c r="E52" s="8" t="str">
        <f t="shared" si="20"/>
        <v>방문</v>
      </c>
      <c r="F52" s="5">
        <f t="shared" si="21"/>
        <v>14</v>
      </c>
      <c r="G52" s="47">
        <f t="shared" si="6"/>
        <v>0</v>
      </c>
      <c r="H52" s="5">
        <f t="shared" si="19"/>
        <v>80</v>
      </c>
      <c r="I52" s="17">
        <f t="shared" si="12"/>
        <v>5180</v>
      </c>
      <c r="J52" s="8" t="str">
        <f t="shared" si="7"/>
        <v/>
      </c>
      <c r="K52" s="5">
        <f t="shared" si="8"/>
        <v>10</v>
      </c>
      <c r="L52" s="5">
        <f t="shared" si="13"/>
        <v>0</v>
      </c>
      <c r="M52" s="18">
        <f t="shared" si="14"/>
        <v>4345</v>
      </c>
      <c r="N52" s="8" t="str">
        <f t="shared" si="1"/>
        <v/>
      </c>
      <c r="O52" s="5">
        <f t="shared" si="9"/>
        <v>125</v>
      </c>
      <c r="P52" s="5">
        <f t="shared" si="15"/>
        <v>0</v>
      </c>
      <c r="Q52" s="18">
        <f t="shared" si="16"/>
        <v>3740</v>
      </c>
      <c r="R52" s="7" t="str">
        <f t="shared" si="2"/>
        <v/>
      </c>
      <c r="S52" s="5">
        <f t="shared" si="10"/>
        <v>191</v>
      </c>
      <c r="T52" s="5">
        <f t="shared" si="17"/>
        <v>0</v>
      </c>
      <c r="U52" s="34">
        <f t="shared" si="18"/>
        <v>3418</v>
      </c>
    </row>
    <row r="53" spans="1:21" ht="24.95" customHeight="1" x14ac:dyDescent="0.25">
      <c r="A53" s="31">
        <f>A46+1</f>
        <v>8</v>
      </c>
      <c r="B53" s="19">
        <f t="shared" si="11"/>
        <v>50</v>
      </c>
      <c r="C53" s="20" t="s">
        <v>2</v>
      </c>
      <c r="D53" s="21">
        <f t="shared" ref="D53:D87" si="22">IF(C53="일",9,21)</f>
        <v>21</v>
      </c>
      <c r="E53" s="22" t="str">
        <f t="shared" si="20"/>
        <v>방문</v>
      </c>
      <c r="F53" s="23">
        <f t="shared" si="21"/>
        <v>20</v>
      </c>
      <c r="G53" s="46">
        <f t="shared" si="6"/>
        <v>0</v>
      </c>
      <c r="H53" s="23">
        <f t="shared" ref="H53:H87" si="23">IF(G53=70,395,80)</f>
        <v>80</v>
      </c>
      <c r="I53" s="24">
        <f t="shared" ref="I53:I87" si="24">I52+H53</f>
        <v>5260</v>
      </c>
      <c r="J53" s="22" t="str">
        <f t="shared" si="7"/>
        <v/>
      </c>
      <c r="K53" s="23">
        <f t="shared" ref="K53:K87" si="25">IF($D53+K52&lt;J$3,$D53+K52,($D53+K52)-J$3)</f>
        <v>31</v>
      </c>
      <c r="L53" s="23">
        <f t="shared" si="13"/>
        <v>0</v>
      </c>
      <c r="M53" s="26">
        <f t="shared" ref="M53:M87" si="26">M52+L53</f>
        <v>4345</v>
      </c>
      <c r="N53" s="22" t="str">
        <f t="shared" si="1"/>
        <v/>
      </c>
      <c r="O53" s="23">
        <f t="shared" ref="O53:O86" si="27">IF($D53+O52&lt;N$3,$D53+O52,($D53+O52)-N$3)</f>
        <v>146</v>
      </c>
      <c r="P53" s="23">
        <f t="shared" si="15"/>
        <v>0</v>
      </c>
      <c r="Q53" s="26">
        <f t="shared" ref="Q53:Q86" si="28">Q52+P53</f>
        <v>3740</v>
      </c>
      <c r="R53" s="25" t="str">
        <f t="shared" si="2"/>
        <v/>
      </c>
      <c r="S53" s="23">
        <f t="shared" ref="S53:S86" si="29">IF($D53+S52&lt;R$3,$D53+S52,($D53+S52)-R$3)</f>
        <v>212</v>
      </c>
      <c r="T53" s="23">
        <f t="shared" si="17"/>
        <v>0</v>
      </c>
      <c r="U53" s="35">
        <f t="shared" ref="U53:U86" si="30">U52+T53</f>
        <v>3418</v>
      </c>
    </row>
    <row r="54" spans="1:21" ht="24.95" customHeight="1" x14ac:dyDescent="0.25">
      <c r="A54" s="33"/>
      <c r="B54" s="3">
        <f t="shared" si="11"/>
        <v>51</v>
      </c>
      <c r="C54" s="4" t="s">
        <v>4</v>
      </c>
      <c r="D54" s="6">
        <f t="shared" si="22"/>
        <v>21</v>
      </c>
      <c r="E54" s="8" t="str">
        <f t="shared" si="20"/>
        <v>방문</v>
      </c>
      <c r="F54" s="5">
        <f t="shared" si="21"/>
        <v>26</v>
      </c>
      <c r="G54" s="47">
        <f t="shared" si="6"/>
        <v>0</v>
      </c>
      <c r="H54" s="5">
        <f t="shared" si="23"/>
        <v>80</v>
      </c>
      <c r="I54" s="17">
        <f t="shared" si="24"/>
        <v>5340</v>
      </c>
      <c r="J54" s="8" t="str">
        <f t="shared" si="7"/>
        <v/>
      </c>
      <c r="K54" s="5">
        <f t="shared" si="25"/>
        <v>52</v>
      </c>
      <c r="L54" s="5">
        <f t="shared" si="13"/>
        <v>0</v>
      </c>
      <c r="M54" s="18">
        <f t="shared" si="26"/>
        <v>4345</v>
      </c>
      <c r="N54" s="8" t="str">
        <f t="shared" si="1"/>
        <v/>
      </c>
      <c r="O54" s="5">
        <f t="shared" si="27"/>
        <v>167</v>
      </c>
      <c r="P54" s="5">
        <f t="shared" si="15"/>
        <v>0</v>
      </c>
      <c r="Q54" s="18">
        <f t="shared" si="28"/>
        <v>3740</v>
      </c>
      <c r="R54" s="7" t="str">
        <f t="shared" si="2"/>
        <v/>
      </c>
      <c r="S54" s="5">
        <f t="shared" si="29"/>
        <v>233</v>
      </c>
      <c r="T54" s="5">
        <f t="shared" si="17"/>
        <v>0</v>
      </c>
      <c r="U54" s="34">
        <f t="shared" si="30"/>
        <v>3418</v>
      </c>
    </row>
    <row r="55" spans="1:21" ht="24.95" customHeight="1" x14ac:dyDescent="0.25">
      <c r="A55" s="33"/>
      <c r="B55" s="3">
        <f t="shared" si="11"/>
        <v>52</v>
      </c>
      <c r="C55" s="4" t="s">
        <v>6</v>
      </c>
      <c r="D55" s="6">
        <f t="shared" si="22"/>
        <v>21</v>
      </c>
      <c r="E55" s="8" t="str">
        <f t="shared" si="20"/>
        <v>방문</v>
      </c>
      <c r="F55" s="5">
        <f t="shared" si="21"/>
        <v>32</v>
      </c>
      <c r="G55" s="47">
        <f t="shared" si="6"/>
        <v>0</v>
      </c>
      <c r="H55" s="5">
        <f t="shared" si="23"/>
        <v>80</v>
      </c>
      <c r="I55" s="17">
        <f t="shared" si="24"/>
        <v>5420</v>
      </c>
      <c r="J55" s="8" t="str">
        <f t="shared" si="7"/>
        <v/>
      </c>
      <c r="K55" s="5">
        <f t="shared" si="25"/>
        <v>73</v>
      </c>
      <c r="L55" s="5">
        <f t="shared" si="13"/>
        <v>0</v>
      </c>
      <c r="M55" s="18">
        <f t="shared" si="26"/>
        <v>4345</v>
      </c>
      <c r="N55" s="8" t="str">
        <f t="shared" si="1"/>
        <v/>
      </c>
      <c r="O55" s="5">
        <f t="shared" si="27"/>
        <v>188</v>
      </c>
      <c r="P55" s="5">
        <f t="shared" si="15"/>
        <v>0</v>
      </c>
      <c r="Q55" s="18">
        <f t="shared" si="28"/>
        <v>3740</v>
      </c>
      <c r="R55" s="7" t="str">
        <f t="shared" si="2"/>
        <v/>
      </c>
      <c r="S55" s="5">
        <f t="shared" si="29"/>
        <v>254</v>
      </c>
      <c r="T55" s="5">
        <f t="shared" si="17"/>
        <v>0</v>
      </c>
      <c r="U55" s="34">
        <f t="shared" si="30"/>
        <v>3418</v>
      </c>
    </row>
    <row r="56" spans="1:21" ht="24.95" customHeight="1" x14ac:dyDescent="0.25">
      <c r="A56" s="33"/>
      <c r="B56" s="3">
        <f t="shared" si="11"/>
        <v>53</v>
      </c>
      <c r="C56" s="4" t="s">
        <v>7</v>
      </c>
      <c r="D56" s="6">
        <f t="shared" si="22"/>
        <v>21</v>
      </c>
      <c r="E56" s="8" t="str">
        <f t="shared" si="20"/>
        <v>방문</v>
      </c>
      <c r="F56" s="5">
        <f t="shared" si="21"/>
        <v>38</v>
      </c>
      <c r="G56" s="47">
        <f t="shared" si="6"/>
        <v>0</v>
      </c>
      <c r="H56" s="5">
        <f t="shared" si="23"/>
        <v>80</v>
      </c>
      <c r="I56" s="17">
        <f t="shared" si="24"/>
        <v>5500</v>
      </c>
      <c r="J56" s="8" t="str">
        <f t="shared" si="7"/>
        <v>방문</v>
      </c>
      <c r="K56" s="5">
        <f t="shared" si="25"/>
        <v>9</v>
      </c>
      <c r="L56" s="5">
        <f t="shared" si="13"/>
        <v>395</v>
      </c>
      <c r="M56" s="18">
        <f t="shared" si="26"/>
        <v>4740</v>
      </c>
      <c r="N56" s="8" t="str">
        <f t="shared" si="1"/>
        <v>방문</v>
      </c>
      <c r="O56" s="5">
        <f t="shared" si="27"/>
        <v>4</v>
      </c>
      <c r="P56" s="5">
        <f t="shared" si="15"/>
        <v>935</v>
      </c>
      <c r="Q56" s="18">
        <f t="shared" si="28"/>
        <v>4675</v>
      </c>
      <c r="R56" s="7" t="str">
        <f t="shared" si="2"/>
        <v/>
      </c>
      <c r="S56" s="5">
        <f t="shared" si="29"/>
        <v>275</v>
      </c>
      <c r="T56" s="5">
        <f t="shared" si="17"/>
        <v>0</v>
      </c>
      <c r="U56" s="34">
        <f t="shared" si="30"/>
        <v>3418</v>
      </c>
    </row>
    <row r="57" spans="1:21" ht="24.95" customHeight="1" x14ac:dyDescent="0.25">
      <c r="A57" s="33"/>
      <c r="B57" s="3">
        <f t="shared" si="11"/>
        <v>54</v>
      </c>
      <c r="C57" s="4" t="s">
        <v>8</v>
      </c>
      <c r="D57" s="6">
        <f t="shared" si="22"/>
        <v>21</v>
      </c>
      <c r="E57" s="8" t="str">
        <f t="shared" si="20"/>
        <v>방문</v>
      </c>
      <c r="F57" s="5">
        <f t="shared" si="21"/>
        <v>44</v>
      </c>
      <c r="G57" s="47">
        <f t="shared" si="6"/>
        <v>0</v>
      </c>
      <c r="H57" s="5">
        <f t="shared" si="23"/>
        <v>80</v>
      </c>
      <c r="I57" s="17">
        <f t="shared" si="24"/>
        <v>5580</v>
      </c>
      <c r="J57" s="8" t="str">
        <f t="shared" si="7"/>
        <v/>
      </c>
      <c r="K57" s="5">
        <f t="shared" si="25"/>
        <v>30</v>
      </c>
      <c r="L57" s="5">
        <f t="shared" si="13"/>
        <v>0</v>
      </c>
      <c r="M57" s="18">
        <f t="shared" si="26"/>
        <v>4740</v>
      </c>
      <c r="N57" s="8" t="str">
        <f t="shared" si="1"/>
        <v/>
      </c>
      <c r="O57" s="5">
        <f t="shared" si="27"/>
        <v>25</v>
      </c>
      <c r="P57" s="5">
        <f t="shared" si="15"/>
        <v>0</v>
      </c>
      <c r="Q57" s="18">
        <f t="shared" si="28"/>
        <v>4675</v>
      </c>
      <c r="R57" s="7" t="str">
        <f t="shared" si="2"/>
        <v/>
      </c>
      <c r="S57" s="5">
        <f t="shared" si="29"/>
        <v>296</v>
      </c>
      <c r="T57" s="5">
        <f t="shared" si="17"/>
        <v>0</v>
      </c>
      <c r="U57" s="34">
        <f t="shared" si="30"/>
        <v>3418</v>
      </c>
    </row>
    <row r="58" spans="1:21" ht="24.95" customHeight="1" x14ac:dyDescent="0.25">
      <c r="A58" s="33"/>
      <c r="B58" s="3">
        <f t="shared" si="11"/>
        <v>55</v>
      </c>
      <c r="C58" s="4" t="s">
        <v>9</v>
      </c>
      <c r="D58" s="6">
        <f t="shared" si="22"/>
        <v>21</v>
      </c>
      <c r="E58" s="8" t="str">
        <f t="shared" si="20"/>
        <v>방문</v>
      </c>
      <c r="F58" s="5">
        <f t="shared" si="21"/>
        <v>50</v>
      </c>
      <c r="G58" s="47">
        <f t="shared" si="6"/>
        <v>0</v>
      </c>
      <c r="H58" s="5">
        <f t="shared" si="23"/>
        <v>80</v>
      </c>
      <c r="I58" s="17">
        <f t="shared" si="24"/>
        <v>5660</v>
      </c>
      <c r="J58" s="8" t="str">
        <f t="shared" si="7"/>
        <v/>
      </c>
      <c r="K58" s="5">
        <f t="shared" si="25"/>
        <v>51</v>
      </c>
      <c r="L58" s="5">
        <f t="shared" si="13"/>
        <v>0</v>
      </c>
      <c r="M58" s="18">
        <f t="shared" si="26"/>
        <v>4740</v>
      </c>
      <c r="N58" s="8" t="str">
        <f t="shared" si="1"/>
        <v/>
      </c>
      <c r="O58" s="5">
        <f t="shared" si="27"/>
        <v>46</v>
      </c>
      <c r="P58" s="5">
        <f t="shared" si="15"/>
        <v>0</v>
      </c>
      <c r="Q58" s="18">
        <f t="shared" si="28"/>
        <v>4675</v>
      </c>
      <c r="R58" s="7" t="str">
        <f t="shared" si="2"/>
        <v/>
      </c>
      <c r="S58" s="5">
        <f t="shared" si="29"/>
        <v>317</v>
      </c>
      <c r="T58" s="5">
        <f t="shared" si="17"/>
        <v>0</v>
      </c>
      <c r="U58" s="34">
        <f t="shared" si="30"/>
        <v>3418</v>
      </c>
    </row>
    <row r="59" spans="1:21" ht="24.95" customHeight="1" x14ac:dyDescent="0.25">
      <c r="A59" s="33"/>
      <c r="B59" s="3">
        <f t="shared" si="11"/>
        <v>56</v>
      </c>
      <c r="C59" s="4" t="s">
        <v>10</v>
      </c>
      <c r="D59" s="6">
        <f t="shared" si="22"/>
        <v>9</v>
      </c>
      <c r="E59" s="8" t="str">
        <f t="shared" si="20"/>
        <v>방문</v>
      </c>
      <c r="F59" s="5">
        <f t="shared" si="21"/>
        <v>56</v>
      </c>
      <c r="G59" s="47">
        <f t="shared" si="6"/>
        <v>0</v>
      </c>
      <c r="H59" s="5">
        <f t="shared" si="23"/>
        <v>80</v>
      </c>
      <c r="I59" s="17">
        <f t="shared" si="24"/>
        <v>5740</v>
      </c>
      <c r="J59" s="8" t="str">
        <f t="shared" si="7"/>
        <v/>
      </c>
      <c r="K59" s="5">
        <f t="shared" si="25"/>
        <v>60</v>
      </c>
      <c r="L59" s="5">
        <f t="shared" si="13"/>
        <v>0</v>
      </c>
      <c r="M59" s="18">
        <f t="shared" si="26"/>
        <v>4740</v>
      </c>
      <c r="N59" s="8" t="str">
        <f t="shared" si="1"/>
        <v/>
      </c>
      <c r="O59" s="5">
        <f t="shared" si="27"/>
        <v>55</v>
      </c>
      <c r="P59" s="5">
        <f t="shared" si="15"/>
        <v>0</v>
      </c>
      <c r="Q59" s="18">
        <f t="shared" si="28"/>
        <v>4675</v>
      </c>
      <c r="R59" s="7" t="str">
        <f t="shared" si="2"/>
        <v/>
      </c>
      <c r="S59" s="5">
        <f t="shared" si="29"/>
        <v>326</v>
      </c>
      <c r="T59" s="5">
        <f t="shared" si="17"/>
        <v>0</v>
      </c>
      <c r="U59" s="34">
        <f t="shared" si="30"/>
        <v>3418</v>
      </c>
    </row>
    <row r="60" spans="1:21" ht="24.95" customHeight="1" x14ac:dyDescent="0.25">
      <c r="A60" s="31">
        <f>A53+1</f>
        <v>9</v>
      </c>
      <c r="B60" s="19">
        <f t="shared" si="11"/>
        <v>57</v>
      </c>
      <c r="C60" s="20" t="s">
        <v>2</v>
      </c>
      <c r="D60" s="21">
        <f t="shared" si="22"/>
        <v>21</v>
      </c>
      <c r="E60" s="22" t="str">
        <f t="shared" si="20"/>
        <v>방문</v>
      </c>
      <c r="F60" s="23">
        <f t="shared" si="21"/>
        <v>62</v>
      </c>
      <c r="G60" s="46">
        <f t="shared" si="6"/>
        <v>0</v>
      </c>
      <c r="H60" s="23">
        <f t="shared" si="23"/>
        <v>80</v>
      </c>
      <c r="I60" s="24">
        <f t="shared" si="24"/>
        <v>5820</v>
      </c>
      <c r="J60" s="22" t="str">
        <f t="shared" si="7"/>
        <v/>
      </c>
      <c r="K60" s="23">
        <f t="shared" si="25"/>
        <v>81</v>
      </c>
      <c r="L60" s="23">
        <f t="shared" si="13"/>
        <v>0</v>
      </c>
      <c r="M60" s="26">
        <f t="shared" si="26"/>
        <v>4740</v>
      </c>
      <c r="N60" s="22" t="str">
        <f t="shared" si="1"/>
        <v/>
      </c>
      <c r="O60" s="23">
        <f t="shared" si="27"/>
        <v>76</v>
      </c>
      <c r="P60" s="23">
        <f t="shared" si="15"/>
        <v>0</v>
      </c>
      <c r="Q60" s="26">
        <f t="shared" si="28"/>
        <v>4675</v>
      </c>
      <c r="R60" s="25" t="str">
        <f t="shared" si="2"/>
        <v/>
      </c>
      <c r="S60" s="23">
        <f t="shared" si="29"/>
        <v>347</v>
      </c>
      <c r="T60" s="23">
        <f t="shared" si="17"/>
        <v>0</v>
      </c>
      <c r="U60" s="35">
        <f t="shared" si="30"/>
        <v>3418</v>
      </c>
    </row>
    <row r="61" spans="1:21" ht="24.95" customHeight="1" x14ac:dyDescent="0.25">
      <c r="A61" s="33"/>
      <c r="B61" s="3">
        <f t="shared" si="11"/>
        <v>58</v>
      </c>
      <c r="C61" s="4" t="s">
        <v>4</v>
      </c>
      <c r="D61" s="6">
        <f t="shared" si="22"/>
        <v>21</v>
      </c>
      <c r="E61" s="8" t="str">
        <f t="shared" si="20"/>
        <v>방문</v>
      </c>
      <c r="F61" s="5">
        <f t="shared" si="21"/>
        <v>68</v>
      </c>
      <c r="G61" s="47">
        <f t="shared" si="6"/>
        <v>0</v>
      </c>
      <c r="H61" s="5">
        <f t="shared" si="23"/>
        <v>80</v>
      </c>
      <c r="I61" s="17">
        <f t="shared" si="24"/>
        <v>5900</v>
      </c>
      <c r="J61" s="8" t="str">
        <f t="shared" si="7"/>
        <v>방문</v>
      </c>
      <c r="K61" s="5">
        <f t="shared" si="25"/>
        <v>17</v>
      </c>
      <c r="L61" s="5">
        <f t="shared" si="13"/>
        <v>395</v>
      </c>
      <c r="M61" s="18">
        <f t="shared" si="26"/>
        <v>5135</v>
      </c>
      <c r="N61" s="8" t="str">
        <f t="shared" si="1"/>
        <v/>
      </c>
      <c r="O61" s="5">
        <f t="shared" si="27"/>
        <v>97</v>
      </c>
      <c r="P61" s="5">
        <f t="shared" si="15"/>
        <v>0</v>
      </c>
      <c r="Q61" s="18">
        <f t="shared" si="28"/>
        <v>4675</v>
      </c>
      <c r="R61" s="7" t="str">
        <f t="shared" si="2"/>
        <v/>
      </c>
      <c r="S61" s="5">
        <f t="shared" si="29"/>
        <v>368</v>
      </c>
      <c r="T61" s="5">
        <f t="shared" si="17"/>
        <v>0</v>
      </c>
      <c r="U61" s="34">
        <f t="shared" si="30"/>
        <v>3418</v>
      </c>
    </row>
    <row r="62" spans="1:21" ht="24.95" customHeight="1" x14ac:dyDescent="0.25">
      <c r="A62" s="33"/>
      <c r="B62" s="3">
        <f t="shared" si="11"/>
        <v>59</v>
      </c>
      <c r="C62" s="4" t="s">
        <v>6</v>
      </c>
      <c r="D62" s="6">
        <f t="shared" si="22"/>
        <v>21</v>
      </c>
      <c r="E62" s="8" t="str">
        <f t="shared" si="20"/>
        <v>방문</v>
      </c>
      <c r="F62" s="5">
        <f t="shared" si="21"/>
        <v>74</v>
      </c>
      <c r="G62" s="47">
        <f t="shared" si="6"/>
        <v>70</v>
      </c>
      <c r="H62" s="5">
        <f t="shared" si="23"/>
        <v>395</v>
      </c>
      <c r="I62" s="17">
        <f t="shared" si="24"/>
        <v>6295</v>
      </c>
      <c r="J62" s="8" t="str">
        <f t="shared" si="7"/>
        <v/>
      </c>
      <c r="K62" s="5">
        <f t="shared" si="25"/>
        <v>38</v>
      </c>
      <c r="L62" s="5">
        <f t="shared" si="13"/>
        <v>0</v>
      </c>
      <c r="M62" s="18">
        <f t="shared" si="26"/>
        <v>5135</v>
      </c>
      <c r="N62" s="8" t="str">
        <f t="shared" si="1"/>
        <v/>
      </c>
      <c r="O62" s="5">
        <f t="shared" si="27"/>
        <v>118</v>
      </c>
      <c r="P62" s="5">
        <f t="shared" si="15"/>
        <v>0</v>
      </c>
      <c r="Q62" s="18">
        <f t="shared" si="28"/>
        <v>4675</v>
      </c>
      <c r="R62" s="7" t="str">
        <f t="shared" si="2"/>
        <v>방문</v>
      </c>
      <c r="S62" s="5">
        <f t="shared" si="29"/>
        <v>12</v>
      </c>
      <c r="T62" s="5">
        <f t="shared" si="17"/>
        <v>1709</v>
      </c>
      <c r="U62" s="34">
        <f t="shared" si="30"/>
        <v>5127</v>
      </c>
    </row>
    <row r="63" spans="1:21" ht="24.95" customHeight="1" x14ac:dyDescent="0.25">
      <c r="A63" s="33"/>
      <c r="B63" s="3">
        <f t="shared" si="11"/>
        <v>60</v>
      </c>
      <c r="C63" s="4" t="s">
        <v>7</v>
      </c>
      <c r="D63" s="6">
        <f t="shared" si="22"/>
        <v>21</v>
      </c>
      <c r="E63" s="8" t="str">
        <f t="shared" si="20"/>
        <v>방문</v>
      </c>
      <c r="F63" s="5">
        <f t="shared" si="21"/>
        <v>10</v>
      </c>
      <c r="G63" s="47">
        <f t="shared" si="6"/>
        <v>0</v>
      </c>
      <c r="H63" s="5">
        <f t="shared" si="23"/>
        <v>80</v>
      </c>
      <c r="I63" s="17">
        <f t="shared" si="24"/>
        <v>6375</v>
      </c>
      <c r="J63" s="8" t="str">
        <f t="shared" si="7"/>
        <v/>
      </c>
      <c r="K63" s="5">
        <f t="shared" si="25"/>
        <v>59</v>
      </c>
      <c r="L63" s="5">
        <f t="shared" si="13"/>
        <v>0</v>
      </c>
      <c r="M63" s="18">
        <f t="shared" si="26"/>
        <v>5135</v>
      </c>
      <c r="N63" s="8" t="str">
        <f t="shared" si="1"/>
        <v/>
      </c>
      <c r="O63" s="5">
        <f t="shared" si="27"/>
        <v>139</v>
      </c>
      <c r="P63" s="5">
        <f t="shared" si="15"/>
        <v>0</v>
      </c>
      <c r="Q63" s="18">
        <f t="shared" si="28"/>
        <v>4675</v>
      </c>
      <c r="R63" s="7" t="str">
        <f t="shared" si="2"/>
        <v/>
      </c>
      <c r="S63" s="5">
        <f t="shared" si="29"/>
        <v>33</v>
      </c>
      <c r="T63" s="5">
        <f t="shared" si="17"/>
        <v>0</v>
      </c>
      <c r="U63" s="34">
        <f t="shared" si="30"/>
        <v>5127</v>
      </c>
    </row>
    <row r="64" spans="1:21" ht="24.95" customHeight="1" x14ac:dyDescent="0.25">
      <c r="A64" s="33"/>
      <c r="B64" s="3">
        <f t="shared" si="11"/>
        <v>61</v>
      </c>
      <c r="C64" s="4" t="s">
        <v>8</v>
      </c>
      <c r="D64" s="6">
        <f t="shared" si="22"/>
        <v>21</v>
      </c>
      <c r="E64" s="8" t="str">
        <f t="shared" si="20"/>
        <v>방문</v>
      </c>
      <c r="F64" s="5">
        <f t="shared" si="21"/>
        <v>16</v>
      </c>
      <c r="G64" s="47">
        <f t="shared" si="6"/>
        <v>0</v>
      </c>
      <c r="H64" s="5">
        <f t="shared" si="23"/>
        <v>80</v>
      </c>
      <c r="I64" s="17">
        <f t="shared" si="24"/>
        <v>6455</v>
      </c>
      <c r="J64" s="8" t="str">
        <f t="shared" si="7"/>
        <v/>
      </c>
      <c r="K64" s="5">
        <f t="shared" si="25"/>
        <v>80</v>
      </c>
      <c r="L64" s="5">
        <f t="shared" si="13"/>
        <v>0</v>
      </c>
      <c r="M64" s="18">
        <f t="shared" si="26"/>
        <v>5135</v>
      </c>
      <c r="N64" s="8" t="str">
        <f t="shared" si="1"/>
        <v/>
      </c>
      <c r="O64" s="5">
        <f t="shared" si="27"/>
        <v>160</v>
      </c>
      <c r="P64" s="5">
        <f t="shared" si="15"/>
        <v>0</v>
      </c>
      <c r="Q64" s="18">
        <f t="shared" si="28"/>
        <v>4675</v>
      </c>
      <c r="R64" s="7" t="str">
        <f t="shared" si="2"/>
        <v/>
      </c>
      <c r="S64" s="5">
        <f t="shared" si="29"/>
        <v>54</v>
      </c>
      <c r="T64" s="5">
        <f t="shared" si="17"/>
        <v>0</v>
      </c>
      <c r="U64" s="34">
        <f t="shared" si="30"/>
        <v>5127</v>
      </c>
    </row>
    <row r="65" spans="1:21" ht="24.95" customHeight="1" x14ac:dyDescent="0.25">
      <c r="A65" s="33"/>
      <c r="B65" s="3">
        <f t="shared" si="11"/>
        <v>62</v>
      </c>
      <c r="C65" s="4" t="s">
        <v>9</v>
      </c>
      <c r="D65" s="6">
        <f t="shared" si="22"/>
        <v>21</v>
      </c>
      <c r="E65" s="8" t="str">
        <f t="shared" si="20"/>
        <v>방문</v>
      </c>
      <c r="F65" s="5">
        <f t="shared" si="21"/>
        <v>22</v>
      </c>
      <c r="G65" s="47">
        <f t="shared" si="6"/>
        <v>0</v>
      </c>
      <c r="H65" s="5">
        <f t="shared" si="23"/>
        <v>80</v>
      </c>
      <c r="I65" s="17">
        <f t="shared" si="24"/>
        <v>6535</v>
      </c>
      <c r="J65" s="8" t="str">
        <f t="shared" si="7"/>
        <v>방문</v>
      </c>
      <c r="K65" s="5">
        <f t="shared" si="25"/>
        <v>16</v>
      </c>
      <c r="L65" s="5">
        <f t="shared" si="13"/>
        <v>395</v>
      </c>
      <c r="M65" s="18">
        <f t="shared" si="26"/>
        <v>5530</v>
      </c>
      <c r="N65" s="8" t="str">
        <f t="shared" si="1"/>
        <v/>
      </c>
      <c r="O65" s="5">
        <f t="shared" si="27"/>
        <v>181</v>
      </c>
      <c r="P65" s="5">
        <f t="shared" si="15"/>
        <v>0</v>
      </c>
      <c r="Q65" s="18">
        <f t="shared" si="28"/>
        <v>4675</v>
      </c>
      <c r="R65" s="7" t="str">
        <f t="shared" si="2"/>
        <v/>
      </c>
      <c r="S65" s="5">
        <f t="shared" si="29"/>
        <v>75</v>
      </c>
      <c r="T65" s="5">
        <f t="shared" si="17"/>
        <v>0</v>
      </c>
      <c r="U65" s="34">
        <f t="shared" si="30"/>
        <v>5127</v>
      </c>
    </row>
    <row r="66" spans="1:21" ht="24.95" customHeight="1" x14ac:dyDescent="0.25">
      <c r="A66" s="33"/>
      <c r="B66" s="3">
        <f t="shared" si="11"/>
        <v>63</v>
      </c>
      <c r="C66" s="4" t="s">
        <v>10</v>
      </c>
      <c r="D66" s="6">
        <f t="shared" si="22"/>
        <v>9</v>
      </c>
      <c r="E66" s="8" t="str">
        <f t="shared" si="20"/>
        <v>방문</v>
      </c>
      <c r="F66" s="5">
        <f t="shared" si="21"/>
        <v>28</v>
      </c>
      <c r="G66" s="47">
        <f t="shared" si="6"/>
        <v>0</v>
      </c>
      <c r="H66" s="5">
        <f t="shared" si="23"/>
        <v>80</v>
      </c>
      <c r="I66" s="17">
        <f t="shared" si="24"/>
        <v>6615</v>
      </c>
      <c r="J66" s="8" t="str">
        <f t="shared" si="7"/>
        <v/>
      </c>
      <c r="K66" s="5">
        <f t="shared" si="25"/>
        <v>25</v>
      </c>
      <c r="L66" s="5">
        <f t="shared" si="13"/>
        <v>0</v>
      </c>
      <c r="M66" s="18">
        <f t="shared" si="26"/>
        <v>5530</v>
      </c>
      <c r="N66" s="8" t="str">
        <f t="shared" si="1"/>
        <v/>
      </c>
      <c r="O66" s="5">
        <f t="shared" si="27"/>
        <v>190</v>
      </c>
      <c r="P66" s="5">
        <f t="shared" si="15"/>
        <v>0</v>
      </c>
      <c r="Q66" s="18">
        <f t="shared" si="28"/>
        <v>4675</v>
      </c>
      <c r="R66" s="7" t="str">
        <f t="shared" si="2"/>
        <v/>
      </c>
      <c r="S66" s="5">
        <f t="shared" si="29"/>
        <v>84</v>
      </c>
      <c r="T66" s="5">
        <f t="shared" si="17"/>
        <v>0</v>
      </c>
      <c r="U66" s="34">
        <f t="shared" si="30"/>
        <v>5127</v>
      </c>
    </row>
    <row r="67" spans="1:21" ht="24.95" customHeight="1" x14ac:dyDescent="0.25">
      <c r="A67" s="31">
        <f>A60+1</f>
        <v>10</v>
      </c>
      <c r="B67" s="19">
        <f t="shared" si="11"/>
        <v>64</v>
      </c>
      <c r="C67" s="20" t="s">
        <v>2</v>
      </c>
      <c r="D67" s="21">
        <f t="shared" si="22"/>
        <v>21</v>
      </c>
      <c r="E67" s="22" t="str">
        <f t="shared" si="20"/>
        <v>방문</v>
      </c>
      <c r="F67" s="23">
        <f t="shared" si="21"/>
        <v>34</v>
      </c>
      <c r="G67" s="46">
        <f t="shared" si="6"/>
        <v>0</v>
      </c>
      <c r="H67" s="23">
        <f t="shared" si="23"/>
        <v>80</v>
      </c>
      <c r="I67" s="24">
        <f t="shared" si="24"/>
        <v>6695</v>
      </c>
      <c r="J67" s="22" t="str">
        <f t="shared" si="7"/>
        <v/>
      </c>
      <c r="K67" s="23">
        <f t="shared" si="25"/>
        <v>46</v>
      </c>
      <c r="L67" s="23">
        <f t="shared" si="13"/>
        <v>0</v>
      </c>
      <c r="M67" s="26">
        <f t="shared" si="26"/>
        <v>5530</v>
      </c>
      <c r="N67" s="22" t="str">
        <f t="shared" si="1"/>
        <v>방문</v>
      </c>
      <c r="O67" s="23">
        <f t="shared" si="27"/>
        <v>6</v>
      </c>
      <c r="P67" s="23">
        <f t="shared" si="15"/>
        <v>935</v>
      </c>
      <c r="Q67" s="26">
        <f t="shared" si="28"/>
        <v>5610</v>
      </c>
      <c r="R67" s="25" t="str">
        <f t="shared" si="2"/>
        <v/>
      </c>
      <c r="S67" s="23">
        <f t="shared" si="29"/>
        <v>105</v>
      </c>
      <c r="T67" s="23">
        <f t="shared" si="17"/>
        <v>0</v>
      </c>
      <c r="U67" s="35">
        <f t="shared" si="30"/>
        <v>5127</v>
      </c>
    </row>
    <row r="68" spans="1:21" ht="24.95" customHeight="1" x14ac:dyDescent="0.25">
      <c r="A68" s="33"/>
      <c r="B68" s="3">
        <f t="shared" si="11"/>
        <v>65</v>
      </c>
      <c r="C68" s="4" t="s">
        <v>4</v>
      </c>
      <c r="D68" s="6">
        <f t="shared" si="22"/>
        <v>21</v>
      </c>
      <c r="E68" s="8" t="str">
        <f t="shared" si="20"/>
        <v>방문</v>
      </c>
      <c r="F68" s="5">
        <f t="shared" si="21"/>
        <v>40</v>
      </c>
      <c r="G68" s="47">
        <f t="shared" si="6"/>
        <v>0</v>
      </c>
      <c r="H68" s="5">
        <f t="shared" si="23"/>
        <v>80</v>
      </c>
      <c r="I68" s="17">
        <f t="shared" si="24"/>
        <v>6775</v>
      </c>
      <c r="J68" s="8" t="str">
        <f t="shared" si="7"/>
        <v/>
      </c>
      <c r="K68" s="5">
        <f t="shared" si="25"/>
        <v>67</v>
      </c>
      <c r="L68" s="5">
        <f t="shared" si="13"/>
        <v>0</v>
      </c>
      <c r="M68" s="18">
        <f t="shared" si="26"/>
        <v>5530</v>
      </c>
      <c r="N68" s="8" t="str">
        <f t="shared" ref="N68:N87" si="31">IF($D68+O67&lt;N$3,"","방문")</f>
        <v/>
      </c>
      <c r="O68" s="5">
        <f t="shared" si="27"/>
        <v>27</v>
      </c>
      <c r="P68" s="5">
        <f t="shared" si="15"/>
        <v>0</v>
      </c>
      <c r="Q68" s="18">
        <f t="shared" si="28"/>
        <v>5610</v>
      </c>
      <c r="R68" s="7" t="str">
        <f t="shared" ref="R68:R87" si="32">IF($D68+S67&lt;R$3,"","방문")</f>
        <v/>
      </c>
      <c r="S68" s="5">
        <f t="shared" si="29"/>
        <v>126</v>
      </c>
      <c r="T68" s="5">
        <f t="shared" si="17"/>
        <v>0</v>
      </c>
      <c r="U68" s="34">
        <f t="shared" si="30"/>
        <v>5127</v>
      </c>
    </row>
    <row r="69" spans="1:21" ht="24.95" customHeight="1" x14ac:dyDescent="0.25">
      <c r="A69" s="33"/>
      <c r="B69" s="3">
        <f t="shared" si="11"/>
        <v>66</v>
      </c>
      <c r="C69" s="4" t="s">
        <v>6</v>
      </c>
      <c r="D69" s="6">
        <f t="shared" si="22"/>
        <v>21</v>
      </c>
      <c r="E69" s="8" t="str">
        <f t="shared" ref="E69:E100" si="33">IF(D$4+F68&lt;E$3,"","방문")</f>
        <v>방문</v>
      </c>
      <c r="F69" s="5">
        <f t="shared" ref="F69:F100" si="34">(D$4+F68)-(E$3+G68)</f>
        <v>46</v>
      </c>
      <c r="G69" s="47">
        <f t="shared" ref="G69:G87" si="35">IF(F69&lt;G$3,,G$3)</f>
        <v>0</v>
      </c>
      <c r="H69" s="5">
        <f t="shared" si="23"/>
        <v>80</v>
      </c>
      <c r="I69" s="17">
        <f t="shared" si="24"/>
        <v>6855</v>
      </c>
      <c r="J69" s="8" t="str">
        <f t="shared" ref="J69:J87" si="36">IF($D69+K68&lt;J$3,"","방문")</f>
        <v>방문</v>
      </c>
      <c r="K69" s="5">
        <f t="shared" si="25"/>
        <v>3</v>
      </c>
      <c r="L69" s="5">
        <f t="shared" si="13"/>
        <v>395</v>
      </c>
      <c r="M69" s="18">
        <f t="shared" si="26"/>
        <v>5925</v>
      </c>
      <c r="N69" s="8" t="str">
        <f t="shared" si="31"/>
        <v/>
      </c>
      <c r="O69" s="5">
        <f t="shared" si="27"/>
        <v>48</v>
      </c>
      <c r="P69" s="5">
        <f t="shared" si="15"/>
        <v>0</v>
      </c>
      <c r="Q69" s="18">
        <f t="shared" si="28"/>
        <v>5610</v>
      </c>
      <c r="R69" s="7" t="str">
        <f t="shared" si="32"/>
        <v/>
      </c>
      <c r="S69" s="5">
        <f t="shared" si="29"/>
        <v>147</v>
      </c>
      <c r="T69" s="5">
        <f t="shared" si="17"/>
        <v>0</v>
      </c>
      <c r="U69" s="34">
        <f t="shared" si="30"/>
        <v>5127</v>
      </c>
    </row>
    <row r="70" spans="1:21" ht="24.95" customHeight="1" x14ac:dyDescent="0.25">
      <c r="A70" s="33"/>
      <c r="B70" s="3">
        <f t="shared" ref="B70:B87" si="37">B69+1</f>
        <v>67</v>
      </c>
      <c r="C70" s="4" t="s">
        <v>7</v>
      </c>
      <c r="D70" s="6">
        <f t="shared" si="22"/>
        <v>21</v>
      </c>
      <c r="E70" s="8" t="str">
        <f t="shared" si="33"/>
        <v>방문</v>
      </c>
      <c r="F70" s="5">
        <f t="shared" si="34"/>
        <v>52</v>
      </c>
      <c r="G70" s="47">
        <f t="shared" si="35"/>
        <v>0</v>
      </c>
      <c r="H70" s="5">
        <f t="shared" si="23"/>
        <v>80</v>
      </c>
      <c r="I70" s="17">
        <f t="shared" si="24"/>
        <v>6935</v>
      </c>
      <c r="J70" s="8" t="str">
        <f t="shared" si="36"/>
        <v/>
      </c>
      <c r="K70" s="5">
        <f t="shared" si="25"/>
        <v>24</v>
      </c>
      <c r="L70" s="5">
        <f t="shared" ref="L70:L87" si="38">IF(K70&lt;K69,395,0)</f>
        <v>0</v>
      </c>
      <c r="M70" s="18">
        <f t="shared" si="26"/>
        <v>5925</v>
      </c>
      <c r="N70" s="8" t="str">
        <f t="shared" si="31"/>
        <v/>
      </c>
      <c r="O70" s="5">
        <f t="shared" si="27"/>
        <v>69</v>
      </c>
      <c r="P70" s="5">
        <f t="shared" ref="P70:P87" si="39">IF(O70&lt;O69,935,0)</f>
        <v>0</v>
      </c>
      <c r="Q70" s="18">
        <f t="shared" si="28"/>
        <v>5610</v>
      </c>
      <c r="R70" s="7" t="str">
        <f t="shared" si="32"/>
        <v/>
      </c>
      <c r="S70" s="5">
        <f t="shared" si="29"/>
        <v>168</v>
      </c>
      <c r="T70" s="5">
        <f t="shared" ref="T70:T87" si="40">IF(S70&lt;S69,1709,0)</f>
        <v>0</v>
      </c>
      <c r="U70" s="34">
        <f t="shared" si="30"/>
        <v>5127</v>
      </c>
    </row>
    <row r="71" spans="1:21" ht="24.95" customHeight="1" x14ac:dyDescent="0.25">
      <c r="A71" s="33"/>
      <c r="B71" s="3">
        <f t="shared" si="37"/>
        <v>68</v>
      </c>
      <c r="C71" s="4" t="s">
        <v>8</v>
      </c>
      <c r="D71" s="6">
        <f t="shared" si="22"/>
        <v>21</v>
      </c>
      <c r="E71" s="8" t="str">
        <f t="shared" si="33"/>
        <v>방문</v>
      </c>
      <c r="F71" s="5">
        <f t="shared" si="34"/>
        <v>58</v>
      </c>
      <c r="G71" s="47">
        <f t="shared" si="35"/>
        <v>0</v>
      </c>
      <c r="H71" s="5">
        <f t="shared" si="23"/>
        <v>80</v>
      </c>
      <c r="I71" s="17">
        <f t="shared" si="24"/>
        <v>7015</v>
      </c>
      <c r="J71" s="8" t="str">
        <f t="shared" si="36"/>
        <v/>
      </c>
      <c r="K71" s="5">
        <f t="shared" si="25"/>
        <v>45</v>
      </c>
      <c r="L71" s="5">
        <f t="shared" si="38"/>
        <v>0</v>
      </c>
      <c r="M71" s="18">
        <f t="shared" si="26"/>
        <v>5925</v>
      </c>
      <c r="N71" s="8" t="str">
        <f t="shared" si="31"/>
        <v/>
      </c>
      <c r="O71" s="5">
        <f t="shared" si="27"/>
        <v>90</v>
      </c>
      <c r="P71" s="5">
        <f t="shared" si="39"/>
        <v>0</v>
      </c>
      <c r="Q71" s="18">
        <f t="shared" si="28"/>
        <v>5610</v>
      </c>
      <c r="R71" s="7" t="str">
        <f t="shared" si="32"/>
        <v/>
      </c>
      <c r="S71" s="5">
        <f t="shared" si="29"/>
        <v>189</v>
      </c>
      <c r="T71" s="5">
        <f t="shared" si="40"/>
        <v>0</v>
      </c>
      <c r="U71" s="34">
        <f t="shared" si="30"/>
        <v>5127</v>
      </c>
    </row>
    <row r="72" spans="1:21" ht="24.95" customHeight="1" x14ac:dyDescent="0.25">
      <c r="A72" s="33"/>
      <c r="B72" s="3">
        <f t="shared" si="37"/>
        <v>69</v>
      </c>
      <c r="C72" s="4" t="s">
        <v>9</v>
      </c>
      <c r="D72" s="6">
        <f t="shared" si="22"/>
        <v>21</v>
      </c>
      <c r="E72" s="8" t="str">
        <f t="shared" si="33"/>
        <v>방문</v>
      </c>
      <c r="F72" s="5">
        <f t="shared" si="34"/>
        <v>64</v>
      </c>
      <c r="G72" s="47">
        <f t="shared" si="35"/>
        <v>0</v>
      </c>
      <c r="H72" s="5">
        <f t="shared" si="23"/>
        <v>80</v>
      </c>
      <c r="I72" s="17">
        <f t="shared" si="24"/>
        <v>7095</v>
      </c>
      <c r="J72" s="8" t="str">
        <f t="shared" si="36"/>
        <v/>
      </c>
      <c r="K72" s="5">
        <f t="shared" si="25"/>
        <v>66</v>
      </c>
      <c r="L72" s="5">
        <f t="shared" si="38"/>
        <v>0</v>
      </c>
      <c r="M72" s="18">
        <f t="shared" si="26"/>
        <v>5925</v>
      </c>
      <c r="N72" s="8" t="str">
        <f t="shared" si="31"/>
        <v/>
      </c>
      <c r="O72" s="5">
        <f t="shared" si="27"/>
        <v>111</v>
      </c>
      <c r="P72" s="5">
        <f t="shared" si="39"/>
        <v>0</v>
      </c>
      <c r="Q72" s="18">
        <f t="shared" si="28"/>
        <v>5610</v>
      </c>
      <c r="R72" s="7" t="str">
        <f t="shared" si="32"/>
        <v/>
      </c>
      <c r="S72" s="5">
        <f t="shared" si="29"/>
        <v>210</v>
      </c>
      <c r="T72" s="5">
        <f t="shared" si="40"/>
        <v>0</v>
      </c>
      <c r="U72" s="34">
        <f t="shared" si="30"/>
        <v>5127</v>
      </c>
    </row>
    <row r="73" spans="1:21" ht="24.95" customHeight="1" x14ac:dyDescent="0.25">
      <c r="A73" s="33"/>
      <c r="B73" s="3">
        <f t="shared" si="37"/>
        <v>70</v>
      </c>
      <c r="C73" s="4" t="s">
        <v>10</v>
      </c>
      <c r="D73" s="6">
        <f t="shared" si="22"/>
        <v>9</v>
      </c>
      <c r="E73" s="8" t="str">
        <f t="shared" si="33"/>
        <v>방문</v>
      </c>
      <c r="F73" s="5">
        <f t="shared" si="34"/>
        <v>70</v>
      </c>
      <c r="G73" s="47">
        <f t="shared" si="35"/>
        <v>70</v>
      </c>
      <c r="H73" s="5">
        <f t="shared" si="23"/>
        <v>395</v>
      </c>
      <c r="I73" s="17">
        <f t="shared" si="24"/>
        <v>7490</v>
      </c>
      <c r="J73" s="8" t="str">
        <f t="shared" si="36"/>
        <v/>
      </c>
      <c r="K73" s="5">
        <f t="shared" si="25"/>
        <v>75</v>
      </c>
      <c r="L73" s="5">
        <f t="shared" si="38"/>
        <v>0</v>
      </c>
      <c r="M73" s="18">
        <f t="shared" si="26"/>
        <v>5925</v>
      </c>
      <c r="N73" s="8" t="str">
        <f t="shared" si="31"/>
        <v/>
      </c>
      <c r="O73" s="5">
        <f t="shared" si="27"/>
        <v>120</v>
      </c>
      <c r="P73" s="5">
        <f t="shared" si="39"/>
        <v>0</v>
      </c>
      <c r="Q73" s="18">
        <f t="shared" si="28"/>
        <v>5610</v>
      </c>
      <c r="R73" s="7" t="str">
        <f t="shared" si="32"/>
        <v/>
      </c>
      <c r="S73" s="5">
        <f t="shared" si="29"/>
        <v>219</v>
      </c>
      <c r="T73" s="5">
        <f t="shared" si="40"/>
        <v>0</v>
      </c>
      <c r="U73" s="34">
        <f t="shared" si="30"/>
        <v>5127</v>
      </c>
    </row>
    <row r="74" spans="1:21" ht="24.95" customHeight="1" x14ac:dyDescent="0.25">
      <c r="A74" s="31">
        <f>A67+1</f>
        <v>11</v>
      </c>
      <c r="B74" s="19">
        <f t="shared" si="37"/>
        <v>71</v>
      </c>
      <c r="C74" s="20" t="s">
        <v>2</v>
      </c>
      <c r="D74" s="21">
        <f t="shared" si="22"/>
        <v>21</v>
      </c>
      <c r="E74" s="22" t="str">
        <f t="shared" si="33"/>
        <v>방문</v>
      </c>
      <c r="F74" s="23">
        <f t="shared" si="34"/>
        <v>6</v>
      </c>
      <c r="G74" s="46">
        <f t="shared" si="35"/>
        <v>0</v>
      </c>
      <c r="H74" s="23">
        <f t="shared" si="23"/>
        <v>80</v>
      </c>
      <c r="I74" s="24">
        <f t="shared" si="24"/>
        <v>7570</v>
      </c>
      <c r="J74" s="22" t="str">
        <f t="shared" si="36"/>
        <v>방문</v>
      </c>
      <c r="K74" s="23">
        <f t="shared" si="25"/>
        <v>11</v>
      </c>
      <c r="L74" s="23">
        <f t="shared" si="38"/>
        <v>395</v>
      </c>
      <c r="M74" s="26">
        <f t="shared" si="26"/>
        <v>6320</v>
      </c>
      <c r="N74" s="22" t="str">
        <f t="shared" si="31"/>
        <v/>
      </c>
      <c r="O74" s="23">
        <f t="shared" si="27"/>
        <v>141</v>
      </c>
      <c r="P74" s="23">
        <f t="shared" si="39"/>
        <v>0</v>
      </c>
      <c r="Q74" s="26">
        <f t="shared" si="28"/>
        <v>5610</v>
      </c>
      <c r="R74" s="25" t="str">
        <f t="shared" si="32"/>
        <v/>
      </c>
      <c r="S74" s="23">
        <f t="shared" si="29"/>
        <v>240</v>
      </c>
      <c r="T74" s="23">
        <f t="shared" si="40"/>
        <v>0</v>
      </c>
      <c r="U74" s="35">
        <f t="shared" si="30"/>
        <v>5127</v>
      </c>
    </row>
    <row r="75" spans="1:21" ht="24.95" customHeight="1" x14ac:dyDescent="0.25">
      <c r="A75" s="33"/>
      <c r="B75" s="3">
        <f t="shared" si="37"/>
        <v>72</v>
      </c>
      <c r="C75" s="4" t="s">
        <v>4</v>
      </c>
      <c r="D75" s="6">
        <f t="shared" si="22"/>
        <v>21</v>
      </c>
      <c r="E75" s="8" t="str">
        <f t="shared" si="33"/>
        <v>방문</v>
      </c>
      <c r="F75" s="5">
        <f t="shared" si="34"/>
        <v>12</v>
      </c>
      <c r="G75" s="47">
        <f t="shared" si="35"/>
        <v>0</v>
      </c>
      <c r="H75" s="5">
        <f t="shared" si="23"/>
        <v>80</v>
      </c>
      <c r="I75" s="17">
        <f t="shared" si="24"/>
        <v>7650</v>
      </c>
      <c r="J75" s="8" t="str">
        <f t="shared" si="36"/>
        <v/>
      </c>
      <c r="K75" s="5">
        <f t="shared" si="25"/>
        <v>32</v>
      </c>
      <c r="L75" s="5">
        <f t="shared" si="38"/>
        <v>0</v>
      </c>
      <c r="M75" s="18">
        <f t="shared" si="26"/>
        <v>6320</v>
      </c>
      <c r="N75" s="8" t="str">
        <f t="shared" si="31"/>
        <v/>
      </c>
      <c r="O75" s="5">
        <f t="shared" si="27"/>
        <v>162</v>
      </c>
      <c r="P75" s="5">
        <f t="shared" si="39"/>
        <v>0</v>
      </c>
      <c r="Q75" s="18">
        <f t="shared" si="28"/>
        <v>5610</v>
      </c>
      <c r="R75" s="7" t="str">
        <f t="shared" si="32"/>
        <v/>
      </c>
      <c r="S75" s="5">
        <f t="shared" si="29"/>
        <v>261</v>
      </c>
      <c r="T75" s="5">
        <f t="shared" si="40"/>
        <v>0</v>
      </c>
      <c r="U75" s="34">
        <f t="shared" si="30"/>
        <v>5127</v>
      </c>
    </row>
    <row r="76" spans="1:21" ht="24.95" customHeight="1" x14ac:dyDescent="0.25">
      <c r="A76" s="33"/>
      <c r="B76" s="3">
        <f t="shared" si="37"/>
        <v>73</v>
      </c>
      <c r="C76" s="4" t="s">
        <v>6</v>
      </c>
      <c r="D76" s="6">
        <f t="shared" si="22"/>
        <v>21</v>
      </c>
      <c r="E76" s="8" t="str">
        <f t="shared" si="33"/>
        <v>방문</v>
      </c>
      <c r="F76" s="5">
        <f t="shared" si="34"/>
        <v>18</v>
      </c>
      <c r="G76" s="47">
        <f t="shared" si="35"/>
        <v>0</v>
      </c>
      <c r="H76" s="5">
        <f t="shared" si="23"/>
        <v>80</v>
      </c>
      <c r="I76" s="17">
        <f t="shared" si="24"/>
        <v>7730</v>
      </c>
      <c r="J76" s="8" t="str">
        <f t="shared" si="36"/>
        <v/>
      </c>
      <c r="K76" s="5">
        <f t="shared" si="25"/>
        <v>53</v>
      </c>
      <c r="L76" s="5">
        <f t="shared" si="38"/>
        <v>0</v>
      </c>
      <c r="M76" s="18">
        <f t="shared" si="26"/>
        <v>6320</v>
      </c>
      <c r="N76" s="8" t="str">
        <f t="shared" si="31"/>
        <v/>
      </c>
      <c r="O76" s="5">
        <f t="shared" si="27"/>
        <v>183</v>
      </c>
      <c r="P76" s="5">
        <f t="shared" si="39"/>
        <v>0</v>
      </c>
      <c r="Q76" s="18">
        <f t="shared" si="28"/>
        <v>5610</v>
      </c>
      <c r="R76" s="7" t="str">
        <f t="shared" si="32"/>
        <v/>
      </c>
      <c r="S76" s="5">
        <f t="shared" si="29"/>
        <v>282</v>
      </c>
      <c r="T76" s="5">
        <f t="shared" si="40"/>
        <v>0</v>
      </c>
      <c r="U76" s="34">
        <f t="shared" si="30"/>
        <v>5127</v>
      </c>
    </row>
    <row r="77" spans="1:21" ht="24.95" customHeight="1" x14ac:dyDescent="0.25">
      <c r="A77" s="33"/>
      <c r="B77" s="3">
        <f t="shared" si="37"/>
        <v>74</v>
      </c>
      <c r="C77" s="4" t="s">
        <v>7</v>
      </c>
      <c r="D77" s="6">
        <f t="shared" si="22"/>
        <v>21</v>
      </c>
      <c r="E77" s="8" t="str">
        <f t="shared" si="33"/>
        <v>방문</v>
      </c>
      <c r="F77" s="5">
        <f t="shared" si="34"/>
        <v>24</v>
      </c>
      <c r="G77" s="47">
        <f t="shared" si="35"/>
        <v>0</v>
      </c>
      <c r="H77" s="5">
        <f t="shared" si="23"/>
        <v>80</v>
      </c>
      <c r="I77" s="17">
        <f t="shared" si="24"/>
        <v>7810</v>
      </c>
      <c r="J77" s="8" t="str">
        <f t="shared" si="36"/>
        <v/>
      </c>
      <c r="K77" s="5">
        <f t="shared" si="25"/>
        <v>74</v>
      </c>
      <c r="L77" s="5">
        <f t="shared" si="38"/>
        <v>0</v>
      </c>
      <c r="M77" s="18">
        <f t="shared" si="26"/>
        <v>6320</v>
      </c>
      <c r="N77" s="8" t="str">
        <f t="shared" si="31"/>
        <v/>
      </c>
      <c r="O77" s="5">
        <f t="shared" si="27"/>
        <v>204</v>
      </c>
      <c r="P77" s="5">
        <f t="shared" si="39"/>
        <v>0</v>
      </c>
      <c r="Q77" s="18">
        <f t="shared" si="28"/>
        <v>5610</v>
      </c>
      <c r="R77" s="7" t="str">
        <f t="shared" si="32"/>
        <v/>
      </c>
      <c r="S77" s="5">
        <f t="shared" si="29"/>
        <v>303</v>
      </c>
      <c r="T77" s="5">
        <f t="shared" si="40"/>
        <v>0</v>
      </c>
      <c r="U77" s="34">
        <f t="shared" si="30"/>
        <v>5127</v>
      </c>
    </row>
    <row r="78" spans="1:21" ht="24.95" customHeight="1" x14ac:dyDescent="0.25">
      <c r="A78" s="33"/>
      <c r="B78" s="3">
        <f t="shared" si="37"/>
        <v>75</v>
      </c>
      <c r="C78" s="4" t="s">
        <v>8</v>
      </c>
      <c r="D78" s="6">
        <f t="shared" si="22"/>
        <v>21</v>
      </c>
      <c r="E78" s="8" t="str">
        <f t="shared" si="33"/>
        <v>방문</v>
      </c>
      <c r="F78" s="5">
        <f t="shared" si="34"/>
        <v>30</v>
      </c>
      <c r="G78" s="47">
        <f t="shared" si="35"/>
        <v>0</v>
      </c>
      <c r="H78" s="5">
        <f t="shared" si="23"/>
        <v>80</v>
      </c>
      <c r="I78" s="17">
        <f t="shared" si="24"/>
        <v>7890</v>
      </c>
      <c r="J78" s="8" t="str">
        <f t="shared" si="36"/>
        <v>방문</v>
      </c>
      <c r="K78" s="5">
        <f t="shared" si="25"/>
        <v>10</v>
      </c>
      <c r="L78" s="5">
        <f t="shared" si="38"/>
        <v>395</v>
      </c>
      <c r="M78" s="18">
        <f t="shared" si="26"/>
        <v>6715</v>
      </c>
      <c r="N78" s="8" t="str">
        <f t="shared" si="31"/>
        <v>방문</v>
      </c>
      <c r="O78" s="5">
        <f t="shared" si="27"/>
        <v>20</v>
      </c>
      <c r="P78" s="5">
        <f t="shared" si="39"/>
        <v>935</v>
      </c>
      <c r="Q78" s="18">
        <f t="shared" si="28"/>
        <v>6545</v>
      </c>
      <c r="R78" s="7" t="str">
        <f t="shared" si="32"/>
        <v/>
      </c>
      <c r="S78" s="5">
        <f t="shared" si="29"/>
        <v>324</v>
      </c>
      <c r="T78" s="5">
        <f t="shared" si="40"/>
        <v>0</v>
      </c>
      <c r="U78" s="34">
        <f t="shared" si="30"/>
        <v>5127</v>
      </c>
    </row>
    <row r="79" spans="1:21" ht="24.95" customHeight="1" x14ac:dyDescent="0.25">
      <c r="A79" s="33"/>
      <c r="B79" s="3">
        <f t="shared" si="37"/>
        <v>76</v>
      </c>
      <c r="C79" s="4" t="s">
        <v>9</v>
      </c>
      <c r="D79" s="6">
        <f t="shared" si="22"/>
        <v>21</v>
      </c>
      <c r="E79" s="8" t="str">
        <f t="shared" si="33"/>
        <v>방문</v>
      </c>
      <c r="F79" s="5">
        <f t="shared" si="34"/>
        <v>36</v>
      </c>
      <c r="G79" s="47">
        <f t="shared" si="35"/>
        <v>0</v>
      </c>
      <c r="H79" s="5">
        <f t="shared" si="23"/>
        <v>80</v>
      </c>
      <c r="I79" s="17">
        <f t="shared" si="24"/>
        <v>7970</v>
      </c>
      <c r="J79" s="8" t="str">
        <f t="shared" si="36"/>
        <v/>
      </c>
      <c r="K79" s="5">
        <f t="shared" si="25"/>
        <v>31</v>
      </c>
      <c r="L79" s="5">
        <f t="shared" si="38"/>
        <v>0</v>
      </c>
      <c r="M79" s="18">
        <f t="shared" si="26"/>
        <v>6715</v>
      </c>
      <c r="N79" s="8" t="str">
        <f t="shared" si="31"/>
        <v/>
      </c>
      <c r="O79" s="5">
        <f t="shared" si="27"/>
        <v>41</v>
      </c>
      <c r="P79" s="5">
        <f t="shared" si="39"/>
        <v>0</v>
      </c>
      <c r="Q79" s="18">
        <f t="shared" si="28"/>
        <v>6545</v>
      </c>
      <c r="R79" s="7" t="str">
        <f t="shared" si="32"/>
        <v/>
      </c>
      <c r="S79" s="5">
        <f t="shared" si="29"/>
        <v>345</v>
      </c>
      <c r="T79" s="5">
        <f t="shared" si="40"/>
        <v>0</v>
      </c>
      <c r="U79" s="34">
        <f t="shared" si="30"/>
        <v>5127</v>
      </c>
    </row>
    <row r="80" spans="1:21" ht="24.95" customHeight="1" x14ac:dyDescent="0.25">
      <c r="A80" s="33"/>
      <c r="B80" s="3">
        <f t="shared" si="37"/>
        <v>77</v>
      </c>
      <c r="C80" s="4" t="s">
        <v>10</v>
      </c>
      <c r="D80" s="6">
        <f t="shared" si="22"/>
        <v>9</v>
      </c>
      <c r="E80" s="8" t="str">
        <f t="shared" si="33"/>
        <v>방문</v>
      </c>
      <c r="F80" s="5">
        <f t="shared" si="34"/>
        <v>42</v>
      </c>
      <c r="G80" s="47">
        <f t="shared" si="35"/>
        <v>0</v>
      </c>
      <c r="H80" s="5">
        <f t="shared" si="23"/>
        <v>80</v>
      </c>
      <c r="I80" s="17">
        <f t="shared" si="24"/>
        <v>8050</v>
      </c>
      <c r="J80" s="8" t="str">
        <f t="shared" si="36"/>
        <v/>
      </c>
      <c r="K80" s="5">
        <f t="shared" si="25"/>
        <v>40</v>
      </c>
      <c r="L80" s="5">
        <f t="shared" si="38"/>
        <v>0</v>
      </c>
      <c r="M80" s="18">
        <f t="shared" si="26"/>
        <v>6715</v>
      </c>
      <c r="N80" s="8" t="str">
        <f t="shared" si="31"/>
        <v/>
      </c>
      <c r="O80" s="5">
        <f t="shared" si="27"/>
        <v>50</v>
      </c>
      <c r="P80" s="5">
        <f t="shared" si="39"/>
        <v>0</v>
      </c>
      <c r="Q80" s="18">
        <f t="shared" si="28"/>
        <v>6545</v>
      </c>
      <c r="R80" s="7" t="str">
        <f t="shared" si="32"/>
        <v/>
      </c>
      <c r="S80" s="5">
        <f t="shared" si="29"/>
        <v>354</v>
      </c>
      <c r="T80" s="5">
        <f t="shared" si="40"/>
        <v>0</v>
      </c>
      <c r="U80" s="34">
        <f t="shared" si="30"/>
        <v>5127</v>
      </c>
    </row>
    <row r="81" spans="1:21" ht="24.95" customHeight="1" x14ac:dyDescent="0.25">
      <c r="A81" s="31">
        <f>A74+1</f>
        <v>12</v>
      </c>
      <c r="B81" s="19">
        <f t="shared" si="37"/>
        <v>78</v>
      </c>
      <c r="C81" s="20" t="s">
        <v>2</v>
      </c>
      <c r="D81" s="21">
        <f t="shared" si="22"/>
        <v>21</v>
      </c>
      <c r="E81" s="22" t="str">
        <f t="shared" si="33"/>
        <v>방문</v>
      </c>
      <c r="F81" s="23">
        <f t="shared" si="34"/>
        <v>48</v>
      </c>
      <c r="G81" s="46">
        <f t="shared" si="35"/>
        <v>0</v>
      </c>
      <c r="H81" s="23">
        <f t="shared" si="23"/>
        <v>80</v>
      </c>
      <c r="I81" s="24">
        <f t="shared" si="24"/>
        <v>8130</v>
      </c>
      <c r="J81" s="22" t="str">
        <f t="shared" si="36"/>
        <v/>
      </c>
      <c r="K81" s="23">
        <f t="shared" si="25"/>
        <v>61</v>
      </c>
      <c r="L81" s="23">
        <f t="shared" si="38"/>
        <v>0</v>
      </c>
      <c r="M81" s="26">
        <f t="shared" si="26"/>
        <v>6715</v>
      </c>
      <c r="N81" s="22" t="str">
        <f t="shared" si="31"/>
        <v/>
      </c>
      <c r="O81" s="23">
        <f t="shared" si="27"/>
        <v>71</v>
      </c>
      <c r="P81" s="23">
        <f t="shared" si="39"/>
        <v>0</v>
      </c>
      <c r="Q81" s="26">
        <f t="shared" si="28"/>
        <v>6545</v>
      </c>
      <c r="R81" s="25" t="str">
        <f t="shared" si="32"/>
        <v/>
      </c>
      <c r="S81" s="23">
        <f t="shared" si="29"/>
        <v>375</v>
      </c>
      <c r="T81" s="23">
        <f t="shared" si="40"/>
        <v>0</v>
      </c>
      <c r="U81" s="35">
        <f t="shared" si="30"/>
        <v>5127</v>
      </c>
    </row>
    <row r="82" spans="1:21" ht="24.95" customHeight="1" x14ac:dyDescent="0.25">
      <c r="A82" s="33"/>
      <c r="B82" s="3">
        <f t="shared" si="37"/>
        <v>79</v>
      </c>
      <c r="C82" s="4" t="s">
        <v>4</v>
      </c>
      <c r="D82" s="6">
        <f t="shared" si="22"/>
        <v>21</v>
      </c>
      <c r="E82" s="8" t="str">
        <f t="shared" si="33"/>
        <v>방문</v>
      </c>
      <c r="F82" s="5">
        <f t="shared" si="34"/>
        <v>54</v>
      </c>
      <c r="G82" s="47">
        <f t="shared" si="35"/>
        <v>0</v>
      </c>
      <c r="H82" s="5">
        <f t="shared" si="23"/>
        <v>80</v>
      </c>
      <c r="I82" s="17">
        <f t="shared" si="24"/>
        <v>8210</v>
      </c>
      <c r="J82" s="8" t="str">
        <f t="shared" si="36"/>
        <v/>
      </c>
      <c r="K82" s="5">
        <f t="shared" si="25"/>
        <v>82</v>
      </c>
      <c r="L82" s="5">
        <f t="shared" si="38"/>
        <v>0</v>
      </c>
      <c r="M82" s="18">
        <f t="shared" si="26"/>
        <v>6715</v>
      </c>
      <c r="N82" s="8" t="str">
        <f t="shared" si="31"/>
        <v/>
      </c>
      <c r="O82" s="5">
        <f t="shared" si="27"/>
        <v>92</v>
      </c>
      <c r="P82" s="5">
        <f t="shared" si="39"/>
        <v>0</v>
      </c>
      <c r="Q82" s="18">
        <f t="shared" si="28"/>
        <v>6545</v>
      </c>
      <c r="R82" s="7" t="str">
        <f t="shared" si="32"/>
        <v>방문</v>
      </c>
      <c r="S82" s="5">
        <f t="shared" si="29"/>
        <v>19</v>
      </c>
      <c r="T82" s="5">
        <f t="shared" si="40"/>
        <v>1709</v>
      </c>
      <c r="U82" s="34">
        <f t="shared" si="30"/>
        <v>6836</v>
      </c>
    </row>
    <row r="83" spans="1:21" ht="24.95" customHeight="1" x14ac:dyDescent="0.25">
      <c r="A83" s="33"/>
      <c r="B83" s="3">
        <f t="shared" si="37"/>
        <v>80</v>
      </c>
      <c r="C83" s="4" t="s">
        <v>6</v>
      </c>
      <c r="D83" s="6">
        <f t="shared" si="22"/>
        <v>21</v>
      </c>
      <c r="E83" s="8" t="str">
        <f t="shared" si="33"/>
        <v>방문</v>
      </c>
      <c r="F83" s="5">
        <f t="shared" si="34"/>
        <v>60</v>
      </c>
      <c r="G83" s="47">
        <f t="shared" si="35"/>
        <v>0</v>
      </c>
      <c r="H83" s="5">
        <f t="shared" si="23"/>
        <v>80</v>
      </c>
      <c r="I83" s="17">
        <f t="shared" si="24"/>
        <v>8290</v>
      </c>
      <c r="J83" s="8" t="str">
        <f t="shared" si="36"/>
        <v>방문</v>
      </c>
      <c r="K83" s="5">
        <f t="shared" si="25"/>
        <v>18</v>
      </c>
      <c r="L83" s="5">
        <f t="shared" si="38"/>
        <v>395</v>
      </c>
      <c r="M83" s="18">
        <f t="shared" si="26"/>
        <v>7110</v>
      </c>
      <c r="N83" s="8" t="str">
        <f t="shared" si="31"/>
        <v/>
      </c>
      <c r="O83" s="5">
        <f t="shared" si="27"/>
        <v>113</v>
      </c>
      <c r="P83" s="5">
        <f t="shared" si="39"/>
        <v>0</v>
      </c>
      <c r="Q83" s="18">
        <f t="shared" si="28"/>
        <v>6545</v>
      </c>
      <c r="R83" s="7" t="str">
        <f t="shared" si="32"/>
        <v/>
      </c>
      <c r="S83" s="5">
        <f t="shared" si="29"/>
        <v>40</v>
      </c>
      <c r="T83" s="5">
        <f t="shared" si="40"/>
        <v>0</v>
      </c>
      <c r="U83" s="34">
        <f t="shared" si="30"/>
        <v>6836</v>
      </c>
    </row>
    <row r="84" spans="1:21" ht="24.95" customHeight="1" x14ac:dyDescent="0.25">
      <c r="A84" s="33"/>
      <c r="B84" s="3">
        <f t="shared" si="37"/>
        <v>81</v>
      </c>
      <c r="C84" s="4" t="s">
        <v>7</v>
      </c>
      <c r="D84" s="6">
        <f t="shared" si="22"/>
        <v>21</v>
      </c>
      <c r="E84" s="8" t="str">
        <f t="shared" si="33"/>
        <v>방문</v>
      </c>
      <c r="F84" s="5">
        <f t="shared" si="34"/>
        <v>66</v>
      </c>
      <c r="G84" s="47">
        <f t="shared" si="35"/>
        <v>0</v>
      </c>
      <c r="H84" s="5">
        <f t="shared" si="23"/>
        <v>80</v>
      </c>
      <c r="I84" s="17">
        <f t="shared" si="24"/>
        <v>8370</v>
      </c>
      <c r="J84" s="8" t="str">
        <f t="shared" si="36"/>
        <v/>
      </c>
      <c r="K84" s="5">
        <f t="shared" si="25"/>
        <v>39</v>
      </c>
      <c r="L84" s="5">
        <f t="shared" si="38"/>
        <v>0</v>
      </c>
      <c r="M84" s="18">
        <f t="shared" si="26"/>
        <v>7110</v>
      </c>
      <c r="N84" s="8" t="str">
        <f t="shared" si="31"/>
        <v/>
      </c>
      <c r="O84" s="5">
        <f t="shared" si="27"/>
        <v>134</v>
      </c>
      <c r="P84" s="5">
        <f t="shared" si="39"/>
        <v>0</v>
      </c>
      <c r="Q84" s="18">
        <f t="shared" si="28"/>
        <v>6545</v>
      </c>
      <c r="R84" s="7" t="str">
        <f t="shared" si="32"/>
        <v/>
      </c>
      <c r="S84" s="5">
        <f t="shared" si="29"/>
        <v>61</v>
      </c>
      <c r="T84" s="5">
        <f t="shared" si="40"/>
        <v>0</v>
      </c>
      <c r="U84" s="34">
        <f t="shared" si="30"/>
        <v>6836</v>
      </c>
    </row>
    <row r="85" spans="1:21" ht="24.95" customHeight="1" x14ac:dyDescent="0.25">
      <c r="A85" s="33"/>
      <c r="B85" s="3">
        <f t="shared" si="37"/>
        <v>82</v>
      </c>
      <c r="C85" s="4" t="s">
        <v>8</v>
      </c>
      <c r="D85" s="6">
        <f t="shared" si="22"/>
        <v>21</v>
      </c>
      <c r="E85" s="8" t="str">
        <f t="shared" si="33"/>
        <v>방문</v>
      </c>
      <c r="F85" s="5">
        <f t="shared" si="34"/>
        <v>72</v>
      </c>
      <c r="G85" s="47">
        <f t="shared" si="35"/>
        <v>70</v>
      </c>
      <c r="H85" s="5">
        <f t="shared" si="23"/>
        <v>395</v>
      </c>
      <c r="I85" s="17">
        <f t="shared" si="24"/>
        <v>8765</v>
      </c>
      <c r="J85" s="8" t="str">
        <f t="shared" si="36"/>
        <v/>
      </c>
      <c r="K85" s="5">
        <f t="shared" si="25"/>
        <v>60</v>
      </c>
      <c r="L85" s="5">
        <f t="shared" si="38"/>
        <v>0</v>
      </c>
      <c r="M85" s="18">
        <f t="shared" si="26"/>
        <v>7110</v>
      </c>
      <c r="N85" s="8" t="str">
        <f t="shared" si="31"/>
        <v/>
      </c>
      <c r="O85" s="5">
        <f t="shared" si="27"/>
        <v>155</v>
      </c>
      <c r="P85" s="5">
        <f t="shared" si="39"/>
        <v>0</v>
      </c>
      <c r="Q85" s="18">
        <f t="shared" si="28"/>
        <v>6545</v>
      </c>
      <c r="R85" s="7" t="str">
        <f t="shared" si="32"/>
        <v/>
      </c>
      <c r="S85" s="5">
        <f t="shared" si="29"/>
        <v>82</v>
      </c>
      <c r="T85" s="5">
        <f t="shared" si="40"/>
        <v>0</v>
      </c>
      <c r="U85" s="34">
        <f t="shared" si="30"/>
        <v>6836</v>
      </c>
    </row>
    <row r="86" spans="1:21" ht="24.95" customHeight="1" x14ac:dyDescent="0.25">
      <c r="A86" s="33"/>
      <c r="B86" s="3">
        <f t="shared" si="37"/>
        <v>83</v>
      </c>
      <c r="C86" s="4" t="s">
        <v>9</v>
      </c>
      <c r="D86" s="6">
        <f t="shared" si="22"/>
        <v>21</v>
      </c>
      <c r="E86" s="8" t="str">
        <f t="shared" si="33"/>
        <v>방문</v>
      </c>
      <c r="F86" s="5">
        <f t="shared" si="34"/>
        <v>8</v>
      </c>
      <c r="G86" s="47">
        <f t="shared" si="35"/>
        <v>0</v>
      </c>
      <c r="H86" s="5">
        <f t="shared" si="23"/>
        <v>80</v>
      </c>
      <c r="I86" s="17">
        <f t="shared" si="24"/>
        <v>8845</v>
      </c>
      <c r="J86" s="8" t="str">
        <f t="shared" si="36"/>
        <v/>
      </c>
      <c r="K86" s="5">
        <f t="shared" si="25"/>
        <v>81</v>
      </c>
      <c r="L86" s="5">
        <f t="shared" si="38"/>
        <v>0</v>
      </c>
      <c r="M86" s="18">
        <f t="shared" si="26"/>
        <v>7110</v>
      </c>
      <c r="N86" s="8" t="str">
        <f t="shared" si="31"/>
        <v/>
      </c>
      <c r="O86" s="5">
        <f t="shared" si="27"/>
        <v>176</v>
      </c>
      <c r="P86" s="5">
        <f t="shared" si="39"/>
        <v>0</v>
      </c>
      <c r="Q86" s="18">
        <f t="shared" si="28"/>
        <v>6545</v>
      </c>
      <c r="R86" s="7" t="str">
        <f t="shared" si="32"/>
        <v/>
      </c>
      <c r="S86" s="5">
        <f t="shared" si="29"/>
        <v>103</v>
      </c>
      <c r="T86" s="5">
        <f t="shared" si="40"/>
        <v>0</v>
      </c>
      <c r="U86" s="34">
        <f t="shared" si="30"/>
        <v>6836</v>
      </c>
    </row>
    <row r="87" spans="1:21" ht="24.95" customHeight="1" thickBot="1" x14ac:dyDescent="0.3">
      <c r="A87" s="36"/>
      <c r="B87" s="37">
        <f t="shared" si="37"/>
        <v>84</v>
      </c>
      <c r="C87" s="38" t="s">
        <v>10</v>
      </c>
      <c r="D87" s="39">
        <f t="shared" si="22"/>
        <v>9</v>
      </c>
      <c r="E87" s="40" t="str">
        <f t="shared" si="33"/>
        <v>방문</v>
      </c>
      <c r="F87" s="41">
        <f t="shared" si="34"/>
        <v>14</v>
      </c>
      <c r="G87" s="48">
        <f t="shared" si="35"/>
        <v>0</v>
      </c>
      <c r="H87" s="41">
        <f t="shared" si="23"/>
        <v>80</v>
      </c>
      <c r="I87" s="42">
        <f t="shared" si="24"/>
        <v>8925</v>
      </c>
      <c r="J87" s="40" t="str">
        <f t="shared" si="36"/>
        <v>방문</v>
      </c>
      <c r="K87" s="41">
        <f t="shared" si="25"/>
        <v>5</v>
      </c>
      <c r="L87" s="41">
        <f t="shared" si="38"/>
        <v>395</v>
      </c>
      <c r="M87" s="43">
        <f t="shared" si="26"/>
        <v>7505</v>
      </c>
      <c r="N87" s="40" t="str">
        <f t="shared" si="31"/>
        <v/>
      </c>
      <c r="O87" s="41">
        <f t="shared" ref="O87" si="41">IF($D87+O86&lt;N$3,$D87+O86,($D87+O86)-N$3)</f>
        <v>185</v>
      </c>
      <c r="P87" s="41">
        <f t="shared" si="39"/>
        <v>0</v>
      </c>
      <c r="Q87" s="43">
        <f t="shared" ref="Q87" si="42">Q86+P87</f>
        <v>6545</v>
      </c>
      <c r="R87" s="44" t="str">
        <f t="shared" si="32"/>
        <v/>
      </c>
      <c r="S87" s="41">
        <f t="shared" ref="S87" si="43">IF($D87+S86&lt;R$3,$D87+S86,($D87+S86)-R$3)</f>
        <v>112</v>
      </c>
      <c r="T87" s="41">
        <f t="shared" si="40"/>
        <v>0</v>
      </c>
      <c r="U87" s="45">
        <f t="shared" ref="U87" si="44">U86+T87</f>
        <v>6836</v>
      </c>
    </row>
    <row r="88" spans="1:21" ht="24.95" customHeight="1" thickTop="1" x14ac:dyDescent="0.25">
      <c r="H88" s="2"/>
    </row>
  </sheetData>
  <mergeCells count="11">
    <mergeCell ref="J1:M1"/>
    <mergeCell ref="N1:Q1"/>
    <mergeCell ref="R1:U1"/>
    <mergeCell ref="A1:A3"/>
    <mergeCell ref="B1:B3"/>
    <mergeCell ref="C1:C3"/>
    <mergeCell ref="D1:D3"/>
    <mergeCell ref="H2:I2"/>
    <mergeCell ref="L2:M2"/>
    <mergeCell ref="P2:Q2"/>
    <mergeCell ref="T2:U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이벤파드성수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OH Sam</cp:lastModifiedBy>
  <dcterms:created xsi:type="dcterms:W3CDTF">2022-07-26T01:47:48Z</dcterms:created>
  <dcterms:modified xsi:type="dcterms:W3CDTF">2022-08-03T05:05:07Z</dcterms:modified>
</cp:coreProperties>
</file>