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마바리\Desktop\"/>
    </mc:Choice>
  </mc:AlternateContent>
  <xr:revisionPtr revIDLastSave="0" documentId="13_ncr:1_{FDE2663A-D327-4623-8E5D-613E8D03CBB2}" xr6:coauthVersionLast="47" xr6:coauthVersionMax="47" xr10:uidLastSave="{00000000-0000-0000-0000-000000000000}"/>
  <bookViews>
    <workbookView xWindow="-120" yWindow="-120" windowWidth="29040" windowHeight="15840" tabRatio="817" xr2:uid="{A3583B14-801C-4D54-BBF5-06EDA935EF5F}"/>
  </bookViews>
  <sheets>
    <sheet name="클래스체인지" sheetId="1" r:id="rId1"/>
    <sheet name="스킬북" sheetId="4" r:id="rId2"/>
    <sheet name="무기" sheetId="3" r:id="rId3"/>
    <sheet name="Sheet1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G29" i="1"/>
  <c r="G32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30" i="1"/>
  <c r="G31" i="1"/>
  <c r="G33" i="1"/>
  <c r="G5" i="1"/>
  <c r="G34" i="1" l="1"/>
  <c r="G35" i="1" l="1"/>
  <c r="G2" i="1"/>
</calcChain>
</file>

<file path=xl/sharedStrings.xml><?xml version="1.0" encoding="utf-8"?>
<sst xmlns="http://schemas.openxmlformats.org/spreadsheetml/2006/main" count="405" uniqueCount="393">
  <si>
    <t>구분</t>
    <phoneticPr fontId="1" type="noConversion"/>
  </si>
  <si>
    <t>목록</t>
    <phoneticPr fontId="1" type="noConversion"/>
  </si>
  <si>
    <t>클래스 체인지</t>
    <phoneticPr fontId="1" type="noConversion"/>
  </si>
  <si>
    <t>다이아 환산</t>
    <phoneticPr fontId="1" type="noConversion"/>
  </si>
  <si>
    <t>클래스 카드</t>
    <phoneticPr fontId="1" type="noConversion"/>
  </si>
  <si>
    <t>장비</t>
    <phoneticPr fontId="1" type="noConversion"/>
  </si>
  <si>
    <t>상점 장비</t>
    <phoneticPr fontId="1" type="noConversion"/>
  </si>
  <si>
    <t>스킬</t>
    <phoneticPr fontId="1" type="noConversion"/>
  </si>
  <si>
    <t>숙련도</t>
    <phoneticPr fontId="1" type="noConversion"/>
  </si>
  <si>
    <t>티셔츠</t>
    <phoneticPr fontId="1" type="noConversion"/>
  </si>
  <si>
    <t>영웅</t>
    <phoneticPr fontId="1" type="noConversion"/>
  </si>
  <si>
    <t>전설</t>
    <phoneticPr fontId="1" type="noConversion"/>
  </si>
  <si>
    <t>룬</t>
    <phoneticPr fontId="1" type="noConversion"/>
  </si>
  <si>
    <t>희귀등급</t>
    <phoneticPr fontId="1" type="noConversion"/>
  </si>
  <si>
    <t>영웅등급</t>
    <phoneticPr fontId="1" type="noConversion"/>
  </si>
  <si>
    <t>교체 가능
수량</t>
    <phoneticPr fontId="1" type="noConversion"/>
  </si>
  <si>
    <t>필요 코인
(단위별)</t>
    <phoneticPr fontId="1" type="noConversion"/>
  </si>
  <si>
    <t>무기 - 희귀</t>
    <phoneticPr fontId="1" type="noConversion"/>
  </si>
  <si>
    <t>무기 - 영웅</t>
    <phoneticPr fontId="1" type="noConversion"/>
  </si>
  <si>
    <t>무기 - 전설</t>
    <phoneticPr fontId="1" type="noConversion"/>
  </si>
  <si>
    <t>무기 - 신화</t>
    <phoneticPr fontId="1" type="noConversion"/>
  </si>
  <si>
    <t>투구 - 영웅</t>
    <phoneticPr fontId="1" type="noConversion"/>
  </si>
  <si>
    <t>투구 - 전설</t>
    <phoneticPr fontId="1" type="noConversion"/>
  </si>
  <si>
    <t>상의 - 영웅</t>
    <phoneticPr fontId="1" type="noConversion"/>
  </si>
  <si>
    <t>상의 - 전설</t>
    <phoneticPr fontId="1" type="noConversion"/>
  </si>
  <si>
    <t>장갑 - 영웅</t>
    <phoneticPr fontId="1" type="noConversion"/>
  </si>
  <si>
    <t>장갑 - 전설</t>
    <phoneticPr fontId="1" type="noConversion"/>
  </si>
  <si>
    <t>신발 - 영웅</t>
    <phoneticPr fontId="1" type="noConversion"/>
  </si>
  <si>
    <t>신발 - 전설</t>
    <phoneticPr fontId="1" type="noConversion"/>
  </si>
  <si>
    <t>시길 - 영웅</t>
    <phoneticPr fontId="1" type="noConversion"/>
  </si>
  <si>
    <t>시길 - 전설</t>
    <phoneticPr fontId="1" type="noConversion"/>
  </si>
  <si>
    <t>반지 - 영웅</t>
    <phoneticPr fontId="1" type="noConversion"/>
  </si>
  <si>
    <t>반지 - 전설</t>
    <phoneticPr fontId="1" type="noConversion"/>
  </si>
  <si>
    <t>시그마</t>
    <phoneticPr fontId="1" type="noConversion"/>
  </si>
  <si>
    <t>한손검</t>
    <phoneticPr fontId="1" type="noConversion"/>
  </si>
  <si>
    <t>대검</t>
    <phoneticPr fontId="1" type="noConversion"/>
  </si>
  <si>
    <t>마검사</t>
    <phoneticPr fontId="1" type="noConversion"/>
  </si>
  <si>
    <t>이도류</t>
    <phoneticPr fontId="1" type="noConversion"/>
  </si>
  <si>
    <t>창</t>
    <phoneticPr fontId="1" type="noConversion"/>
  </si>
  <si>
    <t>단검</t>
    <phoneticPr fontId="1" type="noConversion"/>
  </si>
  <si>
    <t>궁수</t>
    <phoneticPr fontId="1" type="noConversion"/>
  </si>
  <si>
    <t>석궁</t>
    <phoneticPr fontId="1" type="noConversion"/>
  </si>
  <si>
    <t>오브</t>
    <phoneticPr fontId="1" type="noConversion"/>
  </si>
  <si>
    <t>마도사</t>
    <phoneticPr fontId="1" type="noConversion"/>
  </si>
  <si>
    <t>다이너스티 소드</t>
  </si>
  <si>
    <t>발라카스 커터</t>
  </si>
  <si>
    <t>칼라드볼그</t>
  </si>
  <si>
    <t>포가튼 블레이드</t>
  </si>
  <si>
    <t>가디언스 소드</t>
  </si>
  <si>
    <t>소드 오브 미라클</t>
  </si>
  <si>
    <t>소드 오브 발할라</t>
  </si>
  <si>
    <t>시르 블레이드</t>
  </si>
  <si>
    <t>아크엔젤 블레이드</t>
  </si>
  <si>
    <t>다이너스티 버스터</t>
  </si>
  <si>
    <t>발라카스 디바이더</t>
  </si>
  <si>
    <t>라바몬드 쏘우</t>
  </si>
  <si>
    <t>페더아이 버스터</t>
  </si>
  <si>
    <t>드래곤 슬레이어</t>
  </si>
  <si>
    <t>아크엔젤 버스터</t>
  </si>
  <si>
    <t>카오스 브레이커</t>
  </si>
  <si>
    <t>티르빙</t>
  </si>
  <si>
    <t>헤븐즈 윙블레이드</t>
  </si>
  <si>
    <t>안타라스 어벤저</t>
  </si>
  <si>
    <t>다이너스티 체인소드</t>
  </si>
  <si>
    <t>파이씰 체인소드</t>
  </si>
  <si>
    <t>핀 인빈시블 체인소드</t>
  </si>
  <si>
    <t>그람</t>
  </si>
  <si>
    <t>드래곤 헌터</t>
  </si>
  <si>
    <t>불트강</t>
  </si>
  <si>
    <t>아크엔젤 체인소드</t>
  </si>
  <si>
    <t>페인 오브 가드네스</t>
  </si>
  <si>
    <t>안타라스 슬래셔</t>
  </si>
  <si>
    <t>다이너스티 듀얼 소드</t>
  </si>
  <si>
    <t>아스타로트</t>
  </si>
  <si>
    <t>페리 엘</t>
  </si>
  <si>
    <t>다크 레기온</t>
  </si>
  <si>
    <t>데스 로드 듀얼 소드</t>
  </si>
  <si>
    <t>마르딜의 분노</t>
  </si>
  <si>
    <t>아크엔젤 듀얼 소드</t>
  </si>
  <si>
    <t>탈룸 듀얼 소드</t>
  </si>
  <si>
    <t>안타라스 스토머</t>
  </si>
  <si>
    <t>다이너스티 핼버드</t>
  </si>
  <si>
    <t>세인트 스피어</t>
  </si>
  <si>
    <t>타이폰 스피어</t>
  </si>
  <si>
    <t>랜시아</t>
  </si>
  <si>
    <t>아스칼론</t>
  </si>
  <si>
    <t>아크엔젤 핼버드</t>
  </si>
  <si>
    <t>탈룸 글레이브</t>
  </si>
  <si>
    <t>핼버드</t>
  </si>
  <si>
    <t>린드비오르 셰이퍼</t>
  </si>
  <si>
    <t>나가스톰</t>
  </si>
  <si>
    <t>다이너스티 슬레이어</t>
  </si>
  <si>
    <t>다인슬라이프</t>
  </si>
  <si>
    <t>소울세퍼레이터</t>
  </si>
  <si>
    <t>아크엔젤 슬레이어</t>
  </si>
  <si>
    <t>악마의 단검</t>
  </si>
  <si>
    <t>크루마의 뿔</t>
  </si>
  <si>
    <t>플레임 브레이커</t>
  </si>
  <si>
    <t>안타라스 스로워</t>
  </si>
  <si>
    <t>다이너스티 보우</t>
  </si>
  <si>
    <t>드라코닉 보우</t>
  </si>
  <si>
    <t>샤이드 보우</t>
  </si>
  <si>
    <t>아크엔젤 보우</t>
  </si>
  <si>
    <t>영혼의 활</t>
  </si>
  <si>
    <t>카르니움 보우</t>
  </si>
  <si>
    <t>플라즈마 보우</t>
  </si>
  <si>
    <t>해저드 보우</t>
  </si>
  <si>
    <t>린드비오르 슈트제</t>
  </si>
  <si>
    <t>다이너스티 크로스보우</t>
  </si>
  <si>
    <t>루드커터 크로스보우</t>
  </si>
  <si>
    <t>사룽가</t>
  </si>
  <si>
    <t>둠 싱어</t>
  </si>
  <si>
    <t>버스트 어벤져</t>
  </si>
  <si>
    <t>소울 슈터</t>
  </si>
  <si>
    <t>쏜 크로스 보우</t>
  </si>
  <si>
    <t>아크엔젤 크로스보우</t>
  </si>
  <si>
    <t>린드비오르 캐스터</t>
  </si>
  <si>
    <t>다이너스티 오브</t>
  </si>
  <si>
    <t>세이크리디움</t>
  </si>
  <si>
    <t>아르카나 오브</t>
  </si>
  <si>
    <t>드래곤 플레임 헤드</t>
  </si>
  <si>
    <t>아크엔젤 오브</t>
  </si>
  <si>
    <t>엘리시온</t>
  </si>
  <si>
    <t>영혼의 눈</t>
  </si>
  <si>
    <t>핸드 오브 카브리오</t>
  </si>
  <si>
    <t>발라카스 레트리뷰터</t>
  </si>
  <si>
    <t>다이너스티 스태프</t>
  </si>
  <si>
    <t>아스트라페</t>
  </si>
  <si>
    <t>임페리얼 스탭</t>
  </si>
  <si>
    <t>데이몬의 결정</t>
  </si>
  <si>
    <t>블러디 네뷸라이트</t>
  </si>
  <si>
    <t>세계수의 가지</t>
  </si>
  <si>
    <t>스타카토 퀸의 지팡이</t>
  </si>
  <si>
    <t>아크엔젤 스태프</t>
  </si>
  <si>
    <t>정령의 지팡이</t>
  </si>
  <si>
    <t>무기</t>
    <phoneticPr fontId="1" type="noConversion"/>
  </si>
  <si>
    <t>마이티 쇼크</t>
    <phoneticPr fontId="1" type="noConversion"/>
  </si>
  <si>
    <t>기간틱 배쉬</t>
    <phoneticPr fontId="1" type="noConversion"/>
  </si>
  <si>
    <t>소울 스틸</t>
    <phoneticPr fontId="1" type="noConversion"/>
  </si>
  <si>
    <t>오버로드</t>
    <phoneticPr fontId="1" type="noConversion"/>
  </si>
  <si>
    <t>크랙다운</t>
    <phoneticPr fontId="1" type="noConversion"/>
  </si>
  <si>
    <t>엠페러스 로어</t>
    <phoneticPr fontId="1" type="noConversion"/>
  </si>
  <si>
    <t>다이브 스톰</t>
    <phoneticPr fontId="1" type="noConversion"/>
  </si>
  <si>
    <t>플래시</t>
    <phoneticPr fontId="1" type="noConversion"/>
  </si>
  <si>
    <t>비트레이얼</t>
    <phoneticPr fontId="1" type="noConversion"/>
  </si>
  <si>
    <t>이레이저</t>
    <phoneticPr fontId="1" type="noConversion"/>
  </si>
  <si>
    <t>디멘션 보이드</t>
    <phoneticPr fontId="1" type="noConversion"/>
  </si>
  <si>
    <t>퀘이사</t>
    <phoneticPr fontId="1" type="noConversion"/>
  </si>
  <si>
    <t>세크리드니스</t>
    <phoneticPr fontId="1" type="noConversion"/>
  </si>
  <si>
    <t>어비스</t>
    <phoneticPr fontId="1" type="noConversion"/>
  </si>
  <si>
    <t>포터블 그라비티</t>
    <phoneticPr fontId="1" type="noConversion"/>
  </si>
  <si>
    <t>어프로치</t>
    <phoneticPr fontId="1" type="noConversion"/>
  </si>
  <si>
    <t>톡신</t>
    <phoneticPr fontId="1" type="noConversion"/>
  </si>
  <si>
    <t>스위프트</t>
    <phoneticPr fontId="1" type="noConversion"/>
  </si>
  <si>
    <t>너브 컷</t>
    <phoneticPr fontId="1" type="noConversion"/>
  </si>
  <si>
    <t>디스퍼스</t>
    <phoneticPr fontId="1" type="noConversion"/>
  </si>
  <si>
    <t>글래시어 크리스탈</t>
    <phoneticPr fontId="1" type="noConversion"/>
  </si>
  <si>
    <t>리스토어 캐스팅 Ⅱ</t>
    <phoneticPr fontId="1" type="noConversion"/>
  </si>
  <si>
    <t>리벤지</t>
    <phoneticPr fontId="1" type="noConversion"/>
  </si>
  <si>
    <t>스플릿 슬래시</t>
    <phoneticPr fontId="1" type="noConversion"/>
  </si>
  <si>
    <t>데스 사인</t>
    <phoneticPr fontId="1" type="noConversion"/>
  </si>
  <si>
    <t>에너지 쉴드</t>
    <phoneticPr fontId="1" type="noConversion"/>
  </si>
  <si>
    <t>글래시어 스톰</t>
    <phoneticPr fontId="1" type="noConversion"/>
  </si>
  <si>
    <t>세인트 길로틴</t>
    <phoneticPr fontId="1" type="noConversion"/>
  </si>
  <si>
    <t>언터쳐블 포스</t>
    <phoneticPr fontId="1" type="noConversion"/>
  </si>
  <si>
    <t>디스리가드</t>
    <phoneticPr fontId="1" type="noConversion"/>
  </si>
  <si>
    <t>텀블 다운</t>
    <phoneticPr fontId="1" type="noConversion"/>
  </si>
  <si>
    <t>뱀파이어릭 존</t>
    <phoneticPr fontId="1" type="noConversion"/>
  </si>
  <si>
    <t>크루얼 슬래셔</t>
    <phoneticPr fontId="1" type="noConversion"/>
  </si>
  <si>
    <t>트루 임팩트</t>
    <phoneticPr fontId="1" type="noConversion"/>
  </si>
  <si>
    <t>포이즌 익스플로전</t>
    <phoneticPr fontId="1" type="noConversion"/>
  </si>
  <si>
    <t>하이퍼 드로우</t>
    <phoneticPr fontId="1" type="noConversion"/>
  </si>
  <si>
    <t>스티그마</t>
    <phoneticPr fontId="1" type="noConversion"/>
  </si>
  <si>
    <t>셀레스티얼 쉴드</t>
    <phoneticPr fontId="1" type="noConversion"/>
  </si>
  <si>
    <t>임모탈</t>
    <phoneticPr fontId="1" type="noConversion"/>
  </si>
  <si>
    <t>드레인</t>
    <phoneticPr fontId="1" type="noConversion"/>
  </si>
  <si>
    <t>에볼루션</t>
    <phoneticPr fontId="1" type="noConversion"/>
  </si>
  <si>
    <t>포커싱</t>
    <phoneticPr fontId="1" type="noConversion"/>
  </si>
  <si>
    <t>벤전스</t>
    <phoneticPr fontId="1" type="noConversion"/>
  </si>
  <si>
    <t>브루탈 어택</t>
    <phoneticPr fontId="1" type="noConversion"/>
  </si>
  <si>
    <t>포스 레이지</t>
    <phoneticPr fontId="1" type="noConversion"/>
  </si>
  <si>
    <t>매드니스</t>
    <phoneticPr fontId="1" type="noConversion"/>
  </si>
  <si>
    <t>제노사이드</t>
    <phoneticPr fontId="1" type="noConversion"/>
  </si>
  <si>
    <t>뱀파이어릭 실드</t>
    <phoneticPr fontId="1" type="noConversion"/>
  </si>
  <si>
    <t>블러디 슬래시 Ⅲ</t>
    <phoneticPr fontId="1" type="noConversion"/>
  </si>
  <si>
    <t>블러디 스틸</t>
    <phoneticPr fontId="1" type="noConversion"/>
  </si>
  <si>
    <t>버서커</t>
    <phoneticPr fontId="1" type="noConversion"/>
  </si>
  <si>
    <t>브레이킹 아머</t>
    <phoneticPr fontId="1" type="noConversion"/>
  </si>
  <si>
    <t>듀얼 임팩트</t>
    <phoneticPr fontId="1" type="noConversion"/>
  </si>
  <si>
    <t>앱솔루트 스피어</t>
    <phoneticPr fontId="1" type="noConversion"/>
  </si>
  <si>
    <t>롤링 썬더</t>
    <phoneticPr fontId="1" type="noConversion"/>
  </si>
  <si>
    <t>어스퀘이크 스톰프</t>
    <phoneticPr fontId="1" type="noConversion"/>
  </si>
  <si>
    <t>팬텀 블레이드</t>
    <phoneticPr fontId="1" type="noConversion"/>
  </si>
  <si>
    <t>마리오네트</t>
    <phoneticPr fontId="1" type="noConversion"/>
  </si>
  <si>
    <t>쉐도우 스텝</t>
    <phoneticPr fontId="1" type="noConversion"/>
  </si>
  <si>
    <t>엘리미네이션</t>
    <phoneticPr fontId="1" type="noConversion"/>
  </si>
  <si>
    <t>핀포인트 샷</t>
    <phoneticPr fontId="1" type="noConversion"/>
  </si>
  <si>
    <t>앱솔루트 피어싱</t>
    <phoneticPr fontId="1" type="noConversion"/>
  </si>
  <si>
    <t>앱솔루트 미러</t>
    <phoneticPr fontId="1" type="noConversion"/>
  </si>
  <si>
    <t>프록시마</t>
    <phoneticPr fontId="1" type="noConversion"/>
  </si>
  <si>
    <t>커스 페럴라이즈</t>
    <phoneticPr fontId="1" type="noConversion"/>
  </si>
  <si>
    <t>둠</t>
    <phoneticPr fontId="1" type="noConversion"/>
  </si>
  <si>
    <t>페인 오브 카르마</t>
    <phoneticPr fontId="1" type="noConversion"/>
  </si>
  <si>
    <t>프레이</t>
    <phoneticPr fontId="1" type="noConversion"/>
  </si>
  <si>
    <t>카오스</t>
    <phoneticPr fontId="1" type="noConversion"/>
  </si>
  <si>
    <t>그라비티</t>
    <phoneticPr fontId="1" type="noConversion"/>
  </si>
  <si>
    <t>미티어</t>
    <phoneticPr fontId="1" type="noConversion"/>
  </si>
  <si>
    <t>상호 교체</t>
    <phoneticPr fontId="1" type="noConversion"/>
  </si>
  <si>
    <t>피닉스</t>
  </si>
  <si>
    <t>페이탈 블로우</t>
  </si>
  <si>
    <t>워 히어로</t>
  </si>
  <si>
    <t>헤로익 체인지</t>
  </si>
  <si>
    <t>체인  갤럭시</t>
  </si>
  <si>
    <t>세이지 실드</t>
  </si>
  <si>
    <t>레트리뷰션</t>
  </si>
  <si>
    <t>스트라이크 포스</t>
  </si>
  <si>
    <t>홀리 스트라이크</t>
  </si>
  <si>
    <t>스커지</t>
  </si>
  <si>
    <t>소닉마스터리</t>
  </si>
  <si>
    <t>듀얼 패링</t>
  </si>
  <si>
    <t>포이즈닝 봄</t>
  </si>
  <si>
    <t>포이즌 테러</t>
  </si>
  <si>
    <t>리셋 무브먼트</t>
  </si>
  <si>
    <t>멀티 샷</t>
  </si>
  <si>
    <t>퀵 드로우</t>
  </si>
  <si>
    <t>임팩트 샷</t>
  </si>
  <si>
    <t>거스트 스트라이크</t>
  </si>
  <si>
    <t>템페스트 Ⅲ</t>
  </si>
  <si>
    <t>프로즌 크리스탈</t>
  </si>
  <si>
    <t>홀리 라이트</t>
  </si>
  <si>
    <t>라스트 힐</t>
  </si>
  <si>
    <t>디바인 엑스큐션</t>
  </si>
  <si>
    <t>퍼펙트 스피어</t>
  </si>
  <si>
    <t>피스 오브 마인드</t>
  </si>
  <si>
    <t>자이언트 스톰프</t>
  </si>
  <si>
    <t>퀘이크</t>
  </si>
  <si>
    <t>리플렉트 스턴</t>
  </si>
  <si>
    <t>헬 파이어</t>
  </si>
  <si>
    <t>페럴라이즈</t>
  </si>
  <si>
    <t>체인볼트</t>
  </si>
  <si>
    <t>블랙아웃 볼트 샷</t>
  </si>
  <si>
    <t>오버 플로우</t>
  </si>
  <si>
    <t>바인딩</t>
  </si>
  <si>
    <t>블러디 소드</t>
  </si>
  <si>
    <t>더블 쇼크</t>
    <phoneticPr fontId="1" type="noConversion"/>
  </si>
  <si>
    <t>월 오브 아이언</t>
    <phoneticPr fontId="1" type="noConversion"/>
  </si>
  <si>
    <t>배쉬 Ⅲ</t>
    <phoneticPr fontId="1" type="noConversion"/>
  </si>
  <si>
    <t>워 레이지</t>
    <phoneticPr fontId="1" type="noConversion"/>
  </si>
  <si>
    <t>더블 휩</t>
    <phoneticPr fontId="1" type="noConversion"/>
  </si>
  <si>
    <t>러스트</t>
    <phoneticPr fontId="1" type="noConversion"/>
  </si>
  <si>
    <t>트리플 슬래시</t>
    <phoneticPr fontId="1" type="noConversion"/>
  </si>
  <si>
    <t>소닉 블래스터</t>
    <phoneticPr fontId="1" type="noConversion"/>
  </si>
  <si>
    <t>프렌지</t>
    <phoneticPr fontId="1" type="noConversion"/>
  </si>
  <si>
    <t>바이탈 디스트럭션</t>
    <phoneticPr fontId="1" type="noConversion"/>
  </si>
  <si>
    <t>비전 오브 어쌔신</t>
    <phoneticPr fontId="1" type="noConversion"/>
  </si>
  <si>
    <t>쉐도우 블레이드</t>
    <phoneticPr fontId="1" type="noConversion"/>
  </si>
  <si>
    <t>데스 스팅어</t>
    <phoneticPr fontId="1" type="noConversion"/>
  </si>
  <si>
    <t>마나 리게인</t>
    <phoneticPr fontId="1" type="noConversion"/>
  </si>
  <si>
    <t>이스케이프</t>
    <phoneticPr fontId="1" type="noConversion"/>
  </si>
  <si>
    <t>백 텀블링</t>
    <phoneticPr fontId="1" type="noConversion"/>
  </si>
  <si>
    <t>디바인 스파크</t>
    <phoneticPr fontId="1" type="noConversion"/>
  </si>
  <si>
    <t>임프로브드 오브</t>
    <phoneticPr fontId="1" type="noConversion"/>
  </si>
  <si>
    <t>블리자드 스톰</t>
    <phoneticPr fontId="1" type="noConversion"/>
  </si>
  <si>
    <t>캔슬</t>
    <phoneticPr fontId="1" type="noConversion"/>
  </si>
  <si>
    <t>터치 오브 라이프</t>
    <phoneticPr fontId="1" type="noConversion"/>
  </si>
  <si>
    <t>가디언 실드</t>
    <phoneticPr fontId="1" type="noConversion"/>
  </si>
  <si>
    <t>체인 체이싱</t>
    <phoneticPr fontId="1" type="noConversion"/>
  </si>
  <si>
    <t>댄스 오브 퓨리</t>
    <phoneticPr fontId="1" type="noConversion"/>
  </si>
  <si>
    <t>디스암</t>
    <phoneticPr fontId="1" type="noConversion"/>
  </si>
  <si>
    <t>베놈</t>
    <phoneticPr fontId="1" type="noConversion"/>
  </si>
  <si>
    <t>인탱글</t>
    <phoneticPr fontId="1" type="noConversion"/>
  </si>
  <si>
    <t>디서플린</t>
    <phoneticPr fontId="1" type="noConversion"/>
  </si>
  <si>
    <t>저지먼트</t>
    <phoneticPr fontId="1" type="noConversion"/>
  </si>
  <si>
    <t>리스토어 캐스팅 Ⅰ</t>
    <phoneticPr fontId="1" type="noConversion"/>
  </si>
  <si>
    <t>헤이트</t>
    <phoneticPr fontId="1" type="noConversion"/>
  </si>
  <si>
    <t>마스터 오브 컴뱃</t>
  </si>
  <si>
    <t>마스터 오브 리커버리</t>
  </si>
  <si>
    <t>블러드 슬래시 Ⅱ</t>
    <phoneticPr fontId="1" type="noConversion"/>
  </si>
  <si>
    <t>퓨어 블러드</t>
  </si>
  <si>
    <t>디텍트 위크니스</t>
    <phoneticPr fontId="1" type="noConversion"/>
  </si>
  <si>
    <t>마인드 오브 챔피언</t>
  </si>
  <si>
    <t>스피어 마스터리</t>
  </si>
  <si>
    <t>인피니티 스트라이크</t>
    <phoneticPr fontId="1" type="noConversion"/>
  </si>
  <si>
    <t>크리티컬 운드</t>
  </si>
  <si>
    <t>하이드</t>
    <phoneticPr fontId="1" type="noConversion"/>
  </si>
  <si>
    <t>라스트 샷</t>
  </si>
  <si>
    <t>리얼 타겟</t>
    <phoneticPr fontId="1" type="noConversion"/>
  </si>
  <si>
    <t>뱀피릭 마인드</t>
    <phoneticPr fontId="1" type="noConversion"/>
  </si>
  <si>
    <t>파이널 이베이전</t>
  </si>
  <si>
    <t>스피릿 가드</t>
  </si>
  <si>
    <t>아케인 쉴드</t>
    <phoneticPr fontId="1" type="noConversion"/>
  </si>
  <si>
    <t>아케인 파워</t>
  </si>
  <si>
    <t>컨퓨즈</t>
    <phoneticPr fontId="1" type="noConversion"/>
  </si>
  <si>
    <t>교체 하려는 수량
(입력하시는 칸)</t>
    <phoneticPr fontId="1" type="noConversion"/>
  </si>
  <si>
    <r>
      <t xml:space="preserve">개방된 </t>
    </r>
    <r>
      <rPr>
        <b/>
        <sz val="11"/>
        <color rgb="FFFF0000"/>
        <rFont val="맑은 고딕"/>
        <family val="3"/>
        <charset val="129"/>
        <scheme val="minor"/>
      </rPr>
      <t>"칸"</t>
    </r>
    <r>
      <rPr>
        <b/>
        <sz val="11"/>
        <color theme="1"/>
        <rFont val="맑은 고딕"/>
        <family val="3"/>
        <charset val="129"/>
        <scheme val="minor"/>
      </rPr>
      <t>만
교체</t>
    </r>
    <phoneticPr fontId="1" type="noConversion"/>
  </si>
  <si>
    <r>
      <t>등급</t>
    </r>
    <r>
      <rPr>
        <b/>
        <sz val="11"/>
        <color rgb="FFFF0000"/>
        <rFont val="맑은 고딕"/>
        <family val="3"/>
        <charset val="129"/>
        <scheme val="minor"/>
      </rPr>
      <t xml:space="preserve"> "효과 전체"</t>
    </r>
    <r>
      <rPr>
        <b/>
        <sz val="11"/>
        <color theme="1"/>
        <rFont val="맑은 고딕"/>
        <family val="3"/>
        <charset val="129"/>
        <scheme val="minor"/>
      </rPr>
      <t xml:space="preserve"> 
교체</t>
    </r>
    <phoneticPr fontId="1" type="noConversion"/>
  </si>
  <si>
    <t>필요 하신 클래스 체인지
"코인의 수량"</t>
    <phoneticPr fontId="1" type="noConversion"/>
  </si>
  <si>
    <t>NC 다이아 구매 기준 현금가 환산
(비중 -&gt; 다이아:현금=1:27.5)</t>
    <phoneticPr fontId="1" type="noConversion"/>
  </si>
  <si>
    <t>터프니스</t>
    <phoneticPr fontId="1" type="noConversion"/>
  </si>
  <si>
    <t>스나이퍼 스리핏</t>
    <phoneticPr fontId="1" type="noConversion"/>
  </si>
  <si>
    <t>라스트 스탠스</t>
    <phoneticPr fontId="1" type="noConversion"/>
  </si>
  <si>
    <t>이지스</t>
    <phoneticPr fontId="1" type="noConversion"/>
  </si>
  <si>
    <t>리코일</t>
    <phoneticPr fontId="1" type="noConversion"/>
  </si>
  <si>
    <t>인탱글 필드</t>
    <phoneticPr fontId="1" type="noConversion"/>
  </si>
  <si>
    <t>이그노어 데스</t>
    <phoneticPr fontId="1" type="noConversion"/>
  </si>
  <si>
    <t>록 온</t>
    <phoneticPr fontId="1" type="noConversion"/>
  </si>
  <si>
    <t>크레센도 바이탈리티</t>
    <phoneticPr fontId="1" type="noConversion"/>
  </si>
  <si>
    <t>매스 힐</t>
    <phoneticPr fontId="1" type="noConversion"/>
  </si>
  <si>
    <t>리플렉트 어빌리티</t>
    <phoneticPr fontId="1" type="noConversion"/>
  </si>
  <si>
    <t>헬 플레어</t>
    <phoneticPr fontId="1" type="noConversion"/>
  </si>
  <si>
    <t>더블 실드</t>
    <phoneticPr fontId="1" type="noConversion"/>
  </si>
  <si>
    <t>하이 큐어</t>
    <phoneticPr fontId="1" type="noConversion"/>
  </si>
  <si>
    <t>패러독스</t>
    <phoneticPr fontId="1" type="noConversion"/>
  </si>
  <si>
    <t>블레스드 필드</t>
    <phoneticPr fontId="1" type="noConversion"/>
  </si>
  <si>
    <t>레이피어</t>
    <phoneticPr fontId="1" type="noConversion"/>
  </si>
  <si>
    <t>기본료
(50% 할인)</t>
    <phoneticPr fontId="1" type="noConversion"/>
  </si>
  <si>
    <t>린드비오르 스팅거</t>
    <phoneticPr fontId="1" type="noConversion"/>
  </si>
  <si>
    <t>다이너스티 레이피어</t>
    <phoneticPr fontId="1" type="noConversion"/>
  </si>
  <si>
    <t>미스틸테인</t>
    <phoneticPr fontId="1" type="noConversion"/>
  </si>
  <si>
    <t>베스페르 핀서</t>
    <phoneticPr fontId="1" type="noConversion"/>
  </si>
  <si>
    <t>아크엔젤 레이피어</t>
    <phoneticPr fontId="1" type="noConversion"/>
  </si>
  <si>
    <t>글로리어스</t>
    <phoneticPr fontId="1" type="noConversion"/>
  </si>
  <si>
    <t>오버 스피드</t>
    <phoneticPr fontId="1" type="noConversion"/>
  </si>
  <si>
    <t>컴패니언</t>
    <phoneticPr fontId="1" type="noConversion"/>
  </si>
  <si>
    <t>블링크</t>
    <phoneticPr fontId="1" type="noConversion"/>
  </si>
  <si>
    <t>레번 클로</t>
    <phoneticPr fontId="1" type="noConversion"/>
  </si>
  <si>
    <t>다크 윙</t>
    <phoneticPr fontId="1" type="noConversion"/>
  </si>
  <si>
    <t>레이피어니즘</t>
    <phoneticPr fontId="1" type="noConversion"/>
  </si>
  <si>
    <t>익스트림 무브</t>
    <phoneticPr fontId="1" type="noConversion"/>
  </si>
  <si>
    <t>어웨이크</t>
    <phoneticPr fontId="1" type="noConversion"/>
  </si>
  <si>
    <t>슈팅 스타 Ⅱ</t>
    <phoneticPr fontId="1" type="noConversion"/>
  </si>
  <si>
    <t>트레이스리스</t>
    <phoneticPr fontId="1" type="noConversion"/>
  </si>
  <si>
    <t>서몬 소드</t>
    <phoneticPr fontId="1" type="noConversion"/>
  </si>
  <si>
    <t>패링 애로우</t>
    <phoneticPr fontId="1" type="noConversion"/>
  </si>
  <si>
    <t>스팅 Ⅲ</t>
    <phoneticPr fontId="1" type="noConversion"/>
  </si>
  <si>
    <t>소드 블라썸</t>
    <phoneticPr fontId="1" type="noConversion"/>
  </si>
  <si>
    <t>슈팅 스타 Ⅰ</t>
    <phoneticPr fontId="1" type="noConversion"/>
  </si>
  <si>
    <t>블랙 페더</t>
    <phoneticPr fontId="1" type="noConversion"/>
  </si>
  <si>
    <t>페더 폴</t>
    <phoneticPr fontId="1" type="noConversion"/>
  </si>
  <si>
    <t>컷 앤 슬라이스</t>
    <phoneticPr fontId="1" type="noConversion"/>
  </si>
  <si>
    <t>바리사다</t>
    <phoneticPr fontId="1" type="noConversion"/>
  </si>
  <si>
    <t>레바테인</t>
    <phoneticPr fontId="1" type="noConversion"/>
  </si>
  <si>
    <t>오트클레르</t>
    <phoneticPr fontId="1" type="noConversion"/>
  </si>
  <si>
    <t>댄스 오브 마이트</t>
    <phoneticPr fontId="1" type="noConversion"/>
  </si>
  <si>
    <t>최종 다이야 견적
(기본료 1,500 다이아는 고정)</t>
    <phoneticPr fontId="1" type="noConversion"/>
  </si>
  <si>
    <t>어쏘리티</t>
    <phoneticPr fontId="1" type="noConversion"/>
  </si>
  <si>
    <t>디그니티</t>
    <phoneticPr fontId="1" type="noConversion"/>
  </si>
  <si>
    <t>13레벨 명예의 훈장
영웅 스킬</t>
    <phoneticPr fontId="1" type="noConversion"/>
  </si>
  <si>
    <t>15레벨 명예의 훈장
영웅 스킬</t>
    <phoneticPr fontId="1" type="noConversion"/>
  </si>
  <si>
    <t>20레벨 명예의 훈장
영웅 스킬</t>
    <phoneticPr fontId="1" type="noConversion"/>
  </si>
  <si>
    <t>300만 명예의 훈장
교단의 영웅  스킬북</t>
    <phoneticPr fontId="1" type="noConversion"/>
  </si>
  <si>
    <t>영웅 등급 아덴 스킬
(교체 안됨)</t>
    <phoneticPr fontId="1" type="noConversion"/>
  </si>
  <si>
    <t>화려한 등급
1그룹 영웅 스킬</t>
    <phoneticPr fontId="1" type="noConversion"/>
  </si>
  <si>
    <t>일반 등급
3그룹 영웅 스킬</t>
    <phoneticPr fontId="1" type="noConversion"/>
  </si>
  <si>
    <t>화려한 등급
2그룹 영웅 스킬</t>
    <phoneticPr fontId="1" type="noConversion"/>
  </si>
  <si>
    <t>일반 등급
4그룹 영웅 스킬</t>
    <phoneticPr fontId="1" type="noConversion"/>
  </si>
  <si>
    <t>명예의 훈장
4그룹 전설 스킬</t>
    <phoneticPr fontId="1" type="noConversion"/>
  </si>
  <si>
    <t>명예의 훈장
3그룹 전설 스킬</t>
    <phoneticPr fontId="1" type="noConversion"/>
  </si>
  <si>
    <t>명예의 훈장
1그룹 신화 스킬</t>
    <phoneticPr fontId="1" type="noConversion"/>
  </si>
  <si>
    <t>명예의 훈장
4그룹 신화 스킬</t>
    <phoneticPr fontId="1" type="noConversion"/>
  </si>
  <si>
    <t>신화 잉크 제작
2그룹 신화 스킬</t>
    <phoneticPr fontId="1" type="noConversion"/>
  </si>
  <si>
    <t>일반 등급
3그룹 신화 스킬</t>
    <phoneticPr fontId="1" type="noConversion"/>
  </si>
  <si>
    <t>바인딩 쇼크</t>
    <phoneticPr fontId="1" type="noConversion"/>
  </si>
  <si>
    <t>ver. 2022.09.21</t>
    <phoneticPr fontId="1" type="noConversion"/>
  </si>
  <si>
    <t>전설등급
(10% 할인)</t>
    <phoneticPr fontId="1" type="noConversion"/>
  </si>
  <si>
    <t>어쏘리티
디그니티</t>
    <phoneticPr fontId="1" type="noConversion"/>
  </si>
  <si>
    <t>신화등급
(20% 할인)</t>
    <phoneticPr fontId="1" type="noConversion"/>
  </si>
  <si>
    <t>라이트닝 바인드</t>
    <phoneticPr fontId="1" type="noConversion"/>
  </si>
  <si>
    <t>헬리오스 스트라이크</t>
    <phoneticPr fontId="1" type="noConversion"/>
  </si>
  <si>
    <t xml:space="preserve"> 1그룹 전설 스킬</t>
    <phoneticPr fontId="1" type="noConversion"/>
  </si>
  <si>
    <t>화려한 등급
 2그룹 전설 스킬</t>
    <phoneticPr fontId="1" type="noConversion"/>
  </si>
  <si>
    <t>일반 등급
2그룹 전설 스킬</t>
    <phoneticPr fontId="1" type="noConversion"/>
  </si>
  <si>
    <t>명예의 훈장
5그룹 전설 스킬</t>
    <phoneticPr fontId="1" type="noConversion"/>
  </si>
  <si>
    <t>임페리얼 Ⅰ
기타1 전설 스킬</t>
    <phoneticPr fontId="1" type="noConversion"/>
  </si>
  <si>
    <t>임페리얼 Ⅱ
기타2 전설 스킬</t>
    <phoneticPr fontId="1" type="noConversion"/>
  </si>
  <si>
    <t>임페리얼 Ⅰ 마스터리</t>
    <phoneticPr fontId="1" type="noConversion"/>
  </si>
  <si>
    <t>임페리얼 Ⅱ 마스터리</t>
    <phoneticPr fontId="1" type="noConversion"/>
  </si>
  <si>
    <t>프로보크</t>
    <phoneticPr fontId="1" type="noConversion"/>
  </si>
  <si>
    <t>에이션트 실드</t>
    <phoneticPr fontId="1" type="noConversion"/>
  </si>
  <si>
    <t>이터널 포스</t>
    <phoneticPr fontId="1" type="noConversion"/>
  </si>
  <si>
    <t>새비지 스커지</t>
    <phoneticPr fontId="1" type="noConversion"/>
  </si>
  <si>
    <t>커맨더 샤우트</t>
    <phoneticPr fontId="1" type="noConversion"/>
  </si>
  <si>
    <t>플로우 스테이트</t>
    <phoneticPr fontId="1" type="noConversion"/>
  </si>
  <si>
    <t>페더 샤워</t>
    <phoneticPr fontId="1" type="noConversion"/>
  </si>
  <si>
    <t>스윕 샷</t>
    <phoneticPr fontId="1" type="noConversion"/>
  </si>
  <si>
    <t>기간틱 헌터</t>
    <phoneticPr fontId="1" type="noConversion"/>
  </si>
  <si>
    <t>풀 힐</t>
    <phoneticPr fontId="1" type="noConversion"/>
  </si>
  <si>
    <t>워프</t>
    <phoneticPr fontId="1" type="noConversion"/>
  </si>
  <si>
    <t>임페리얼 마스터리
(무료)</t>
    <phoneticPr fontId="1" type="noConversion"/>
  </si>
  <si>
    <t>체인 스트라이크</t>
    <phoneticPr fontId="1" type="noConversion"/>
  </si>
  <si>
    <t>웨이브 소드</t>
    <phoneticPr fontId="1" type="noConversion"/>
  </si>
  <si>
    <t>더블 체이싱</t>
    <phoneticPr fontId="1" type="noConversion"/>
  </si>
  <si>
    <t>포스 블래스터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</si>
</sst>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₩&quot;* #,##0_-;\-&quot;₩&quot;* #,##0_-;_-&quot;₩&quot;* &quot;-&quot;_-;_-@_-"/>
    <numFmt numFmtId="176" formatCode="#,##0_ "/>
  </numFmts>
  <fonts count="9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7030A0"/>
      <name val="맑은 고딕"/>
      <family val="3"/>
      <charset val="129"/>
      <scheme val="minor"/>
    </font>
    <font>
      <b/>
      <sz val="11"/>
      <color rgb="FF00B0F0"/>
      <name val="맑은 고딕"/>
      <family val="3"/>
      <charset val="129"/>
      <scheme val="minor"/>
    </font>
    <font>
      <b/>
      <sz val="11"/>
      <color rgb="FFFFC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/>
      <bottom style="hair">
        <color auto="1"/>
      </bottom>
      <diagonal/>
    </border>
    <border>
      <left style="double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ck">
        <color auto="1"/>
      </right>
      <top style="hair">
        <color auto="1"/>
      </top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ck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ck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thick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double">
        <color auto="1"/>
      </right>
      <top style="medium">
        <color auto="1"/>
      </top>
      <bottom/>
      <diagonal/>
    </border>
    <border>
      <left style="thick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 style="double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76" fontId="2" fillId="0" borderId="25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76" fontId="4" fillId="0" borderId="2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76" fontId="5" fillId="0" borderId="27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176" fontId="4" fillId="0" borderId="28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176" fontId="6" fillId="0" borderId="28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176" fontId="5" fillId="0" borderId="29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176" fontId="6" fillId="0" borderId="3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176" fontId="6" fillId="0" borderId="2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76" fontId="3" fillId="0" borderId="2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right" wrapText="1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176" fontId="3" fillId="0" borderId="35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176" fontId="2" fillId="0" borderId="46" xfId="0" applyNumberFormat="1" applyFont="1" applyBorder="1" applyAlignment="1">
      <alignment horizontal="right" vertical="center"/>
    </xf>
    <xf numFmtId="42" fontId="2" fillId="0" borderId="4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5"/>
  <sheetViews>
    <sheetView tabSelected="1" zoomScale="85" zoomScaleNormal="85" workbookViewId="0">
      <pane xSplit="3" ySplit="3" topLeftCell="D4" activePane="bottomRight" state="frozen"/>
      <selection pane="topRight" activeCell="D1" sqref="D1"/>
      <selection pane="bottomLeft" activeCell="A6" sqref="A6"/>
      <selection pane="bottomRight"/>
    </sheetView>
  </sheetViews>
  <sheetFormatPr defaultColWidth="3.625" defaultRowHeight="30" customHeight="1" x14ac:dyDescent="0.3"/>
  <cols>
    <col min="1" max="1" width="3.625" style="1"/>
    <col min="2" max="6" width="16.625" style="1" customWidth="1"/>
    <col min="7" max="7" width="16.625" style="2" customWidth="1"/>
    <col min="8" max="16384" width="3.625" style="1"/>
  </cols>
  <sheetData>
    <row r="1" spans="2:7" ht="30" customHeight="1" thickBot="1" x14ac:dyDescent="0.35">
      <c r="F1" s="76"/>
      <c r="G1" s="44" t="s">
        <v>363</v>
      </c>
    </row>
    <row r="2" spans="2:7" ht="39.950000000000003" customHeight="1" thickTop="1" thickBot="1" x14ac:dyDescent="0.35">
      <c r="B2" s="138" t="s">
        <v>296</v>
      </c>
      <c r="C2" s="139"/>
      <c r="D2" s="139"/>
      <c r="E2" s="139"/>
      <c r="F2" s="139"/>
      <c r="G2" s="105">
        <f>((G34-G4)/100)</f>
        <v>0</v>
      </c>
    </row>
    <row r="3" spans="2:7" ht="39.950000000000003" customHeight="1" thickTop="1" thickBot="1" x14ac:dyDescent="0.35">
      <c r="B3" s="3" t="s">
        <v>0</v>
      </c>
      <c r="C3" s="4" t="s">
        <v>1</v>
      </c>
      <c r="D3" s="5" t="s">
        <v>15</v>
      </c>
      <c r="E3" s="5" t="s">
        <v>16</v>
      </c>
      <c r="F3" s="6" t="s">
        <v>293</v>
      </c>
      <c r="G3" s="7" t="s">
        <v>3</v>
      </c>
    </row>
    <row r="4" spans="2:7" ht="39.950000000000003" customHeight="1" thickTop="1" thickBot="1" x14ac:dyDescent="0.35">
      <c r="B4" s="3" t="s">
        <v>2</v>
      </c>
      <c r="C4" s="5" t="s">
        <v>315</v>
      </c>
      <c r="D4" s="4">
        <v>1</v>
      </c>
      <c r="E4" s="4">
        <v>0</v>
      </c>
      <c r="F4" s="50">
        <v>1</v>
      </c>
      <c r="G4" s="51">
        <v>1500</v>
      </c>
    </row>
    <row r="5" spans="2:7" ht="39.950000000000003" customHeight="1" thickTop="1" x14ac:dyDescent="0.3">
      <c r="B5" s="140" t="s">
        <v>4</v>
      </c>
      <c r="C5" s="8" t="s">
        <v>10</v>
      </c>
      <c r="D5" s="145">
        <v>1</v>
      </c>
      <c r="E5" s="8">
        <v>27</v>
      </c>
      <c r="F5" s="9">
        <v>0</v>
      </c>
      <c r="G5" s="10">
        <f>E5*(F5*100)</f>
        <v>0</v>
      </c>
    </row>
    <row r="6" spans="2:7" ht="39.950000000000003" customHeight="1" thickBot="1" x14ac:dyDescent="0.35">
      <c r="B6" s="141"/>
      <c r="C6" s="11" t="s">
        <v>11</v>
      </c>
      <c r="D6" s="146"/>
      <c r="E6" s="11">
        <v>100</v>
      </c>
      <c r="F6" s="12">
        <v>0</v>
      </c>
      <c r="G6" s="13">
        <f t="shared" ref="G6:G33" si="0">E6*(F6*100)</f>
        <v>0</v>
      </c>
    </row>
    <row r="7" spans="2:7" ht="39.950000000000003" customHeight="1" thickTop="1" x14ac:dyDescent="0.3">
      <c r="B7" s="142" t="s">
        <v>5</v>
      </c>
      <c r="C7" s="14" t="s">
        <v>17</v>
      </c>
      <c r="D7" s="145">
        <v>1</v>
      </c>
      <c r="E7" s="14">
        <v>1</v>
      </c>
      <c r="F7" s="15">
        <v>0</v>
      </c>
      <c r="G7" s="16">
        <f t="shared" si="0"/>
        <v>0</v>
      </c>
    </row>
    <row r="8" spans="2:7" ht="39.950000000000003" customHeight="1" x14ac:dyDescent="0.3">
      <c r="B8" s="143"/>
      <c r="C8" s="17" t="s">
        <v>18</v>
      </c>
      <c r="D8" s="147"/>
      <c r="E8" s="17">
        <v>8</v>
      </c>
      <c r="F8" s="18">
        <v>0</v>
      </c>
      <c r="G8" s="19">
        <f t="shared" si="0"/>
        <v>0</v>
      </c>
    </row>
    <row r="9" spans="2:7" ht="39.950000000000003" customHeight="1" x14ac:dyDescent="0.3">
      <c r="B9" s="143"/>
      <c r="C9" s="20" t="s">
        <v>19</v>
      </c>
      <c r="D9" s="147"/>
      <c r="E9" s="20">
        <v>22</v>
      </c>
      <c r="F9" s="21">
        <v>0</v>
      </c>
      <c r="G9" s="22">
        <f t="shared" si="0"/>
        <v>0</v>
      </c>
    </row>
    <row r="10" spans="2:7" ht="39.950000000000003" customHeight="1" x14ac:dyDescent="0.3">
      <c r="B10" s="143"/>
      <c r="C10" s="23" t="s">
        <v>20</v>
      </c>
      <c r="D10" s="148"/>
      <c r="E10" s="23">
        <v>350</v>
      </c>
      <c r="F10" s="24">
        <v>0</v>
      </c>
      <c r="G10" s="25">
        <f t="shared" si="0"/>
        <v>0</v>
      </c>
    </row>
    <row r="11" spans="2:7" ht="39.950000000000003" customHeight="1" x14ac:dyDescent="0.3">
      <c r="B11" s="143"/>
      <c r="C11" s="17" t="s">
        <v>21</v>
      </c>
      <c r="D11" s="149">
        <v>1</v>
      </c>
      <c r="E11" s="17">
        <v>8</v>
      </c>
      <c r="F11" s="18">
        <v>0</v>
      </c>
      <c r="G11" s="19">
        <f t="shared" si="0"/>
        <v>0</v>
      </c>
    </row>
    <row r="12" spans="2:7" ht="39.950000000000003" customHeight="1" x14ac:dyDescent="0.3">
      <c r="B12" s="143"/>
      <c r="C12" s="20" t="s">
        <v>22</v>
      </c>
      <c r="D12" s="148"/>
      <c r="E12" s="20">
        <v>22</v>
      </c>
      <c r="F12" s="21">
        <v>0</v>
      </c>
      <c r="G12" s="22">
        <f t="shared" si="0"/>
        <v>0</v>
      </c>
    </row>
    <row r="13" spans="2:7" ht="39.950000000000003" customHeight="1" x14ac:dyDescent="0.3">
      <c r="B13" s="143"/>
      <c r="C13" s="17" t="s">
        <v>23</v>
      </c>
      <c r="D13" s="149">
        <v>1</v>
      </c>
      <c r="E13" s="17">
        <v>8</v>
      </c>
      <c r="F13" s="18">
        <v>0</v>
      </c>
      <c r="G13" s="19">
        <f t="shared" si="0"/>
        <v>0</v>
      </c>
    </row>
    <row r="14" spans="2:7" ht="39.950000000000003" customHeight="1" x14ac:dyDescent="0.3">
      <c r="B14" s="143"/>
      <c r="C14" s="20" t="s">
        <v>24</v>
      </c>
      <c r="D14" s="148"/>
      <c r="E14" s="20">
        <v>22</v>
      </c>
      <c r="F14" s="21">
        <v>0</v>
      </c>
      <c r="G14" s="22">
        <f t="shared" si="0"/>
        <v>0</v>
      </c>
    </row>
    <row r="15" spans="2:7" ht="39.950000000000003" customHeight="1" x14ac:dyDescent="0.3">
      <c r="B15" s="143"/>
      <c r="C15" s="17" t="s">
        <v>25</v>
      </c>
      <c r="D15" s="149">
        <v>1</v>
      </c>
      <c r="E15" s="17">
        <v>8</v>
      </c>
      <c r="F15" s="18">
        <v>0</v>
      </c>
      <c r="G15" s="19">
        <f t="shared" si="0"/>
        <v>0</v>
      </c>
    </row>
    <row r="16" spans="2:7" ht="39.950000000000003" customHeight="1" x14ac:dyDescent="0.3">
      <c r="B16" s="143"/>
      <c r="C16" s="20" t="s">
        <v>26</v>
      </c>
      <c r="D16" s="148"/>
      <c r="E16" s="20">
        <v>22</v>
      </c>
      <c r="F16" s="21">
        <v>0</v>
      </c>
      <c r="G16" s="22">
        <f t="shared" si="0"/>
        <v>0</v>
      </c>
    </row>
    <row r="17" spans="2:7" ht="39.950000000000003" customHeight="1" x14ac:dyDescent="0.3">
      <c r="B17" s="143"/>
      <c r="C17" s="17" t="s">
        <v>27</v>
      </c>
      <c r="D17" s="149">
        <v>1</v>
      </c>
      <c r="E17" s="17">
        <v>8</v>
      </c>
      <c r="F17" s="18">
        <v>0</v>
      </c>
      <c r="G17" s="19">
        <f t="shared" si="0"/>
        <v>0</v>
      </c>
    </row>
    <row r="18" spans="2:7" ht="39.950000000000003" customHeight="1" x14ac:dyDescent="0.3">
      <c r="B18" s="143"/>
      <c r="C18" s="20" t="s">
        <v>28</v>
      </c>
      <c r="D18" s="148"/>
      <c r="E18" s="20">
        <v>22</v>
      </c>
      <c r="F18" s="21">
        <v>0</v>
      </c>
      <c r="G18" s="22">
        <f t="shared" si="0"/>
        <v>0</v>
      </c>
    </row>
    <row r="19" spans="2:7" ht="39.950000000000003" customHeight="1" x14ac:dyDescent="0.3">
      <c r="B19" s="143"/>
      <c r="C19" s="17" t="s">
        <v>29</v>
      </c>
      <c r="D19" s="149">
        <v>1</v>
      </c>
      <c r="E19" s="17">
        <v>8</v>
      </c>
      <c r="F19" s="18">
        <v>0</v>
      </c>
      <c r="G19" s="19">
        <f t="shared" si="0"/>
        <v>0</v>
      </c>
    </row>
    <row r="20" spans="2:7" ht="39.950000000000003" customHeight="1" x14ac:dyDescent="0.3">
      <c r="B20" s="143"/>
      <c r="C20" s="20" t="s">
        <v>30</v>
      </c>
      <c r="D20" s="148"/>
      <c r="E20" s="20">
        <v>22</v>
      </c>
      <c r="F20" s="21">
        <v>0</v>
      </c>
      <c r="G20" s="22">
        <f t="shared" si="0"/>
        <v>0</v>
      </c>
    </row>
    <row r="21" spans="2:7" ht="39.950000000000003" customHeight="1" x14ac:dyDescent="0.3">
      <c r="B21" s="143"/>
      <c r="C21" s="17" t="s">
        <v>31</v>
      </c>
      <c r="D21" s="149">
        <v>2</v>
      </c>
      <c r="E21" s="17">
        <v>8</v>
      </c>
      <c r="F21" s="18">
        <v>0</v>
      </c>
      <c r="G21" s="19">
        <f t="shared" si="0"/>
        <v>0</v>
      </c>
    </row>
    <row r="22" spans="2:7" ht="39.950000000000003" customHeight="1" x14ac:dyDescent="0.3">
      <c r="B22" s="143"/>
      <c r="C22" s="20" t="s">
        <v>32</v>
      </c>
      <c r="D22" s="148"/>
      <c r="E22" s="20">
        <v>22</v>
      </c>
      <c r="F22" s="21">
        <v>0</v>
      </c>
      <c r="G22" s="22">
        <f t="shared" si="0"/>
        <v>0</v>
      </c>
    </row>
    <row r="23" spans="2:7" ht="39.950000000000003" customHeight="1" thickBot="1" x14ac:dyDescent="0.35">
      <c r="B23" s="144"/>
      <c r="C23" s="26" t="s">
        <v>12</v>
      </c>
      <c r="D23" s="42">
        <v>1</v>
      </c>
      <c r="E23" s="26">
        <v>5</v>
      </c>
      <c r="F23" s="27">
        <v>0</v>
      </c>
      <c r="G23" s="28">
        <f t="shared" si="0"/>
        <v>0</v>
      </c>
    </row>
    <row r="24" spans="2:7" ht="39.950000000000003" customHeight="1" thickTop="1" thickBot="1" x14ac:dyDescent="0.35">
      <c r="B24" s="29" t="s">
        <v>6</v>
      </c>
      <c r="C24" s="30" t="s">
        <v>9</v>
      </c>
      <c r="D24" s="40">
        <v>1</v>
      </c>
      <c r="E24" s="30">
        <v>5</v>
      </c>
      <c r="F24" s="31">
        <v>0</v>
      </c>
      <c r="G24" s="32">
        <f t="shared" si="0"/>
        <v>0</v>
      </c>
    </row>
    <row r="25" spans="2:7" ht="39.950000000000003" customHeight="1" thickTop="1" x14ac:dyDescent="0.3">
      <c r="B25" s="142" t="s">
        <v>7</v>
      </c>
      <c r="C25" s="14" t="s">
        <v>13</v>
      </c>
      <c r="D25" s="43">
        <v>8</v>
      </c>
      <c r="E25" s="14">
        <v>1</v>
      </c>
      <c r="F25" s="15">
        <v>0</v>
      </c>
      <c r="G25" s="16">
        <f t="shared" si="0"/>
        <v>0</v>
      </c>
    </row>
    <row r="26" spans="2:7" ht="39.950000000000003" customHeight="1" x14ac:dyDescent="0.3">
      <c r="B26" s="143"/>
      <c r="C26" s="17" t="s">
        <v>14</v>
      </c>
      <c r="D26" s="41">
        <v>8</v>
      </c>
      <c r="E26" s="17">
        <v>8</v>
      </c>
      <c r="F26" s="18">
        <v>0</v>
      </c>
      <c r="G26" s="19">
        <f t="shared" si="0"/>
        <v>0</v>
      </c>
    </row>
    <row r="27" spans="2:7" ht="39.950000000000003" customHeight="1" x14ac:dyDescent="0.3">
      <c r="B27" s="143"/>
      <c r="C27" s="137" t="s">
        <v>364</v>
      </c>
      <c r="D27" s="41">
        <v>8</v>
      </c>
      <c r="E27" s="20">
        <v>19</v>
      </c>
      <c r="F27" s="21">
        <v>0</v>
      </c>
      <c r="G27" s="22">
        <f t="shared" si="0"/>
        <v>0</v>
      </c>
    </row>
    <row r="28" spans="2:7" ht="39.950000000000003" customHeight="1" x14ac:dyDescent="0.3">
      <c r="B28" s="144"/>
      <c r="C28" s="137" t="s">
        <v>388</v>
      </c>
      <c r="D28" s="41">
        <v>2</v>
      </c>
      <c r="E28" s="20">
        <v>0</v>
      </c>
      <c r="F28" s="21">
        <v>0</v>
      </c>
      <c r="G28" s="22">
        <f t="shared" ref="G28" si="1">E28*(F28*100)</f>
        <v>0</v>
      </c>
    </row>
    <row r="29" spans="2:7" ht="39.950000000000003" customHeight="1" x14ac:dyDescent="0.3">
      <c r="B29" s="144"/>
      <c r="C29" s="107" t="s">
        <v>365</v>
      </c>
      <c r="D29" s="106">
        <v>2</v>
      </c>
      <c r="E29" s="33">
        <v>52</v>
      </c>
      <c r="F29" s="34">
        <v>0</v>
      </c>
      <c r="G29" s="35">
        <f t="shared" ref="G29" si="2">E29*(F29*100)</f>
        <v>0</v>
      </c>
    </row>
    <row r="30" spans="2:7" ht="39.950000000000003" customHeight="1" thickBot="1" x14ac:dyDescent="0.35">
      <c r="B30" s="144"/>
      <c r="C30" s="107" t="s">
        <v>366</v>
      </c>
      <c r="D30" s="42">
        <v>2</v>
      </c>
      <c r="E30" s="33">
        <v>84</v>
      </c>
      <c r="F30" s="34">
        <v>0</v>
      </c>
      <c r="G30" s="35">
        <f t="shared" si="0"/>
        <v>0</v>
      </c>
    </row>
    <row r="31" spans="2:7" ht="39.950000000000003" customHeight="1" thickTop="1" x14ac:dyDescent="0.3">
      <c r="B31" s="152" t="s">
        <v>8</v>
      </c>
      <c r="C31" s="36" t="s">
        <v>295</v>
      </c>
      <c r="D31" s="145">
        <v>1</v>
      </c>
      <c r="E31" s="37">
        <v>18</v>
      </c>
      <c r="F31" s="38">
        <v>0</v>
      </c>
      <c r="G31" s="39">
        <f t="shared" si="0"/>
        <v>0</v>
      </c>
    </row>
    <row r="32" spans="2:7" ht="39.950000000000003" customHeight="1" thickBot="1" x14ac:dyDescent="0.35">
      <c r="B32" s="153"/>
      <c r="C32" s="45" t="s">
        <v>294</v>
      </c>
      <c r="D32" s="147"/>
      <c r="E32" s="46">
        <v>4</v>
      </c>
      <c r="F32" s="47">
        <v>0</v>
      </c>
      <c r="G32" s="48">
        <f t="shared" si="0"/>
        <v>0</v>
      </c>
    </row>
    <row r="33" spans="2:7" ht="39.950000000000003" customHeight="1" thickTop="1" thickBot="1" x14ac:dyDescent="0.35">
      <c r="B33" s="52" t="s">
        <v>33</v>
      </c>
      <c r="C33" s="53"/>
      <c r="D33" s="54">
        <v>1</v>
      </c>
      <c r="E33" s="55">
        <v>18</v>
      </c>
      <c r="F33" s="56">
        <v>0</v>
      </c>
      <c r="G33" s="49">
        <f t="shared" si="0"/>
        <v>0</v>
      </c>
    </row>
    <row r="34" spans="2:7" ht="39.950000000000003" customHeight="1" thickTop="1" thickBot="1" x14ac:dyDescent="0.35">
      <c r="B34" s="150" t="s">
        <v>344</v>
      </c>
      <c r="C34" s="151"/>
      <c r="D34" s="151"/>
      <c r="E34" s="151"/>
      <c r="F34" s="151"/>
      <c r="G34" s="57">
        <f>SUM(G4:G33)</f>
        <v>1500</v>
      </c>
    </row>
    <row r="35" spans="2:7" ht="39.950000000000003" customHeight="1" thickBot="1" x14ac:dyDescent="0.35">
      <c r="B35" s="150" t="s">
        <v>297</v>
      </c>
      <c r="C35" s="151"/>
      <c r="D35" s="151"/>
      <c r="E35" s="151"/>
      <c r="F35" s="151"/>
      <c r="G35" s="58">
        <f>G34*27.5</f>
        <v>41250</v>
      </c>
    </row>
  </sheetData>
  <mergeCells count="16">
    <mergeCell ref="B34:F34"/>
    <mergeCell ref="D17:D18"/>
    <mergeCell ref="D19:D20"/>
    <mergeCell ref="D21:D22"/>
    <mergeCell ref="B35:F35"/>
    <mergeCell ref="D31:D32"/>
    <mergeCell ref="B31:B32"/>
    <mergeCell ref="B2:F2"/>
    <mergeCell ref="B5:B6"/>
    <mergeCell ref="B7:B23"/>
    <mergeCell ref="D5:D6"/>
    <mergeCell ref="B25:B30"/>
    <mergeCell ref="D7:D10"/>
    <mergeCell ref="D11:D12"/>
    <mergeCell ref="D13:D14"/>
    <mergeCell ref="D15:D16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C7288-7A07-4CF6-8932-00EE8FA6CC74}">
  <dimension ref="B1:M26"/>
  <sheetViews>
    <sheetView showGridLines="0" zoomScale="85" zoomScaleNormal="85" workbookViewId="0">
      <pane xSplit="2" ySplit="2" topLeftCell="C3" activePane="bottomRight" state="frozen"/>
      <selection pane="topRight" activeCell="B1" sqref="B1"/>
      <selection pane="bottomLeft" activeCell="A2" sqref="A2"/>
      <selection pane="bottomRight"/>
    </sheetView>
  </sheetViews>
  <sheetFormatPr defaultColWidth="3.625" defaultRowHeight="39.950000000000003" customHeight="1" x14ac:dyDescent="0.3"/>
  <cols>
    <col min="1" max="1" width="3.625" style="59"/>
    <col min="2" max="13" width="20.625" style="59" customWidth="1"/>
    <col min="14" max="16384" width="3.625" style="59"/>
  </cols>
  <sheetData>
    <row r="1" spans="2:13" ht="39.950000000000003" customHeight="1" thickBot="1" x14ac:dyDescent="0.35"/>
    <row r="2" spans="2:13" ht="39.950000000000003" customHeight="1" thickTop="1" thickBot="1" x14ac:dyDescent="0.35">
      <c r="B2" s="108" t="s">
        <v>207</v>
      </c>
      <c r="C2" s="64" t="s">
        <v>34</v>
      </c>
      <c r="D2" s="97" t="s">
        <v>35</v>
      </c>
      <c r="E2" s="97" t="s">
        <v>36</v>
      </c>
      <c r="F2" s="97" t="s">
        <v>37</v>
      </c>
      <c r="G2" s="97" t="s">
        <v>38</v>
      </c>
      <c r="H2" s="97" t="s">
        <v>39</v>
      </c>
      <c r="I2" s="97" t="s">
        <v>314</v>
      </c>
      <c r="J2" s="97" t="s">
        <v>40</v>
      </c>
      <c r="K2" s="97" t="s">
        <v>41</v>
      </c>
      <c r="L2" s="97" t="s">
        <v>42</v>
      </c>
      <c r="M2" s="60" t="s">
        <v>43</v>
      </c>
    </row>
    <row r="3" spans="2:13" ht="39.950000000000003" customHeight="1" thickTop="1" thickBot="1" x14ac:dyDescent="0.35">
      <c r="B3" s="135" t="s">
        <v>358</v>
      </c>
      <c r="C3" s="160" t="s">
        <v>346</v>
      </c>
      <c r="D3" s="161"/>
      <c r="E3" s="161"/>
      <c r="F3" s="161"/>
      <c r="G3" s="161"/>
      <c r="H3" s="161"/>
      <c r="I3" s="161"/>
      <c r="J3" s="161"/>
      <c r="K3" s="161"/>
      <c r="L3" s="161"/>
      <c r="M3" s="162"/>
    </row>
    <row r="4" spans="2:13" ht="39.950000000000003" customHeight="1" thickBot="1" x14ac:dyDescent="0.35">
      <c r="B4" s="136" t="s">
        <v>360</v>
      </c>
      <c r="C4" s="74" t="s">
        <v>304</v>
      </c>
      <c r="D4" s="98" t="s">
        <v>312</v>
      </c>
      <c r="E4" s="98" t="s">
        <v>139</v>
      </c>
      <c r="F4" s="98" t="s">
        <v>392</v>
      </c>
      <c r="G4" s="98" t="s">
        <v>141</v>
      </c>
      <c r="H4" s="98" t="s">
        <v>143</v>
      </c>
      <c r="I4" s="98" t="s">
        <v>322</v>
      </c>
      <c r="J4" s="98" t="s">
        <v>305</v>
      </c>
      <c r="K4" s="98" t="s">
        <v>146</v>
      </c>
      <c r="L4" s="98" t="s">
        <v>313</v>
      </c>
      <c r="M4" s="75" t="s">
        <v>150</v>
      </c>
    </row>
    <row r="5" spans="2:13" ht="39.950000000000003" customHeight="1" thickBot="1" x14ac:dyDescent="0.35">
      <c r="B5" s="134" t="s">
        <v>361</v>
      </c>
      <c r="C5" s="74" t="s">
        <v>136</v>
      </c>
      <c r="D5" s="98" t="s">
        <v>137</v>
      </c>
      <c r="E5" s="98" t="s">
        <v>138</v>
      </c>
      <c r="F5" s="98" t="s">
        <v>140</v>
      </c>
      <c r="G5" s="98" t="s">
        <v>142</v>
      </c>
      <c r="H5" s="98" t="s">
        <v>144</v>
      </c>
      <c r="I5" s="98" t="s">
        <v>323</v>
      </c>
      <c r="J5" s="98" t="s">
        <v>145</v>
      </c>
      <c r="K5" s="98" t="s">
        <v>147</v>
      </c>
      <c r="L5" s="98" t="s">
        <v>148</v>
      </c>
      <c r="M5" s="75" t="s">
        <v>149</v>
      </c>
    </row>
    <row r="6" spans="2:13" ht="39.950000000000003" customHeight="1" thickBot="1" x14ac:dyDescent="0.35">
      <c r="B6" s="134" t="s">
        <v>359</v>
      </c>
      <c r="C6" s="163" t="s">
        <v>345</v>
      </c>
      <c r="D6" s="164"/>
      <c r="E6" s="164"/>
      <c r="F6" s="164"/>
      <c r="G6" s="164"/>
      <c r="H6" s="164"/>
      <c r="I6" s="164"/>
      <c r="J6" s="164"/>
      <c r="K6" s="164"/>
      <c r="L6" s="164"/>
      <c r="M6" s="165"/>
    </row>
    <row r="7" spans="2:13" ht="39.950000000000003" customHeight="1" thickTop="1" thickBot="1" x14ac:dyDescent="0.35">
      <c r="B7" s="129" t="s">
        <v>369</v>
      </c>
      <c r="C7" s="130" t="s">
        <v>377</v>
      </c>
      <c r="D7" s="131" t="s">
        <v>378</v>
      </c>
      <c r="E7" s="131" t="s">
        <v>379</v>
      </c>
      <c r="F7" s="131" t="s">
        <v>380</v>
      </c>
      <c r="G7" s="131" t="s">
        <v>381</v>
      </c>
      <c r="H7" s="131" t="s">
        <v>382</v>
      </c>
      <c r="I7" s="131" t="s">
        <v>383</v>
      </c>
      <c r="J7" s="131" t="s">
        <v>384</v>
      </c>
      <c r="K7" s="131" t="s">
        <v>385</v>
      </c>
      <c r="L7" s="131" t="s">
        <v>386</v>
      </c>
      <c r="M7" s="132" t="s">
        <v>387</v>
      </c>
    </row>
    <row r="8" spans="2:13" ht="39.950000000000003" customHeight="1" thickTop="1" x14ac:dyDescent="0.3">
      <c r="B8" s="129" t="s">
        <v>370</v>
      </c>
      <c r="C8" s="130" t="s">
        <v>301</v>
      </c>
      <c r="D8" s="131" t="s">
        <v>308</v>
      </c>
      <c r="E8" s="131" t="s">
        <v>362</v>
      </c>
      <c r="F8" s="131" t="s">
        <v>343</v>
      </c>
      <c r="G8" s="131" t="s">
        <v>367</v>
      </c>
      <c r="H8" s="131" t="s">
        <v>153</v>
      </c>
      <c r="I8" s="131" t="s">
        <v>329</v>
      </c>
      <c r="J8" s="131" t="s">
        <v>303</v>
      </c>
      <c r="K8" s="131" t="s">
        <v>154</v>
      </c>
      <c r="L8" s="131" t="s">
        <v>311</v>
      </c>
      <c r="M8" s="132" t="s">
        <v>157</v>
      </c>
    </row>
    <row r="9" spans="2:13" ht="39.950000000000003" customHeight="1" thickBot="1" x14ac:dyDescent="0.35">
      <c r="B9" s="128" t="s">
        <v>371</v>
      </c>
      <c r="C9" s="109" t="s">
        <v>300</v>
      </c>
      <c r="D9" s="110" t="s">
        <v>309</v>
      </c>
      <c r="E9" s="110" t="s">
        <v>391</v>
      </c>
      <c r="F9" s="110" t="s">
        <v>151</v>
      </c>
      <c r="G9" s="110" t="s">
        <v>368</v>
      </c>
      <c r="H9" s="110" t="s">
        <v>152</v>
      </c>
      <c r="I9" s="110" t="s">
        <v>330</v>
      </c>
      <c r="J9" s="110" t="s">
        <v>302</v>
      </c>
      <c r="K9" s="110" t="s">
        <v>155</v>
      </c>
      <c r="L9" s="110" t="s">
        <v>310</v>
      </c>
      <c r="M9" s="111" t="s">
        <v>156</v>
      </c>
    </row>
    <row r="10" spans="2:13" ht="39.950000000000003" customHeight="1" thickBot="1" x14ac:dyDescent="0.35">
      <c r="B10" s="122" t="s">
        <v>357</v>
      </c>
      <c r="C10" s="70" t="s">
        <v>158</v>
      </c>
      <c r="D10" s="100" t="s">
        <v>165</v>
      </c>
      <c r="E10" s="100" t="s">
        <v>167</v>
      </c>
      <c r="F10" s="100" t="s">
        <v>159</v>
      </c>
      <c r="G10" s="100" t="s">
        <v>164</v>
      </c>
      <c r="H10" s="100" t="s">
        <v>160</v>
      </c>
      <c r="I10" s="100" t="s">
        <v>328</v>
      </c>
      <c r="J10" s="100" t="s">
        <v>161</v>
      </c>
      <c r="K10" s="100" t="s">
        <v>166</v>
      </c>
      <c r="L10" s="100" t="s">
        <v>163</v>
      </c>
      <c r="M10" s="71" t="s">
        <v>162</v>
      </c>
    </row>
    <row r="11" spans="2:13" ht="39.950000000000003" customHeight="1" thickBot="1" x14ac:dyDescent="0.35">
      <c r="B11" s="122" t="s">
        <v>356</v>
      </c>
      <c r="C11" s="70" t="s">
        <v>169</v>
      </c>
      <c r="D11" s="100" t="s">
        <v>175</v>
      </c>
      <c r="E11" s="100" t="s">
        <v>176</v>
      </c>
      <c r="F11" s="100" t="s">
        <v>168</v>
      </c>
      <c r="G11" s="100" t="s">
        <v>174</v>
      </c>
      <c r="H11" s="100" t="s">
        <v>170</v>
      </c>
      <c r="I11" s="100" t="s">
        <v>327</v>
      </c>
      <c r="J11" s="100" t="s">
        <v>171</v>
      </c>
      <c r="K11" s="100" t="s">
        <v>177</v>
      </c>
      <c r="L11" s="100" t="s">
        <v>173</v>
      </c>
      <c r="M11" s="71" t="s">
        <v>172</v>
      </c>
    </row>
    <row r="12" spans="2:13" ht="39.950000000000003" customHeight="1" x14ac:dyDescent="0.3">
      <c r="B12" s="154" t="s">
        <v>372</v>
      </c>
      <c r="C12" s="67" t="s">
        <v>178</v>
      </c>
      <c r="D12" s="99" t="s">
        <v>180</v>
      </c>
      <c r="E12" s="99" t="s">
        <v>183</v>
      </c>
      <c r="F12" s="99" t="s">
        <v>186</v>
      </c>
      <c r="G12" s="99" t="s">
        <v>189</v>
      </c>
      <c r="H12" s="99" t="s">
        <v>192</v>
      </c>
      <c r="I12" s="99" t="s">
        <v>324</v>
      </c>
      <c r="J12" s="99" t="s">
        <v>195</v>
      </c>
      <c r="K12" s="99" t="s">
        <v>198</v>
      </c>
      <c r="L12" s="99" t="s">
        <v>201</v>
      </c>
      <c r="M12" s="62" t="s">
        <v>204</v>
      </c>
    </row>
    <row r="13" spans="2:13" ht="39.950000000000003" customHeight="1" x14ac:dyDescent="0.3">
      <c r="B13" s="155"/>
      <c r="C13" s="67" t="s">
        <v>389</v>
      </c>
      <c r="D13" s="99" t="s">
        <v>181</v>
      </c>
      <c r="E13" s="99" t="s">
        <v>184</v>
      </c>
      <c r="F13" s="99" t="s">
        <v>187</v>
      </c>
      <c r="G13" s="99" t="s">
        <v>190</v>
      </c>
      <c r="H13" s="99" t="s">
        <v>193</v>
      </c>
      <c r="I13" s="99" t="s">
        <v>325</v>
      </c>
      <c r="J13" s="99" t="s">
        <v>196</v>
      </c>
      <c r="K13" s="99" t="s">
        <v>199</v>
      </c>
      <c r="L13" s="99" t="s">
        <v>202</v>
      </c>
      <c r="M13" s="62" t="s">
        <v>205</v>
      </c>
    </row>
    <row r="14" spans="2:13" ht="39.950000000000003" customHeight="1" thickBot="1" x14ac:dyDescent="0.35">
      <c r="B14" s="156"/>
      <c r="C14" s="118" t="s">
        <v>179</v>
      </c>
      <c r="D14" s="119" t="s">
        <v>182</v>
      </c>
      <c r="E14" s="119" t="s">
        <v>185</v>
      </c>
      <c r="F14" s="119" t="s">
        <v>188</v>
      </c>
      <c r="G14" s="119" t="s">
        <v>191</v>
      </c>
      <c r="H14" s="119" t="s">
        <v>194</v>
      </c>
      <c r="I14" s="119" t="s">
        <v>326</v>
      </c>
      <c r="J14" s="119" t="s">
        <v>197</v>
      </c>
      <c r="K14" s="119" t="s">
        <v>200</v>
      </c>
      <c r="L14" s="119" t="s">
        <v>203</v>
      </c>
      <c r="M14" s="120" t="s">
        <v>206</v>
      </c>
    </row>
    <row r="15" spans="2:13" ht="39.950000000000003" customHeight="1" thickTop="1" thickBot="1" x14ac:dyDescent="0.35">
      <c r="B15" s="133" t="s">
        <v>373</v>
      </c>
      <c r="C15" s="157" t="s">
        <v>375</v>
      </c>
      <c r="D15" s="158"/>
      <c r="E15" s="158"/>
      <c r="F15" s="158"/>
      <c r="G15" s="158"/>
      <c r="H15" s="158"/>
      <c r="I15" s="158"/>
      <c r="J15" s="158"/>
      <c r="K15" s="158"/>
      <c r="L15" s="158"/>
      <c r="M15" s="159"/>
    </row>
    <row r="16" spans="2:13" ht="39.950000000000003" customHeight="1" thickTop="1" thickBot="1" x14ac:dyDescent="0.35">
      <c r="B16" s="133" t="s">
        <v>374</v>
      </c>
      <c r="C16" s="157" t="s">
        <v>376</v>
      </c>
      <c r="D16" s="158"/>
      <c r="E16" s="158"/>
      <c r="F16" s="158"/>
      <c r="G16" s="158"/>
      <c r="H16" s="158"/>
      <c r="I16" s="158"/>
      <c r="J16" s="158"/>
      <c r="K16" s="158"/>
      <c r="L16" s="158"/>
      <c r="M16" s="159"/>
    </row>
    <row r="17" spans="2:13" ht="39.950000000000003" customHeight="1" thickTop="1" thickBot="1" x14ac:dyDescent="0.35">
      <c r="B17" s="123" t="s">
        <v>352</v>
      </c>
      <c r="C17" s="115" t="s">
        <v>298</v>
      </c>
      <c r="D17" s="116" t="s">
        <v>306</v>
      </c>
      <c r="E17" s="116" t="s">
        <v>212</v>
      </c>
      <c r="F17" s="116" t="s">
        <v>208</v>
      </c>
      <c r="G17" s="116" t="s">
        <v>210</v>
      </c>
      <c r="H17" s="116" t="s">
        <v>209</v>
      </c>
      <c r="I17" s="116" t="s">
        <v>338</v>
      </c>
      <c r="J17" s="116" t="s">
        <v>299</v>
      </c>
      <c r="K17" s="116" t="s">
        <v>211</v>
      </c>
      <c r="L17" s="116" t="s">
        <v>307</v>
      </c>
      <c r="M17" s="117" t="s">
        <v>213</v>
      </c>
    </row>
    <row r="18" spans="2:13" ht="39.950000000000003" customHeight="1" thickBot="1" x14ac:dyDescent="0.35">
      <c r="B18" s="124" t="s">
        <v>354</v>
      </c>
      <c r="C18" s="72" t="s">
        <v>214</v>
      </c>
      <c r="D18" s="101" t="s">
        <v>235</v>
      </c>
      <c r="E18" s="101" t="s">
        <v>241</v>
      </c>
      <c r="F18" s="101" t="s">
        <v>217</v>
      </c>
      <c r="G18" s="101" t="s">
        <v>232</v>
      </c>
      <c r="H18" s="101" t="s">
        <v>220</v>
      </c>
      <c r="I18" s="101" t="s">
        <v>337</v>
      </c>
      <c r="J18" s="101" t="s">
        <v>223</v>
      </c>
      <c r="K18" s="101" t="s">
        <v>238</v>
      </c>
      <c r="L18" s="101" t="s">
        <v>229</v>
      </c>
      <c r="M18" s="73" t="s">
        <v>226</v>
      </c>
    </row>
    <row r="19" spans="2:13" ht="39.950000000000003" customHeight="1" thickBot="1" x14ac:dyDescent="0.35">
      <c r="B19" s="124" t="s">
        <v>353</v>
      </c>
      <c r="C19" s="72" t="s">
        <v>215</v>
      </c>
      <c r="D19" s="101" t="s">
        <v>236</v>
      </c>
      <c r="E19" s="101" t="s">
        <v>242</v>
      </c>
      <c r="F19" s="101" t="s">
        <v>218</v>
      </c>
      <c r="G19" s="101" t="s">
        <v>233</v>
      </c>
      <c r="H19" s="101" t="s">
        <v>221</v>
      </c>
      <c r="I19" s="101" t="s">
        <v>336</v>
      </c>
      <c r="J19" s="101" t="s">
        <v>224</v>
      </c>
      <c r="K19" s="101" t="s">
        <v>239</v>
      </c>
      <c r="L19" s="101" t="s">
        <v>230</v>
      </c>
      <c r="M19" s="73" t="s">
        <v>227</v>
      </c>
    </row>
    <row r="20" spans="2:13" ht="39.950000000000003" customHeight="1" thickBot="1" x14ac:dyDescent="0.35">
      <c r="B20" s="124" t="s">
        <v>355</v>
      </c>
      <c r="C20" s="72" t="s">
        <v>216</v>
      </c>
      <c r="D20" s="101" t="s">
        <v>237</v>
      </c>
      <c r="E20" s="101" t="s">
        <v>243</v>
      </c>
      <c r="F20" s="101" t="s">
        <v>219</v>
      </c>
      <c r="G20" s="101" t="s">
        <v>234</v>
      </c>
      <c r="H20" s="101" t="s">
        <v>222</v>
      </c>
      <c r="I20" s="101" t="s">
        <v>335</v>
      </c>
      <c r="J20" s="101" t="s">
        <v>225</v>
      </c>
      <c r="K20" s="101" t="s">
        <v>240</v>
      </c>
      <c r="L20" s="101" t="s">
        <v>231</v>
      </c>
      <c r="M20" s="73" t="s">
        <v>228</v>
      </c>
    </row>
    <row r="21" spans="2:13" ht="39.950000000000003" customHeight="1" x14ac:dyDescent="0.3">
      <c r="B21" s="125" t="s">
        <v>347</v>
      </c>
      <c r="C21" s="65" t="s">
        <v>244</v>
      </c>
      <c r="D21" s="102" t="s">
        <v>246</v>
      </c>
      <c r="E21" s="102" t="s">
        <v>248</v>
      </c>
      <c r="F21" s="102" t="s">
        <v>250</v>
      </c>
      <c r="G21" s="102" t="s">
        <v>252</v>
      </c>
      <c r="H21" s="102" t="s">
        <v>254</v>
      </c>
      <c r="I21" s="102" t="s">
        <v>334</v>
      </c>
      <c r="J21" s="102" t="s">
        <v>256</v>
      </c>
      <c r="K21" s="102" t="s">
        <v>258</v>
      </c>
      <c r="L21" s="102" t="s">
        <v>260</v>
      </c>
      <c r="M21" s="63" t="s">
        <v>262</v>
      </c>
    </row>
    <row r="22" spans="2:13" ht="39.950000000000003" customHeight="1" x14ac:dyDescent="0.3">
      <c r="B22" s="126" t="s">
        <v>348</v>
      </c>
      <c r="C22" s="112" t="s">
        <v>245</v>
      </c>
      <c r="D22" s="113" t="s">
        <v>247</v>
      </c>
      <c r="E22" s="113" t="s">
        <v>249</v>
      </c>
      <c r="F22" s="113" t="s">
        <v>251</v>
      </c>
      <c r="G22" s="113" t="s">
        <v>253</v>
      </c>
      <c r="H22" s="113" t="s">
        <v>255</v>
      </c>
      <c r="I22" s="113" t="s">
        <v>331</v>
      </c>
      <c r="J22" s="113" t="s">
        <v>257</v>
      </c>
      <c r="K22" s="113" t="s">
        <v>259</v>
      </c>
      <c r="L22" s="113" t="s">
        <v>261</v>
      </c>
      <c r="M22" s="114" t="s">
        <v>263</v>
      </c>
    </row>
    <row r="23" spans="2:13" ht="39.950000000000003" customHeight="1" x14ac:dyDescent="0.3">
      <c r="B23" s="126" t="s">
        <v>350</v>
      </c>
      <c r="C23" s="112" t="s">
        <v>264</v>
      </c>
      <c r="D23" s="113" t="s">
        <v>265</v>
      </c>
      <c r="E23" s="113" t="s">
        <v>266</v>
      </c>
      <c r="F23" s="113" t="s">
        <v>267</v>
      </c>
      <c r="G23" s="113" t="s">
        <v>268</v>
      </c>
      <c r="H23" s="113" t="s">
        <v>269</v>
      </c>
      <c r="I23" s="113" t="s">
        <v>333</v>
      </c>
      <c r="J23" s="113" t="s">
        <v>270</v>
      </c>
      <c r="K23" s="113" t="s">
        <v>271</v>
      </c>
      <c r="L23" s="113" t="s">
        <v>272</v>
      </c>
      <c r="M23" s="114" t="s">
        <v>273</v>
      </c>
    </row>
    <row r="24" spans="2:13" ht="39.950000000000003" customHeight="1" thickBot="1" x14ac:dyDescent="0.35">
      <c r="B24" s="127" t="s">
        <v>349</v>
      </c>
      <c r="C24" s="66" t="s">
        <v>274</v>
      </c>
      <c r="D24" s="103" t="s">
        <v>390</v>
      </c>
      <c r="E24" s="103" t="s">
        <v>277</v>
      </c>
      <c r="F24" s="103" t="s">
        <v>279</v>
      </c>
      <c r="G24" s="103" t="s">
        <v>282</v>
      </c>
      <c r="H24" s="103" t="s">
        <v>284</v>
      </c>
      <c r="I24" s="103" t="s">
        <v>332</v>
      </c>
      <c r="J24" s="103" t="s">
        <v>286</v>
      </c>
      <c r="K24" s="103" t="s">
        <v>287</v>
      </c>
      <c r="L24" s="103" t="s">
        <v>290</v>
      </c>
      <c r="M24" s="61" t="s">
        <v>292</v>
      </c>
    </row>
    <row r="25" spans="2:13" ht="39.950000000000003" customHeight="1" thickTop="1" thickBot="1" x14ac:dyDescent="0.35">
      <c r="B25" s="121" t="s">
        <v>351</v>
      </c>
      <c r="C25" s="68" t="s">
        <v>275</v>
      </c>
      <c r="D25" s="104" t="s">
        <v>276</v>
      </c>
      <c r="E25" s="104" t="s">
        <v>278</v>
      </c>
      <c r="F25" s="104" t="s">
        <v>280</v>
      </c>
      <c r="G25" s="104" t="s">
        <v>281</v>
      </c>
      <c r="H25" s="104" t="s">
        <v>283</v>
      </c>
      <c r="I25" s="104" t="s">
        <v>339</v>
      </c>
      <c r="J25" s="104" t="s">
        <v>285</v>
      </c>
      <c r="K25" s="104" t="s">
        <v>288</v>
      </c>
      <c r="L25" s="104" t="s">
        <v>289</v>
      </c>
      <c r="M25" s="69" t="s">
        <v>291</v>
      </c>
    </row>
    <row r="26" spans="2:13" ht="39.950000000000003" customHeight="1" thickTop="1" x14ac:dyDescent="0.3"/>
  </sheetData>
  <mergeCells count="5">
    <mergeCell ref="B12:B14"/>
    <mergeCell ref="C15:M15"/>
    <mergeCell ref="C3:M3"/>
    <mergeCell ref="C6:M6"/>
    <mergeCell ref="C16:M16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6FC9D-3CA2-4BF0-9B07-C8AECF4DFCB1}">
  <dimension ref="A1:L12"/>
  <sheetViews>
    <sheetView showGridLines="0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3.625" defaultRowHeight="39.950000000000003" customHeight="1" x14ac:dyDescent="0.3"/>
  <cols>
    <col min="1" max="1" width="15.625" style="80" customWidth="1"/>
    <col min="2" max="12" width="20.625" style="80" customWidth="1"/>
    <col min="13" max="16384" width="3.625" style="80"/>
  </cols>
  <sheetData>
    <row r="1" spans="1:12" ht="39.950000000000003" customHeight="1" thickTop="1" thickBot="1" x14ac:dyDescent="0.35">
      <c r="A1" s="77" t="s">
        <v>207</v>
      </c>
      <c r="B1" s="78" t="s">
        <v>34</v>
      </c>
      <c r="C1" s="91" t="s">
        <v>35</v>
      </c>
      <c r="D1" s="91" t="s">
        <v>36</v>
      </c>
      <c r="E1" s="91" t="s">
        <v>37</v>
      </c>
      <c r="F1" s="91" t="s">
        <v>38</v>
      </c>
      <c r="G1" s="91" t="s">
        <v>39</v>
      </c>
      <c r="H1" s="91" t="s">
        <v>314</v>
      </c>
      <c r="I1" s="91" t="s">
        <v>40</v>
      </c>
      <c r="J1" s="91" t="s">
        <v>41</v>
      </c>
      <c r="K1" s="91" t="s">
        <v>42</v>
      </c>
      <c r="L1" s="79" t="s">
        <v>43</v>
      </c>
    </row>
    <row r="2" spans="1:12" ht="39.950000000000003" customHeight="1" thickTop="1" thickBot="1" x14ac:dyDescent="0.35">
      <c r="A2" s="166" t="s">
        <v>135</v>
      </c>
      <c r="B2" s="81" t="s">
        <v>45</v>
      </c>
      <c r="C2" s="92" t="s">
        <v>54</v>
      </c>
      <c r="D2" s="92" t="s">
        <v>62</v>
      </c>
      <c r="E2" s="92" t="s">
        <v>71</v>
      </c>
      <c r="F2" s="92" t="s">
        <v>80</v>
      </c>
      <c r="G2" s="92" t="s">
        <v>89</v>
      </c>
      <c r="H2" s="92" t="s">
        <v>316</v>
      </c>
      <c r="I2" s="92" t="s">
        <v>98</v>
      </c>
      <c r="J2" s="92" t="s">
        <v>107</v>
      </c>
      <c r="K2" s="92" t="s">
        <v>116</v>
      </c>
      <c r="L2" s="82" t="s">
        <v>125</v>
      </c>
    </row>
    <row r="3" spans="1:12" ht="39.950000000000003" customHeight="1" thickBot="1" x14ac:dyDescent="0.35">
      <c r="A3" s="167"/>
      <c r="B3" s="83" t="s">
        <v>44</v>
      </c>
      <c r="C3" s="93" t="s">
        <v>53</v>
      </c>
      <c r="D3" s="93" t="s">
        <v>63</v>
      </c>
      <c r="E3" s="93" t="s">
        <v>72</v>
      </c>
      <c r="F3" s="93" t="s">
        <v>81</v>
      </c>
      <c r="G3" s="93" t="s">
        <v>91</v>
      </c>
      <c r="H3" s="93" t="s">
        <v>317</v>
      </c>
      <c r="I3" s="93" t="s">
        <v>99</v>
      </c>
      <c r="J3" s="93" t="s">
        <v>108</v>
      </c>
      <c r="K3" s="93" t="s">
        <v>117</v>
      </c>
      <c r="L3" s="84" t="s">
        <v>126</v>
      </c>
    </row>
    <row r="4" spans="1:12" ht="39.950000000000003" customHeight="1" thickBot="1" x14ac:dyDescent="0.35">
      <c r="A4" s="167"/>
      <c r="B4" s="83" t="s">
        <v>47</v>
      </c>
      <c r="C4" s="93" t="s">
        <v>55</v>
      </c>
      <c r="D4" s="93" t="s">
        <v>64</v>
      </c>
      <c r="E4" s="93" t="s">
        <v>74</v>
      </c>
      <c r="F4" s="93" t="s">
        <v>83</v>
      </c>
      <c r="G4" s="93" t="s">
        <v>92</v>
      </c>
      <c r="H4" s="93" t="s">
        <v>318</v>
      </c>
      <c r="I4" s="93" t="s">
        <v>100</v>
      </c>
      <c r="J4" s="93" t="s">
        <v>110</v>
      </c>
      <c r="K4" s="93" t="s">
        <v>118</v>
      </c>
      <c r="L4" s="84" t="s">
        <v>127</v>
      </c>
    </row>
    <row r="5" spans="1:12" ht="39.950000000000003" customHeight="1" thickBot="1" x14ac:dyDescent="0.35">
      <c r="A5" s="167"/>
      <c r="B5" s="83" t="s">
        <v>46</v>
      </c>
      <c r="C5" s="93" t="s">
        <v>56</v>
      </c>
      <c r="D5" s="93" t="s">
        <v>65</v>
      </c>
      <c r="E5" s="93" t="s">
        <v>73</v>
      </c>
      <c r="F5" s="93" t="s">
        <v>82</v>
      </c>
      <c r="G5" s="93" t="s">
        <v>90</v>
      </c>
      <c r="H5" s="93" t="s">
        <v>319</v>
      </c>
      <c r="I5" s="93" t="s">
        <v>101</v>
      </c>
      <c r="J5" s="93" t="s">
        <v>109</v>
      </c>
      <c r="K5" s="93" t="s">
        <v>119</v>
      </c>
      <c r="L5" s="84" t="s">
        <v>128</v>
      </c>
    </row>
    <row r="6" spans="1:12" ht="39.950000000000003" customHeight="1" thickBot="1" x14ac:dyDescent="0.35">
      <c r="A6" s="167"/>
      <c r="B6" s="85" t="s">
        <v>48</v>
      </c>
      <c r="C6" s="94" t="s">
        <v>61</v>
      </c>
      <c r="D6" s="94" t="s">
        <v>67</v>
      </c>
      <c r="E6" s="94" t="s">
        <v>76</v>
      </c>
      <c r="F6" s="94" t="s">
        <v>85</v>
      </c>
      <c r="G6" s="94" t="s">
        <v>97</v>
      </c>
      <c r="H6" s="94" t="s">
        <v>341</v>
      </c>
      <c r="I6" s="94" t="s">
        <v>105</v>
      </c>
      <c r="J6" s="94" t="s">
        <v>112</v>
      </c>
      <c r="K6" s="94" t="s">
        <v>122</v>
      </c>
      <c r="L6" s="86" t="s">
        <v>130</v>
      </c>
    </row>
    <row r="7" spans="1:12" ht="39.950000000000003" customHeight="1" x14ac:dyDescent="0.3">
      <c r="A7" s="167"/>
      <c r="B7" s="87" t="s">
        <v>50</v>
      </c>
      <c r="C7" s="95" t="s">
        <v>57</v>
      </c>
      <c r="D7" s="95" t="s">
        <v>70</v>
      </c>
      <c r="E7" s="95" t="s">
        <v>77</v>
      </c>
      <c r="F7" s="95" t="s">
        <v>88</v>
      </c>
      <c r="G7" s="95" t="s">
        <v>93</v>
      </c>
      <c r="H7" s="95" t="s">
        <v>342</v>
      </c>
      <c r="I7" s="95" t="s">
        <v>103</v>
      </c>
      <c r="J7" s="95" t="s">
        <v>113</v>
      </c>
      <c r="K7" s="95" t="s">
        <v>123</v>
      </c>
      <c r="L7" s="88" t="s">
        <v>134</v>
      </c>
    </row>
    <row r="8" spans="1:12" ht="39.950000000000003" customHeight="1" thickBot="1" x14ac:dyDescent="0.35">
      <c r="A8" s="167"/>
      <c r="B8" s="87" t="s">
        <v>49</v>
      </c>
      <c r="C8" s="95" t="s">
        <v>59</v>
      </c>
      <c r="D8" s="95" t="s">
        <v>66</v>
      </c>
      <c r="E8" s="95" t="s">
        <v>75</v>
      </c>
      <c r="F8" s="95" t="s">
        <v>87</v>
      </c>
      <c r="G8" s="95" t="s">
        <v>96</v>
      </c>
      <c r="H8" s="95" t="s">
        <v>340</v>
      </c>
      <c r="I8" s="95" t="s">
        <v>104</v>
      </c>
      <c r="J8" s="95" t="s">
        <v>114</v>
      </c>
      <c r="K8" s="95" t="s">
        <v>120</v>
      </c>
      <c r="L8" s="88" t="s">
        <v>131</v>
      </c>
    </row>
    <row r="9" spans="1:12" ht="39.950000000000003" customHeight="1" thickBot="1" x14ac:dyDescent="0.35">
      <c r="A9" s="167"/>
      <c r="B9" s="85" t="s">
        <v>52</v>
      </c>
      <c r="C9" s="94" t="s">
        <v>58</v>
      </c>
      <c r="D9" s="94" t="s">
        <v>69</v>
      </c>
      <c r="E9" s="94" t="s">
        <v>78</v>
      </c>
      <c r="F9" s="94" t="s">
        <v>86</v>
      </c>
      <c r="G9" s="94" t="s">
        <v>94</v>
      </c>
      <c r="H9" s="94" t="s">
        <v>320</v>
      </c>
      <c r="I9" s="94" t="s">
        <v>102</v>
      </c>
      <c r="J9" s="94" t="s">
        <v>115</v>
      </c>
      <c r="K9" s="94" t="s">
        <v>121</v>
      </c>
      <c r="L9" s="86" t="s">
        <v>133</v>
      </c>
    </row>
    <row r="10" spans="1:12" ht="39.950000000000003" customHeight="1" x14ac:dyDescent="0.3">
      <c r="A10" s="167"/>
      <c r="B10" s="87" t="s">
        <v>51</v>
      </c>
      <c r="C10" s="95" t="s">
        <v>60</v>
      </c>
      <c r="D10" s="95" t="s">
        <v>68</v>
      </c>
      <c r="E10" s="95" t="s">
        <v>79</v>
      </c>
      <c r="F10" s="95" t="s">
        <v>84</v>
      </c>
      <c r="G10" s="95" t="s">
        <v>95</v>
      </c>
      <c r="H10" s="95" t="s">
        <v>321</v>
      </c>
      <c r="I10" s="95" t="s">
        <v>106</v>
      </c>
      <c r="J10" s="95" t="s">
        <v>111</v>
      </c>
      <c r="K10" s="95" t="s">
        <v>124</v>
      </c>
      <c r="L10" s="88" t="s">
        <v>129</v>
      </c>
    </row>
    <row r="11" spans="1:12" ht="39.950000000000003" customHeight="1" thickBot="1" x14ac:dyDescent="0.35">
      <c r="A11" s="168"/>
      <c r="B11" s="89"/>
      <c r="C11" s="96"/>
      <c r="D11" s="96"/>
      <c r="E11" s="96"/>
      <c r="F11" s="96"/>
      <c r="G11" s="96"/>
      <c r="H11" s="96"/>
      <c r="I11" s="96"/>
      <c r="J11" s="96"/>
      <c r="K11" s="96"/>
      <c r="L11" s="90" t="s">
        <v>132</v>
      </c>
    </row>
    <row r="12" spans="1:12" ht="39.950000000000003" customHeight="1" thickTop="1" x14ac:dyDescent="0.3"/>
  </sheetData>
  <mergeCells count="1">
    <mergeCell ref="A2:A11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9BFA2-4791-4FE7-BC74-13279E12C802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클래스체인지</vt:lpstr>
      <vt:lpstr>스킬북</vt:lpstr>
      <vt:lpstr>무기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도다심</dc:creator>
  <cp:lastModifiedBy>마바리</cp:lastModifiedBy>
  <cp:lastPrinted>2022-02-19T03:38:36Z</cp:lastPrinted>
  <dcterms:created xsi:type="dcterms:W3CDTF">2015-06-05T18:19:34Z</dcterms:created>
  <dcterms:modified xsi:type="dcterms:W3CDTF">2022-09-21T04:22:28Z</dcterms:modified>
</cp:coreProperties>
</file>