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120F970B-A97D-42D8-AD19-F127F9A0D8F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축조, 원기, 렙당 데미지 증분" sheetId="8" r:id="rId1"/>
    <sheet name="축조, 원기 렙당 데미지" sheetId="6" r:id="rId2"/>
  </sheets>
  <definedNames>
    <definedName name="_xlnm._FilterDatabase" localSheetId="0" hidden="1">'축조, 원기, 렙당 데미지 증분'!$B$1:$B$56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7" i="6" s="1"/>
  <c r="G5" i="6"/>
  <c r="F5" i="6"/>
  <c r="G4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CI9" i="6"/>
  <c r="CJ9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BM49" i="6"/>
  <c r="BN49" i="6"/>
  <c r="BO49" i="6"/>
  <c r="BP49" i="6"/>
  <c r="BQ49" i="6"/>
  <c r="BR49" i="6"/>
  <c r="BS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CI49" i="6"/>
  <c r="CJ49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CI50" i="6"/>
  <c r="CJ50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L51" i="6"/>
  <c r="BM51" i="6"/>
  <c r="BN51" i="6"/>
  <c r="BO51" i="6"/>
  <c r="BP51" i="6"/>
  <c r="BQ51" i="6"/>
  <c r="BR51" i="6"/>
  <c r="BS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CI51" i="6"/>
  <c r="CJ51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J52" i="6"/>
  <c r="BK52" i="6"/>
  <c r="BL52" i="6"/>
  <c r="BM52" i="6"/>
  <c r="BN52" i="6"/>
  <c r="BO52" i="6"/>
  <c r="BP52" i="6"/>
  <c r="BQ52" i="6"/>
  <c r="BR52" i="6"/>
  <c r="BS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CI52" i="6"/>
  <c r="CJ52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CI53" i="6"/>
  <c r="CJ53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X5" i="8"/>
  <c r="AZ5" i="8"/>
  <c r="BB5" i="8"/>
  <c r="BD5" i="8"/>
  <c r="BF5" i="8"/>
  <c r="BH5" i="8"/>
  <c r="BJ5" i="8"/>
  <c r="BL5" i="8"/>
  <c r="BN5" i="8"/>
  <c r="BP5" i="8"/>
  <c r="BR5" i="8"/>
  <c r="BT5" i="8"/>
  <c r="BV5" i="8"/>
  <c r="BX5" i="8"/>
  <c r="BZ5" i="8"/>
  <c r="CB5" i="8"/>
  <c r="CD5" i="8"/>
  <c r="CF5" i="8"/>
  <c r="CH5" i="8"/>
  <c r="CJ5" i="8"/>
  <c r="AX6" i="8"/>
  <c r="AZ6" i="8"/>
  <c r="BB6" i="8"/>
  <c r="BD6" i="8"/>
  <c r="BF6" i="8"/>
  <c r="BH6" i="8"/>
  <c r="BJ6" i="8"/>
  <c r="BL6" i="8"/>
  <c r="BN6" i="8"/>
  <c r="BP6" i="8"/>
  <c r="BR6" i="8"/>
  <c r="BT6" i="8"/>
  <c r="BV6" i="8"/>
  <c r="BX6" i="8"/>
  <c r="BZ6" i="8"/>
  <c r="CB6" i="8"/>
  <c r="CD6" i="8"/>
  <c r="CF6" i="8"/>
  <c r="CH6" i="8"/>
  <c r="CJ6" i="8"/>
  <c r="AX7" i="8"/>
  <c r="AZ7" i="8"/>
  <c r="BB7" i="8"/>
  <c r="BD7" i="8"/>
  <c r="BF7" i="8"/>
  <c r="BH7" i="8"/>
  <c r="BJ7" i="8"/>
  <c r="BL7" i="8"/>
  <c r="BN7" i="8"/>
  <c r="BP7" i="8"/>
  <c r="BR7" i="8"/>
  <c r="BT7" i="8"/>
  <c r="BV7" i="8"/>
  <c r="BX7" i="8"/>
  <c r="BZ7" i="8"/>
  <c r="CB7" i="8"/>
  <c r="CD7" i="8"/>
  <c r="CF7" i="8"/>
  <c r="CH7" i="8"/>
  <c r="CJ7" i="8"/>
  <c r="AX8" i="8"/>
  <c r="AZ8" i="8"/>
  <c r="BB8" i="8"/>
  <c r="BD8" i="8"/>
  <c r="BF8" i="8"/>
  <c r="BH8" i="8"/>
  <c r="BJ8" i="8"/>
  <c r="BL8" i="8"/>
  <c r="BN8" i="8"/>
  <c r="BP8" i="8"/>
  <c r="BR8" i="8"/>
  <c r="BT8" i="8"/>
  <c r="BV8" i="8"/>
  <c r="BX8" i="8"/>
  <c r="BZ8" i="8"/>
  <c r="CB8" i="8"/>
  <c r="CD8" i="8"/>
  <c r="CF8" i="8"/>
  <c r="CH8" i="8"/>
  <c r="CJ8" i="8"/>
  <c r="AX9" i="8"/>
  <c r="AZ9" i="8"/>
  <c r="BB9" i="8"/>
  <c r="BD9" i="8"/>
  <c r="BF9" i="8"/>
  <c r="BH9" i="8"/>
  <c r="BJ9" i="8"/>
  <c r="BL9" i="8"/>
  <c r="BN9" i="8"/>
  <c r="BP9" i="8"/>
  <c r="BR9" i="8"/>
  <c r="BT9" i="8"/>
  <c r="BV9" i="8"/>
  <c r="BX9" i="8"/>
  <c r="BZ9" i="8"/>
  <c r="CB9" i="8"/>
  <c r="CD9" i="8"/>
  <c r="CF9" i="8"/>
  <c r="CH9" i="8"/>
  <c r="CJ9" i="8"/>
  <c r="AX10" i="8"/>
  <c r="AZ10" i="8"/>
  <c r="BB10" i="8"/>
  <c r="BD10" i="8"/>
  <c r="BF10" i="8"/>
  <c r="BH10" i="8"/>
  <c r="BJ10" i="8"/>
  <c r="BL10" i="8"/>
  <c r="BN10" i="8"/>
  <c r="BP10" i="8"/>
  <c r="BR10" i="8"/>
  <c r="BT10" i="8"/>
  <c r="BV10" i="8"/>
  <c r="BX10" i="8"/>
  <c r="BZ10" i="8"/>
  <c r="CB10" i="8"/>
  <c r="CD10" i="8"/>
  <c r="CF10" i="8"/>
  <c r="CH10" i="8"/>
  <c r="CJ10" i="8"/>
  <c r="AX11" i="8"/>
  <c r="AZ11" i="8"/>
  <c r="BB11" i="8"/>
  <c r="BD11" i="8"/>
  <c r="BF11" i="8"/>
  <c r="BH11" i="8"/>
  <c r="BJ11" i="8"/>
  <c r="BL11" i="8"/>
  <c r="BN11" i="8"/>
  <c r="BP11" i="8"/>
  <c r="BR11" i="8"/>
  <c r="BT11" i="8"/>
  <c r="BV11" i="8"/>
  <c r="BX11" i="8"/>
  <c r="BZ11" i="8"/>
  <c r="CB11" i="8"/>
  <c r="CD11" i="8"/>
  <c r="CF11" i="8"/>
  <c r="CH11" i="8"/>
  <c r="CJ11" i="8"/>
  <c r="AX12" i="8"/>
  <c r="AZ12" i="8"/>
  <c r="BB12" i="8"/>
  <c r="BD12" i="8"/>
  <c r="BF12" i="8"/>
  <c r="BH12" i="8"/>
  <c r="BJ12" i="8"/>
  <c r="BL12" i="8"/>
  <c r="BN12" i="8"/>
  <c r="BP12" i="8"/>
  <c r="BR12" i="8"/>
  <c r="BT12" i="8"/>
  <c r="BV12" i="8"/>
  <c r="BX12" i="8"/>
  <c r="BZ12" i="8"/>
  <c r="CB12" i="8"/>
  <c r="CD12" i="8"/>
  <c r="CF12" i="8"/>
  <c r="CH12" i="8"/>
  <c r="CJ12" i="8"/>
  <c r="AX25" i="8"/>
  <c r="AZ25" i="8"/>
  <c r="BB25" i="8"/>
  <c r="BD25" i="8"/>
  <c r="BF25" i="8"/>
  <c r="BH25" i="8"/>
  <c r="BJ25" i="8"/>
  <c r="BL25" i="8"/>
  <c r="BN25" i="8"/>
  <c r="BP25" i="8"/>
  <c r="BR25" i="8"/>
  <c r="BT25" i="8"/>
  <c r="BV25" i="8"/>
  <c r="BX25" i="8"/>
  <c r="BZ25" i="8"/>
  <c r="CB25" i="8"/>
  <c r="CD25" i="8"/>
  <c r="CF25" i="8"/>
  <c r="CH25" i="8"/>
  <c r="CJ25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AX28" i="8"/>
  <c r="AZ28" i="8"/>
  <c r="BB28" i="8"/>
  <c r="BD28" i="8"/>
  <c r="BF28" i="8"/>
  <c r="BH28" i="8"/>
  <c r="BJ28" i="8"/>
  <c r="BL28" i="8"/>
  <c r="BN28" i="8"/>
  <c r="BP28" i="8"/>
  <c r="BR28" i="8"/>
  <c r="BT28" i="8"/>
  <c r="BV28" i="8"/>
  <c r="BX28" i="8"/>
  <c r="BZ28" i="8"/>
  <c r="CB28" i="8"/>
  <c r="CD28" i="8"/>
  <c r="CF28" i="8"/>
  <c r="CH28" i="8"/>
  <c r="CJ28" i="8"/>
  <c r="AX29" i="8"/>
  <c r="AZ29" i="8"/>
  <c r="BB29" i="8"/>
  <c r="BD29" i="8"/>
  <c r="BF29" i="8"/>
  <c r="BH29" i="8"/>
  <c r="BJ29" i="8"/>
  <c r="BL29" i="8"/>
  <c r="BN29" i="8"/>
  <c r="BP29" i="8"/>
  <c r="BR29" i="8"/>
  <c r="BT29" i="8"/>
  <c r="BV29" i="8"/>
  <c r="BX29" i="8"/>
  <c r="BZ29" i="8"/>
  <c r="CB29" i="8"/>
  <c r="CD29" i="8"/>
  <c r="CF29" i="8"/>
  <c r="CH29" i="8"/>
  <c r="CJ29" i="8"/>
  <c r="AX30" i="8"/>
  <c r="AZ30" i="8"/>
  <c r="BB30" i="8"/>
  <c r="BD30" i="8"/>
  <c r="BF30" i="8"/>
  <c r="BH30" i="8"/>
  <c r="BJ30" i="8"/>
  <c r="BL30" i="8"/>
  <c r="BN30" i="8"/>
  <c r="BP30" i="8"/>
  <c r="BR30" i="8"/>
  <c r="BT30" i="8"/>
  <c r="BV30" i="8"/>
  <c r="BX30" i="8"/>
  <c r="BZ30" i="8"/>
  <c r="CB30" i="8"/>
  <c r="CD30" i="8"/>
  <c r="CF30" i="8"/>
  <c r="CH30" i="8"/>
  <c r="CJ30" i="8"/>
  <c r="AX31" i="8"/>
  <c r="AZ31" i="8"/>
  <c r="BB31" i="8"/>
  <c r="BD31" i="8"/>
  <c r="BF31" i="8"/>
  <c r="BH31" i="8"/>
  <c r="BJ31" i="8"/>
  <c r="BL31" i="8"/>
  <c r="BN31" i="8"/>
  <c r="BP31" i="8"/>
  <c r="BR31" i="8"/>
  <c r="BT31" i="8"/>
  <c r="BV31" i="8"/>
  <c r="BX31" i="8"/>
  <c r="BZ31" i="8"/>
  <c r="CB31" i="8"/>
  <c r="CD31" i="8"/>
  <c r="CF31" i="8"/>
  <c r="CH31" i="8"/>
  <c r="CJ31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CG33" i="8"/>
  <c r="CH33" i="8"/>
  <c r="CI33" i="8"/>
  <c r="CJ33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CG34" i="8"/>
  <c r="CH34" i="8"/>
  <c r="CI34" i="8"/>
  <c r="CJ34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AX36" i="8"/>
  <c r="AZ36" i="8"/>
  <c r="BB36" i="8"/>
  <c r="BD36" i="8"/>
  <c r="BF36" i="8"/>
  <c r="BH36" i="8"/>
  <c r="BJ36" i="8"/>
  <c r="BL36" i="8"/>
  <c r="BN36" i="8"/>
  <c r="BP36" i="8"/>
  <c r="BR36" i="8"/>
  <c r="BT36" i="8"/>
  <c r="BV36" i="8"/>
  <c r="BX36" i="8"/>
  <c r="BZ36" i="8"/>
  <c r="CB36" i="8"/>
  <c r="CD36" i="8"/>
  <c r="CF36" i="8"/>
  <c r="CH36" i="8"/>
  <c r="CJ36" i="8"/>
  <c r="AX37" i="8"/>
  <c r="AZ37" i="8"/>
  <c r="BB37" i="8"/>
  <c r="BD37" i="8"/>
  <c r="BF37" i="8"/>
  <c r="BH37" i="8"/>
  <c r="BJ37" i="8"/>
  <c r="BL37" i="8"/>
  <c r="BN37" i="8"/>
  <c r="BP37" i="8"/>
  <c r="BR37" i="8"/>
  <c r="BT37" i="8"/>
  <c r="BV37" i="8"/>
  <c r="BX37" i="8"/>
  <c r="BZ37" i="8"/>
  <c r="CB37" i="8"/>
  <c r="CD37" i="8"/>
  <c r="CF37" i="8"/>
  <c r="CH37" i="8"/>
  <c r="CJ37" i="8"/>
  <c r="AX38" i="8"/>
  <c r="AZ38" i="8"/>
  <c r="BB38" i="8"/>
  <c r="BD38" i="8"/>
  <c r="BF38" i="8"/>
  <c r="BH38" i="8"/>
  <c r="BJ38" i="8"/>
  <c r="BL38" i="8"/>
  <c r="BN38" i="8"/>
  <c r="BP38" i="8"/>
  <c r="BR38" i="8"/>
  <c r="BT38" i="8"/>
  <c r="BV38" i="8"/>
  <c r="BX38" i="8"/>
  <c r="BZ38" i="8"/>
  <c r="CB38" i="8"/>
  <c r="CD38" i="8"/>
  <c r="CF38" i="8"/>
  <c r="CH38" i="8"/>
  <c r="CJ38" i="8"/>
  <c r="AX39" i="8"/>
  <c r="AZ39" i="8"/>
  <c r="BB39" i="8"/>
  <c r="BD39" i="8"/>
  <c r="BF39" i="8"/>
  <c r="BH39" i="8"/>
  <c r="BJ39" i="8"/>
  <c r="BL39" i="8"/>
  <c r="BN39" i="8"/>
  <c r="BP39" i="8"/>
  <c r="BR39" i="8"/>
  <c r="BT39" i="8"/>
  <c r="BV39" i="8"/>
  <c r="BX39" i="8"/>
  <c r="BZ39" i="8"/>
  <c r="CB39" i="8"/>
  <c r="CD39" i="8"/>
  <c r="CF39" i="8"/>
  <c r="CH39" i="8"/>
  <c r="CJ39" i="8"/>
  <c r="AX40" i="8"/>
  <c r="AZ40" i="8"/>
  <c r="BB40" i="8"/>
  <c r="BD40" i="8"/>
  <c r="BF40" i="8"/>
  <c r="BH40" i="8"/>
  <c r="BJ40" i="8"/>
  <c r="BL40" i="8"/>
  <c r="BN40" i="8"/>
  <c r="BP40" i="8"/>
  <c r="BR40" i="8"/>
  <c r="BT40" i="8"/>
  <c r="BV40" i="8"/>
  <c r="BX40" i="8"/>
  <c r="BZ40" i="8"/>
  <c r="CB40" i="8"/>
  <c r="CD40" i="8"/>
  <c r="CF40" i="8"/>
  <c r="CH40" i="8"/>
  <c r="CJ40" i="8"/>
  <c r="AX41" i="8"/>
  <c r="AZ41" i="8"/>
  <c r="BB41" i="8"/>
  <c r="BD41" i="8"/>
  <c r="BF41" i="8"/>
  <c r="BH41" i="8"/>
  <c r="BJ41" i="8"/>
  <c r="BL41" i="8"/>
  <c r="BN41" i="8"/>
  <c r="BP41" i="8"/>
  <c r="BR41" i="8"/>
  <c r="BT41" i="8"/>
  <c r="BV41" i="8"/>
  <c r="BX41" i="8"/>
  <c r="BZ41" i="8"/>
  <c r="CB41" i="8"/>
  <c r="CD41" i="8"/>
  <c r="CF41" i="8"/>
  <c r="CH41" i="8"/>
  <c r="CJ41" i="8"/>
  <c r="AX42" i="8"/>
  <c r="AZ42" i="8"/>
  <c r="BB42" i="8"/>
  <c r="BD42" i="8"/>
  <c r="BF42" i="8"/>
  <c r="BH42" i="8"/>
  <c r="BJ42" i="8"/>
  <c r="BL42" i="8"/>
  <c r="BN42" i="8"/>
  <c r="BP42" i="8"/>
  <c r="BR42" i="8"/>
  <c r="BT42" i="8"/>
  <c r="BV42" i="8"/>
  <c r="BX42" i="8"/>
  <c r="BZ42" i="8"/>
  <c r="CB42" i="8"/>
  <c r="CD42" i="8"/>
  <c r="CF42" i="8"/>
  <c r="CH42" i="8"/>
  <c r="CJ42" i="8"/>
  <c r="AX43" i="8"/>
  <c r="AZ43" i="8"/>
  <c r="BB43" i="8"/>
  <c r="BD43" i="8"/>
  <c r="BF43" i="8"/>
  <c r="BH43" i="8"/>
  <c r="BJ43" i="8"/>
  <c r="BL43" i="8"/>
  <c r="BN43" i="8"/>
  <c r="BP43" i="8"/>
  <c r="BR43" i="8"/>
  <c r="BT43" i="8"/>
  <c r="BV43" i="8"/>
  <c r="BX43" i="8"/>
  <c r="BZ43" i="8"/>
  <c r="CB43" i="8"/>
  <c r="CD43" i="8"/>
  <c r="CF43" i="8"/>
  <c r="CH43" i="8"/>
  <c r="CJ43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CG44" i="8"/>
  <c r="CH44" i="8"/>
  <c r="CI44" i="8"/>
  <c r="CJ44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CG46" i="8"/>
  <c r="CH46" i="8"/>
  <c r="CI46" i="8"/>
  <c r="CJ46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CG47" i="8"/>
  <c r="CH47" i="8"/>
  <c r="CI47" i="8"/>
  <c r="CJ47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CA48" i="8"/>
  <c r="CB48" i="8"/>
  <c r="CC48" i="8"/>
  <c r="CD48" i="8"/>
  <c r="CE48" i="8"/>
  <c r="CF48" i="8"/>
  <c r="CG48" i="8"/>
  <c r="CH48" i="8"/>
  <c r="CI48" i="8"/>
  <c r="CJ48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BZ49" i="8"/>
  <c r="CA49" i="8"/>
  <c r="CB49" i="8"/>
  <c r="CC49" i="8"/>
  <c r="CD49" i="8"/>
  <c r="CE49" i="8"/>
  <c r="CF49" i="8"/>
  <c r="CG49" i="8"/>
  <c r="CH49" i="8"/>
  <c r="CI49" i="8"/>
  <c r="CJ49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CA50" i="8"/>
  <c r="CB50" i="8"/>
  <c r="CC50" i="8"/>
  <c r="CD50" i="8"/>
  <c r="CE50" i="8"/>
  <c r="CF50" i="8"/>
  <c r="CG50" i="8"/>
  <c r="CH50" i="8"/>
  <c r="CI50" i="8"/>
  <c r="CJ50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D52" i="8"/>
  <c r="CE52" i="8"/>
  <c r="CF52" i="8"/>
  <c r="CG52" i="8"/>
  <c r="CH52" i="8"/>
  <c r="CI52" i="8"/>
  <c r="CJ52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CG53" i="8"/>
  <c r="CH53" i="8"/>
  <c r="CI53" i="8"/>
  <c r="CJ53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G7" i="6" l="1"/>
  <c r="F8" i="6"/>
  <c r="G6" i="6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G4" i="8"/>
  <c r="J5" i="8"/>
  <c r="L5" i="8"/>
  <c r="N5" i="8"/>
  <c r="P5" i="8"/>
  <c r="R5" i="8"/>
  <c r="T5" i="8"/>
  <c r="V5" i="8"/>
  <c r="X5" i="8"/>
  <c r="Z5" i="8"/>
  <c r="AB5" i="8"/>
  <c r="AD5" i="8"/>
  <c r="AF5" i="8"/>
  <c r="AH5" i="8"/>
  <c r="AJ5" i="8"/>
  <c r="AL5" i="8"/>
  <c r="AN5" i="8"/>
  <c r="AP5" i="8"/>
  <c r="AR5" i="8"/>
  <c r="AT5" i="8"/>
  <c r="AV5" i="8"/>
  <c r="J6" i="8"/>
  <c r="L6" i="8"/>
  <c r="N6" i="8"/>
  <c r="P6" i="8"/>
  <c r="R6" i="8"/>
  <c r="T6" i="8"/>
  <c r="V6" i="8"/>
  <c r="X6" i="8"/>
  <c r="Z6" i="8"/>
  <c r="AB6" i="8"/>
  <c r="AD6" i="8"/>
  <c r="AF6" i="8"/>
  <c r="AH6" i="8"/>
  <c r="AJ6" i="8"/>
  <c r="AL6" i="8"/>
  <c r="AN6" i="8"/>
  <c r="AP6" i="8"/>
  <c r="AR6" i="8"/>
  <c r="AT6" i="8"/>
  <c r="AV6" i="8"/>
  <c r="J7" i="8"/>
  <c r="L7" i="8"/>
  <c r="N7" i="8"/>
  <c r="P7" i="8"/>
  <c r="R7" i="8"/>
  <c r="T7" i="8"/>
  <c r="V7" i="8"/>
  <c r="X7" i="8"/>
  <c r="Z7" i="8"/>
  <c r="AB7" i="8"/>
  <c r="AD7" i="8"/>
  <c r="AF7" i="8"/>
  <c r="AH7" i="8"/>
  <c r="AJ7" i="8"/>
  <c r="AL7" i="8"/>
  <c r="AN7" i="8"/>
  <c r="AP7" i="8"/>
  <c r="AR7" i="8"/>
  <c r="AT7" i="8"/>
  <c r="AV7" i="8"/>
  <c r="J8" i="8"/>
  <c r="L8" i="8"/>
  <c r="N8" i="8"/>
  <c r="P8" i="8"/>
  <c r="R8" i="8"/>
  <c r="T8" i="8"/>
  <c r="V8" i="8"/>
  <c r="X8" i="8"/>
  <c r="Z8" i="8"/>
  <c r="AB8" i="8"/>
  <c r="AD8" i="8"/>
  <c r="AF8" i="8"/>
  <c r="AH8" i="8"/>
  <c r="AJ8" i="8"/>
  <c r="AL8" i="8"/>
  <c r="AN8" i="8"/>
  <c r="AP8" i="8"/>
  <c r="AR8" i="8"/>
  <c r="AT8" i="8"/>
  <c r="AV8" i="8"/>
  <c r="J9" i="8"/>
  <c r="L9" i="8"/>
  <c r="N9" i="8"/>
  <c r="P9" i="8"/>
  <c r="R9" i="8"/>
  <c r="T9" i="8"/>
  <c r="V9" i="8"/>
  <c r="X9" i="8"/>
  <c r="Z9" i="8"/>
  <c r="AB9" i="8"/>
  <c r="AD9" i="8"/>
  <c r="AF9" i="8"/>
  <c r="AH9" i="8"/>
  <c r="AJ9" i="8"/>
  <c r="AL9" i="8"/>
  <c r="AN9" i="8"/>
  <c r="AP9" i="8"/>
  <c r="AR9" i="8"/>
  <c r="AT9" i="8"/>
  <c r="AV9" i="8"/>
  <c r="J10" i="8"/>
  <c r="L10" i="8"/>
  <c r="N10" i="8"/>
  <c r="P10" i="8"/>
  <c r="R10" i="8"/>
  <c r="T10" i="8"/>
  <c r="V10" i="8"/>
  <c r="X10" i="8"/>
  <c r="Z10" i="8"/>
  <c r="AB10" i="8"/>
  <c r="AD10" i="8"/>
  <c r="AF10" i="8"/>
  <c r="AH10" i="8"/>
  <c r="AJ10" i="8"/>
  <c r="AL10" i="8"/>
  <c r="AN10" i="8"/>
  <c r="AP10" i="8"/>
  <c r="AR10" i="8"/>
  <c r="AT10" i="8"/>
  <c r="AV10" i="8"/>
  <c r="J11" i="8"/>
  <c r="L11" i="8"/>
  <c r="N11" i="8"/>
  <c r="P11" i="8"/>
  <c r="R11" i="8"/>
  <c r="T11" i="8"/>
  <c r="V11" i="8"/>
  <c r="X11" i="8"/>
  <c r="Z11" i="8"/>
  <c r="AB11" i="8"/>
  <c r="AD11" i="8"/>
  <c r="AF11" i="8"/>
  <c r="AH11" i="8"/>
  <c r="AJ11" i="8"/>
  <c r="AL11" i="8"/>
  <c r="AN11" i="8"/>
  <c r="AP11" i="8"/>
  <c r="AR11" i="8"/>
  <c r="AT11" i="8"/>
  <c r="AV11" i="8"/>
  <c r="J12" i="8"/>
  <c r="L12" i="8"/>
  <c r="N12" i="8"/>
  <c r="P12" i="8"/>
  <c r="R12" i="8"/>
  <c r="T12" i="8"/>
  <c r="V12" i="8"/>
  <c r="X12" i="8"/>
  <c r="Z12" i="8"/>
  <c r="AB12" i="8"/>
  <c r="AD12" i="8"/>
  <c r="AF12" i="8"/>
  <c r="AH12" i="8"/>
  <c r="AJ12" i="8"/>
  <c r="AL12" i="8"/>
  <c r="AN12" i="8"/>
  <c r="AP12" i="8"/>
  <c r="AR12" i="8"/>
  <c r="AT12" i="8"/>
  <c r="AV12" i="8"/>
  <c r="J25" i="8"/>
  <c r="L25" i="8"/>
  <c r="N25" i="8"/>
  <c r="P25" i="8"/>
  <c r="R25" i="8"/>
  <c r="T25" i="8"/>
  <c r="V25" i="8"/>
  <c r="X25" i="8"/>
  <c r="Z25" i="8"/>
  <c r="AB25" i="8"/>
  <c r="AD25" i="8"/>
  <c r="AF25" i="8"/>
  <c r="AH25" i="8"/>
  <c r="AJ25" i="8"/>
  <c r="AL25" i="8"/>
  <c r="AN25" i="8"/>
  <c r="AP25" i="8"/>
  <c r="AR25" i="8"/>
  <c r="AT25" i="8"/>
  <c r="AV25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J28" i="8"/>
  <c r="L28" i="8"/>
  <c r="N28" i="8"/>
  <c r="P28" i="8"/>
  <c r="R28" i="8"/>
  <c r="T28" i="8"/>
  <c r="V28" i="8"/>
  <c r="X28" i="8"/>
  <c r="Z28" i="8"/>
  <c r="AB28" i="8"/>
  <c r="AD28" i="8"/>
  <c r="AF28" i="8"/>
  <c r="AH28" i="8"/>
  <c r="AJ28" i="8"/>
  <c r="AL28" i="8"/>
  <c r="AN28" i="8"/>
  <c r="AP28" i="8"/>
  <c r="AR28" i="8"/>
  <c r="AT28" i="8"/>
  <c r="AV28" i="8"/>
  <c r="J29" i="8"/>
  <c r="L29" i="8"/>
  <c r="N29" i="8"/>
  <c r="P29" i="8"/>
  <c r="R29" i="8"/>
  <c r="T29" i="8"/>
  <c r="V29" i="8"/>
  <c r="X29" i="8"/>
  <c r="Z29" i="8"/>
  <c r="AB29" i="8"/>
  <c r="AD29" i="8"/>
  <c r="AF29" i="8"/>
  <c r="AH29" i="8"/>
  <c r="AJ29" i="8"/>
  <c r="AL29" i="8"/>
  <c r="AN29" i="8"/>
  <c r="AP29" i="8"/>
  <c r="AR29" i="8"/>
  <c r="AT29" i="8"/>
  <c r="AV29" i="8"/>
  <c r="J30" i="8"/>
  <c r="L30" i="8"/>
  <c r="N30" i="8"/>
  <c r="P30" i="8"/>
  <c r="R30" i="8"/>
  <c r="T30" i="8"/>
  <c r="V30" i="8"/>
  <c r="X30" i="8"/>
  <c r="Z30" i="8"/>
  <c r="AB30" i="8"/>
  <c r="AD30" i="8"/>
  <c r="AF30" i="8"/>
  <c r="AH30" i="8"/>
  <c r="AJ30" i="8"/>
  <c r="AL30" i="8"/>
  <c r="AN30" i="8"/>
  <c r="AP30" i="8"/>
  <c r="AR30" i="8"/>
  <c r="AT30" i="8"/>
  <c r="AV30" i="8"/>
  <c r="J31" i="8"/>
  <c r="L31" i="8"/>
  <c r="N31" i="8"/>
  <c r="P31" i="8"/>
  <c r="R31" i="8"/>
  <c r="T31" i="8"/>
  <c r="V31" i="8"/>
  <c r="X31" i="8"/>
  <c r="Z31" i="8"/>
  <c r="AB31" i="8"/>
  <c r="AD31" i="8"/>
  <c r="AF31" i="8"/>
  <c r="AH31" i="8"/>
  <c r="AJ31" i="8"/>
  <c r="AL31" i="8"/>
  <c r="AN31" i="8"/>
  <c r="AP31" i="8"/>
  <c r="AR31" i="8"/>
  <c r="AT31" i="8"/>
  <c r="AV31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J36" i="8"/>
  <c r="L36" i="8"/>
  <c r="N36" i="8"/>
  <c r="P36" i="8"/>
  <c r="R36" i="8"/>
  <c r="T36" i="8"/>
  <c r="V36" i="8"/>
  <c r="X36" i="8"/>
  <c r="Z36" i="8"/>
  <c r="AB36" i="8"/>
  <c r="AD36" i="8"/>
  <c r="AF36" i="8"/>
  <c r="AH36" i="8"/>
  <c r="AJ36" i="8"/>
  <c r="AL36" i="8"/>
  <c r="AN36" i="8"/>
  <c r="AP36" i="8"/>
  <c r="AR36" i="8"/>
  <c r="AT36" i="8"/>
  <c r="AV36" i="8"/>
  <c r="J37" i="8"/>
  <c r="L37" i="8"/>
  <c r="N37" i="8"/>
  <c r="P37" i="8"/>
  <c r="R37" i="8"/>
  <c r="T37" i="8"/>
  <c r="V37" i="8"/>
  <c r="X37" i="8"/>
  <c r="Z37" i="8"/>
  <c r="AB37" i="8"/>
  <c r="AD37" i="8"/>
  <c r="AF37" i="8"/>
  <c r="AH37" i="8"/>
  <c r="AJ37" i="8"/>
  <c r="AL37" i="8"/>
  <c r="AN37" i="8"/>
  <c r="AP37" i="8"/>
  <c r="AR37" i="8"/>
  <c r="AT37" i="8"/>
  <c r="AV37" i="8"/>
  <c r="J38" i="8"/>
  <c r="L38" i="8"/>
  <c r="N38" i="8"/>
  <c r="P38" i="8"/>
  <c r="R38" i="8"/>
  <c r="T38" i="8"/>
  <c r="V38" i="8"/>
  <c r="X38" i="8"/>
  <c r="Z38" i="8"/>
  <c r="AB38" i="8"/>
  <c r="AD38" i="8"/>
  <c r="AF38" i="8"/>
  <c r="AH38" i="8"/>
  <c r="AJ38" i="8"/>
  <c r="AL38" i="8"/>
  <c r="AN38" i="8"/>
  <c r="AP38" i="8"/>
  <c r="AR38" i="8"/>
  <c r="AT38" i="8"/>
  <c r="AV38" i="8"/>
  <c r="J39" i="8"/>
  <c r="L39" i="8"/>
  <c r="N39" i="8"/>
  <c r="P39" i="8"/>
  <c r="R39" i="8"/>
  <c r="T39" i="8"/>
  <c r="V39" i="8"/>
  <c r="X39" i="8"/>
  <c r="Z39" i="8"/>
  <c r="AB39" i="8"/>
  <c r="AD39" i="8"/>
  <c r="AF39" i="8"/>
  <c r="AH39" i="8"/>
  <c r="AJ39" i="8"/>
  <c r="AL39" i="8"/>
  <c r="AN39" i="8"/>
  <c r="AP39" i="8"/>
  <c r="AR39" i="8"/>
  <c r="AT39" i="8"/>
  <c r="AV39" i="8"/>
  <c r="J40" i="8"/>
  <c r="L40" i="8"/>
  <c r="N40" i="8"/>
  <c r="P40" i="8"/>
  <c r="R40" i="8"/>
  <c r="T40" i="8"/>
  <c r="V40" i="8"/>
  <c r="X40" i="8"/>
  <c r="Z40" i="8"/>
  <c r="AB40" i="8"/>
  <c r="AD40" i="8"/>
  <c r="AF40" i="8"/>
  <c r="AH40" i="8"/>
  <c r="AJ40" i="8"/>
  <c r="AL40" i="8"/>
  <c r="AN40" i="8"/>
  <c r="AP40" i="8"/>
  <c r="AR40" i="8"/>
  <c r="AT40" i="8"/>
  <c r="AV40" i="8"/>
  <c r="J41" i="8"/>
  <c r="L41" i="8"/>
  <c r="N41" i="8"/>
  <c r="P41" i="8"/>
  <c r="R41" i="8"/>
  <c r="T41" i="8"/>
  <c r="V41" i="8"/>
  <c r="X41" i="8"/>
  <c r="Z41" i="8"/>
  <c r="AB41" i="8"/>
  <c r="AD41" i="8"/>
  <c r="AF41" i="8"/>
  <c r="AH41" i="8"/>
  <c r="AJ41" i="8"/>
  <c r="AL41" i="8"/>
  <c r="AN41" i="8"/>
  <c r="AP41" i="8"/>
  <c r="AR41" i="8"/>
  <c r="AT41" i="8"/>
  <c r="AV41" i="8"/>
  <c r="J42" i="8"/>
  <c r="L42" i="8"/>
  <c r="N42" i="8"/>
  <c r="P42" i="8"/>
  <c r="R42" i="8"/>
  <c r="T42" i="8"/>
  <c r="V42" i="8"/>
  <c r="X42" i="8"/>
  <c r="Z42" i="8"/>
  <c r="AB42" i="8"/>
  <c r="AD42" i="8"/>
  <c r="AF42" i="8"/>
  <c r="AH42" i="8"/>
  <c r="AJ42" i="8"/>
  <c r="AL42" i="8"/>
  <c r="AN42" i="8"/>
  <c r="AP42" i="8"/>
  <c r="AR42" i="8"/>
  <c r="AT42" i="8"/>
  <c r="AV42" i="8"/>
  <c r="J43" i="8"/>
  <c r="L43" i="8"/>
  <c r="N43" i="8"/>
  <c r="P43" i="8"/>
  <c r="R43" i="8"/>
  <c r="T43" i="8"/>
  <c r="V43" i="8"/>
  <c r="X43" i="8"/>
  <c r="Z43" i="8"/>
  <c r="AB43" i="8"/>
  <c r="AD43" i="8"/>
  <c r="AF43" i="8"/>
  <c r="AH43" i="8"/>
  <c r="AJ43" i="8"/>
  <c r="AL43" i="8"/>
  <c r="AN43" i="8"/>
  <c r="AP43" i="8"/>
  <c r="AR43" i="8"/>
  <c r="AT43" i="8"/>
  <c r="AV43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I4" i="8"/>
  <c r="B36" i="8"/>
  <c r="B28" i="8"/>
  <c r="S28" i="8" s="1"/>
  <c r="C13" i="8"/>
  <c r="B5" i="8"/>
  <c r="I4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R4" i="6"/>
  <c r="P4" i="6"/>
  <c r="Q4" i="6"/>
  <c r="N4" i="6"/>
  <c r="S4" i="6"/>
  <c r="O4" i="6"/>
  <c r="M4" i="6"/>
  <c r="L4" i="6"/>
  <c r="K4" i="6"/>
  <c r="J4" i="6"/>
  <c r="B36" i="6"/>
  <c r="B37" i="6" s="1"/>
  <c r="B38" i="6" s="1"/>
  <c r="B39" i="6" s="1"/>
  <c r="B40" i="6" s="1"/>
  <c r="B41" i="6" s="1"/>
  <c r="B42" i="6" s="1"/>
  <c r="B43" i="6" s="1"/>
  <c r="B28" i="6"/>
  <c r="B29" i="6" s="1"/>
  <c r="B30" i="6" s="1"/>
  <c r="B31" i="6" s="1"/>
  <c r="C13" i="6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F9" i="6" l="1"/>
  <c r="G8" i="6"/>
  <c r="BC36" i="8"/>
  <c r="BK36" i="8"/>
  <c r="BS36" i="8"/>
  <c r="CA36" i="8"/>
  <c r="CI36" i="8"/>
  <c r="AW36" i="8"/>
  <c r="BE36" i="8"/>
  <c r="BM36" i="8"/>
  <c r="BU36" i="8"/>
  <c r="CC36" i="8"/>
  <c r="BA36" i="8"/>
  <c r="BI36" i="8"/>
  <c r="BQ36" i="8"/>
  <c r="BY36" i="8"/>
  <c r="CG36" i="8"/>
  <c r="CE36" i="8"/>
  <c r="BG36" i="8"/>
  <c r="BW36" i="8"/>
  <c r="AY36" i="8"/>
  <c r="BO36" i="8"/>
  <c r="S5" i="8"/>
  <c r="AW5" i="8"/>
  <c r="BE5" i="8"/>
  <c r="BM5" i="8"/>
  <c r="BU5" i="8"/>
  <c r="CC5" i="8"/>
  <c r="AY5" i="8"/>
  <c r="BC5" i="8"/>
  <c r="BI5" i="8"/>
  <c r="CA5" i="8"/>
  <c r="BS5" i="8"/>
  <c r="BA5" i="8"/>
  <c r="BK5" i="8"/>
  <c r="CE5" i="8"/>
  <c r="BO5" i="8"/>
  <c r="CG5" i="8"/>
  <c r="BG5" i="8"/>
  <c r="BY5" i="8"/>
  <c r="BQ5" i="8"/>
  <c r="CI5" i="8"/>
  <c r="BW5" i="8"/>
  <c r="AX13" i="8"/>
  <c r="BB13" i="8"/>
  <c r="BJ13" i="8"/>
  <c r="BR13" i="8"/>
  <c r="BZ13" i="8"/>
  <c r="CH13" i="8"/>
  <c r="BL13" i="8"/>
  <c r="BN13" i="8"/>
  <c r="BX13" i="8"/>
  <c r="BD13" i="8"/>
  <c r="BF13" i="8"/>
  <c r="BP13" i="8"/>
  <c r="BH13" i="8"/>
  <c r="CD13" i="8"/>
  <c r="BT13" i="8"/>
  <c r="BV13" i="8"/>
  <c r="CB13" i="8"/>
  <c r="CJ13" i="8"/>
  <c r="CF13" i="8"/>
  <c r="AZ13" i="8"/>
  <c r="BC28" i="8"/>
  <c r="BK28" i="8"/>
  <c r="BS28" i="8"/>
  <c r="CA28" i="8"/>
  <c r="CI28" i="8"/>
  <c r="BA28" i="8"/>
  <c r="BI28" i="8"/>
  <c r="BQ28" i="8"/>
  <c r="BY28" i="8"/>
  <c r="CG28" i="8"/>
  <c r="BE28" i="8"/>
  <c r="BO28" i="8"/>
  <c r="AW28" i="8"/>
  <c r="BG28" i="8"/>
  <c r="CC28" i="8"/>
  <c r="AY28" i="8"/>
  <c r="BU28" i="8"/>
  <c r="CE28" i="8"/>
  <c r="BW28" i="8"/>
  <c r="BM28" i="8"/>
  <c r="C14" i="8"/>
  <c r="J13" i="8"/>
  <c r="R13" i="8"/>
  <c r="Z13" i="8"/>
  <c r="AH13" i="8"/>
  <c r="AP13" i="8"/>
  <c r="AL13" i="8"/>
  <c r="N13" i="8"/>
  <c r="AB13" i="8"/>
  <c r="AN13" i="8"/>
  <c r="P13" i="8"/>
  <c r="AD13" i="8"/>
  <c r="AR13" i="8"/>
  <c r="T13" i="8"/>
  <c r="AF13" i="8"/>
  <c r="AT13" i="8"/>
  <c r="L13" i="8"/>
  <c r="AV13" i="8"/>
  <c r="V13" i="8"/>
  <c r="B29" i="8"/>
  <c r="M28" i="8"/>
  <c r="U28" i="8"/>
  <c r="AC28" i="8"/>
  <c r="AK28" i="8"/>
  <c r="AS28" i="8"/>
  <c r="O28" i="8"/>
  <c r="W28" i="8"/>
  <c r="AE28" i="8"/>
  <c r="AM28" i="8"/>
  <c r="AU28" i="8"/>
  <c r="I28" i="8"/>
  <c r="Q28" i="8"/>
  <c r="Y28" i="8"/>
  <c r="AG28" i="8"/>
  <c r="AO28" i="8"/>
  <c r="AI28" i="8"/>
  <c r="K28" i="8"/>
  <c r="AA28" i="8"/>
  <c r="AQ28" i="8"/>
  <c r="AJ13" i="8"/>
  <c r="M36" i="8"/>
  <c r="U36" i="8"/>
  <c r="AC36" i="8"/>
  <c r="AK36" i="8"/>
  <c r="AS36" i="8"/>
  <c r="O36" i="8"/>
  <c r="W36" i="8"/>
  <c r="AE36" i="8"/>
  <c r="AM36" i="8"/>
  <c r="AU36" i="8"/>
  <c r="I36" i="8"/>
  <c r="Q36" i="8"/>
  <c r="Y36" i="8"/>
  <c r="AG36" i="8"/>
  <c r="AO36" i="8"/>
  <c r="AQ36" i="8"/>
  <c r="S36" i="8"/>
  <c r="AI36" i="8"/>
  <c r="AA36" i="8"/>
  <c r="K36" i="8"/>
  <c r="X13" i="8"/>
  <c r="B6" i="8"/>
  <c r="B7" i="8" s="1"/>
  <c r="O5" i="8"/>
  <c r="W5" i="8"/>
  <c r="AE5" i="8"/>
  <c r="AM5" i="8"/>
  <c r="AU5" i="8"/>
  <c r="I5" i="8"/>
  <c r="Q5" i="8"/>
  <c r="Y5" i="8"/>
  <c r="AG5" i="8"/>
  <c r="AO5" i="8"/>
  <c r="M5" i="8"/>
  <c r="AI5" i="8"/>
  <c r="AS5" i="8"/>
  <c r="AA5" i="8"/>
  <c r="AK5" i="8"/>
  <c r="U5" i="8"/>
  <c r="K5" i="8"/>
  <c r="AQ5" i="8"/>
  <c r="AC5" i="8"/>
  <c r="G6" i="8"/>
  <c r="G5" i="8"/>
  <c r="B37" i="8"/>
  <c r="G9" i="6" l="1"/>
  <c r="F10" i="6"/>
  <c r="AW6" i="8"/>
  <c r="BE6" i="8"/>
  <c r="BM6" i="8"/>
  <c r="BU6" i="8"/>
  <c r="CC6" i="8"/>
  <c r="BO6" i="8"/>
  <c r="CG6" i="8"/>
  <c r="BG6" i="8"/>
  <c r="BY6" i="8"/>
  <c r="AY6" i="8"/>
  <c r="BQ6" i="8"/>
  <c r="CI6" i="8"/>
  <c r="BI6" i="8"/>
  <c r="CA6" i="8"/>
  <c r="BK6" i="8"/>
  <c r="BC6" i="8"/>
  <c r="CE6" i="8"/>
  <c r="BA6" i="8"/>
  <c r="BS6" i="8"/>
  <c r="BW6" i="8"/>
  <c r="AW7" i="8"/>
  <c r="BE7" i="8"/>
  <c r="BM7" i="8"/>
  <c r="BU7" i="8"/>
  <c r="CC7" i="8"/>
  <c r="BK7" i="8"/>
  <c r="BC7" i="8"/>
  <c r="CE7" i="8"/>
  <c r="BW7" i="8"/>
  <c r="BO7" i="8"/>
  <c r="CG7" i="8"/>
  <c r="AY7" i="8"/>
  <c r="BQ7" i="8"/>
  <c r="CI7" i="8"/>
  <c r="BI7" i="8"/>
  <c r="CA7" i="8"/>
  <c r="BA7" i="8"/>
  <c r="BG7" i="8"/>
  <c r="BS7" i="8"/>
  <c r="BY7" i="8"/>
  <c r="BC37" i="8"/>
  <c r="BK37" i="8"/>
  <c r="BS37" i="8"/>
  <c r="CA37" i="8"/>
  <c r="CI37" i="8"/>
  <c r="AW37" i="8"/>
  <c r="BE37" i="8"/>
  <c r="BM37" i="8"/>
  <c r="BU37" i="8"/>
  <c r="CC37" i="8"/>
  <c r="BA37" i="8"/>
  <c r="BI37" i="8"/>
  <c r="BQ37" i="8"/>
  <c r="BY37" i="8"/>
  <c r="CG37" i="8"/>
  <c r="CE37" i="8"/>
  <c r="BG37" i="8"/>
  <c r="BW37" i="8"/>
  <c r="AY37" i="8"/>
  <c r="BO37" i="8"/>
  <c r="BC29" i="8"/>
  <c r="BK29" i="8"/>
  <c r="BS29" i="8"/>
  <c r="CA29" i="8"/>
  <c r="CI29" i="8"/>
  <c r="BA29" i="8"/>
  <c r="BI29" i="8"/>
  <c r="BQ29" i="8"/>
  <c r="BY29" i="8"/>
  <c r="CG29" i="8"/>
  <c r="AW29" i="8"/>
  <c r="BG29" i="8"/>
  <c r="CC29" i="8"/>
  <c r="AY29" i="8"/>
  <c r="BU29" i="8"/>
  <c r="CE29" i="8"/>
  <c r="BM29" i="8"/>
  <c r="BW29" i="8"/>
  <c r="BE29" i="8"/>
  <c r="BO29" i="8"/>
  <c r="BB14" i="8"/>
  <c r="BJ14" i="8"/>
  <c r="BR14" i="8"/>
  <c r="BZ14" i="8"/>
  <c r="CH14" i="8"/>
  <c r="BD14" i="8"/>
  <c r="CJ14" i="8"/>
  <c r="BF14" i="8"/>
  <c r="BP14" i="8"/>
  <c r="AX14" i="8"/>
  <c r="BH14" i="8"/>
  <c r="AZ14" i="8"/>
  <c r="BV14" i="8"/>
  <c r="CF14" i="8"/>
  <c r="BL14" i="8"/>
  <c r="BN14" i="8"/>
  <c r="BX14" i="8"/>
  <c r="BT14" i="8"/>
  <c r="CB14" i="8"/>
  <c r="CD14" i="8"/>
  <c r="O7" i="8"/>
  <c r="W7" i="8"/>
  <c r="AE7" i="8"/>
  <c r="AM7" i="8"/>
  <c r="AU7" i="8"/>
  <c r="I7" i="8"/>
  <c r="Q7" i="8"/>
  <c r="Y7" i="8"/>
  <c r="AG7" i="8"/>
  <c r="AO7" i="8"/>
  <c r="S7" i="8"/>
  <c r="AC7" i="8"/>
  <c r="K7" i="8"/>
  <c r="U7" i="8"/>
  <c r="AQ7" i="8"/>
  <c r="AS7" i="8"/>
  <c r="AI7" i="8"/>
  <c r="AK7" i="8"/>
  <c r="M7" i="8"/>
  <c r="AA7" i="8"/>
  <c r="M37" i="8"/>
  <c r="U37" i="8"/>
  <c r="AC37" i="8"/>
  <c r="AK37" i="8"/>
  <c r="AS37" i="8"/>
  <c r="O37" i="8"/>
  <c r="W37" i="8"/>
  <c r="AE37" i="8"/>
  <c r="AM37" i="8"/>
  <c r="AU37" i="8"/>
  <c r="I37" i="8"/>
  <c r="Q37" i="8"/>
  <c r="Y37" i="8"/>
  <c r="AG37" i="8"/>
  <c r="AO37" i="8"/>
  <c r="AA37" i="8"/>
  <c r="AQ37" i="8"/>
  <c r="S37" i="8"/>
  <c r="K37" i="8"/>
  <c r="AI37" i="8"/>
  <c r="B30" i="8"/>
  <c r="M29" i="8"/>
  <c r="U29" i="8"/>
  <c r="AC29" i="8"/>
  <c r="AK29" i="8"/>
  <c r="AS29" i="8"/>
  <c r="O29" i="8"/>
  <c r="W29" i="8"/>
  <c r="AE29" i="8"/>
  <c r="AM29" i="8"/>
  <c r="AU29" i="8"/>
  <c r="I29" i="8"/>
  <c r="Q29" i="8"/>
  <c r="Y29" i="8"/>
  <c r="AG29" i="8"/>
  <c r="AO29" i="8"/>
  <c r="AI29" i="8"/>
  <c r="K29" i="8"/>
  <c r="AA29" i="8"/>
  <c r="AQ29" i="8"/>
  <c r="S29" i="8"/>
  <c r="O6" i="8"/>
  <c r="W6" i="8"/>
  <c r="AE6" i="8"/>
  <c r="AM6" i="8"/>
  <c r="AU6" i="8"/>
  <c r="I6" i="8"/>
  <c r="Q6" i="8"/>
  <c r="Y6" i="8"/>
  <c r="AG6" i="8"/>
  <c r="AO6" i="8"/>
  <c r="AA6" i="8"/>
  <c r="AK6" i="8"/>
  <c r="S6" i="8"/>
  <c r="AC6" i="8"/>
  <c r="AS6" i="8"/>
  <c r="U6" i="8"/>
  <c r="AI6" i="8"/>
  <c r="K6" i="8"/>
  <c r="M6" i="8"/>
  <c r="AQ6" i="8"/>
  <c r="C15" i="8"/>
  <c r="J14" i="8"/>
  <c r="R14" i="8"/>
  <c r="Z14" i="8"/>
  <c r="AH14" i="8"/>
  <c r="AP14" i="8"/>
  <c r="L14" i="8"/>
  <c r="X14" i="8"/>
  <c r="AL14" i="8"/>
  <c r="N14" i="8"/>
  <c r="AB14" i="8"/>
  <c r="AN14" i="8"/>
  <c r="P14" i="8"/>
  <c r="AD14" i="8"/>
  <c r="AR14" i="8"/>
  <c r="AJ14" i="8"/>
  <c r="AT14" i="8"/>
  <c r="T14" i="8"/>
  <c r="AV14" i="8"/>
  <c r="V14" i="8"/>
  <c r="AF14" i="8"/>
  <c r="G7" i="8"/>
  <c r="B38" i="8"/>
  <c r="B8" i="8"/>
  <c r="F11" i="6" l="1"/>
  <c r="G10" i="6"/>
  <c r="AW8" i="8"/>
  <c r="BE8" i="8"/>
  <c r="BM8" i="8"/>
  <c r="BU8" i="8"/>
  <c r="CC8" i="8"/>
  <c r="AY8" i="8"/>
  <c r="BQ8" i="8"/>
  <c r="CI8" i="8"/>
  <c r="BI8" i="8"/>
  <c r="CA8" i="8"/>
  <c r="BA8" i="8"/>
  <c r="BS8" i="8"/>
  <c r="BK8" i="8"/>
  <c r="BW8" i="8"/>
  <c r="BO8" i="8"/>
  <c r="CG8" i="8"/>
  <c r="BC8" i="8"/>
  <c r="CE8" i="8"/>
  <c r="BG8" i="8"/>
  <c r="BY8" i="8"/>
  <c r="BB15" i="8"/>
  <c r="BJ15" i="8"/>
  <c r="BR15" i="8"/>
  <c r="BZ15" i="8"/>
  <c r="CH15" i="8"/>
  <c r="CB15" i="8"/>
  <c r="AX15" i="8"/>
  <c r="BH15" i="8"/>
  <c r="CD15" i="8"/>
  <c r="BN15" i="8"/>
  <c r="BX15" i="8"/>
  <c r="BD15" i="8"/>
  <c r="CJ15" i="8"/>
  <c r="BP15" i="8"/>
  <c r="BT15" i="8"/>
  <c r="AZ15" i="8"/>
  <c r="BV15" i="8"/>
  <c r="BF15" i="8"/>
  <c r="BL15" i="8"/>
  <c r="CF15" i="8"/>
  <c r="BC38" i="8"/>
  <c r="BK38" i="8"/>
  <c r="BS38" i="8"/>
  <c r="CA38" i="8"/>
  <c r="CI38" i="8"/>
  <c r="AW38" i="8"/>
  <c r="BE38" i="8"/>
  <c r="BM38" i="8"/>
  <c r="BU38" i="8"/>
  <c r="CC38" i="8"/>
  <c r="BA38" i="8"/>
  <c r="BI38" i="8"/>
  <c r="BQ38" i="8"/>
  <c r="BY38" i="8"/>
  <c r="CG38" i="8"/>
  <c r="BO38" i="8"/>
  <c r="CE38" i="8"/>
  <c r="BG38" i="8"/>
  <c r="BW38" i="8"/>
  <c r="AY38" i="8"/>
  <c r="BC30" i="8"/>
  <c r="BK30" i="8"/>
  <c r="BS30" i="8"/>
  <c r="CA30" i="8"/>
  <c r="CI30" i="8"/>
  <c r="BA30" i="8"/>
  <c r="BI30" i="8"/>
  <c r="BQ30" i="8"/>
  <c r="BY30" i="8"/>
  <c r="CG30" i="8"/>
  <c r="AY30" i="8"/>
  <c r="BU30" i="8"/>
  <c r="CE30" i="8"/>
  <c r="BM30" i="8"/>
  <c r="BW30" i="8"/>
  <c r="BE30" i="8"/>
  <c r="BO30" i="8"/>
  <c r="BG30" i="8"/>
  <c r="AW30" i="8"/>
  <c r="CC30" i="8"/>
  <c r="M38" i="8"/>
  <c r="U38" i="8"/>
  <c r="AC38" i="8"/>
  <c r="O38" i="8"/>
  <c r="W38" i="8"/>
  <c r="AE38" i="8"/>
  <c r="I38" i="8"/>
  <c r="Q38" i="8"/>
  <c r="Y38" i="8"/>
  <c r="AA38" i="8"/>
  <c r="AK38" i="8"/>
  <c r="AS38" i="8"/>
  <c r="AM38" i="8"/>
  <c r="AU38" i="8"/>
  <c r="S38" i="8"/>
  <c r="AG38" i="8"/>
  <c r="AQ38" i="8"/>
  <c r="K38" i="8"/>
  <c r="AI38" i="8"/>
  <c r="AO38" i="8"/>
  <c r="C16" i="8"/>
  <c r="J15" i="8"/>
  <c r="R15" i="8"/>
  <c r="Z15" i="8"/>
  <c r="AH15" i="8"/>
  <c r="AP15" i="8"/>
  <c r="V15" i="8"/>
  <c r="AJ15" i="8"/>
  <c r="AV15" i="8"/>
  <c r="L15" i="8"/>
  <c r="X15" i="8"/>
  <c r="AL15" i="8"/>
  <c r="N15" i="8"/>
  <c r="AB15" i="8"/>
  <c r="AN15" i="8"/>
  <c r="P15" i="8"/>
  <c r="AD15" i="8"/>
  <c r="AF15" i="8"/>
  <c r="AR15" i="8"/>
  <c r="T15" i="8"/>
  <c r="AT15" i="8"/>
  <c r="O8" i="8"/>
  <c r="W8" i="8"/>
  <c r="AE8" i="8"/>
  <c r="AM8" i="8"/>
  <c r="AU8" i="8"/>
  <c r="I8" i="8"/>
  <c r="Q8" i="8"/>
  <c r="Y8" i="8"/>
  <c r="AG8" i="8"/>
  <c r="AO8" i="8"/>
  <c r="K8" i="8"/>
  <c r="U8" i="8"/>
  <c r="AQ8" i="8"/>
  <c r="M8" i="8"/>
  <c r="AI8" i="8"/>
  <c r="AS8" i="8"/>
  <c r="AC8" i="8"/>
  <c r="S8" i="8"/>
  <c r="AK8" i="8"/>
  <c r="AA8" i="8"/>
  <c r="B31" i="8"/>
  <c r="M30" i="8"/>
  <c r="U30" i="8"/>
  <c r="AC30" i="8"/>
  <c r="AK30" i="8"/>
  <c r="AS30" i="8"/>
  <c r="O30" i="8"/>
  <c r="W30" i="8"/>
  <c r="AE30" i="8"/>
  <c r="AM30" i="8"/>
  <c r="AU30" i="8"/>
  <c r="I30" i="8"/>
  <c r="Q30" i="8"/>
  <c r="Y30" i="8"/>
  <c r="AG30" i="8"/>
  <c r="AO30" i="8"/>
  <c r="S30" i="8"/>
  <c r="AI30" i="8"/>
  <c r="K30" i="8"/>
  <c r="AQ30" i="8"/>
  <c r="AA30" i="8"/>
  <c r="G8" i="8"/>
  <c r="B9" i="8"/>
  <c r="B39" i="8"/>
  <c r="F12" i="6" l="1"/>
  <c r="G11" i="6"/>
  <c r="BC39" i="8"/>
  <c r="BK39" i="8"/>
  <c r="BS39" i="8"/>
  <c r="CA39" i="8"/>
  <c r="CI39" i="8"/>
  <c r="AW39" i="8"/>
  <c r="BE39" i="8"/>
  <c r="BM39" i="8"/>
  <c r="BU39" i="8"/>
  <c r="CC39" i="8"/>
  <c r="BA39" i="8"/>
  <c r="BI39" i="8"/>
  <c r="BQ39" i="8"/>
  <c r="BY39" i="8"/>
  <c r="CG39" i="8"/>
  <c r="BO39" i="8"/>
  <c r="BG39" i="8"/>
  <c r="CE39" i="8"/>
  <c r="AY39" i="8"/>
  <c r="BW39" i="8"/>
  <c r="BC31" i="8"/>
  <c r="BK31" i="8"/>
  <c r="BA31" i="8"/>
  <c r="BS31" i="8"/>
  <c r="CA31" i="8"/>
  <c r="CI31" i="8"/>
  <c r="BM31" i="8"/>
  <c r="BU31" i="8"/>
  <c r="CC31" i="8"/>
  <c r="BE31" i="8"/>
  <c r="AW31" i="8"/>
  <c r="BG31" i="8"/>
  <c r="BQ31" i="8"/>
  <c r="BY31" i="8"/>
  <c r="CG31" i="8"/>
  <c r="BI31" i="8"/>
  <c r="BW31" i="8"/>
  <c r="AY31" i="8"/>
  <c r="BO31" i="8"/>
  <c r="CE31" i="8"/>
  <c r="AW9" i="8"/>
  <c r="BE9" i="8"/>
  <c r="BM9" i="8"/>
  <c r="BU9" i="8"/>
  <c r="CC9" i="8"/>
  <c r="BW9" i="8"/>
  <c r="BO9" i="8"/>
  <c r="CG9" i="8"/>
  <c r="BG9" i="8"/>
  <c r="BY9" i="8"/>
  <c r="AY9" i="8"/>
  <c r="BQ9" i="8"/>
  <c r="CI9" i="8"/>
  <c r="BA9" i="8"/>
  <c r="BS9" i="8"/>
  <c r="BK9" i="8"/>
  <c r="BC9" i="8"/>
  <c r="CE9" i="8"/>
  <c r="BI9" i="8"/>
  <c r="CA9" i="8"/>
  <c r="BB16" i="8"/>
  <c r="BJ16" i="8"/>
  <c r="BR16" i="8"/>
  <c r="BZ16" i="8"/>
  <c r="CH16" i="8"/>
  <c r="BT16" i="8"/>
  <c r="AZ16" i="8"/>
  <c r="BV16" i="8"/>
  <c r="CF16" i="8"/>
  <c r="BF16" i="8"/>
  <c r="BP16" i="8"/>
  <c r="CB16" i="8"/>
  <c r="AX16" i="8"/>
  <c r="BX16" i="8"/>
  <c r="BH16" i="8"/>
  <c r="CD16" i="8"/>
  <c r="BD16" i="8"/>
  <c r="BL16" i="8"/>
  <c r="BN16" i="8"/>
  <c r="CJ16" i="8"/>
  <c r="M31" i="8"/>
  <c r="U31" i="8"/>
  <c r="AC31" i="8"/>
  <c r="AK31" i="8"/>
  <c r="AS31" i="8"/>
  <c r="O31" i="8"/>
  <c r="W31" i="8"/>
  <c r="AE31" i="8"/>
  <c r="AM31" i="8"/>
  <c r="AU31" i="8"/>
  <c r="I31" i="8"/>
  <c r="Q31" i="8"/>
  <c r="Y31" i="8"/>
  <c r="AG31" i="8"/>
  <c r="AO31" i="8"/>
  <c r="AQ31" i="8"/>
  <c r="S31" i="8"/>
  <c r="AI31" i="8"/>
  <c r="K31" i="8"/>
  <c r="AA31" i="8"/>
  <c r="C17" i="8"/>
  <c r="J16" i="8"/>
  <c r="R16" i="8"/>
  <c r="Z16" i="8"/>
  <c r="AH16" i="8"/>
  <c r="AP16" i="8"/>
  <c r="AT16" i="8"/>
  <c r="V16" i="8"/>
  <c r="AJ16" i="8"/>
  <c r="AV16" i="8"/>
  <c r="L16" i="8"/>
  <c r="X16" i="8"/>
  <c r="AL16" i="8"/>
  <c r="N16" i="8"/>
  <c r="AB16" i="8"/>
  <c r="AN16" i="8"/>
  <c r="T16" i="8"/>
  <c r="AD16" i="8"/>
  <c r="AF16" i="8"/>
  <c r="AR16" i="8"/>
  <c r="P16" i="8"/>
  <c r="M39" i="8"/>
  <c r="U39" i="8"/>
  <c r="AC39" i="8"/>
  <c r="AK39" i="8"/>
  <c r="AS39" i="8"/>
  <c r="O39" i="8"/>
  <c r="W39" i="8"/>
  <c r="AE39" i="8"/>
  <c r="AM39" i="8"/>
  <c r="AU39" i="8"/>
  <c r="Y39" i="8"/>
  <c r="AI39" i="8"/>
  <c r="I39" i="8"/>
  <c r="AO39" i="8"/>
  <c r="S39" i="8"/>
  <c r="Q39" i="8"/>
  <c r="AA39" i="8"/>
  <c r="AQ39" i="8"/>
  <c r="K39" i="8"/>
  <c r="AG39" i="8"/>
  <c r="O9" i="8"/>
  <c r="W9" i="8"/>
  <c r="AE9" i="8"/>
  <c r="AM9" i="8"/>
  <c r="AU9" i="8"/>
  <c r="I9" i="8"/>
  <c r="Q9" i="8"/>
  <c r="Y9" i="8"/>
  <c r="AG9" i="8"/>
  <c r="AO9" i="8"/>
  <c r="M9" i="8"/>
  <c r="AI9" i="8"/>
  <c r="AS9" i="8"/>
  <c r="AA9" i="8"/>
  <c r="AK9" i="8"/>
  <c r="AC9" i="8"/>
  <c r="AQ9" i="8"/>
  <c r="S9" i="8"/>
  <c r="K9" i="8"/>
  <c r="U9" i="8"/>
  <c r="G9" i="8"/>
  <c r="B40" i="8"/>
  <c r="B10" i="8"/>
  <c r="F13" i="6" l="1"/>
  <c r="G12" i="6"/>
  <c r="BB17" i="8"/>
  <c r="BJ17" i="8"/>
  <c r="BR17" i="8"/>
  <c r="BZ17" i="8"/>
  <c r="CH17" i="8"/>
  <c r="BL17" i="8"/>
  <c r="BN17" i="8"/>
  <c r="BX17" i="8"/>
  <c r="AX17" i="8"/>
  <c r="BH17" i="8"/>
  <c r="CD17" i="8"/>
  <c r="BT17" i="8"/>
  <c r="AZ17" i="8"/>
  <c r="BV17" i="8"/>
  <c r="BD17" i="8"/>
  <c r="BF17" i="8"/>
  <c r="CF17" i="8"/>
  <c r="CB17" i="8"/>
  <c r="CJ17" i="8"/>
  <c r="BP17" i="8"/>
  <c r="AW10" i="8"/>
  <c r="BE10" i="8"/>
  <c r="BM10" i="8"/>
  <c r="BU10" i="8"/>
  <c r="CC10" i="8"/>
  <c r="BA10" i="8"/>
  <c r="BS10" i="8"/>
  <c r="BK10" i="8"/>
  <c r="BC10" i="8"/>
  <c r="CE10" i="8"/>
  <c r="BW10" i="8"/>
  <c r="BG10" i="8"/>
  <c r="BY10" i="8"/>
  <c r="AY10" i="8"/>
  <c r="BQ10" i="8"/>
  <c r="CI10" i="8"/>
  <c r="BO10" i="8"/>
  <c r="BI10" i="8"/>
  <c r="CG10" i="8"/>
  <c r="CA10" i="8"/>
  <c r="BC40" i="8"/>
  <c r="BK40" i="8"/>
  <c r="BS40" i="8"/>
  <c r="CA40" i="8"/>
  <c r="CI40" i="8"/>
  <c r="AW40" i="8"/>
  <c r="BE40" i="8"/>
  <c r="BM40" i="8"/>
  <c r="BU40" i="8"/>
  <c r="CC40" i="8"/>
  <c r="BA40" i="8"/>
  <c r="BI40" i="8"/>
  <c r="BQ40" i="8"/>
  <c r="BY40" i="8"/>
  <c r="CG40" i="8"/>
  <c r="AY40" i="8"/>
  <c r="BO40" i="8"/>
  <c r="CE40" i="8"/>
  <c r="BG40" i="8"/>
  <c r="BW40" i="8"/>
  <c r="C18" i="8"/>
  <c r="J17" i="8"/>
  <c r="R17" i="8"/>
  <c r="Z17" i="8"/>
  <c r="AH17" i="8"/>
  <c r="AP17" i="8"/>
  <c r="T17" i="8"/>
  <c r="AF17" i="8"/>
  <c r="AT17" i="8"/>
  <c r="V17" i="8"/>
  <c r="AJ17" i="8"/>
  <c r="AV17" i="8"/>
  <c r="L17" i="8"/>
  <c r="X17" i="8"/>
  <c r="AL17" i="8"/>
  <c r="P17" i="8"/>
  <c r="AB17" i="8"/>
  <c r="AD17" i="8"/>
  <c r="AN17" i="8"/>
  <c r="N17" i="8"/>
  <c r="AR17" i="8"/>
  <c r="M40" i="8"/>
  <c r="U40" i="8"/>
  <c r="AC40" i="8"/>
  <c r="AK40" i="8"/>
  <c r="AS40" i="8"/>
  <c r="O40" i="8"/>
  <c r="W40" i="8"/>
  <c r="AE40" i="8"/>
  <c r="AM40" i="8"/>
  <c r="AU40" i="8"/>
  <c r="AI40" i="8"/>
  <c r="Q40" i="8"/>
  <c r="AA40" i="8"/>
  <c r="K40" i="8"/>
  <c r="I40" i="8"/>
  <c r="S40" i="8"/>
  <c r="AO40" i="8"/>
  <c r="AG40" i="8"/>
  <c r="AQ40" i="8"/>
  <c r="Y40" i="8"/>
  <c r="O10" i="8"/>
  <c r="W10" i="8"/>
  <c r="AE10" i="8"/>
  <c r="AM10" i="8"/>
  <c r="AU10" i="8"/>
  <c r="I10" i="8"/>
  <c r="Q10" i="8"/>
  <c r="Y10" i="8"/>
  <c r="AG10" i="8"/>
  <c r="AO10" i="8"/>
  <c r="AA10" i="8"/>
  <c r="AK10" i="8"/>
  <c r="S10" i="8"/>
  <c r="AC10" i="8"/>
  <c r="M10" i="8"/>
  <c r="AQ10" i="8"/>
  <c r="AS10" i="8"/>
  <c r="U10" i="8"/>
  <c r="AI10" i="8"/>
  <c r="K10" i="8"/>
  <c r="G10" i="8"/>
  <c r="B11" i="8"/>
  <c r="B41" i="8"/>
  <c r="G13" i="6" l="1"/>
  <c r="F14" i="6"/>
  <c r="BC41" i="8"/>
  <c r="BK41" i="8"/>
  <c r="BS41" i="8"/>
  <c r="CA41" i="8"/>
  <c r="CI41" i="8"/>
  <c r="AW41" i="8"/>
  <c r="BE41" i="8"/>
  <c r="BM41" i="8"/>
  <c r="BU41" i="8"/>
  <c r="CC41" i="8"/>
  <c r="BA41" i="8"/>
  <c r="BI41" i="8"/>
  <c r="BQ41" i="8"/>
  <c r="BY41" i="8"/>
  <c r="CG41" i="8"/>
  <c r="BW41" i="8"/>
  <c r="AY41" i="8"/>
  <c r="BO41" i="8"/>
  <c r="CE41" i="8"/>
  <c r="BG41" i="8"/>
  <c r="BB18" i="8"/>
  <c r="BJ18" i="8"/>
  <c r="BR18" i="8"/>
  <c r="BZ18" i="8"/>
  <c r="CH18" i="8"/>
  <c r="BD18" i="8"/>
  <c r="CJ18" i="8"/>
  <c r="BF18" i="8"/>
  <c r="BP18" i="8"/>
  <c r="AZ18" i="8"/>
  <c r="BV18" i="8"/>
  <c r="CF18" i="8"/>
  <c r="BL18" i="8"/>
  <c r="BX18" i="8"/>
  <c r="CB18" i="8"/>
  <c r="BN18" i="8"/>
  <c r="BH18" i="8"/>
  <c r="CD18" i="8"/>
  <c r="BT18" i="8"/>
  <c r="AX18" i="8"/>
  <c r="AW11" i="8"/>
  <c r="BE11" i="8"/>
  <c r="BM11" i="8"/>
  <c r="BU11" i="8"/>
  <c r="CC11" i="8"/>
  <c r="BG11" i="8"/>
  <c r="BY11" i="8"/>
  <c r="AY11" i="8"/>
  <c r="BQ11" i="8"/>
  <c r="CI11" i="8"/>
  <c r="BI11" i="8"/>
  <c r="CA11" i="8"/>
  <c r="BA11" i="8"/>
  <c r="BS11" i="8"/>
  <c r="BC11" i="8"/>
  <c r="CE11" i="8"/>
  <c r="BW11" i="8"/>
  <c r="BO11" i="8"/>
  <c r="CG11" i="8"/>
  <c r="BK11" i="8"/>
  <c r="M41" i="8"/>
  <c r="U41" i="8"/>
  <c r="AC41" i="8"/>
  <c r="AK41" i="8"/>
  <c r="AS41" i="8"/>
  <c r="O41" i="8"/>
  <c r="W41" i="8"/>
  <c r="AE41" i="8"/>
  <c r="AM41" i="8"/>
  <c r="AU41" i="8"/>
  <c r="I41" i="8"/>
  <c r="S41" i="8"/>
  <c r="AO41" i="8"/>
  <c r="AI41" i="8"/>
  <c r="Q41" i="8"/>
  <c r="Y41" i="8"/>
  <c r="K41" i="8"/>
  <c r="AG41" i="8"/>
  <c r="AQ41" i="8"/>
  <c r="AA41" i="8"/>
  <c r="O11" i="8"/>
  <c r="W11" i="8"/>
  <c r="AE11" i="8"/>
  <c r="AM11" i="8"/>
  <c r="AU11" i="8"/>
  <c r="I11" i="8"/>
  <c r="Q11" i="8"/>
  <c r="Y11" i="8"/>
  <c r="AG11" i="8"/>
  <c r="AO11" i="8"/>
  <c r="S11" i="8"/>
  <c r="AC11" i="8"/>
  <c r="K11" i="8"/>
  <c r="U11" i="8"/>
  <c r="AQ11" i="8"/>
  <c r="AK11" i="8"/>
  <c r="M11" i="8"/>
  <c r="AA11" i="8"/>
  <c r="AS11" i="8"/>
  <c r="AI11" i="8"/>
  <c r="C19" i="8"/>
  <c r="J18" i="8"/>
  <c r="R18" i="8"/>
  <c r="Z18" i="8"/>
  <c r="AH18" i="8"/>
  <c r="AP18" i="8"/>
  <c r="AD18" i="8"/>
  <c r="AR18" i="8"/>
  <c r="T18" i="8"/>
  <c r="AF18" i="8"/>
  <c r="AT18" i="8"/>
  <c r="V18" i="8"/>
  <c r="AJ18" i="8"/>
  <c r="AV18" i="8"/>
  <c r="L18" i="8"/>
  <c r="X18" i="8"/>
  <c r="N18" i="8"/>
  <c r="P18" i="8"/>
  <c r="AB18" i="8"/>
  <c r="AN18" i="8"/>
  <c r="AL18" i="8"/>
  <c r="G11" i="8"/>
  <c r="B42" i="8"/>
  <c r="B12" i="8"/>
  <c r="F15" i="6" l="1"/>
  <c r="G14" i="6"/>
  <c r="AW12" i="8"/>
  <c r="BE12" i="8"/>
  <c r="BM12" i="8"/>
  <c r="BU12" i="8"/>
  <c r="CC12" i="8"/>
  <c r="BC12" i="8"/>
  <c r="CE12" i="8"/>
  <c r="BW12" i="8"/>
  <c r="BO12" i="8"/>
  <c r="CG12" i="8"/>
  <c r="BG12" i="8"/>
  <c r="BY12" i="8"/>
  <c r="BI12" i="8"/>
  <c r="CA12" i="8"/>
  <c r="BA12" i="8"/>
  <c r="BS12" i="8"/>
  <c r="BQ12" i="8"/>
  <c r="CI12" i="8"/>
  <c r="BK12" i="8"/>
  <c r="AY12" i="8"/>
  <c r="BB19" i="8"/>
  <c r="BJ19" i="8"/>
  <c r="BR19" i="8"/>
  <c r="BZ19" i="8"/>
  <c r="CH19" i="8"/>
  <c r="CB19" i="8"/>
  <c r="AX19" i="8"/>
  <c r="BH19" i="8"/>
  <c r="CD19" i="8"/>
  <c r="BN19" i="8"/>
  <c r="BX19" i="8"/>
  <c r="BD19" i="8"/>
  <c r="CJ19" i="8"/>
  <c r="BF19" i="8"/>
  <c r="BP19" i="8"/>
  <c r="CF19" i="8"/>
  <c r="BL19" i="8"/>
  <c r="BT19" i="8"/>
  <c r="AZ19" i="8"/>
  <c r="BV19" i="8"/>
  <c r="BC42" i="8"/>
  <c r="BK42" i="8"/>
  <c r="BS42" i="8"/>
  <c r="CA42" i="8"/>
  <c r="CI42" i="8"/>
  <c r="AW42" i="8"/>
  <c r="BE42" i="8"/>
  <c r="BM42" i="8"/>
  <c r="BU42" i="8"/>
  <c r="CC42" i="8"/>
  <c r="BA42" i="8"/>
  <c r="BI42" i="8"/>
  <c r="BQ42" i="8"/>
  <c r="BY42" i="8"/>
  <c r="CG42" i="8"/>
  <c r="BW42" i="8"/>
  <c r="AY42" i="8"/>
  <c r="BO42" i="8"/>
  <c r="CE42" i="8"/>
  <c r="BG42" i="8"/>
  <c r="O12" i="8"/>
  <c r="W12" i="8"/>
  <c r="AE12" i="8"/>
  <c r="AM12" i="8"/>
  <c r="AU12" i="8"/>
  <c r="I12" i="8"/>
  <c r="Q12" i="8"/>
  <c r="Y12" i="8"/>
  <c r="AG12" i="8"/>
  <c r="AO12" i="8"/>
  <c r="K12" i="8"/>
  <c r="U12" i="8"/>
  <c r="AQ12" i="8"/>
  <c r="M12" i="8"/>
  <c r="AI12" i="8"/>
  <c r="AS12" i="8"/>
  <c r="AK12" i="8"/>
  <c r="AA12" i="8"/>
  <c r="S12" i="8"/>
  <c r="AC12" i="8"/>
  <c r="M42" i="8"/>
  <c r="U42" i="8"/>
  <c r="AC42" i="8"/>
  <c r="AK42" i="8"/>
  <c r="AS42" i="8"/>
  <c r="O42" i="8"/>
  <c r="W42" i="8"/>
  <c r="AE42" i="8"/>
  <c r="AM42" i="8"/>
  <c r="AU42" i="8"/>
  <c r="K42" i="8"/>
  <c r="AG42" i="8"/>
  <c r="AQ42" i="8"/>
  <c r="AA42" i="8"/>
  <c r="S42" i="8"/>
  <c r="Y42" i="8"/>
  <c r="AI42" i="8"/>
  <c r="Q42" i="8"/>
  <c r="AO42" i="8"/>
  <c r="I42" i="8"/>
  <c r="C20" i="8"/>
  <c r="J19" i="8"/>
  <c r="R19" i="8"/>
  <c r="Z19" i="8"/>
  <c r="AH19" i="8"/>
  <c r="AP19" i="8"/>
  <c r="P19" i="8"/>
  <c r="AD19" i="8"/>
  <c r="AR19" i="8"/>
  <c r="T19" i="8"/>
  <c r="AF19" i="8"/>
  <c r="AT19" i="8"/>
  <c r="V19" i="8"/>
  <c r="AJ19" i="8"/>
  <c r="AV19" i="8"/>
  <c r="AL19" i="8"/>
  <c r="L19" i="8"/>
  <c r="AN19" i="8"/>
  <c r="N19" i="8"/>
  <c r="X19" i="8"/>
  <c r="AB19" i="8"/>
  <c r="G12" i="8"/>
  <c r="B13" i="8"/>
  <c r="B43" i="8"/>
  <c r="G15" i="6" l="1"/>
  <c r="F16" i="6"/>
  <c r="BB20" i="8"/>
  <c r="BJ20" i="8"/>
  <c r="BR20" i="8"/>
  <c r="BZ20" i="8"/>
  <c r="CH20" i="8"/>
  <c r="BT20" i="8"/>
  <c r="AZ20" i="8"/>
  <c r="BV20" i="8"/>
  <c r="CF20" i="8"/>
  <c r="BF20" i="8"/>
  <c r="BP20" i="8"/>
  <c r="CB20" i="8"/>
  <c r="BH20" i="8"/>
  <c r="CD20" i="8"/>
  <c r="BL20" i="8"/>
  <c r="BN20" i="8"/>
  <c r="AX20" i="8"/>
  <c r="CJ20" i="8"/>
  <c r="BD20" i="8"/>
  <c r="BX20" i="8"/>
  <c r="BC43" i="8"/>
  <c r="BK43" i="8"/>
  <c r="BS43" i="8"/>
  <c r="CA43" i="8"/>
  <c r="CI43" i="8"/>
  <c r="AW43" i="8"/>
  <c r="BE43" i="8"/>
  <c r="BM43" i="8"/>
  <c r="BU43" i="8"/>
  <c r="CC43" i="8"/>
  <c r="BA43" i="8"/>
  <c r="BI43" i="8"/>
  <c r="BQ43" i="8"/>
  <c r="BY43" i="8"/>
  <c r="CG43" i="8"/>
  <c r="BG43" i="8"/>
  <c r="BW43" i="8"/>
  <c r="AY43" i="8"/>
  <c r="BO43" i="8"/>
  <c r="CE43" i="8"/>
  <c r="AW13" i="8"/>
  <c r="BE13" i="8"/>
  <c r="BM13" i="8"/>
  <c r="BU13" i="8"/>
  <c r="CC13" i="8"/>
  <c r="BA13" i="8"/>
  <c r="BW13" i="8"/>
  <c r="CG13" i="8"/>
  <c r="BC13" i="8"/>
  <c r="CI13" i="8"/>
  <c r="BO13" i="8"/>
  <c r="BY13" i="8"/>
  <c r="CA13" i="8"/>
  <c r="BS13" i="8"/>
  <c r="AY13" i="8"/>
  <c r="BI13" i="8"/>
  <c r="CE13" i="8"/>
  <c r="BQ13" i="8"/>
  <c r="BK13" i="8"/>
  <c r="BG13" i="8"/>
  <c r="O13" i="8"/>
  <c r="W13" i="8"/>
  <c r="AE13" i="8"/>
  <c r="AM13" i="8"/>
  <c r="AU13" i="8"/>
  <c r="I13" i="8"/>
  <c r="Q13" i="8"/>
  <c r="Y13" i="8"/>
  <c r="AG13" i="8"/>
  <c r="AO13" i="8"/>
  <c r="M13" i="8"/>
  <c r="AA13" i="8"/>
  <c r="AC13" i="8"/>
  <c r="AQ13" i="8"/>
  <c r="S13" i="8"/>
  <c r="AS13" i="8"/>
  <c r="AK13" i="8"/>
  <c r="K13" i="8"/>
  <c r="U13" i="8"/>
  <c r="AI13" i="8"/>
  <c r="M43" i="8"/>
  <c r="U43" i="8"/>
  <c r="AC43" i="8"/>
  <c r="AK43" i="8"/>
  <c r="AS43" i="8"/>
  <c r="O43" i="8"/>
  <c r="W43" i="8"/>
  <c r="AE43" i="8"/>
  <c r="AM43" i="8"/>
  <c r="AU43" i="8"/>
  <c r="Y43" i="8"/>
  <c r="AI43" i="8"/>
  <c r="K43" i="8"/>
  <c r="I43" i="8"/>
  <c r="AG43" i="8"/>
  <c r="Q43" i="8"/>
  <c r="AA43" i="8"/>
  <c r="AO43" i="8"/>
  <c r="AQ43" i="8"/>
  <c r="S43" i="8"/>
  <c r="C21" i="8"/>
  <c r="J20" i="8"/>
  <c r="R20" i="8"/>
  <c r="Z20" i="8"/>
  <c r="AH20" i="8"/>
  <c r="AP20" i="8"/>
  <c r="N20" i="8"/>
  <c r="AB20" i="8"/>
  <c r="AN20" i="8"/>
  <c r="P20" i="8"/>
  <c r="AD20" i="8"/>
  <c r="AR20" i="8"/>
  <c r="T20" i="8"/>
  <c r="AF20" i="8"/>
  <c r="AT20" i="8"/>
  <c r="AJ20" i="8"/>
  <c r="AL20" i="8"/>
  <c r="L20" i="8"/>
  <c r="AV20" i="8"/>
  <c r="V20" i="8"/>
  <c r="X20" i="8"/>
  <c r="G13" i="8"/>
  <c r="B14" i="8"/>
  <c r="F17" i="6" l="1"/>
  <c r="G16" i="6"/>
  <c r="BB21" i="8"/>
  <c r="BJ21" i="8"/>
  <c r="BR21" i="8"/>
  <c r="BZ21" i="8"/>
  <c r="CH21" i="8"/>
  <c r="BL21" i="8"/>
  <c r="BN21" i="8"/>
  <c r="BX21" i="8"/>
  <c r="AX21" i="8"/>
  <c r="BH21" i="8"/>
  <c r="CD21" i="8"/>
  <c r="BT21" i="8"/>
  <c r="CF21" i="8"/>
  <c r="CJ21" i="8"/>
  <c r="BV21" i="8"/>
  <c r="BP21" i="8"/>
  <c r="AZ21" i="8"/>
  <c r="BD21" i="8"/>
  <c r="CB21" i="8"/>
  <c r="BF21" i="8"/>
  <c r="AW14" i="8"/>
  <c r="BE14" i="8"/>
  <c r="BM14" i="8"/>
  <c r="BU14" i="8"/>
  <c r="CC14" i="8"/>
  <c r="BO14" i="8"/>
  <c r="BY14" i="8"/>
  <c r="CA14" i="8"/>
  <c r="BS14" i="8"/>
  <c r="BK14" i="8"/>
  <c r="BA14" i="8"/>
  <c r="BW14" i="8"/>
  <c r="CG14" i="8"/>
  <c r="BI14" i="8"/>
  <c r="CI14" i="8"/>
  <c r="BQ14" i="8"/>
  <c r="AY14" i="8"/>
  <c r="CE14" i="8"/>
  <c r="BC14" i="8"/>
  <c r="BG14" i="8"/>
  <c r="O14" i="8"/>
  <c r="W14" i="8"/>
  <c r="AE14" i="8"/>
  <c r="AM14" i="8"/>
  <c r="AU14" i="8"/>
  <c r="I14" i="8"/>
  <c r="Q14" i="8"/>
  <c r="Y14" i="8"/>
  <c r="AG14" i="8"/>
  <c r="AO14" i="8"/>
  <c r="AK14" i="8"/>
  <c r="M14" i="8"/>
  <c r="AA14" i="8"/>
  <c r="AC14" i="8"/>
  <c r="AQ14" i="8"/>
  <c r="S14" i="8"/>
  <c r="AI14" i="8"/>
  <c r="AS14" i="8"/>
  <c r="K14" i="8"/>
  <c r="U14" i="8"/>
  <c r="C22" i="8"/>
  <c r="J21" i="8"/>
  <c r="R21" i="8"/>
  <c r="L21" i="8"/>
  <c r="V21" i="8"/>
  <c r="AD21" i="8"/>
  <c r="AL21" i="8"/>
  <c r="AT21" i="8"/>
  <c r="N21" i="8"/>
  <c r="X21" i="8"/>
  <c r="AF21" i="8"/>
  <c r="AN21" i="8"/>
  <c r="AV21" i="8"/>
  <c r="P21" i="8"/>
  <c r="T21" i="8"/>
  <c r="Z21" i="8"/>
  <c r="AR21" i="8"/>
  <c r="AB21" i="8"/>
  <c r="AH21" i="8"/>
  <c r="AJ21" i="8"/>
  <c r="AP21" i="8"/>
  <c r="G14" i="8"/>
  <c r="B15" i="8"/>
  <c r="G17" i="6" l="1"/>
  <c r="F18" i="6"/>
  <c r="BB22" i="8"/>
  <c r="BD22" i="8"/>
  <c r="BL22" i="8"/>
  <c r="BT22" i="8"/>
  <c r="CB22" i="8"/>
  <c r="CJ22" i="8"/>
  <c r="BH22" i="8"/>
  <c r="BP22" i="8"/>
  <c r="BX22" i="8"/>
  <c r="CF22" i="8"/>
  <c r="AZ22" i="8"/>
  <c r="BJ22" i="8"/>
  <c r="BZ22" i="8"/>
  <c r="BR22" i="8"/>
  <c r="CH22" i="8"/>
  <c r="BN22" i="8"/>
  <c r="CD22" i="8"/>
  <c r="AX22" i="8"/>
  <c r="BF22" i="8"/>
  <c r="BV22" i="8"/>
  <c r="AW15" i="8"/>
  <c r="BE15" i="8"/>
  <c r="BM15" i="8"/>
  <c r="BU15" i="8"/>
  <c r="CC15" i="8"/>
  <c r="BG15" i="8"/>
  <c r="BQ15" i="8"/>
  <c r="BS15" i="8"/>
  <c r="BC15" i="8"/>
  <c r="CI15" i="8"/>
  <c r="BO15" i="8"/>
  <c r="BY15" i="8"/>
  <c r="AY15" i="8"/>
  <c r="CA15" i="8"/>
  <c r="BA15" i="8"/>
  <c r="BW15" i="8"/>
  <c r="BI15" i="8"/>
  <c r="CE15" i="8"/>
  <c r="BK15" i="8"/>
  <c r="CG15" i="8"/>
  <c r="C23" i="8"/>
  <c r="N22" i="8"/>
  <c r="V22" i="8"/>
  <c r="AD22" i="8"/>
  <c r="AL22" i="8"/>
  <c r="AT22" i="8"/>
  <c r="P22" i="8"/>
  <c r="X22" i="8"/>
  <c r="AF22" i="8"/>
  <c r="AN22" i="8"/>
  <c r="AV22" i="8"/>
  <c r="Z22" i="8"/>
  <c r="AR22" i="8"/>
  <c r="J22" i="8"/>
  <c r="AB22" i="8"/>
  <c r="AH22" i="8"/>
  <c r="L22" i="8"/>
  <c r="AP22" i="8"/>
  <c r="R22" i="8"/>
  <c r="AJ22" i="8"/>
  <c r="T22" i="8"/>
  <c r="O15" i="8"/>
  <c r="W15" i="8"/>
  <c r="AE15" i="8"/>
  <c r="AM15" i="8"/>
  <c r="AU15" i="8"/>
  <c r="I15" i="8"/>
  <c r="Q15" i="8"/>
  <c r="Y15" i="8"/>
  <c r="AG15" i="8"/>
  <c r="AO15" i="8"/>
  <c r="K15" i="8"/>
  <c r="AK15" i="8"/>
  <c r="M15" i="8"/>
  <c r="AA15" i="8"/>
  <c r="AC15" i="8"/>
  <c r="AQ15" i="8"/>
  <c r="AI15" i="8"/>
  <c r="AS15" i="8"/>
  <c r="U15" i="8"/>
  <c r="S15" i="8"/>
  <c r="G15" i="8"/>
  <c r="B16" i="8"/>
  <c r="F19" i="6" l="1"/>
  <c r="G18" i="6"/>
  <c r="AW16" i="8"/>
  <c r="BE16" i="8"/>
  <c r="BM16" i="8"/>
  <c r="BU16" i="8"/>
  <c r="CC16" i="8"/>
  <c r="AY16" i="8"/>
  <c r="BI16" i="8"/>
  <c r="CE16" i="8"/>
  <c r="BK16" i="8"/>
  <c r="CA16" i="8"/>
  <c r="BG16" i="8"/>
  <c r="BQ16" i="8"/>
  <c r="BS16" i="8"/>
  <c r="BA16" i="8"/>
  <c r="BW16" i="8"/>
  <c r="BC16" i="8"/>
  <c r="BY16" i="8"/>
  <c r="CG16" i="8"/>
  <c r="BO16" i="8"/>
  <c r="CI16" i="8"/>
  <c r="BD23" i="8"/>
  <c r="BL23" i="8"/>
  <c r="BT23" i="8"/>
  <c r="CB23" i="8"/>
  <c r="CJ23" i="8"/>
  <c r="AZ23" i="8"/>
  <c r="BH23" i="8"/>
  <c r="BP23" i="8"/>
  <c r="BX23" i="8"/>
  <c r="CF23" i="8"/>
  <c r="BB23" i="8"/>
  <c r="BR23" i="8"/>
  <c r="CH23" i="8"/>
  <c r="BZ23" i="8"/>
  <c r="BF23" i="8"/>
  <c r="BV23" i="8"/>
  <c r="BJ23" i="8"/>
  <c r="AX23" i="8"/>
  <c r="BN23" i="8"/>
  <c r="CD23" i="8"/>
  <c r="O16" i="8"/>
  <c r="W16" i="8"/>
  <c r="AE16" i="8"/>
  <c r="AM16" i="8"/>
  <c r="AU16" i="8"/>
  <c r="I16" i="8"/>
  <c r="Q16" i="8"/>
  <c r="Y16" i="8"/>
  <c r="AG16" i="8"/>
  <c r="AO16" i="8"/>
  <c r="U16" i="8"/>
  <c r="AI16" i="8"/>
  <c r="K16" i="8"/>
  <c r="AK16" i="8"/>
  <c r="M16" i="8"/>
  <c r="AA16" i="8"/>
  <c r="AC16" i="8"/>
  <c r="AQ16" i="8"/>
  <c r="AS16" i="8"/>
  <c r="S16" i="8"/>
  <c r="C24" i="8"/>
  <c r="N23" i="8"/>
  <c r="V23" i="8"/>
  <c r="AD23" i="8"/>
  <c r="AL23" i="8"/>
  <c r="AT23" i="8"/>
  <c r="P23" i="8"/>
  <c r="X23" i="8"/>
  <c r="AF23" i="8"/>
  <c r="AN23" i="8"/>
  <c r="AV23" i="8"/>
  <c r="J23" i="8"/>
  <c r="AB23" i="8"/>
  <c r="AH23" i="8"/>
  <c r="L23" i="8"/>
  <c r="R23" i="8"/>
  <c r="AJ23" i="8"/>
  <c r="T23" i="8"/>
  <c r="Z23" i="8"/>
  <c r="AP23" i="8"/>
  <c r="AR23" i="8"/>
  <c r="G16" i="8"/>
  <c r="B17" i="8"/>
  <c r="G19" i="6" l="1"/>
  <c r="F20" i="6"/>
  <c r="BD24" i="8"/>
  <c r="BL24" i="8"/>
  <c r="BT24" i="8"/>
  <c r="CB24" i="8"/>
  <c r="CJ24" i="8"/>
  <c r="AZ24" i="8"/>
  <c r="BH24" i="8"/>
  <c r="BP24" i="8"/>
  <c r="BX24" i="8"/>
  <c r="CF24" i="8"/>
  <c r="BJ24" i="8"/>
  <c r="BZ24" i="8"/>
  <c r="BB24" i="8"/>
  <c r="BR24" i="8"/>
  <c r="CH24" i="8"/>
  <c r="AX24" i="8"/>
  <c r="BN24" i="8"/>
  <c r="CD24" i="8"/>
  <c r="BF24" i="8"/>
  <c r="BV24" i="8"/>
  <c r="AW17" i="8"/>
  <c r="BE17" i="8"/>
  <c r="BM17" i="8"/>
  <c r="BU17" i="8"/>
  <c r="CC17" i="8"/>
  <c r="BA17" i="8"/>
  <c r="BW17" i="8"/>
  <c r="CG17" i="8"/>
  <c r="BC17" i="8"/>
  <c r="CI17" i="8"/>
  <c r="BS17" i="8"/>
  <c r="AY17" i="8"/>
  <c r="BI17" i="8"/>
  <c r="CE17" i="8"/>
  <c r="BY17" i="8"/>
  <c r="CA17" i="8"/>
  <c r="BK17" i="8"/>
  <c r="BG17" i="8"/>
  <c r="BO17" i="8"/>
  <c r="BQ17" i="8"/>
  <c r="N24" i="8"/>
  <c r="V24" i="8"/>
  <c r="AD24" i="8"/>
  <c r="AL24" i="8"/>
  <c r="AT24" i="8"/>
  <c r="P24" i="8"/>
  <c r="X24" i="8"/>
  <c r="AF24" i="8"/>
  <c r="AN24" i="8"/>
  <c r="AV24" i="8"/>
  <c r="J24" i="8"/>
  <c r="AB24" i="8"/>
  <c r="AH24" i="8"/>
  <c r="L24" i="8"/>
  <c r="R24" i="8"/>
  <c r="AJ24" i="8"/>
  <c r="AP24" i="8"/>
  <c r="Z24" i="8"/>
  <c r="AR24" i="8"/>
  <c r="T24" i="8"/>
  <c r="O17" i="8"/>
  <c r="W17" i="8"/>
  <c r="AE17" i="8"/>
  <c r="AM17" i="8"/>
  <c r="AU17" i="8"/>
  <c r="I17" i="8"/>
  <c r="Q17" i="8"/>
  <c r="Y17" i="8"/>
  <c r="AG17" i="8"/>
  <c r="AO17" i="8"/>
  <c r="AS17" i="8"/>
  <c r="U17" i="8"/>
  <c r="AI17" i="8"/>
  <c r="K17" i="8"/>
  <c r="AK17" i="8"/>
  <c r="M17" i="8"/>
  <c r="AA17" i="8"/>
  <c r="S17" i="8"/>
  <c r="AC17" i="8"/>
  <c r="AQ17" i="8"/>
  <c r="G17" i="8"/>
  <c r="B18" i="8"/>
  <c r="F21" i="6" l="1"/>
  <c r="G20" i="6"/>
  <c r="AW18" i="8"/>
  <c r="BE18" i="8"/>
  <c r="BM18" i="8"/>
  <c r="BU18" i="8"/>
  <c r="CC18" i="8"/>
  <c r="BO18" i="8"/>
  <c r="BY18" i="8"/>
  <c r="CA18" i="8"/>
  <c r="BK18" i="8"/>
  <c r="BA18" i="8"/>
  <c r="BW18" i="8"/>
  <c r="CG18" i="8"/>
  <c r="BC18" i="8"/>
  <c r="BG18" i="8"/>
  <c r="CI18" i="8"/>
  <c r="BI18" i="8"/>
  <c r="CE18" i="8"/>
  <c r="BQ18" i="8"/>
  <c r="AY18" i="8"/>
  <c r="BS18" i="8"/>
  <c r="O18" i="8"/>
  <c r="W18" i="8"/>
  <c r="AE18" i="8"/>
  <c r="AM18" i="8"/>
  <c r="AU18" i="8"/>
  <c r="I18" i="8"/>
  <c r="Q18" i="8"/>
  <c r="Y18" i="8"/>
  <c r="AG18" i="8"/>
  <c r="AO18" i="8"/>
  <c r="S18" i="8"/>
  <c r="AS18" i="8"/>
  <c r="U18" i="8"/>
  <c r="AI18" i="8"/>
  <c r="K18" i="8"/>
  <c r="AK18" i="8"/>
  <c r="M18" i="8"/>
  <c r="AQ18" i="8"/>
  <c r="AA18" i="8"/>
  <c r="AC18" i="8"/>
  <c r="G18" i="8"/>
  <c r="B19" i="8"/>
  <c r="G21" i="6" l="1"/>
  <c r="F22" i="6"/>
  <c r="AW19" i="8"/>
  <c r="BE19" i="8"/>
  <c r="BM19" i="8"/>
  <c r="BU19" i="8"/>
  <c r="CC19" i="8"/>
  <c r="BG19" i="8"/>
  <c r="BQ19" i="8"/>
  <c r="BS19" i="8"/>
  <c r="BC19" i="8"/>
  <c r="CI19" i="8"/>
  <c r="BO19" i="8"/>
  <c r="BY19" i="8"/>
  <c r="CA19" i="8"/>
  <c r="BI19" i="8"/>
  <c r="CE19" i="8"/>
  <c r="BK19" i="8"/>
  <c r="CG19" i="8"/>
  <c r="AY19" i="8"/>
  <c r="BW19" i="8"/>
  <c r="BA19" i="8"/>
  <c r="O19" i="8"/>
  <c r="W19" i="8"/>
  <c r="AE19" i="8"/>
  <c r="AM19" i="8"/>
  <c r="AU19" i="8"/>
  <c r="I19" i="8"/>
  <c r="Q19" i="8"/>
  <c r="Y19" i="8"/>
  <c r="AG19" i="8"/>
  <c r="AO19" i="8"/>
  <c r="AC19" i="8"/>
  <c r="AQ19" i="8"/>
  <c r="S19" i="8"/>
  <c r="AS19" i="8"/>
  <c r="U19" i="8"/>
  <c r="AI19" i="8"/>
  <c r="K19" i="8"/>
  <c r="M19" i="8"/>
  <c r="AK19" i="8"/>
  <c r="AA19" i="8"/>
  <c r="G19" i="8"/>
  <c r="B20" i="8"/>
  <c r="F23" i="6" l="1"/>
  <c r="G22" i="6"/>
  <c r="AW20" i="8"/>
  <c r="BE20" i="8"/>
  <c r="BM20" i="8"/>
  <c r="BU20" i="8"/>
  <c r="CC20" i="8"/>
  <c r="AY20" i="8"/>
  <c r="BI20" i="8"/>
  <c r="CE20" i="8"/>
  <c r="BK20" i="8"/>
  <c r="CA20" i="8"/>
  <c r="BG20" i="8"/>
  <c r="BQ20" i="8"/>
  <c r="CG20" i="8"/>
  <c r="BS20" i="8"/>
  <c r="CI20" i="8"/>
  <c r="BO20" i="8"/>
  <c r="BA20" i="8"/>
  <c r="BW20" i="8"/>
  <c r="BY20" i="8"/>
  <c r="BC20" i="8"/>
  <c r="O20" i="8"/>
  <c r="W20" i="8"/>
  <c r="AE20" i="8"/>
  <c r="AM20" i="8"/>
  <c r="AU20" i="8"/>
  <c r="I20" i="8"/>
  <c r="Q20" i="8"/>
  <c r="Y20" i="8"/>
  <c r="AG20" i="8"/>
  <c r="AO20" i="8"/>
  <c r="AC20" i="8"/>
  <c r="AQ20" i="8"/>
  <c r="S20" i="8"/>
  <c r="AS20" i="8"/>
  <c r="U20" i="8"/>
  <c r="AI20" i="8"/>
  <c r="AK20" i="8"/>
  <c r="K20" i="8"/>
  <c r="M20" i="8"/>
  <c r="AA20" i="8"/>
  <c r="G20" i="8"/>
  <c r="B21" i="8"/>
  <c r="F24" i="6" l="1"/>
  <c r="G23" i="6"/>
  <c r="AW21" i="8"/>
  <c r="BE21" i="8"/>
  <c r="BM21" i="8"/>
  <c r="BU21" i="8"/>
  <c r="CC21" i="8"/>
  <c r="BA21" i="8"/>
  <c r="BW21" i="8"/>
  <c r="CG21" i="8"/>
  <c r="BC21" i="8"/>
  <c r="CI21" i="8"/>
  <c r="BS21" i="8"/>
  <c r="AY21" i="8"/>
  <c r="BI21" i="8"/>
  <c r="CE21" i="8"/>
  <c r="BK21" i="8"/>
  <c r="BO21" i="8"/>
  <c r="BQ21" i="8"/>
  <c r="BY21" i="8"/>
  <c r="CA21" i="8"/>
  <c r="BG21" i="8"/>
  <c r="U21" i="8"/>
  <c r="AC21" i="8"/>
  <c r="AK21" i="8"/>
  <c r="AS21" i="8"/>
  <c r="M21" i="8"/>
  <c r="W21" i="8"/>
  <c r="AE21" i="8"/>
  <c r="AM21" i="8"/>
  <c r="AU21" i="8"/>
  <c r="O21" i="8"/>
  <c r="Y21" i="8"/>
  <c r="AG21" i="8"/>
  <c r="AO21" i="8"/>
  <c r="AQ21" i="8"/>
  <c r="AA21" i="8"/>
  <c r="I21" i="8"/>
  <c r="Q21" i="8"/>
  <c r="S21" i="8"/>
  <c r="AI21" i="8"/>
  <c r="K21" i="8"/>
  <c r="G21" i="8"/>
  <c r="B22" i="8"/>
  <c r="F25" i="6" l="1"/>
  <c r="G24" i="6"/>
  <c r="BC22" i="8"/>
  <c r="BK22" i="8"/>
  <c r="BS22" i="8"/>
  <c r="CA22" i="8"/>
  <c r="CI22" i="8"/>
  <c r="AY22" i="8"/>
  <c r="BI22" i="8"/>
  <c r="BQ22" i="8"/>
  <c r="BY22" i="8"/>
  <c r="CG22" i="8"/>
  <c r="BM22" i="8"/>
  <c r="CC22" i="8"/>
  <c r="AW22" i="8"/>
  <c r="BA22" i="8"/>
  <c r="BO22" i="8"/>
  <c r="CE22" i="8"/>
  <c r="BE22" i="8"/>
  <c r="BU22" i="8"/>
  <c r="BG22" i="8"/>
  <c r="BW22" i="8"/>
  <c r="M22" i="8"/>
  <c r="U22" i="8"/>
  <c r="AC22" i="8"/>
  <c r="AK22" i="8"/>
  <c r="AS22" i="8"/>
  <c r="O22" i="8"/>
  <c r="W22" i="8"/>
  <c r="AE22" i="8"/>
  <c r="AM22" i="8"/>
  <c r="AU22" i="8"/>
  <c r="I22" i="8"/>
  <c r="Q22" i="8"/>
  <c r="Y22" i="8"/>
  <c r="AG22" i="8"/>
  <c r="AO22" i="8"/>
  <c r="AA22" i="8"/>
  <c r="K22" i="8"/>
  <c r="AI22" i="8"/>
  <c r="S22" i="8"/>
  <c r="AQ22" i="8"/>
  <c r="G22" i="8"/>
  <c r="B23" i="8"/>
  <c r="G25" i="6" l="1"/>
  <c r="F26" i="6"/>
  <c r="BC23" i="8"/>
  <c r="BK23" i="8"/>
  <c r="BS23" i="8"/>
  <c r="CA23" i="8"/>
  <c r="CI23" i="8"/>
  <c r="BA23" i="8"/>
  <c r="BI23" i="8"/>
  <c r="BQ23" i="8"/>
  <c r="BY23" i="8"/>
  <c r="CG23" i="8"/>
  <c r="BE23" i="8"/>
  <c r="BU23" i="8"/>
  <c r="BG23" i="8"/>
  <c r="BW23" i="8"/>
  <c r="AW23" i="8"/>
  <c r="BM23" i="8"/>
  <c r="CC23" i="8"/>
  <c r="BO23" i="8"/>
  <c r="CE23" i="8"/>
  <c r="AY23" i="8"/>
  <c r="M23" i="8"/>
  <c r="U23" i="8"/>
  <c r="AC23" i="8"/>
  <c r="AK23" i="8"/>
  <c r="AS23" i="8"/>
  <c r="O23" i="8"/>
  <c r="W23" i="8"/>
  <c r="AE23" i="8"/>
  <c r="AM23" i="8"/>
  <c r="AU23" i="8"/>
  <c r="I23" i="8"/>
  <c r="Q23" i="8"/>
  <c r="Y23" i="8"/>
  <c r="AG23" i="8"/>
  <c r="AO23" i="8"/>
  <c r="AA23" i="8"/>
  <c r="K23" i="8"/>
  <c r="AI23" i="8"/>
  <c r="S23" i="8"/>
  <c r="AQ23" i="8"/>
  <c r="G23" i="8"/>
  <c r="B24" i="8"/>
  <c r="F27" i="6" l="1"/>
  <c r="G26" i="6"/>
  <c r="BC24" i="8"/>
  <c r="BK24" i="8"/>
  <c r="BS24" i="8"/>
  <c r="CA24" i="8"/>
  <c r="CI24" i="8"/>
  <c r="BA24" i="8"/>
  <c r="BI24" i="8"/>
  <c r="BQ24" i="8"/>
  <c r="BY24" i="8"/>
  <c r="CG24" i="8"/>
  <c r="AW24" i="8"/>
  <c r="BM24" i="8"/>
  <c r="CC24" i="8"/>
  <c r="AY24" i="8"/>
  <c r="BO24" i="8"/>
  <c r="CE24" i="8"/>
  <c r="BE24" i="8"/>
  <c r="BU24" i="8"/>
  <c r="BW24" i="8"/>
  <c r="BG24" i="8"/>
  <c r="M24" i="8"/>
  <c r="U24" i="8"/>
  <c r="AC24" i="8"/>
  <c r="AK24" i="8"/>
  <c r="AS24" i="8"/>
  <c r="O24" i="8"/>
  <c r="W24" i="8"/>
  <c r="AE24" i="8"/>
  <c r="AM24" i="8"/>
  <c r="AU24" i="8"/>
  <c r="I24" i="8"/>
  <c r="Q24" i="8"/>
  <c r="Y24" i="8"/>
  <c r="AG24" i="8"/>
  <c r="AO24" i="8"/>
  <c r="K24" i="8"/>
  <c r="AI24" i="8"/>
  <c r="S24" i="8"/>
  <c r="AA24" i="8"/>
  <c r="AQ24" i="8"/>
  <c r="G24" i="8"/>
  <c r="B25" i="8"/>
  <c r="F28" i="6" l="1"/>
  <c r="G27" i="6"/>
  <c r="BC25" i="8"/>
  <c r="BK25" i="8"/>
  <c r="BS25" i="8"/>
  <c r="CA25" i="8"/>
  <c r="CI25" i="8"/>
  <c r="BA25" i="8"/>
  <c r="BI25" i="8"/>
  <c r="BQ25" i="8"/>
  <c r="BY25" i="8"/>
  <c r="CG25" i="8"/>
  <c r="BM25" i="8"/>
  <c r="BW25" i="8"/>
  <c r="BE25" i="8"/>
  <c r="BO25" i="8"/>
  <c r="AW25" i="8"/>
  <c r="BG25" i="8"/>
  <c r="CC25" i="8"/>
  <c r="AY25" i="8"/>
  <c r="CE25" i="8"/>
  <c r="BU25" i="8"/>
  <c r="M25" i="8"/>
  <c r="U25" i="8"/>
  <c r="AC25" i="8"/>
  <c r="AK25" i="8"/>
  <c r="AS25" i="8"/>
  <c r="O25" i="8"/>
  <c r="W25" i="8"/>
  <c r="AE25" i="8"/>
  <c r="AM25" i="8"/>
  <c r="AU25" i="8"/>
  <c r="I25" i="8"/>
  <c r="Q25" i="8"/>
  <c r="Y25" i="8"/>
  <c r="AG25" i="8"/>
  <c r="AO25" i="8"/>
  <c r="K25" i="8"/>
  <c r="AA25" i="8"/>
  <c r="AQ25" i="8"/>
  <c r="S25" i="8"/>
  <c r="AI25" i="8"/>
  <c r="G25" i="8"/>
  <c r="F29" i="6" l="1"/>
  <c r="G28" i="6"/>
  <c r="G26" i="8"/>
  <c r="G29" i="6" l="1"/>
  <c r="F30" i="6"/>
  <c r="G27" i="8"/>
  <c r="F31" i="6" l="1"/>
  <c r="G30" i="6"/>
  <c r="G28" i="8"/>
  <c r="F32" i="6" l="1"/>
  <c r="G31" i="6"/>
  <c r="G29" i="8"/>
  <c r="F33" i="6" l="1"/>
  <c r="G32" i="6"/>
  <c r="G30" i="8"/>
  <c r="G33" i="6" l="1"/>
  <c r="F34" i="6"/>
  <c r="G31" i="8"/>
  <c r="F35" i="6" l="1"/>
  <c r="G34" i="6"/>
  <c r="G32" i="8"/>
  <c r="G35" i="6" l="1"/>
  <c r="F36" i="6"/>
  <c r="G33" i="8"/>
  <c r="F37" i="6" l="1"/>
  <c r="G36" i="6"/>
  <c r="G34" i="8"/>
  <c r="G37" i="6" l="1"/>
  <c r="F38" i="6"/>
  <c r="G35" i="8"/>
  <c r="F39" i="6" l="1"/>
  <c r="G38" i="6"/>
  <c r="G36" i="8"/>
  <c r="F40" i="6" l="1"/>
  <c r="G39" i="6"/>
  <c r="G37" i="8"/>
  <c r="F41" i="6" l="1"/>
  <c r="G40" i="6"/>
  <c r="G38" i="8"/>
  <c r="G41" i="6" l="1"/>
  <c r="F42" i="6"/>
  <c r="G39" i="8"/>
  <c r="F43" i="6" l="1"/>
  <c r="G42" i="6"/>
  <c r="G40" i="8"/>
  <c r="G43" i="6" l="1"/>
  <c r="F44" i="6"/>
  <c r="G41" i="8"/>
  <c r="F45" i="6" l="1"/>
  <c r="G44" i="6"/>
  <c r="G42" i="8"/>
  <c r="G45" i="6" l="1"/>
  <c r="F46" i="6"/>
  <c r="G43" i="8"/>
  <c r="F47" i="6" l="1"/>
  <c r="G46" i="6"/>
  <c r="G44" i="8"/>
  <c r="G47" i="6" l="1"/>
  <c r="F48" i="6"/>
  <c r="G45" i="8"/>
  <c r="F49" i="6" l="1"/>
  <c r="G48" i="6"/>
  <c r="G46" i="8"/>
  <c r="G49" i="6" l="1"/>
  <c r="F50" i="6"/>
  <c r="G47" i="8"/>
  <c r="F51" i="6" l="1"/>
  <c r="G50" i="6"/>
  <c r="G48" i="8"/>
  <c r="F52" i="6" l="1"/>
  <c r="G51" i="6"/>
  <c r="G49" i="8"/>
  <c r="F53" i="6" l="1"/>
  <c r="G53" i="6" s="1"/>
  <c r="G52" i="6"/>
  <c r="G50" i="8"/>
  <c r="G51" i="8" l="1"/>
  <c r="G53" i="8" l="1"/>
  <c r="G52" i="8"/>
</calcChain>
</file>

<file path=xl/sharedStrings.xml><?xml version="1.0" encoding="utf-8"?>
<sst xmlns="http://schemas.openxmlformats.org/spreadsheetml/2006/main" count="191" uniqueCount="24">
  <si>
    <t>해머 민뎀</t>
    <phoneticPr fontId="1" type="noConversion"/>
  </si>
  <si>
    <t>해머 맥뎀</t>
    <phoneticPr fontId="1" type="noConversion"/>
  </si>
  <si>
    <t>순수 해머 데미지</t>
    <phoneticPr fontId="1" type="noConversion"/>
  </si>
  <si>
    <t>구간값</t>
    <phoneticPr fontId="1" type="noConversion"/>
  </si>
  <si>
    <t>스킬렙</t>
    <phoneticPr fontId="1" type="noConversion"/>
  </si>
  <si>
    <t>레벨별 증뎀</t>
    <phoneticPr fontId="1" type="noConversion"/>
  </si>
  <si>
    <t>블레시드 에임 및 비거 레벨별 증뎀(해당 레벨 해머 데미지의 +14%)</t>
    <phoneticPr fontId="1" type="noConversion"/>
  </si>
  <si>
    <t>y</t>
    <phoneticPr fontId="1" type="noConversion"/>
  </si>
  <si>
    <t>x</t>
    <phoneticPr fontId="1" type="noConversion"/>
  </si>
  <si>
    <t>z</t>
    <phoneticPr fontId="1" type="noConversion"/>
  </si>
  <si>
    <t>해머 데미지</t>
    <phoneticPr fontId="1" type="noConversion"/>
  </si>
  <si>
    <t>집중 스킬 수</t>
    <phoneticPr fontId="1" type="noConversion"/>
  </si>
  <si>
    <t>축조, 원기 합산 스킬 수</t>
    <phoneticPr fontId="1" type="noConversion"/>
  </si>
  <si>
    <t>집중 데미지</t>
    <phoneticPr fontId="1" type="noConversion"/>
  </si>
  <si>
    <t>축복받은 조준 및 원기 레벨별 증뎀(해당 레벨 해머 데미지의 +14%)</t>
    <phoneticPr fontId="1" type="noConversion"/>
  </si>
  <si>
    <t>집중 렙당 데미지</t>
    <phoneticPr fontId="1" type="noConversion"/>
  </si>
  <si>
    <t>x+0.14xy+[x+0.14xy]*[(0.6+0.15(z-1))/2]</t>
    <phoneticPr fontId="1" type="noConversion"/>
  </si>
  <si>
    <t>1+0.14y+[1+0.14y]*[(0.6+0.15(z-1))/2]</t>
    <phoneticPr fontId="1" type="noConversion"/>
  </si>
  <si>
    <t>1+0.14y+[1+0.14y]*[0.225+0.075z]</t>
    <phoneticPr fontId="1" type="noConversion"/>
  </si>
  <si>
    <t>1+0.14y+0.025+0.075z+0.0315y+0.0105yz</t>
    <phoneticPr fontId="1" type="noConversion"/>
  </si>
  <si>
    <t>1.025+0.1715y+0.075z+0.0105yz</t>
    <phoneticPr fontId="1" type="noConversion"/>
  </si>
  <si>
    <t>x를 1로 가정 시</t>
    <phoneticPr fontId="1" type="noConversion"/>
  </si>
  <si>
    <t>해머 적용치(소수점 버림)</t>
  </si>
  <si>
    <t>해머 적용치(소수점 버림)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</si>
</sst>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 style="thick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8" xfId="0" applyFill="1" applyBorder="1"/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3" xfId="0" applyFill="1" applyBorder="1"/>
    <xf numFmtId="0" fontId="0" fillId="0" borderId="13" xfId="0" applyBorder="1"/>
    <xf numFmtId="0" fontId="0" fillId="0" borderId="10" xfId="0" applyBorder="1"/>
    <xf numFmtId="0" fontId="0" fillId="0" borderId="13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22" xfId="0" applyBorder="1" applyAlignment="1"/>
    <xf numFmtId="0" fontId="0" fillId="0" borderId="23" xfId="0" applyBorder="1" applyAlignment="1"/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/>
    <xf numFmtId="0" fontId="0" fillId="0" borderId="25" xfId="0" applyBorder="1"/>
    <xf numFmtId="0" fontId="0" fillId="0" borderId="15" xfId="0" applyBorder="1"/>
    <xf numFmtId="0" fontId="0" fillId="0" borderId="26" xfId="0" applyBorder="1"/>
    <xf numFmtId="10" fontId="0" fillId="0" borderId="4" xfId="0" applyNumberFormat="1" applyBorder="1"/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10" fontId="0" fillId="0" borderId="11" xfId="0" applyNumberFormat="1" applyBorder="1"/>
    <xf numFmtId="0" fontId="0" fillId="0" borderId="0" xfId="0" applyAlignment="1"/>
    <xf numFmtId="0" fontId="0" fillId="0" borderId="27" xfId="0" applyBorder="1"/>
    <xf numFmtId="0" fontId="0" fillId="0" borderId="2" xfId="0" applyBorder="1"/>
    <xf numFmtId="0" fontId="0" fillId="0" borderId="28" xfId="0" applyBorder="1"/>
    <xf numFmtId="0" fontId="0" fillId="0" borderId="29" xfId="0" applyBorder="1"/>
    <xf numFmtId="0" fontId="0" fillId="0" borderId="29" xfId="0" applyFill="1" applyBorder="1"/>
    <xf numFmtId="0" fontId="0" fillId="0" borderId="2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/>
    <xf numFmtId="10" fontId="0" fillId="0" borderId="1" xfId="0" applyNumberFormat="1" applyBorder="1"/>
    <xf numFmtId="10" fontId="0" fillId="0" borderId="10" xfId="0" applyNumberFormat="1" applyBorder="1"/>
    <xf numFmtId="0" fontId="0" fillId="0" borderId="24" xfId="0" applyBorder="1"/>
    <xf numFmtId="0" fontId="0" fillId="0" borderId="30" xfId="0" applyBorder="1"/>
    <xf numFmtId="0" fontId="0" fillId="0" borderId="31" xfId="0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F789-CA46-4650-9BE6-985BD1F5C2EA}">
  <dimension ref="A1:CJ54"/>
  <sheetViews>
    <sheetView tabSelected="1" workbookViewId="0">
      <pane xSplit="3" topLeftCell="D1" activePane="topRight" state="frozen"/>
      <selection pane="topRight" activeCell="G57" sqref="G57"/>
    </sheetView>
  </sheetViews>
  <sheetFormatPr defaultRowHeight="17.399999999999999" x14ac:dyDescent="0.4"/>
  <cols>
    <col min="6" max="6" width="11.3984375" customWidth="1"/>
    <col min="7" max="7" width="21.19921875" customWidth="1"/>
    <col min="8" max="8" width="12.09765625" customWidth="1"/>
  </cols>
  <sheetData>
    <row r="1" spans="1:88" x14ac:dyDescent="0.4">
      <c r="B1" s="33" t="s">
        <v>2</v>
      </c>
      <c r="C1" s="33"/>
      <c r="D1" s="33"/>
      <c r="F1" s="33" t="s">
        <v>13</v>
      </c>
      <c r="G1" s="33"/>
      <c r="H1" s="22"/>
      <c r="I1" s="46" t="s">
        <v>14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33" t="s">
        <v>6</v>
      </c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</row>
    <row r="2" spans="1:88" ht="18" thickBot="1" x14ac:dyDescent="0.45">
      <c r="F2" s="21"/>
      <c r="G2" s="21"/>
      <c r="H2" s="22"/>
      <c r="I2" s="33">
        <v>1</v>
      </c>
      <c r="J2" s="33"/>
      <c r="K2" s="33">
        <v>2</v>
      </c>
      <c r="L2" s="33"/>
      <c r="M2" s="33">
        <v>3</v>
      </c>
      <c r="N2" s="33"/>
      <c r="O2" s="33">
        <v>4</v>
      </c>
      <c r="P2" s="33"/>
      <c r="Q2" s="33">
        <v>5</v>
      </c>
      <c r="R2" s="33"/>
      <c r="S2" s="33">
        <v>6</v>
      </c>
      <c r="T2" s="33"/>
      <c r="U2" s="33">
        <v>7</v>
      </c>
      <c r="V2" s="33"/>
      <c r="W2" s="33">
        <v>8</v>
      </c>
      <c r="X2" s="33"/>
      <c r="Y2" s="33">
        <v>9</v>
      </c>
      <c r="Z2" s="33"/>
      <c r="AA2" s="33">
        <v>10</v>
      </c>
      <c r="AB2" s="33"/>
      <c r="AC2" s="33">
        <v>11</v>
      </c>
      <c r="AD2" s="33"/>
      <c r="AE2" s="33">
        <v>12</v>
      </c>
      <c r="AF2" s="33"/>
      <c r="AG2" s="33">
        <v>13</v>
      </c>
      <c r="AH2" s="33"/>
      <c r="AI2" s="33">
        <v>14</v>
      </c>
      <c r="AJ2" s="33"/>
      <c r="AK2" s="33">
        <v>15</v>
      </c>
      <c r="AL2" s="33"/>
      <c r="AM2" s="33">
        <v>16</v>
      </c>
      <c r="AN2" s="33"/>
      <c r="AO2" s="33">
        <v>17</v>
      </c>
      <c r="AP2" s="33"/>
      <c r="AQ2" s="33">
        <v>18</v>
      </c>
      <c r="AR2" s="33"/>
      <c r="AS2" s="33">
        <v>19</v>
      </c>
      <c r="AT2" s="33"/>
      <c r="AU2" s="33">
        <v>20</v>
      </c>
      <c r="AV2" s="33"/>
      <c r="AW2" s="33">
        <v>21</v>
      </c>
      <c r="AX2" s="33"/>
      <c r="AY2" s="33">
        <v>22</v>
      </c>
      <c r="AZ2" s="33"/>
      <c r="BA2" s="33">
        <v>23</v>
      </c>
      <c r="BB2" s="33"/>
      <c r="BC2" s="33">
        <v>24</v>
      </c>
      <c r="BD2" s="33"/>
      <c r="BE2" s="33">
        <v>25</v>
      </c>
      <c r="BF2" s="33"/>
      <c r="BG2" s="33">
        <v>26</v>
      </c>
      <c r="BH2" s="33"/>
      <c r="BI2" s="33">
        <v>27</v>
      </c>
      <c r="BJ2" s="33"/>
      <c r="BK2" s="33">
        <v>28</v>
      </c>
      <c r="BL2" s="33"/>
      <c r="BM2" s="33">
        <v>29</v>
      </c>
      <c r="BN2" s="33"/>
      <c r="BO2" s="33">
        <v>30</v>
      </c>
      <c r="BP2" s="33"/>
      <c r="BQ2" s="33">
        <v>31</v>
      </c>
      <c r="BR2" s="33"/>
      <c r="BS2" s="33">
        <v>32</v>
      </c>
      <c r="BT2" s="33"/>
      <c r="BU2" s="33">
        <v>33</v>
      </c>
      <c r="BV2" s="33"/>
      <c r="BW2" s="33">
        <v>34</v>
      </c>
      <c r="BX2" s="33"/>
      <c r="BY2" s="33">
        <v>35</v>
      </c>
      <c r="BZ2" s="33"/>
      <c r="CA2" s="33">
        <v>36</v>
      </c>
      <c r="CB2" s="33"/>
      <c r="CC2" s="33">
        <v>37</v>
      </c>
      <c r="CD2" s="33"/>
      <c r="CE2" s="33">
        <v>38</v>
      </c>
      <c r="CF2" s="33"/>
      <c r="CG2" s="33">
        <v>39</v>
      </c>
      <c r="CH2" s="33"/>
      <c r="CI2" s="33">
        <v>40</v>
      </c>
      <c r="CJ2" s="33"/>
    </row>
    <row r="3" spans="1:88" ht="18.600000000000001" thickTop="1" thickBot="1" x14ac:dyDescent="0.45">
      <c r="A3" s="1" t="s">
        <v>4</v>
      </c>
      <c r="B3" s="1" t="s">
        <v>0</v>
      </c>
      <c r="C3" s="1" t="s">
        <v>1</v>
      </c>
      <c r="D3" s="1" t="s">
        <v>3</v>
      </c>
      <c r="E3" s="53"/>
      <c r="F3" s="54" t="s">
        <v>5</v>
      </c>
      <c r="G3" s="55" t="s">
        <v>22</v>
      </c>
      <c r="H3" s="1"/>
      <c r="I3" s="23" t="s">
        <v>0</v>
      </c>
      <c r="J3" s="24" t="s">
        <v>1</v>
      </c>
      <c r="K3" s="1" t="s">
        <v>0</v>
      </c>
      <c r="L3" s="1" t="s">
        <v>1</v>
      </c>
      <c r="M3" s="1" t="s">
        <v>0</v>
      </c>
      <c r="N3" s="1" t="s">
        <v>1</v>
      </c>
      <c r="O3" s="1" t="s">
        <v>0</v>
      </c>
      <c r="P3" s="1" t="s">
        <v>1</v>
      </c>
      <c r="Q3" s="1" t="s">
        <v>0</v>
      </c>
      <c r="R3" s="1" t="s">
        <v>1</v>
      </c>
      <c r="S3" s="1" t="s">
        <v>0</v>
      </c>
      <c r="T3" s="1" t="s">
        <v>1</v>
      </c>
      <c r="U3" s="1" t="s">
        <v>0</v>
      </c>
      <c r="V3" s="1" t="s">
        <v>1</v>
      </c>
      <c r="W3" s="1" t="s">
        <v>0</v>
      </c>
      <c r="X3" s="1" t="s">
        <v>1</v>
      </c>
      <c r="Y3" s="1" t="s">
        <v>0</v>
      </c>
      <c r="Z3" s="1" t="s">
        <v>1</v>
      </c>
      <c r="AA3" s="1" t="s">
        <v>0</v>
      </c>
      <c r="AB3" s="1" t="s">
        <v>1</v>
      </c>
      <c r="AC3" s="1" t="s">
        <v>0</v>
      </c>
      <c r="AD3" s="1" t="s">
        <v>1</v>
      </c>
      <c r="AE3" s="1" t="s">
        <v>0</v>
      </c>
      <c r="AF3" s="1" t="s">
        <v>1</v>
      </c>
      <c r="AG3" s="1" t="s">
        <v>0</v>
      </c>
      <c r="AH3" s="1" t="s">
        <v>1</v>
      </c>
      <c r="AI3" s="1" t="s">
        <v>0</v>
      </c>
      <c r="AJ3" s="1" t="s">
        <v>1</v>
      </c>
      <c r="AK3" s="1" t="s">
        <v>0</v>
      </c>
      <c r="AL3" s="1" t="s">
        <v>1</v>
      </c>
      <c r="AM3" s="1" t="s">
        <v>0</v>
      </c>
      <c r="AN3" s="1" t="s">
        <v>1</v>
      </c>
      <c r="AO3" s="1" t="s">
        <v>0</v>
      </c>
      <c r="AP3" s="1" t="s">
        <v>1</v>
      </c>
      <c r="AQ3" s="1" t="s">
        <v>0</v>
      </c>
      <c r="AR3" s="1" t="s">
        <v>1</v>
      </c>
      <c r="AS3" s="1" t="s">
        <v>0</v>
      </c>
      <c r="AT3" s="1" t="s">
        <v>1</v>
      </c>
      <c r="AU3" s="1" t="s">
        <v>0</v>
      </c>
      <c r="AV3" s="1" t="s">
        <v>1</v>
      </c>
      <c r="AW3" s="29" t="s">
        <v>0</v>
      </c>
      <c r="AX3" s="29" t="s">
        <v>1</v>
      </c>
      <c r="AY3" s="1" t="s">
        <v>0</v>
      </c>
      <c r="AZ3" s="1" t="s">
        <v>1</v>
      </c>
      <c r="BA3" s="1" t="s">
        <v>0</v>
      </c>
      <c r="BB3" s="1" t="s">
        <v>1</v>
      </c>
      <c r="BC3" s="1" t="s">
        <v>0</v>
      </c>
      <c r="BD3" s="1" t="s">
        <v>1</v>
      </c>
      <c r="BE3" s="1" t="s">
        <v>0</v>
      </c>
      <c r="BF3" s="1" t="s">
        <v>1</v>
      </c>
      <c r="BG3" s="1" t="s">
        <v>0</v>
      </c>
      <c r="BH3" s="1" t="s">
        <v>1</v>
      </c>
      <c r="BI3" s="1" t="s">
        <v>0</v>
      </c>
      <c r="BJ3" s="1" t="s">
        <v>1</v>
      </c>
      <c r="BK3" s="1" t="s">
        <v>0</v>
      </c>
      <c r="BL3" s="1" t="s">
        <v>1</v>
      </c>
      <c r="BM3" s="1" t="s">
        <v>0</v>
      </c>
      <c r="BN3" s="1" t="s">
        <v>1</v>
      </c>
      <c r="BO3" s="1" t="s">
        <v>0</v>
      </c>
      <c r="BP3" s="1" t="s">
        <v>1</v>
      </c>
      <c r="BQ3" s="1" t="s">
        <v>0</v>
      </c>
      <c r="BR3" s="1" t="s">
        <v>1</v>
      </c>
      <c r="BS3" s="1" t="s">
        <v>0</v>
      </c>
      <c r="BT3" s="1" t="s">
        <v>1</v>
      </c>
      <c r="BU3" s="1" t="s">
        <v>0</v>
      </c>
      <c r="BV3" s="1" t="s">
        <v>1</v>
      </c>
      <c r="BW3" s="1" t="s">
        <v>0</v>
      </c>
      <c r="BX3" s="1" t="s">
        <v>1</v>
      </c>
      <c r="BY3" s="1" t="s">
        <v>0</v>
      </c>
      <c r="BZ3" s="1" t="s">
        <v>1</v>
      </c>
      <c r="CA3" s="1" t="s">
        <v>0</v>
      </c>
      <c r="CB3" s="1" t="s">
        <v>1</v>
      </c>
      <c r="CC3" s="1" t="s">
        <v>0</v>
      </c>
      <c r="CD3" s="1" t="s">
        <v>1</v>
      </c>
      <c r="CE3" s="1" t="s">
        <v>0</v>
      </c>
      <c r="CF3" s="1" t="s">
        <v>1</v>
      </c>
      <c r="CG3" s="1" t="s">
        <v>0</v>
      </c>
      <c r="CH3" s="1" t="s">
        <v>1</v>
      </c>
      <c r="CI3" s="1" t="s">
        <v>0</v>
      </c>
      <c r="CJ3" s="1" t="s">
        <v>1</v>
      </c>
    </row>
    <row r="4" spans="1:88" ht="18" thickTop="1" x14ac:dyDescent="0.4">
      <c r="A4">
        <v>1</v>
      </c>
      <c r="B4" s="6">
        <v>12</v>
      </c>
      <c r="C4" s="7">
        <v>16</v>
      </c>
      <c r="D4" s="47"/>
      <c r="E4" s="56">
        <v>1</v>
      </c>
      <c r="F4" s="57">
        <v>0.6</v>
      </c>
      <c r="G4" s="43">
        <f>F4/2</f>
        <v>0.3</v>
      </c>
      <c r="H4" s="30"/>
      <c r="I4" s="25">
        <f>B4*14%</f>
        <v>1.6800000000000002</v>
      </c>
      <c r="J4" s="26">
        <f>C4*14%</f>
        <v>2.2400000000000002</v>
      </c>
      <c r="K4">
        <f t="shared" ref="K4:K35" si="0">B4*(14%*2)</f>
        <v>3.3600000000000003</v>
      </c>
      <c r="L4">
        <f t="shared" ref="L4:L35" si="1">C4*(14%*2)</f>
        <v>4.4800000000000004</v>
      </c>
      <c r="M4">
        <f t="shared" ref="M4:M35" si="2">B4*(14%*3)</f>
        <v>5.0400000000000009</v>
      </c>
      <c r="N4">
        <f t="shared" ref="N4:N35" si="3">C4*(14%*3)</f>
        <v>6.7200000000000006</v>
      </c>
      <c r="O4">
        <f t="shared" ref="O4:O35" si="4">B4*(14%*4)</f>
        <v>6.7200000000000006</v>
      </c>
      <c r="P4">
        <f t="shared" ref="P4:P35" si="5">C4*(14%*4)</f>
        <v>8.9600000000000009</v>
      </c>
      <c r="Q4">
        <f t="shared" ref="Q4:Q35" si="6">B4*(14%*5)</f>
        <v>8.4</v>
      </c>
      <c r="R4">
        <f t="shared" ref="R4:R35" si="7">C4*(14%*5)</f>
        <v>11.200000000000001</v>
      </c>
      <c r="S4">
        <f t="shared" ref="S4:S35" si="8">B4*(14%*6)</f>
        <v>10.080000000000002</v>
      </c>
      <c r="T4">
        <f t="shared" ref="T4:T35" si="9">C4*(14%*6)</f>
        <v>13.440000000000001</v>
      </c>
      <c r="U4">
        <f t="shared" ref="U4:U35" si="10">B4*(14%*7)</f>
        <v>11.760000000000002</v>
      </c>
      <c r="V4">
        <f t="shared" ref="V4:V35" si="11">C4*(14%*7)</f>
        <v>15.680000000000001</v>
      </c>
      <c r="W4">
        <f t="shared" ref="W4:W35" si="12">B4*(14%*8)</f>
        <v>13.440000000000001</v>
      </c>
      <c r="X4">
        <f t="shared" ref="X4:X35" si="13">C4*(14%*8)</f>
        <v>17.920000000000002</v>
      </c>
      <c r="Y4">
        <f t="shared" ref="Y4:Y35" si="14">B4*(14%*9)</f>
        <v>15.120000000000003</v>
      </c>
      <c r="Z4">
        <f t="shared" ref="Z4:Z35" si="15">C4*(14%*9)</f>
        <v>20.160000000000004</v>
      </c>
      <c r="AA4">
        <f t="shared" ref="AA4:AA35" si="16">B4*(14%*10)</f>
        <v>16.8</v>
      </c>
      <c r="AB4">
        <f t="shared" ref="AB4:AB35" si="17">C4*(14%*10)</f>
        <v>22.400000000000002</v>
      </c>
      <c r="AC4">
        <f t="shared" ref="AC4:AC35" si="18">B4*(14%*11)</f>
        <v>18.48</v>
      </c>
      <c r="AD4">
        <f t="shared" ref="AD4:AD35" si="19">C4*(14%*11)</f>
        <v>24.64</v>
      </c>
      <c r="AE4">
        <f t="shared" ref="AE4:AE35" si="20">B4*(14%*12)</f>
        <v>20.160000000000004</v>
      </c>
      <c r="AF4">
        <f t="shared" ref="AF4:AF35" si="21">C4*(14%*12)</f>
        <v>26.880000000000003</v>
      </c>
      <c r="AG4">
        <f t="shared" ref="AG4:AG35" si="22">B4*(14%*13)</f>
        <v>21.840000000000003</v>
      </c>
      <c r="AH4">
        <f t="shared" ref="AH4:AH35" si="23">C4*(14%*13)</f>
        <v>29.120000000000005</v>
      </c>
      <c r="AI4">
        <f t="shared" ref="AI4:AI35" si="24">B4*(14%*14)</f>
        <v>23.520000000000003</v>
      </c>
      <c r="AJ4">
        <f t="shared" ref="AJ4:AJ35" si="25">C4*(14%*14)</f>
        <v>31.360000000000003</v>
      </c>
      <c r="AK4">
        <f t="shared" ref="AK4:AK35" si="26">B4*(14%*15)</f>
        <v>25.200000000000003</v>
      </c>
      <c r="AL4">
        <f t="shared" ref="AL4:AL35" si="27">C4*(14%*15)</f>
        <v>33.6</v>
      </c>
      <c r="AM4">
        <f t="shared" ref="AM4:AM35" si="28">B4*(14%*16)</f>
        <v>26.880000000000003</v>
      </c>
      <c r="AN4">
        <f t="shared" ref="AN4:AN35" si="29">C4*(14%*16)</f>
        <v>35.840000000000003</v>
      </c>
      <c r="AO4">
        <f t="shared" ref="AO4:AO35" si="30">B4*(14%*17)</f>
        <v>28.560000000000002</v>
      </c>
      <c r="AP4">
        <f t="shared" ref="AP4:AP35" si="31">C4*(14%*17)</f>
        <v>38.080000000000005</v>
      </c>
      <c r="AQ4">
        <f t="shared" ref="AQ4:AQ35" si="32">B4*(14%*18)</f>
        <v>30.240000000000006</v>
      </c>
      <c r="AR4">
        <f t="shared" ref="AR4:AR35" si="33">C4*(14%*18)</f>
        <v>40.320000000000007</v>
      </c>
      <c r="AS4">
        <f t="shared" ref="AS4:AS35" si="34">B4*(14%*19)</f>
        <v>31.92</v>
      </c>
      <c r="AT4">
        <f t="shared" ref="AT4:AT35" si="35">C4*(14%*19)</f>
        <v>42.56</v>
      </c>
      <c r="AU4">
        <f t="shared" ref="AU4:AU35" si="36">B4*(14%*20)</f>
        <v>33.6</v>
      </c>
      <c r="AV4">
        <f t="shared" ref="AV4:AV35" si="37">C4*(14%*20)</f>
        <v>44.800000000000004</v>
      </c>
      <c r="AW4" s="4">
        <f t="shared" ref="AW4:AW35" si="38">B4*(14%*21)</f>
        <v>35.28</v>
      </c>
      <c r="AX4" s="4">
        <f t="shared" ref="AX4:AX35" si="39">C4*(14%*21)</f>
        <v>47.040000000000006</v>
      </c>
      <c r="AY4">
        <f t="shared" ref="AY4:AY35" si="40">B4*(14%*22)</f>
        <v>36.96</v>
      </c>
      <c r="AZ4">
        <f t="shared" ref="AZ4:AZ35" si="41">C4*(14%*22)</f>
        <v>49.28</v>
      </c>
      <c r="BA4">
        <f t="shared" ref="BA4:BA35" si="42">B4*(14%*23)</f>
        <v>38.64</v>
      </c>
      <c r="BB4">
        <f t="shared" ref="BB4:BB35" si="43">C4*(14%*23)</f>
        <v>51.52</v>
      </c>
      <c r="BC4">
        <f t="shared" ref="BC4:BC35" si="44">B4*(14%*24)</f>
        <v>40.320000000000007</v>
      </c>
      <c r="BD4">
        <f t="shared" ref="BD4:BD35" si="45">C4*(14%*24)</f>
        <v>53.760000000000005</v>
      </c>
      <c r="BE4">
        <f t="shared" ref="BE4:BE35" si="46">B4*(14%*25)</f>
        <v>42.000000000000007</v>
      </c>
      <c r="BF4">
        <f t="shared" ref="BF4:BF35" si="47">C4*(14%*25)</f>
        <v>56.000000000000007</v>
      </c>
      <c r="BG4">
        <f t="shared" ref="BG4:BG35" si="48">B4*(14%*26)</f>
        <v>43.680000000000007</v>
      </c>
      <c r="BH4">
        <f t="shared" ref="BH4:BH35" si="49">C4*(14%*26)</f>
        <v>58.240000000000009</v>
      </c>
      <c r="BI4">
        <f t="shared" ref="BI4:BI35" si="50">B4*(14%*27)</f>
        <v>45.36</v>
      </c>
      <c r="BJ4">
        <f t="shared" ref="BJ4:BJ35" si="51">C4*(14%*27)</f>
        <v>60.480000000000004</v>
      </c>
      <c r="BK4">
        <f t="shared" ref="BK4:BK35" si="52">B4*(14%*28)</f>
        <v>47.040000000000006</v>
      </c>
      <c r="BL4">
        <f t="shared" ref="BL4:BL35" si="53">C4*(14%*28)</f>
        <v>62.720000000000006</v>
      </c>
      <c r="BM4">
        <f t="shared" ref="BM4:BM35" si="54">B4*(14%*29)</f>
        <v>48.720000000000006</v>
      </c>
      <c r="BN4">
        <f t="shared" ref="BN4:BN35" si="55">C4*(14%*29)</f>
        <v>64.960000000000008</v>
      </c>
      <c r="BO4">
        <f t="shared" ref="BO4:BO35" si="56">B4*(14%*30)</f>
        <v>50.400000000000006</v>
      </c>
      <c r="BP4">
        <f t="shared" ref="BP4:BP35" si="57">C4*(14%*30)</f>
        <v>67.2</v>
      </c>
      <c r="BQ4">
        <f t="shared" ref="BQ4:BQ35" si="58">B4*(14%*31)</f>
        <v>52.080000000000013</v>
      </c>
      <c r="BR4">
        <f t="shared" ref="BR4:BR35" si="59">C4*(14%*31)</f>
        <v>69.440000000000012</v>
      </c>
      <c r="BS4">
        <f t="shared" ref="BS4:BS35" si="60">B4*(14%*32)</f>
        <v>53.760000000000005</v>
      </c>
      <c r="BT4">
        <f t="shared" ref="BT4:BT35" si="61">C4*(14%*32)</f>
        <v>71.680000000000007</v>
      </c>
      <c r="BU4">
        <f t="shared" ref="BU4:BU35" si="62">B4*(14%*33)</f>
        <v>55.44</v>
      </c>
      <c r="BV4">
        <f t="shared" ref="BV4:BV35" si="63">C4*(14%*33)</f>
        <v>73.92</v>
      </c>
      <c r="BW4">
        <f t="shared" ref="BW4:BW35" si="64">B4*(14%*34)</f>
        <v>57.120000000000005</v>
      </c>
      <c r="BX4">
        <f t="shared" ref="BX4:BX35" si="65">C4*(14%*34)</f>
        <v>76.160000000000011</v>
      </c>
      <c r="BY4">
        <f t="shared" ref="BY4:BY35" si="66">B4*(14%*35)</f>
        <v>58.800000000000004</v>
      </c>
      <c r="BZ4">
        <f t="shared" ref="BZ4:BZ35" si="67">C4*(14%*35)</f>
        <v>78.400000000000006</v>
      </c>
      <c r="CA4">
        <f t="shared" ref="CA4:CA35" si="68">B4*(14%*36)</f>
        <v>60.480000000000011</v>
      </c>
      <c r="CB4">
        <f t="shared" ref="CB4:CB35" si="69">C4*(14%*36)</f>
        <v>80.640000000000015</v>
      </c>
      <c r="CC4">
        <f t="shared" ref="CC4:CC35" si="70">B4*(14%*37)</f>
        <v>62.160000000000011</v>
      </c>
      <c r="CD4">
        <f t="shared" ref="CD4:CD35" si="71">C4*(14%*37)</f>
        <v>82.88000000000001</v>
      </c>
      <c r="CE4">
        <f t="shared" ref="CE4:CE35" si="72">B4*(14%*38)</f>
        <v>63.84</v>
      </c>
      <c r="CF4">
        <f t="shared" ref="CF4:CF35" si="73">C4*(14%*38)</f>
        <v>85.12</v>
      </c>
      <c r="CG4">
        <f t="shared" ref="CG4:CG35" si="74">B4*(14%*39)</f>
        <v>65.52000000000001</v>
      </c>
      <c r="CH4">
        <f t="shared" ref="CH4:CH35" si="75">C4*(14%*39)</f>
        <v>87.360000000000014</v>
      </c>
      <c r="CI4">
        <f t="shared" ref="CI4:CI35" si="76">B4*(14%*40)</f>
        <v>67.2</v>
      </c>
      <c r="CJ4">
        <f t="shared" ref="CJ4:CJ35" si="77">C4*(14%*40)</f>
        <v>89.600000000000009</v>
      </c>
    </row>
    <row r="5" spans="1:88" x14ac:dyDescent="0.4">
      <c r="A5">
        <v>2</v>
      </c>
      <c r="B5" s="9">
        <f t="shared" ref="B5:B11" si="78">B4+8</f>
        <v>20</v>
      </c>
      <c r="C5" s="2">
        <v>24</v>
      </c>
      <c r="D5" s="48"/>
      <c r="E5" s="56">
        <v>2</v>
      </c>
      <c r="F5" s="57">
        <f>F4+15%</f>
        <v>0.75</v>
      </c>
      <c r="G5" s="43">
        <f t="shared" ref="G5:G53" si="79">F5/2</f>
        <v>0.375</v>
      </c>
      <c r="H5" s="30"/>
      <c r="I5" s="25">
        <f t="shared" ref="I5:I53" si="80">B5*14%</f>
        <v>2.8000000000000003</v>
      </c>
      <c r="J5" s="26">
        <f t="shared" ref="J5:J53" si="81">C5*14%</f>
        <v>3.3600000000000003</v>
      </c>
      <c r="K5">
        <f t="shared" si="0"/>
        <v>5.6000000000000005</v>
      </c>
      <c r="L5">
        <f t="shared" si="1"/>
        <v>6.7200000000000006</v>
      </c>
      <c r="M5">
        <f t="shared" si="2"/>
        <v>8.4</v>
      </c>
      <c r="N5">
        <f t="shared" si="3"/>
        <v>10.080000000000002</v>
      </c>
      <c r="O5">
        <f t="shared" si="4"/>
        <v>11.200000000000001</v>
      </c>
      <c r="P5">
        <f t="shared" si="5"/>
        <v>13.440000000000001</v>
      </c>
      <c r="Q5">
        <f t="shared" si="6"/>
        <v>14.000000000000002</v>
      </c>
      <c r="R5">
        <f t="shared" si="7"/>
        <v>16.8</v>
      </c>
      <c r="S5">
        <f t="shared" si="8"/>
        <v>16.8</v>
      </c>
      <c r="T5">
        <f t="shared" si="9"/>
        <v>20.160000000000004</v>
      </c>
      <c r="U5">
        <f t="shared" si="10"/>
        <v>19.600000000000001</v>
      </c>
      <c r="V5">
        <f t="shared" si="11"/>
        <v>23.520000000000003</v>
      </c>
      <c r="W5">
        <f t="shared" si="12"/>
        <v>22.400000000000002</v>
      </c>
      <c r="X5">
        <f t="shared" si="13"/>
        <v>26.880000000000003</v>
      </c>
      <c r="Y5">
        <f t="shared" si="14"/>
        <v>25.200000000000003</v>
      </c>
      <c r="Z5">
        <f t="shared" si="15"/>
        <v>30.240000000000006</v>
      </c>
      <c r="AA5">
        <f t="shared" si="16"/>
        <v>28.000000000000004</v>
      </c>
      <c r="AB5">
        <f t="shared" si="17"/>
        <v>33.6</v>
      </c>
      <c r="AC5">
        <f t="shared" si="18"/>
        <v>30.8</v>
      </c>
      <c r="AD5">
        <f t="shared" si="19"/>
        <v>36.96</v>
      </c>
      <c r="AE5">
        <f t="shared" si="20"/>
        <v>33.6</v>
      </c>
      <c r="AF5">
        <f t="shared" si="21"/>
        <v>40.320000000000007</v>
      </c>
      <c r="AG5">
        <f t="shared" si="22"/>
        <v>36.400000000000006</v>
      </c>
      <c r="AH5">
        <f t="shared" si="23"/>
        <v>43.680000000000007</v>
      </c>
      <c r="AI5">
        <f t="shared" si="24"/>
        <v>39.200000000000003</v>
      </c>
      <c r="AJ5">
        <f t="shared" si="25"/>
        <v>47.040000000000006</v>
      </c>
      <c r="AK5">
        <f t="shared" si="26"/>
        <v>42</v>
      </c>
      <c r="AL5">
        <f t="shared" si="27"/>
        <v>50.400000000000006</v>
      </c>
      <c r="AM5">
        <f t="shared" si="28"/>
        <v>44.800000000000004</v>
      </c>
      <c r="AN5">
        <f t="shared" si="29"/>
        <v>53.760000000000005</v>
      </c>
      <c r="AO5">
        <f t="shared" si="30"/>
        <v>47.600000000000009</v>
      </c>
      <c r="AP5">
        <f t="shared" si="31"/>
        <v>57.120000000000005</v>
      </c>
      <c r="AQ5">
        <f t="shared" si="32"/>
        <v>50.400000000000006</v>
      </c>
      <c r="AR5">
        <f t="shared" si="33"/>
        <v>60.480000000000011</v>
      </c>
      <c r="AS5">
        <f t="shared" si="34"/>
        <v>53.2</v>
      </c>
      <c r="AT5">
        <f t="shared" si="35"/>
        <v>63.84</v>
      </c>
      <c r="AU5">
        <f t="shared" si="36"/>
        <v>56.000000000000007</v>
      </c>
      <c r="AV5">
        <f t="shared" si="37"/>
        <v>67.2</v>
      </c>
      <c r="AW5" s="4">
        <f t="shared" si="38"/>
        <v>58.800000000000011</v>
      </c>
      <c r="AX5" s="4">
        <f t="shared" si="39"/>
        <v>70.56</v>
      </c>
      <c r="AY5">
        <f t="shared" si="40"/>
        <v>61.6</v>
      </c>
      <c r="AZ5">
        <f t="shared" si="41"/>
        <v>73.92</v>
      </c>
      <c r="BA5">
        <f t="shared" si="42"/>
        <v>64.400000000000006</v>
      </c>
      <c r="BB5">
        <f t="shared" si="43"/>
        <v>77.28</v>
      </c>
      <c r="BC5">
        <f t="shared" si="44"/>
        <v>67.2</v>
      </c>
      <c r="BD5">
        <f t="shared" si="45"/>
        <v>80.640000000000015</v>
      </c>
      <c r="BE5">
        <f t="shared" si="46"/>
        <v>70.000000000000014</v>
      </c>
      <c r="BF5">
        <f t="shared" si="47"/>
        <v>84.000000000000014</v>
      </c>
      <c r="BG5">
        <f t="shared" si="48"/>
        <v>72.800000000000011</v>
      </c>
      <c r="BH5">
        <f t="shared" si="49"/>
        <v>87.360000000000014</v>
      </c>
      <c r="BI5">
        <f t="shared" si="50"/>
        <v>75.600000000000009</v>
      </c>
      <c r="BJ5">
        <f t="shared" si="51"/>
        <v>90.72</v>
      </c>
      <c r="BK5">
        <f t="shared" si="52"/>
        <v>78.400000000000006</v>
      </c>
      <c r="BL5">
        <f t="shared" si="53"/>
        <v>94.080000000000013</v>
      </c>
      <c r="BM5">
        <f t="shared" si="54"/>
        <v>81.200000000000017</v>
      </c>
      <c r="BN5">
        <f t="shared" si="55"/>
        <v>97.440000000000012</v>
      </c>
      <c r="BO5">
        <f t="shared" si="56"/>
        <v>84</v>
      </c>
      <c r="BP5">
        <f t="shared" si="57"/>
        <v>100.80000000000001</v>
      </c>
      <c r="BQ5">
        <f t="shared" si="58"/>
        <v>86.800000000000011</v>
      </c>
      <c r="BR5">
        <f t="shared" si="59"/>
        <v>104.16000000000003</v>
      </c>
      <c r="BS5">
        <f t="shared" si="60"/>
        <v>89.600000000000009</v>
      </c>
      <c r="BT5">
        <f t="shared" si="61"/>
        <v>107.52000000000001</v>
      </c>
      <c r="BU5">
        <f t="shared" si="62"/>
        <v>92.4</v>
      </c>
      <c r="BV5">
        <f t="shared" si="63"/>
        <v>110.88</v>
      </c>
      <c r="BW5">
        <f t="shared" si="64"/>
        <v>95.200000000000017</v>
      </c>
      <c r="BX5">
        <f t="shared" si="65"/>
        <v>114.24000000000001</v>
      </c>
      <c r="BY5">
        <f t="shared" si="66"/>
        <v>98</v>
      </c>
      <c r="BZ5">
        <f t="shared" si="67"/>
        <v>117.60000000000001</v>
      </c>
      <c r="CA5">
        <f t="shared" si="68"/>
        <v>100.80000000000001</v>
      </c>
      <c r="CB5">
        <f t="shared" si="69"/>
        <v>120.96000000000002</v>
      </c>
      <c r="CC5">
        <f t="shared" si="70"/>
        <v>103.60000000000001</v>
      </c>
      <c r="CD5">
        <f t="shared" si="71"/>
        <v>124.32000000000002</v>
      </c>
      <c r="CE5">
        <f t="shared" si="72"/>
        <v>106.4</v>
      </c>
      <c r="CF5">
        <f t="shared" si="73"/>
        <v>127.68</v>
      </c>
      <c r="CG5">
        <f t="shared" si="74"/>
        <v>109.20000000000002</v>
      </c>
      <c r="CH5">
        <f t="shared" si="75"/>
        <v>131.04000000000002</v>
      </c>
      <c r="CI5">
        <f t="shared" si="76"/>
        <v>112.00000000000001</v>
      </c>
      <c r="CJ5">
        <f t="shared" si="77"/>
        <v>134.4</v>
      </c>
    </row>
    <row r="6" spans="1:88" x14ac:dyDescent="0.4">
      <c r="A6">
        <v>3</v>
      </c>
      <c r="B6" s="9">
        <f t="shared" si="78"/>
        <v>28</v>
      </c>
      <c r="C6" s="2">
        <v>32</v>
      </c>
      <c r="D6" s="48"/>
      <c r="E6" s="56">
        <v>3</v>
      </c>
      <c r="F6" s="57">
        <f t="shared" ref="F6:F53" si="82">F5+15%</f>
        <v>0.9</v>
      </c>
      <c r="G6" s="43">
        <f t="shared" si="79"/>
        <v>0.45</v>
      </c>
      <c r="H6" s="30"/>
      <c r="I6" s="25">
        <f t="shared" si="80"/>
        <v>3.9200000000000004</v>
      </c>
      <c r="J6" s="26">
        <f t="shared" si="81"/>
        <v>4.4800000000000004</v>
      </c>
      <c r="K6">
        <f t="shared" si="0"/>
        <v>7.8400000000000007</v>
      </c>
      <c r="L6">
        <f t="shared" si="1"/>
        <v>8.9600000000000009</v>
      </c>
      <c r="M6">
        <f t="shared" si="2"/>
        <v>11.760000000000002</v>
      </c>
      <c r="N6">
        <f t="shared" si="3"/>
        <v>13.440000000000001</v>
      </c>
      <c r="O6">
        <f t="shared" si="4"/>
        <v>15.680000000000001</v>
      </c>
      <c r="P6">
        <f t="shared" si="5"/>
        <v>17.920000000000002</v>
      </c>
      <c r="Q6">
        <f t="shared" si="6"/>
        <v>19.600000000000001</v>
      </c>
      <c r="R6">
        <f t="shared" si="7"/>
        <v>22.400000000000002</v>
      </c>
      <c r="S6">
        <f t="shared" si="8"/>
        <v>23.520000000000003</v>
      </c>
      <c r="T6">
        <f t="shared" si="9"/>
        <v>26.880000000000003</v>
      </c>
      <c r="U6">
        <f t="shared" si="10"/>
        <v>27.44</v>
      </c>
      <c r="V6">
        <f t="shared" si="11"/>
        <v>31.360000000000003</v>
      </c>
      <c r="W6">
        <f t="shared" si="12"/>
        <v>31.360000000000003</v>
      </c>
      <c r="X6">
        <f t="shared" si="13"/>
        <v>35.840000000000003</v>
      </c>
      <c r="Y6">
        <f t="shared" si="14"/>
        <v>35.280000000000008</v>
      </c>
      <c r="Z6">
        <f t="shared" si="15"/>
        <v>40.320000000000007</v>
      </c>
      <c r="AA6">
        <f t="shared" si="16"/>
        <v>39.200000000000003</v>
      </c>
      <c r="AB6">
        <f t="shared" si="17"/>
        <v>44.800000000000004</v>
      </c>
      <c r="AC6">
        <f t="shared" si="18"/>
        <v>43.120000000000005</v>
      </c>
      <c r="AD6">
        <f t="shared" si="19"/>
        <v>49.28</v>
      </c>
      <c r="AE6">
        <f t="shared" si="20"/>
        <v>47.040000000000006</v>
      </c>
      <c r="AF6">
        <f t="shared" si="21"/>
        <v>53.760000000000005</v>
      </c>
      <c r="AG6">
        <f t="shared" si="22"/>
        <v>50.960000000000008</v>
      </c>
      <c r="AH6">
        <f t="shared" si="23"/>
        <v>58.240000000000009</v>
      </c>
      <c r="AI6">
        <f t="shared" si="24"/>
        <v>54.88</v>
      </c>
      <c r="AJ6">
        <f t="shared" si="25"/>
        <v>62.720000000000006</v>
      </c>
      <c r="AK6">
        <f t="shared" si="26"/>
        <v>58.800000000000004</v>
      </c>
      <c r="AL6">
        <f t="shared" si="27"/>
        <v>67.2</v>
      </c>
      <c r="AM6">
        <f t="shared" si="28"/>
        <v>62.720000000000006</v>
      </c>
      <c r="AN6">
        <f t="shared" si="29"/>
        <v>71.680000000000007</v>
      </c>
      <c r="AO6">
        <f t="shared" si="30"/>
        <v>66.640000000000015</v>
      </c>
      <c r="AP6">
        <f t="shared" si="31"/>
        <v>76.160000000000011</v>
      </c>
      <c r="AQ6">
        <f t="shared" si="32"/>
        <v>70.560000000000016</v>
      </c>
      <c r="AR6">
        <f t="shared" si="33"/>
        <v>80.640000000000015</v>
      </c>
      <c r="AS6">
        <f t="shared" si="34"/>
        <v>74.48</v>
      </c>
      <c r="AT6">
        <f t="shared" si="35"/>
        <v>85.12</v>
      </c>
      <c r="AU6">
        <f t="shared" si="36"/>
        <v>78.400000000000006</v>
      </c>
      <c r="AV6">
        <f t="shared" si="37"/>
        <v>89.600000000000009</v>
      </c>
      <c r="AW6" s="4">
        <f t="shared" si="38"/>
        <v>82.320000000000007</v>
      </c>
      <c r="AX6" s="4">
        <f t="shared" si="39"/>
        <v>94.080000000000013</v>
      </c>
      <c r="AY6">
        <f t="shared" si="40"/>
        <v>86.240000000000009</v>
      </c>
      <c r="AZ6">
        <f t="shared" si="41"/>
        <v>98.56</v>
      </c>
      <c r="BA6">
        <f t="shared" si="42"/>
        <v>90.160000000000011</v>
      </c>
      <c r="BB6">
        <f t="shared" si="43"/>
        <v>103.04</v>
      </c>
      <c r="BC6">
        <f t="shared" si="44"/>
        <v>94.080000000000013</v>
      </c>
      <c r="BD6">
        <f t="shared" si="45"/>
        <v>107.52000000000001</v>
      </c>
      <c r="BE6">
        <f t="shared" si="46"/>
        <v>98.000000000000014</v>
      </c>
      <c r="BF6">
        <f t="shared" si="47"/>
        <v>112.00000000000001</v>
      </c>
      <c r="BG6">
        <f t="shared" si="48"/>
        <v>101.92000000000002</v>
      </c>
      <c r="BH6">
        <f t="shared" si="49"/>
        <v>116.48000000000002</v>
      </c>
      <c r="BI6">
        <f t="shared" si="50"/>
        <v>105.84</v>
      </c>
      <c r="BJ6">
        <f t="shared" si="51"/>
        <v>120.96000000000001</v>
      </c>
      <c r="BK6">
        <f t="shared" si="52"/>
        <v>109.76</v>
      </c>
      <c r="BL6">
        <f t="shared" si="53"/>
        <v>125.44000000000001</v>
      </c>
      <c r="BM6">
        <f t="shared" si="54"/>
        <v>113.68</v>
      </c>
      <c r="BN6">
        <f t="shared" si="55"/>
        <v>129.92000000000002</v>
      </c>
      <c r="BO6">
        <f t="shared" si="56"/>
        <v>117.60000000000001</v>
      </c>
      <c r="BP6">
        <f t="shared" si="57"/>
        <v>134.4</v>
      </c>
      <c r="BQ6">
        <f t="shared" si="58"/>
        <v>121.52000000000002</v>
      </c>
      <c r="BR6">
        <f t="shared" si="59"/>
        <v>138.88000000000002</v>
      </c>
      <c r="BS6">
        <f t="shared" si="60"/>
        <v>125.44000000000001</v>
      </c>
      <c r="BT6">
        <f t="shared" si="61"/>
        <v>143.36000000000001</v>
      </c>
      <c r="BU6">
        <f t="shared" si="62"/>
        <v>129.36000000000001</v>
      </c>
      <c r="BV6">
        <f t="shared" si="63"/>
        <v>147.84</v>
      </c>
      <c r="BW6">
        <f t="shared" si="64"/>
        <v>133.28000000000003</v>
      </c>
      <c r="BX6">
        <f t="shared" si="65"/>
        <v>152.32000000000002</v>
      </c>
      <c r="BY6">
        <f t="shared" si="66"/>
        <v>137.20000000000002</v>
      </c>
      <c r="BZ6">
        <f t="shared" si="67"/>
        <v>156.80000000000001</v>
      </c>
      <c r="CA6">
        <f t="shared" si="68"/>
        <v>141.12000000000003</v>
      </c>
      <c r="CB6">
        <f t="shared" si="69"/>
        <v>161.28000000000003</v>
      </c>
      <c r="CC6">
        <f t="shared" si="70"/>
        <v>145.04000000000002</v>
      </c>
      <c r="CD6">
        <f t="shared" si="71"/>
        <v>165.76000000000002</v>
      </c>
      <c r="CE6">
        <f t="shared" si="72"/>
        <v>148.96</v>
      </c>
      <c r="CF6">
        <f t="shared" si="73"/>
        <v>170.24</v>
      </c>
      <c r="CG6">
        <f t="shared" si="74"/>
        <v>152.88000000000002</v>
      </c>
      <c r="CH6">
        <f t="shared" si="75"/>
        <v>174.72000000000003</v>
      </c>
      <c r="CI6">
        <f t="shared" si="76"/>
        <v>156.80000000000001</v>
      </c>
      <c r="CJ6">
        <f t="shared" si="77"/>
        <v>179.20000000000002</v>
      </c>
    </row>
    <row r="7" spans="1:88" x14ac:dyDescent="0.4">
      <c r="A7">
        <v>4</v>
      </c>
      <c r="B7" s="9">
        <f t="shared" si="78"/>
        <v>36</v>
      </c>
      <c r="C7" s="11">
        <v>40</v>
      </c>
      <c r="D7" s="48"/>
      <c r="E7" s="56">
        <v>4</v>
      </c>
      <c r="F7" s="57">
        <f t="shared" si="82"/>
        <v>1.05</v>
      </c>
      <c r="G7" s="43">
        <f t="shared" si="79"/>
        <v>0.52500000000000002</v>
      </c>
      <c r="H7" s="30"/>
      <c r="I7" s="25">
        <f t="shared" si="80"/>
        <v>5.0400000000000009</v>
      </c>
      <c r="J7" s="26">
        <f t="shared" si="81"/>
        <v>5.6000000000000005</v>
      </c>
      <c r="K7">
        <f t="shared" si="0"/>
        <v>10.080000000000002</v>
      </c>
      <c r="L7">
        <f t="shared" si="1"/>
        <v>11.200000000000001</v>
      </c>
      <c r="M7">
        <f t="shared" si="2"/>
        <v>15.120000000000001</v>
      </c>
      <c r="N7">
        <f t="shared" si="3"/>
        <v>16.8</v>
      </c>
      <c r="O7">
        <f t="shared" si="4"/>
        <v>20.160000000000004</v>
      </c>
      <c r="P7">
        <f t="shared" si="5"/>
        <v>22.400000000000002</v>
      </c>
      <c r="Q7">
        <f t="shared" si="6"/>
        <v>25.200000000000003</v>
      </c>
      <c r="R7">
        <f t="shared" si="7"/>
        <v>28.000000000000004</v>
      </c>
      <c r="S7">
        <f t="shared" si="8"/>
        <v>30.240000000000002</v>
      </c>
      <c r="T7">
        <f t="shared" si="9"/>
        <v>33.6</v>
      </c>
      <c r="U7">
        <f t="shared" si="10"/>
        <v>35.28</v>
      </c>
      <c r="V7">
        <f t="shared" si="11"/>
        <v>39.200000000000003</v>
      </c>
      <c r="W7">
        <f t="shared" si="12"/>
        <v>40.320000000000007</v>
      </c>
      <c r="X7">
        <f t="shared" si="13"/>
        <v>44.800000000000004</v>
      </c>
      <c r="Y7">
        <f t="shared" si="14"/>
        <v>45.360000000000007</v>
      </c>
      <c r="Z7">
        <f t="shared" si="15"/>
        <v>50.400000000000006</v>
      </c>
      <c r="AA7">
        <f t="shared" si="16"/>
        <v>50.400000000000006</v>
      </c>
      <c r="AB7">
        <f t="shared" si="17"/>
        <v>56.000000000000007</v>
      </c>
      <c r="AC7">
        <f t="shared" si="18"/>
        <v>55.44</v>
      </c>
      <c r="AD7">
        <f t="shared" si="19"/>
        <v>61.6</v>
      </c>
      <c r="AE7">
        <f t="shared" si="20"/>
        <v>60.480000000000004</v>
      </c>
      <c r="AF7">
        <f t="shared" si="21"/>
        <v>67.2</v>
      </c>
      <c r="AG7">
        <f t="shared" si="22"/>
        <v>65.52000000000001</v>
      </c>
      <c r="AH7">
        <f t="shared" si="23"/>
        <v>72.800000000000011</v>
      </c>
      <c r="AI7">
        <f t="shared" si="24"/>
        <v>70.56</v>
      </c>
      <c r="AJ7">
        <f t="shared" si="25"/>
        <v>78.400000000000006</v>
      </c>
      <c r="AK7">
        <f t="shared" si="26"/>
        <v>75.600000000000009</v>
      </c>
      <c r="AL7">
        <f t="shared" si="27"/>
        <v>84</v>
      </c>
      <c r="AM7">
        <f t="shared" si="28"/>
        <v>80.640000000000015</v>
      </c>
      <c r="AN7">
        <f t="shared" si="29"/>
        <v>89.600000000000009</v>
      </c>
      <c r="AO7">
        <f t="shared" si="30"/>
        <v>85.68</v>
      </c>
      <c r="AP7">
        <f t="shared" si="31"/>
        <v>95.200000000000017</v>
      </c>
      <c r="AQ7">
        <f t="shared" si="32"/>
        <v>90.720000000000013</v>
      </c>
      <c r="AR7">
        <f t="shared" si="33"/>
        <v>100.80000000000001</v>
      </c>
      <c r="AS7">
        <f t="shared" si="34"/>
        <v>95.76</v>
      </c>
      <c r="AT7">
        <f t="shared" si="35"/>
        <v>106.4</v>
      </c>
      <c r="AU7">
        <f t="shared" si="36"/>
        <v>100.80000000000001</v>
      </c>
      <c r="AV7">
        <f t="shared" si="37"/>
        <v>112.00000000000001</v>
      </c>
      <c r="AW7" s="4">
        <f t="shared" si="38"/>
        <v>105.84000000000002</v>
      </c>
      <c r="AX7" s="4">
        <f t="shared" si="39"/>
        <v>117.60000000000002</v>
      </c>
      <c r="AY7">
        <f t="shared" si="40"/>
        <v>110.88</v>
      </c>
      <c r="AZ7">
        <f t="shared" si="41"/>
        <v>123.2</v>
      </c>
      <c r="BA7">
        <f t="shared" si="42"/>
        <v>115.92</v>
      </c>
      <c r="BB7">
        <f t="shared" si="43"/>
        <v>128.80000000000001</v>
      </c>
      <c r="BC7">
        <f t="shared" si="44"/>
        <v>120.96000000000001</v>
      </c>
      <c r="BD7">
        <f t="shared" si="45"/>
        <v>134.4</v>
      </c>
      <c r="BE7">
        <f t="shared" si="46"/>
        <v>126.00000000000001</v>
      </c>
      <c r="BF7">
        <f t="shared" si="47"/>
        <v>140.00000000000003</v>
      </c>
      <c r="BG7">
        <f t="shared" si="48"/>
        <v>131.04000000000002</v>
      </c>
      <c r="BH7">
        <f t="shared" si="49"/>
        <v>145.60000000000002</v>
      </c>
      <c r="BI7">
        <f t="shared" si="50"/>
        <v>136.08000000000001</v>
      </c>
      <c r="BJ7">
        <f t="shared" si="51"/>
        <v>151.20000000000002</v>
      </c>
      <c r="BK7">
        <f t="shared" si="52"/>
        <v>141.12</v>
      </c>
      <c r="BL7">
        <f t="shared" si="53"/>
        <v>156.80000000000001</v>
      </c>
      <c r="BM7">
        <f t="shared" si="54"/>
        <v>146.16000000000003</v>
      </c>
      <c r="BN7">
        <f t="shared" si="55"/>
        <v>162.40000000000003</v>
      </c>
      <c r="BO7">
        <f t="shared" si="56"/>
        <v>151.20000000000002</v>
      </c>
      <c r="BP7">
        <f t="shared" si="57"/>
        <v>168</v>
      </c>
      <c r="BQ7">
        <f t="shared" si="58"/>
        <v>156.24000000000004</v>
      </c>
      <c r="BR7">
        <f t="shared" si="59"/>
        <v>173.60000000000002</v>
      </c>
      <c r="BS7">
        <f t="shared" si="60"/>
        <v>161.28000000000003</v>
      </c>
      <c r="BT7">
        <f t="shared" si="61"/>
        <v>179.20000000000002</v>
      </c>
      <c r="BU7">
        <f t="shared" si="62"/>
        <v>166.32</v>
      </c>
      <c r="BV7">
        <f t="shared" si="63"/>
        <v>184.8</v>
      </c>
      <c r="BW7">
        <f t="shared" si="64"/>
        <v>171.36</v>
      </c>
      <c r="BX7">
        <f t="shared" si="65"/>
        <v>190.40000000000003</v>
      </c>
      <c r="BY7">
        <f t="shared" si="66"/>
        <v>176.4</v>
      </c>
      <c r="BZ7">
        <f t="shared" si="67"/>
        <v>196</v>
      </c>
      <c r="CA7">
        <f t="shared" si="68"/>
        <v>181.44000000000003</v>
      </c>
      <c r="CB7">
        <f t="shared" si="69"/>
        <v>201.60000000000002</v>
      </c>
      <c r="CC7">
        <f t="shared" si="70"/>
        <v>186.48000000000002</v>
      </c>
      <c r="CD7">
        <f t="shared" si="71"/>
        <v>207.20000000000002</v>
      </c>
      <c r="CE7">
        <f t="shared" si="72"/>
        <v>191.52</v>
      </c>
      <c r="CF7">
        <f t="shared" si="73"/>
        <v>212.8</v>
      </c>
      <c r="CG7">
        <f t="shared" si="74"/>
        <v>196.56000000000003</v>
      </c>
      <c r="CH7">
        <f t="shared" si="75"/>
        <v>218.40000000000003</v>
      </c>
      <c r="CI7">
        <f t="shared" si="76"/>
        <v>201.60000000000002</v>
      </c>
      <c r="CJ7">
        <f t="shared" si="77"/>
        <v>224.00000000000003</v>
      </c>
    </row>
    <row r="8" spans="1:88" x14ac:dyDescent="0.4">
      <c r="A8">
        <v>5</v>
      </c>
      <c r="B8" s="9">
        <f t="shared" si="78"/>
        <v>44</v>
      </c>
      <c r="C8" s="11">
        <v>48</v>
      </c>
      <c r="D8" s="48"/>
      <c r="E8" s="56">
        <v>5</v>
      </c>
      <c r="F8" s="57">
        <f t="shared" si="82"/>
        <v>1.2</v>
      </c>
      <c r="G8" s="43">
        <f t="shared" si="79"/>
        <v>0.6</v>
      </c>
      <c r="H8" s="30"/>
      <c r="I8" s="25">
        <f t="shared" si="80"/>
        <v>6.16</v>
      </c>
      <c r="J8" s="26">
        <f t="shared" si="81"/>
        <v>6.7200000000000006</v>
      </c>
      <c r="K8">
        <f t="shared" si="0"/>
        <v>12.32</v>
      </c>
      <c r="L8">
        <f t="shared" si="1"/>
        <v>13.440000000000001</v>
      </c>
      <c r="M8">
        <f t="shared" si="2"/>
        <v>18.48</v>
      </c>
      <c r="N8">
        <f t="shared" si="3"/>
        <v>20.160000000000004</v>
      </c>
      <c r="O8">
        <f t="shared" si="4"/>
        <v>24.64</v>
      </c>
      <c r="P8">
        <f t="shared" si="5"/>
        <v>26.880000000000003</v>
      </c>
      <c r="Q8">
        <f t="shared" si="6"/>
        <v>30.800000000000004</v>
      </c>
      <c r="R8">
        <f t="shared" si="7"/>
        <v>33.6</v>
      </c>
      <c r="S8">
        <f t="shared" si="8"/>
        <v>36.96</v>
      </c>
      <c r="T8">
        <f t="shared" si="9"/>
        <v>40.320000000000007</v>
      </c>
      <c r="U8">
        <f t="shared" si="10"/>
        <v>43.120000000000005</v>
      </c>
      <c r="V8">
        <f t="shared" si="11"/>
        <v>47.040000000000006</v>
      </c>
      <c r="W8">
        <f t="shared" si="12"/>
        <v>49.28</v>
      </c>
      <c r="X8">
        <f t="shared" si="13"/>
        <v>53.760000000000005</v>
      </c>
      <c r="Y8">
        <f t="shared" si="14"/>
        <v>55.440000000000012</v>
      </c>
      <c r="Z8">
        <f t="shared" si="15"/>
        <v>60.480000000000011</v>
      </c>
      <c r="AA8">
        <f t="shared" si="16"/>
        <v>61.600000000000009</v>
      </c>
      <c r="AB8">
        <f t="shared" si="17"/>
        <v>67.2</v>
      </c>
      <c r="AC8">
        <f t="shared" si="18"/>
        <v>67.760000000000005</v>
      </c>
      <c r="AD8">
        <f t="shared" si="19"/>
        <v>73.92</v>
      </c>
      <c r="AE8">
        <f t="shared" si="20"/>
        <v>73.92</v>
      </c>
      <c r="AF8">
        <f t="shared" si="21"/>
        <v>80.640000000000015</v>
      </c>
      <c r="AG8">
        <f t="shared" si="22"/>
        <v>80.080000000000013</v>
      </c>
      <c r="AH8">
        <f t="shared" si="23"/>
        <v>87.360000000000014</v>
      </c>
      <c r="AI8">
        <f t="shared" si="24"/>
        <v>86.240000000000009</v>
      </c>
      <c r="AJ8">
        <f t="shared" si="25"/>
        <v>94.080000000000013</v>
      </c>
      <c r="AK8">
        <f t="shared" si="26"/>
        <v>92.4</v>
      </c>
      <c r="AL8">
        <f t="shared" si="27"/>
        <v>100.80000000000001</v>
      </c>
      <c r="AM8">
        <f t="shared" si="28"/>
        <v>98.56</v>
      </c>
      <c r="AN8">
        <f t="shared" si="29"/>
        <v>107.52000000000001</v>
      </c>
      <c r="AO8">
        <f t="shared" si="30"/>
        <v>104.72000000000001</v>
      </c>
      <c r="AP8">
        <f t="shared" si="31"/>
        <v>114.24000000000001</v>
      </c>
      <c r="AQ8">
        <f t="shared" si="32"/>
        <v>110.88000000000002</v>
      </c>
      <c r="AR8">
        <f t="shared" si="33"/>
        <v>120.96000000000002</v>
      </c>
      <c r="AS8">
        <f t="shared" si="34"/>
        <v>117.04</v>
      </c>
      <c r="AT8">
        <f t="shared" si="35"/>
        <v>127.68</v>
      </c>
      <c r="AU8">
        <f t="shared" si="36"/>
        <v>123.20000000000002</v>
      </c>
      <c r="AV8">
        <f t="shared" si="37"/>
        <v>134.4</v>
      </c>
      <c r="AW8" s="4">
        <f t="shared" si="38"/>
        <v>129.36000000000001</v>
      </c>
      <c r="AX8" s="4">
        <f t="shared" si="39"/>
        <v>141.12</v>
      </c>
      <c r="AY8">
        <f t="shared" si="40"/>
        <v>135.52000000000001</v>
      </c>
      <c r="AZ8">
        <f t="shared" si="41"/>
        <v>147.84</v>
      </c>
      <c r="BA8">
        <f t="shared" si="42"/>
        <v>141.68</v>
      </c>
      <c r="BB8">
        <f t="shared" si="43"/>
        <v>154.56</v>
      </c>
      <c r="BC8">
        <f t="shared" si="44"/>
        <v>147.84</v>
      </c>
      <c r="BD8">
        <f t="shared" si="45"/>
        <v>161.28000000000003</v>
      </c>
      <c r="BE8">
        <f t="shared" si="46"/>
        <v>154.00000000000003</v>
      </c>
      <c r="BF8">
        <f t="shared" si="47"/>
        <v>168.00000000000003</v>
      </c>
      <c r="BG8">
        <f t="shared" si="48"/>
        <v>160.16000000000003</v>
      </c>
      <c r="BH8">
        <f t="shared" si="49"/>
        <v>174.72000000000003</v>
      </c>
      <c r="BI8">
        <f t="shared" si="50"/>
        <v>166.32000000000002</v>
      </c>
      <c r="BJ8">
        <f t="shared" si="51"/>
        <v>181.44</v>
      </c>
      <c r="BK8">
        <f t="shared" si="52"/>
        <v>172.48000000000002</v>
      </c>
      <c r="BL8">
        <f t="shared" si="53"/>
        <v>188.16000000000003</v>
      </c>
      <c r="BM8">
        <f t="shared" si="54"/>
        <v>178.64000000000001</v>
      </c>
      <c r="BN8">
        <f t="shared" si="55"/>
        <v>194.88000000000002</v>
      </c>
      <c r="BO8">
        <f t="shared" si="56"/>
        <v>184.8</v>
      </c>
      <c r="BP8">
        <f t="shared" si="57"/>
        <v>201.60000000000002</v>
      </c>
      <c r="BQ8">
        <f t="shared" si="58"/>
        <v>190.96000000000004</v>
      </c>
      <c r="BR8">
        <f t="shared" si="59"/>
        <v>208.32000000000005</v>
      </c>
      <c r="BS8">
        <f t="shared" si="60"/>
        <v>197.12</v>
      </c>
      <c r="BT8">
        <f t="shared" si="61"/>
        <v>215.04000000000002</v>
      </c>
      <c r="BU8">
        <f t="shared" si="62"/>
        <v>203.28</v>
      </c>
      <c r="BV8">
        <f t="shared" si="63"/>
        <v>221.76</v>
      </c>
      <c r="BW8">
        <f t="shared" si="64"/>
        <v>209.44000000000003</v>
      </c>
      <c r="BX8">
        <f t="shared" si="65"/>
        <v>228.48000000000002</v>
      </c>
      <c r="BY8">
        <f t="shared" si="66"/>
        <v>215.60000000000002</v>
      </c>
      <c r="BZ8">
        <f t="shared" si="67"/>
        <v>235.20000000000002</v>
      </c>
      <c r="CA8">
        <f t="shared" si="68"/>
        <v>221.76000000000005</v>
      </c>
      <c r="CB8">
        <f t="shared" si="69"/>
        <v>241.92000000000004</v>
      </c>
      <c r="CC8">
        <f t="shared" si="70"/>
        <v>227.92000000000002</v>
      </c>
      <c r="CD8">
        <f t="shared" si="71"/>
        <v>248.64000000000004</v>
      </c>
      <c r="CE8">
        <f t="shared" si="72"/>
        <v>234.08</v>
      </c>
      <c r="CF8">
        <f t="shared" si="73"/>
        <v>255.36</v>
      </c>
      <c r="CG8">
        <f t="shared" si="74"/>
        <v>240.24000000000004</v>
      </c>
      <c r="CH8">
        <f t="shared" si="75"/>
        <v>262.08000000000004</v>
      </c>
      <c r="CI8">
        <f t="shared" si="76"/>
        <v>246.40000000000003</v>
      </c>
      <c r="CJ8">
        <f t="shared" si="77"/>
        <v>268.8</v>
      </c>
    </row>
    <row r="9" spans="1:88" x14ac:dyDescent="0.4">
      <c r="A9">
        <v>6</v>
      </c>
      <c r="B9" s="9">
        <f t="shared" si="78"/>
        <v>52</v>
      </c>
      <c r="C9" s="11">
        <v>56</v>
      </c>
      <c r="D9" s="48"/>
      <c r="E9" s="9"/>
      <c r="F9" s="57">
        <f t="shared" si="82"/>
        <v>1.3499999999999999</v>
      </c>
      <c r="G9" s="43">
        <f t="shared" si="79"/>
        <v>0.67499999999999993</v>
      </c>
      <c r="H9" s="30"/>
      <c r="I9" s="25">
        <f t="shared" si="80"/>
        <v>7.2800000000000011</v>
      </c>
      <c r="J9" s="26">
        <f t="shared" si="81"/>
        <v>7.8400000000000007</v>
      </c>
      <c r="K9">
        <f t="shared" si="0"/>
        <v>14.560000000000002</v>
      </c>
      <c r="L9">
        <f t="shared" si="1"/>
        <v>15.680000000000001</v>
      </c>
      <c r="M9">
        <f t="shared" si="2"/>
        <v>21.840000000000003</v>
      </c>
      <c r="N9">
        <f t="shared" si="3"/>
        <v>23.520000000000003</v>
      </c>
      <c r="O9">
        <f t="shared" si="4"/>
        <v>29.120000000000005</v>
      </c>
      <c r="P9">
        <f t="shared" si="5"/>
        <v>31.360000000000003</v>
      </c>
      <c r="Q9">
        <f t="shared" si="6"/>
        <v>36.400000000000006</v>
      </c>
      <c r="R9">
        <f t="shared" si="7"/>
        <v>39.200000000000003</v>
      </c>
      <c r="S9">
        <f t="shared" si="8"/>
        <v>43.680000000000007</v>
      </c>
      <c r="T9">
        <f t="shared" si="9"/>
        <v>47.040000000000006</v>
      </c>
      <c r="U9">
        <f t="shared" si="10"/>
        <v>50.960000000000008</v>
      </c>
      <c r="V9">
        <f t="shared" si="11"/>
        <v>54.88</v>
      </c>
      <c r="W9">
        <f t="shared" si="12"/>
        <v>58.240000000000009</v>
      </c>
      <c r="X9">
        <f t="shared" si="13"/>
        <v>62.720000000000006</v>
      </c>
      <c r="Y9">
        <f t="shared" si="14"/>
        <v>65.52000000000001</v>
      </c>
      <c r="Z9">
        <f t="shared" si="15"/>
        <v>70.560000000000016</v>
      </c>
      <c r="AA9">
        <f t="shared" si="16"/>
        <v>72.800000000000011</v>
      </c>
      <c r="AB9">
        <f t="shared" si="17"/>
        <v>78.400000000000006</v>
      </c>
      <c r="AC9">
        <f t="shared" si="18"/>
        <v>80.08</v>
      </c>
      <c r="AD9">
        <f t="shared" si="19"/>
        <v>86.240000000000009</v>
      </c>
      <c r="AE9">
        <f t="shared" si="20"/>
        <v>87.360000000000014</v>
      </c>
      <c r="AF9">
        <f t="shared" si="21"/>
        <v>94.080000000000013</v>
      </c>
      <c r="AG9">
        <f t="shared" si="22"/>
        <v>94.640000000000015</v>
      </c>
      <c r="AH9">
        <f t="shared" si="23"/>
        <v>101.92000000000002</v>
      </c>
      <c r="AI9">
        <f t="shared" si="24"/>
        <v>101.92000000000002</v>
      </c>
      <c r="AJ9">
        <f t="shared" si="25"/>
        <v>109.76</v>
      </c>
      <c r="AK9">
        <f t="shared" si="26"/>
        <v>109.2</v>
      </c>
      <c r="AL9">
        <f t="shared" si="27"/>
        <v>117.60000000000001</v>
      </c>
      <c r="AM9">
        <f t="shared" si="28"/>
        <v>116.48000000000002</v>
      </c>
      <c r="AN9">
        <f t="shared" si="29"/>
        <v>125.44000000000001</v>
      </c>
      <c r="AO9">
        <f t="shared" si="30"/>
        <v>123.76000000000002</v>
      </c>
      <c r="AP9">
        <f t="shared" si="31"/>
        <v>133.28000000000003</v>
      </c>
      <c r="AQ9">
        <f t="shared" si="32"/>
        <v>131.04000000000002</v>
      </c>
      <c r="AR9">
        <f t="shared" si="33"/>
        <v>141.12000000000003</v>
      </c>
      <c r="AS9">
        <f t="shared" si="34"/>
        <v>138.32</v>
      </c>
      <c r="AT9">
        <f t="shared" si="35"/>
        <v>148.96</v>
      </c>
      <c r="AU9">
        <f t="shared" si="36"/>
        <v>145.60000000000002</v>
      </c>
      <c r="AV9">
        <f t="shared" si="37"/>
        <v>156.80000000000001</v>
      </c>
      <c r="AW9" s="4">
        <f t="shared" si="38"/>
        <v>152.88000000000002</v>
      </c>
      <c r="AX9" s="4">
        <f t="shared" si="39"/>
        <v>164.64000000000001</v>
      </c>
      <c r="AY9">
        <f t="shared" si="40"/>
        <v>160.16</v>
      </c>
      <c r="AZ9">
        <f t="shared" si="41"/>
        <v>172.48000000000002</v>
      </c>
      <c r="BA9">
        <f t="shared" si="42"/>
        <v>167.44</v>
      </c>
      <c r="BB9">
        <f t="shared" si="43"/>
        <v>180.32000000000002</v>
      </c>
      <c r="BC9">
        <f t="shared" si="44"/>
        <v>174.72000000000003</v>
      </c>
      <c r="BD9">
        <f t="shared" si="45"/>
        <v>188.16000000000003</v>
      </c>
      <c r="BE9">
        <f t="shared" si="46"/>
        <v>182.00000000000003</v>
      </c>
      <c r="BF9">
        <f t="shared" si="47"/>
        <v>196.00000000000003</v>
      </c>
      <c r="BG9">
        <f t="shared" si="48"/>
        <v>189.28000000000003</v>
      </c>
      <c r="BH9">
        <f t="shared" si="49"/>
        <v>203.84000000000003</v>
      </c>
      <c r="BI9">
        <f t="shared" si="50"/>
        <v>196.56</v>
      </c>
      <c r="BJ9">
        <f t="shared" si="51"/>
        <v>211.68</v>
      </c>
      <c r="BK9">
        <f t="shared" si="52"/>
        <v>203.84000000000003</v>
      </c>
      <c r="BL9">
        <f t="shared" si="53"/>
        <v>219.52</v>
      </c>
      <c r="BM9">
        <f t="shared" si="54"/>
        <v>211.12000000000003</v>
      </c>
      <c r="BN9">
        <f t="shared" si="55"/>
        <v>227.36</v>
      </c>
      <c r="BO9">
        <f t="shared" si="56"/>
        <v>218.4</v>
      </c>
      <c r="BP9">
        <f t="shared" si="57"/>
        <v>235.20000000000002</v>
      </c>
      <c r="BQ9">
        <f t="shared" si="58"/>
        <v>225.68000000000004</v>
      </c>
      <c r="BR9">
        <f t="shared" si="59"/>
        <v>243.04000000000005</v>
      </c>
      <c r="BS9">
        <f t="shared" si="60"/>
        <v>232.96000000000004</v>
      </c>
      <c r="BT9">
        <f t="shared" si="61"/>
        <v>250.88000000000002</v>
      </c>
      <c r="BU9">
        <f t="shared" si="62"/>
        <v>240.24</v>
      </c>
      <c r="BV9">
        <f t="shared" si="63"/>
        <v>258.72000000000003</v>
      </c>
      <c r="BW9">
        <f t="shared" si="64"/>
        <v>247.52000000000004</v>
      </c>
      <c r="BX9">
        <f t="shared" si="65"/>
        <v>266.56000000000006</v>
      </c>
      <c r="BY9">
        <f t="shared" si="66"/>
        <v>254.8</v>
      </c>
      <c r="BZ9">
        <f t="shared" si="67"/>
        <v>274.40000000000003</v>
      </c>
      <c r="CA9">
        <f t="shared" si="68"/>
        <v>262.08000000000004</v>
      </c>
      <c r="CB9">
        <f t="shared" si="69"/>
        <v>282.24000000000007</v>
      </c>
      <c r="CC9">
        <f t="shared" si="70"/>
        <v>269.36</v>
      </c>
      <c r="CD9">
        <f t="shared" si="71"/>
        <v>290.08000000000004</v>
      </c>
      <c r="CE9">
        <f t="shared" si="72"/>
        <v>276.64</v>
      </c>
      <c r="CF9">
        <f t="shared" si="73"/>
        <v>297.92</v>
      </c>
      <c r="CG9">
        <f t="shared" si="74"/>
        <v>283.92000000000007</v>
      </c>
      <c r="CH9">
        <f t="shared" si="75"/>
        <v>305.76000000000005</v>
      </c>
      <c r="CI9">
        <f t="shared" si="76"/>
        <v>291.20000000000005</v>
      </c>
      <c r="CJ9">
        <f t="shared" si="77"/>
        <v>313.60000000000002</v>
      </c>
    </row>
    <row r="10" spans="1:88" x14ac:dyDescent="0.4">
      <c r="A10">
        <v>7</v>
      </c>
      <c r="B10" s="9">
        <f t="shared" si="78"/>
        <v>60</v>
      </c>
      <c r="C10" s="11">
        <v>64</v>
      </c>
      <c r="D10" s="48"/>
      <c r="E10" s="9"/>
      <c r="F10" s="57">
        <f t="shared" si="82"/>
        <v>1.4999999999999998</v>
      </c>
      <c r="G10" s="43">
        <f t="shared" si="79"/>
        <v>0.74999999999999989</v>
      </c>
      <c r="H10" s="30"/>
      <c r="I10" s="25">
        <f t="shared" si="80"/>
        <v>8.4</v>
      </c>
      <c r="J10" s="26">
        <f t="shared" si="81"/>
        <v>8.9600000000000009</v>
      </c>
      <c r="K10">
        <f t="shared" si="0"/>
        <v>16.8</v>
      </c>
      <c r="L10">
        <f t="shared" si="1"/>
        <v>17.920000000000002</v>
      </c>
      <c r="M10">
        <f t="shared" si="2"/>
        <v>25.200000000000003</v>
      </c>
      <c r="N10">
        <f t="shared" si="3"/>
        <v>26.880000000000003</v>
      </c>
      <c r="O10">
        <f t="shared" si="4"/>
        <v>33.6</v>
      </c>
      <c r="P10">
        <f t="shared" si="5"/>
        <v>35.840000000000003</v>
      </c>
      <c r="Q10">
        <f t="shared" si="6"/>
        <v>42.000000000000007</v>
      </c>
      <c r="R10">
        <f t="shared" si="7"/>
        <v>44.800000000000004</v>
      </c>
      <c r="S10">
        <f t="shared" si="8"/>
        <v>50.400000000000006</v>
      </c>
      <c r="T10">
        <f t="shared" si="9"/>
        <v>53.760000000000005</v>
      </c>
      <c r="U10">
        <f t="shared" si="10"/>
        <v>58.800000000000004</v>
      </c>
      <c r="V10">
        <f t="shared" si="11"/>
        <v>62.720000000000006</v>
      </c>
      <c r="W10">
        <f t="shared" si="12"/>
        <v>67.2</v>
      </c>
      <c r="X10">
        <f t="shared" si="13"/>
        <v>71.680000000000007</v>
      </c>
      <c r="Y10">
        <f t="shared" si="14"/>
        <v>75.600000000000009</v>
      </c>
      <c r="Z10">
        <f t="shared" si="15"/>
        <v>80.640000000000015</v>
      </c>
      <c r="AA10">
        <f t="shared" si="16"/>
        <v>84.000000000000014</v>
      </c>
      <c r="AB10">
        <f t="shared" si="17"/>
        <v>89.600000000000009</v>
      </c>
      <c r="AC10">
        <f t="shared" si="18"/>
        <v>92.4</v>
      </c>
      <c r="AD10">
        <f t="shared" si="19"/>
        <v>98.56</v>
      </c>
      <c r="AE10">
        <f t="shared" si="20"/>
        <v>100.80000000000001</v>
      </c>
      <c r="AF10">
        <f t="shared" si="21"/>
        <v>107.52000000000001</v>
      </c>
      <c r="AG10">
        <f t="shared" si="22"/>
        <v>109.20000000000002</v>
      </c>
      <c r="AH10">
        <f t="shared" si="23"/>
        <v>116.48000000000002</v>
      </c>
      <c r="AI10">
        <f t="shared" si="24"/>
        <v>117.60000000000001</v>
      </c>
      <c r="AJ10">
        <f t="shared" si="25"/>
        <v>125.44000000000001</v>
      </c>
      <c r="AK10">
        <f t="shared" si="26"/>
        <v>126</v>
      </c>
      <c r="AL10">
        <f t="shared" si="27"/>
        <v>134.4</v>
      </c>
      <c r="AM10">
        <f t="shared" si="28"/>
        <v>134.4</v>
      </c>
      <c r="AN10">
        <f t="shared" si="29"/>
        <v>143.36000000000001</v>
      </c>
      <c r="AO10">
        <f t="shared" si="30"/>
        <v>142.80000000000001</v>
      </c>
      <c r="AP10">
        <f t="shared" si="31"/>
        <v>152.32000000000002</v>
      </c>
      <c r="AQ10">
        <f t="shared" si="32"/>
        <v>151.20000000000002</v>
      </c>
      <c r="AR10">
        <f t="shared" si="33"/>
        <v>161.28000000000003</v>
      </c>
      <c r="AS10">
        <f t="shared" si="34"/>
        <v>159.60000000000002</v>
      </c>
      <c r="AT10">
        <f t="shared" si="35"/>
        <v>170.24</v>
      </c>
      <c r="AU10">
        <f t="shared" si="36"/>
        <v>168.00000000000003</v>
      </c>
      <c r="AV10">
        <f t="shared" si="37"/>
        <v>179.20000000000002</v>
      </c>
      <c r="AW10" s="4">
        <f t="shared" si="38"/>
        <v>176.40000000000003</v>
      </c>
      <c r="AX10" s="4">
        <f t="shared" si="39"/>
        <v>188.16000000000003</v>
      </c>
      <c r="AY10">
        <f t="shared" si="40"/>
        <v>184.8</v>
      </c>
      <c r="AZ10">
        <f t="shared" si="41"/>
        <v>197.12</v>
      </c>
      <c r="BA10">
        <f t="shared" si="42"/>
        <v>193.20000000000002</v>
      </c>
      <c r="BB10">
        <f t="shared" si="43"/>
        <v>206.08</v>
      </c>
      <c r="BC10">
        <f t="shared" si="44"/>
        <v>201.60000000000002</v>
      </c>
      <c r="BD10">
        <f t="shared" si="45"/>
        <v>215.04000000000002</v>
      </c>
      <c r="BE10">
        <f t="shared" si="46"/>
        <v>210.00000000000003</v>
      </c>
      <c r="BF10">
        <f t="shared" si="47"/>
        <v>224.00000000000003</v>
      </c>
      <c r="BG10">
        <f t="shared" si="48"/>
        <v>218.40000000000003</v>
      </c>
      <c r="BH10">
        <f t="shared" si="49"/>
        <v>232.96000000000004</v>
      </c>
      <c r="BI10">
        <f t="shared" si="50"/>
        <v>226.8</v>
      </c>
      <c r="BJ10">
        <f t="shared" si="51"/>
        <v>241.92000000000002</v>
      </c>
      <c r="BK10">
        <f t="shared" si="52"/>
        <v>235.20000000000002</v>
      </c>
      <c r="BL10">
        <f t="shared" si="53"/>
        <v>250.88000000000002</v>
      </c>
      <c r="BM10">
        <f t="shared" si="54"/>
        <v>243.60000000000002</v>
      </c>
      <c r="BN10">
        <f t="shared" si="55"/>
        <v>259.84000000000003</v>
      </c>
      <c r="BO10">
        <f t="shared" si="56"/>
        <v>252</v>
      </c>
      <c r="BP10">
        <f t="shared" si="57"/>
        <v>268.8</v>
      </c>
      <c r="BQ10">
        <f t="shared" si="58"/>
        <v>260.40000000000003</v>
      </c>
      <c r="BR10">
        <f t="shared" si="59"/>
        <v>277.76000000000005</v>
      </c>
      <c r="BS10">
        <f t="shared" si="60"/>
        <v>268.8</v>
      </c>
      <c r="BT10">
        <f t="shared" si="61"/>
        <v>286.72000000000003</v>
      </c>
      <c r="BU10">
        <f t="shared" si="62"/>
        <v>277.2</v>
      </c>
      <c r="BV10">
        <f t="shared" si="63"/>
        <v>295.68</v>
      </c>
      <c r="BW10">
        <f t="shared" si="64"/>
        <v>285.60000000000002</v>
      </c>
      <c r="BX10">
        <f t="shared" si="65"/>
        <v>304.64000000000004</v>
      </c>
      <c r="BY10">
        <f t="shared" si="66"/>
        <v>294</v>
      </c>
      <c r="BZ10">
        <f t="shared" si="67"/>
        <v>313.60000000000002</v>
      </c>
      <c r="CA10">
        <f t="shared" si="68"/>
        <v>302.40000000000003</v>
      </c>
      <c r="CB10">
        <f t="shared" si="69"/>
        <v>322.56000000000006</v>
      </c>
      <c r="CC10">
        <f t="shared" si="70"/>
        <v>310.8</v>
      </c>
      <c r="CD10">
        <f t="shared" si="71"/>
        <v>331.52000000000004</v>
      </c>
      <c r="CE10">
        <f t="shared" si="72"/>
        <v>319.20000000000005</v>
      </c>
      <c r="CF10">
        <f t="shared" si="73"/>
        <v>340.48</v>
      </c>
      <c r="CG10">
        <f t="shared" si="74"/>
        <v>327.60000000000002</v>
      </c>
      <c r="CH10">
        <f t="shared" si="75"/>
        <v>349.44000000000005</v>
      </c>
      <c r="CI10">
        <f t="shared" si="76"/>
        <v>336.00000000000006</v>
      </c>
      <c r="CJ10">
        <f t="shared" si="77"/>
        <v>358.40000000000003</v>
      </c>
    </row>
    <row r="11" spans="1:88" ht="18" thickBot="1" x14ac:dyDescent="0.45">
      <c r="A11">
        <v>8</v>
      </c>
      <c r="B11" s="13">
        <f t="shared" si="78"/>
        <v>68</v>
      </c>
      <c r="C11" s="14">
        <v>72</v>
      </c>
      <c r="D11" s="49">
        <v>8</v>
      </c>
      <c r="E11" s="9"/>
      <c r="F11" s="57">
        <f t="shared" si="82"/>
        <v>1.6499999999999997</v>
      </c>
      <c r="G11" s="43">
        <f t="shared" si="79"/>
        <v>0.82499999999999984</v>
      </c>
      <c r="H11" s="30"/>
      <c r="I11" s="25">
        <f t="shared" si="80"/>
        <v>9.5200000000000014</v>
      </c>
      <c r="J11" s="26">
        <f t="shared" si="81"/>
        <v>10.080000000000002</v>
      </c>
      <c r="K11">
        <f t="shared" si="0"/>
        <v>19.040000000000003</v>
      </c>
      <c r="L11">
        <f t="shared" si="1"/>
        <v>20.160000000000004</v>
      </c>
      <c r="M11">
        <f t="shared" si="2"/>
        <v>28.560000000000002</v>
      </c>
      <c r="N11">
        <f t="shared" si="3"/>
        <v>30.240000000000002</v>
      </c>
      <c r="O11">
        <f t="shared" si="4"/>
        <v>38.080000000000005</v>
      </c>
      <c r="P11">
        <f t="shared" si="5"/>
        <v>40.320000000000007</v>
      </c>
      <c r="Q11">
        <f t="shared" si="6"/>
        <v>47.6</v>
      </c>
      <c r="R11">
        <f t="shared" si="7"/>
        <v>50.400000000000006</v>
      </c>
      <c r="S11">
        <f t="shared" si="8"/>
        <v>57.120000000000005</v>
      </c>
      <c r="T11">
        <f t="shared" si="9"/>
        <v>60.480000000000004</v>
      </c>
      <c r="U11">
        <f t="shared" si="10"/>
        <v>66.64</v>
      </c>
      <c r="V11">
        <f t="shared" si="11"/>
        <v>70.56</v>
      </c>
      <c r="W11">
        <f t="shared" si="12"/>
        <v>76.160000000000011</v>
      </c>
      <c r="X11">
        <f t="shared" si="13"/>
        <v>80.640000000000015</v>
      </c>
      <c r="Y11">
        <f t="shared" si="14"/>
        <v>85.680000000000021</v>
      </c>
      <c r="Z11">
        <f t="shared" si="15"/>
        <v>90.720000000000013</v>
      </c>
      <c r="AA11">
        <f t="shared" si="16"/>
        <v>95.2</v>
      </c>
      <c r="AB11">
        <f t="shared" si="17"/>
        <v>100.80000000000001</v>
      </c>
      <c r="AC11">
        <f t="shared" si="18"/>
        <v>104.72</v>
      </c>
      <c r="AD11">
        <f t="shared" si="19"/>
        <v>110.88</v>
      </c>
      <c r="AE11">
        <f t="shared" si="20"/>
        <v>114.24000000000001</v>
      </c>
      <c r="AF11">
        <f t="shared" si="21"/>
        <v>120.96000000000001</v>
      </c>
      <c r="AG11">
        <f t="shared" si="22"/>
        <v>123.76000000000002</v>
      </c>
      <c r="AH11">
        <f t="shared" si="23"/>
        <v>131.04000000000002</v>
      </c>
      <c r="AI11">
        <f t="shared" si="24"/>
        <v>133.28</v>
      </c>
      <c r="AJ11">
        <f t="shared" si="25"/>
        <v>141.12</v>
      </c>
      <c r="AK11">
        <f t="shared" si="26"/>
        <v>142.80000000000001</v>
      </c>
      <c r="AL11">
        <f t="shared" si="27"/>
        <v>151.20000000000002</v>
      </c>
      <c r="AM11">
        <f t="shared" si="28"/>
        <v>152.32000000000002</v>
      </c>
      <c r="AN11">
        <f t="shared" si="29"/>
        <v>161.28000000000003</v>
      </c>
      <c r="AO11">
        <f t="shared" si="30"/>
        <v>161.84000000000003</v>
      </c>
      <c r="AP11">
        <f t="shared" si="31"/>
        <v>171.36</v>
      </c>
      <c r="AQ11">
        <f t="shared" si="32"/>
        <v>171.36000000000004</v>
      </c>
      <c r="AR11">
        <f t="shared" si="33"/>
        <v>181.44000000000003</v>
      </c>
      <c r="AS11">
        <f t="shared" si="34"/>
        <v>180.88</v>
      </c>
      <c r="AT11">
        <f t="shared" si="35"/>
        <v>191.52</v>
      </c>
      <c r="AU11">
        <f t="shared" si="36"/>
        <v>190.4</v>
      </c>
      <c r="AV11">
        <f t="shared" si="37"/>
        <v>201.60000000000002</v>
      </c>
      <c r="AW11" s="4">
        <f t="shared" si="38"/>
        <v>199.92000000000002</v>
      </c>
      <c r="AX11" s="4">
        <f t="shared" si="39"/>
        <v>211.68000000000004</v>
      </c>
      <c r="AY11">
        <f t="shared" si="40"/>
        <v>209.44</v>
      </c>
      <c r="AZ11">
        <f t="shared" si="41"/>
        <v>221.76</v>
      </c>
      <c r="BA11">
        <f t="shared" si="42"/>
        <v>218.96</v>
      </c>
      <c r="BB11">
        <f t="shared" si="43"/>
        <v>231.84</v>
      </c>
      <c r="BC11">
        <f t="shared" si="44"/>
        <v>228.48000000000002</v>
      </c>
      <c r="BD11">
        <f t="shared" si="45"/>
        <v>241.92000000000002</v>
      </c>
      <c r="BE11">
        <f t="shared" si="46"/>
        <v>238.00000000000003</v>
      </c>
      <c r="BF11">
        <f t="shared" si="47"/>
        <v>252.00000000000003</v>
      </c>
      <c r="BG11">
        <f t="shared" si="48"/>
        <v>247.52000000000004</v>
      </c>
      <c r="BH11">
        <f t="shared" si="49"/>
        <v>262.08000000000004</v>
      </c>
      <c r="BI11">
        <f t="shared" si="50"/>
        <v>257.04000000000002</v>
      </c>
      <c r="BJ11">
        <f t="shared" si="51"/>
        <v>272.16000000000003</v>
      </c>
      <c r="BK11">
        <f t="shared" si="52"/>
        <v>266.56</v>
      </c>
      <c r="BL11">
        <f t="shared" si="53"/>
        <v>282.24</v>
      </c>
      <c r="BM11">
        <f t="shared" si="54"/>
        <v>276.08000000000004</v>
      </c>
      <c r="BN11">
        <f t="shared" si="55"/>
        <v>292.32000000000005</v>
      </c>
      <c r="BO11">
        <f t="shared" si="56"/>
        <v>285.60000000000002</v>
      </c>
      <c r="BP11">
        <f t="shared" si="57"/>
        <v>302.40000000000003</v>
      </c>
      <c r="BQ11">
        <f t="shared" si="58"/>
        <v>295.12000000000006</v>
      </c>
      <c r="BR11">
        <f t="shared" si="59"/>
        <v>312.48000000000008</v>
      </c>
      <c r="BS11">
        <f t="shared" si="60"/>
        <v>304.64000000000004</v>
      </c>
      <c r="BT11">
        <f t="shared" si="61"/>
        <v>322.56000000000006</v>
      </c>
      <c r="BU11">
        <f t="shared" si="62"/>
        <v>314.16000000000003</v>
      </c>
      <c r="BV11">
        <f t="shared" si="63"/>
        <v>332.64</v>
      </c>
      <c r="BW11">
        <f t="shared" si="64"/>
        <v>323.68000000000006</v>
      </c>
      <c r="BX11">
        <f t="shared" si="65"/>
        <v>342.72</v>
      </c>
      <c r="BY11">
        <f t="shared" si="66"/>
        <v>333.20000000000005</v>
      </c>
      <c r="BZ11">
        <f t="shared" si="67"/>
        <v>352.8</v>
      </c>
      <c r="CA11">
        <f t="shared" si="68"/>
        <v>342.72000000000008</v>
      </c>
      <c r="CB11">
        <f t="shared" si="69"/>
        <v>362.88000000000005</v>
      </c>
      <c r="CC11">
        <f t="shared" si="70"/>
        <v>352.24000000000007</v>
      </c>
      <c r="CD11">
        <f t="shared" si="71"/>
        <v>372.96000000000004</v>
      </c>
      <c r="CE11">
        <f t="shared" si="72"/>
        <v>361.76</v>
      </c>
      <c r="CF11">
        <f t="shared" si="73"/>
        <v>383.04</v>
      </c>
      <c r="CG11">
        <f t="shared" si="74"/>
        <v>371.28000000000009</v>
      </c>
      <c r="CH11">
        <f t="shared" si="75"/>
        <v>393.12000000000006</v>
      </c>
      <c r="CI11">
        <f t="shared" si="76"/>
        <v>380.8</v>
      </c>
      <c r="CJ11">
        <f t="shared" si="77"/>
        <v>403.20000000000005</v>
      </c>
    </row>
    <row r="12" spans="1:88" ht="18" thickTop="1" x14ac:dyDescent="0.4">
      <c r="A12">
        <v>9</v>
      </c>
      <c r="B12" s="16">
        <f t="shared" ref="B12:B19" si="83">B11+10</f>
        <v>78</v>
      </c>
      <c r="C12" s="17">
        <v>82</v>
      </c>
      <c r="D12" s="50"/>
      <c r="E12" s="9"/>
      <c r="F12" s="57">
        <f t="shared" si="82"/>
        <v>1.7999999999999996</v>
      </c>
      <c r="G12" s="43">
        <f t="shared" si="79"/>
        <v>0.8999999999999998</v>
      </c>
      <c r="H12" s="30"/>
      <c r="I12" s="25">
        <f t="shared" si="80"/>
        <v>10.920000000000002</v>
      </c>
      <c r="J12" s="26">
        <f t="shared" si="81"/>
        <v>11.48</v>
      </c>
      <c r="K12">
        <f t="shared" si="0"/>
        <v>21.840000000000003</v>
      </c>
      <c r="L12">
        <f t="shared" si="1"/>
        <v>22.96</v>
      </c>
      <c r="M12">
        <f t="shared" si="2"/>
        <v>32.760000000000005</v>
      </c>
      <c r="N12">
        <f t="shared" si="3"/>
        <v>34.440000000000005</v>
      </c>
      <c r="O12">
        <f t="shared" si="4"/>
        <v>43.680000000000007</v>
      </c>
      <c r="P12">
        <f t="shared" si="5"/>
        <v>45.92</v>
      </c>
      <c r="Q12">
        <f t="shared" si="6"/>
        <v>54.600000000000009</v>
      </c>
      <c r="R12">
        <f t="shared" si="7"/>
        <v>57.400000000000006</v>
      </c>
      <c r="S12">
        <f t="shared" si="8"/>
        <v>65.52000000000001</v>
      </c>
      <c r="T12">
        <f t="shared" si="9"/>
        <v>68.88000000000001</v>
      </c>
      <c r="U12">
        <f t="shared" si="10"/>
        <v>76.440000000000012</v>
      </c>
      <c r="V12">
        <f t="shared" si="11"/>
        <v>80.360000000000014</v>
      </c>
      <c r="W12">
        <f t="shared" si="12"/>
        <v>87.360000000000014</v>
      </c>
      <c r="X12">
        <f t="shared" si="13"/>
        <v>91.84</v>
      </c>
      <c r="Y12">
        <f t="shared" si="14"/>
        <v>98.280000000000015</v>
      </c>
      <c r="Z12">
        <f t="shared" si="15"/>
        <v>103.32000000000002</v>
      </c>
      <c r="AA12">
        <f t="shared" si="16"/>
        <v>109.20000000000002</v>
      </c>
      <c r="AB12">
        <f t="shared" si="17"/>
        <v>114.80000000000001</v>
      </c>
      <c r="AC12">
        <f t="shared" si="18"/>
        <v>120.12</v>
      </c>
      <c r="AD12">
        <f t="shared" si="19"/>
        <v>126.28</v>
      </c>
      <c r="AE12">
        <f t="shared" si="20"/>
        <v>131.04000000000002</v>
      </c>
      <c r="AF12">
        <f t="shared" si="21"/>
        <v>137.76000000000002</v>
      </c>
      <c r="AG12">
        <f t="shared" si="22"/>
        <v>141.96000000000004</v>
      </c>
      <c r="AH12">
        <f t="shared" si="23"/>
        <v>149.24</v>
      </c>
      <c r="AI12">
        <f t="shared" si="24"/>
        <v>152.88000000000002</v>
      </c>
      <c r="AJ12">
        <f t="shared" si="25"/>
        <v>160.72000000000003</v>
      </c>
      <c r="AK12">
        <f t="shared" si="26"/>
        <v>163.80000000000001</v>
      </c>
      <c r="AL12">
        <f t="shared" si="27"/>
        <v>172.20000000000002</v>
      </c>
      <c r="AM12">
        <f t="shared" si="28"/>
        <v>174.72000000000003</v>
      </c>
      <c r="AN12">
        <f t="shared" si="29"/>
        <v>183.68</v>
      </c>
      <c r="AO12">
        <f t="shared" si="30"/>
        <v>185.64000000000001</v>
      </c>
      <c r="AP12">
        <f t="shared" si="31"/>
        <v>195.16000000000003</v>
      </c>
      <c r="AQ12">
        <f t="shared" si="32"/>
        <v>196.56000000000003</v>
      </c>
      <c r="AR12">
        <f t="shared" si="33"/>
        <v>206.64000000000004</v>
      </c>
      <c r="AS12">
        <f t="shared" si="34"/>
        <v>207.48000000000002</v>
      </c>
      <c r="AT12">
        <f t="shared" si="35"/>
        <v>218.12</v>
      </c>
      <c r="AU12">
        <f t="shared" si="36"/>
        <v>218.40000000000003</v>
      </c>
      <c r="AV12">
        <f t="shared" si="37"/>
        <v>229.60000000000002</v>
      </c>
      <c r="AW12" s="4">
        <f t="shared" si="38"/>
        <v>229.32000000000002</v>
      </c>
      <c r="AX12" s="4">
        <f t="shared" si="39"/>
        <v>241.08000000000004</v>
      </c>
      <c r="AY12">
        <f t="shared" si="40"/>
        <v>240.24</v>
      </c>
      <c r="AZ12">
        <f t="shared" si="41"/>
        <v>252.56</v>
      </c>
      <c r="BA12">
        <f t="shared" si="42"/>
        <v>251.16000000000003</v>
      </c>
      <c r="BB12">
        <f t="shared" si="43"/>
        <v>264.04000000000002</v>
      </c>
      <c r="BC12">
        <f t="shared" si="44"/>
        <v>262.08000000000004</v>
      </c>
      <c r="BD12">
        <f t="shared" si="45"/>
        <v>275.52000000000004</v>
      </c>
      <c r="BE12">
        <f t="shared" si="46"/>
        <v>273.00000000000006</v>
      </c>
      <c r="BF12">
        <f t="shared" si="47"/>
        <v>287.00000000000006</v>
      </c>
      <c r="BG12">
        <f t="shared" si="48"/>
        <v>283.92000000000007</v>
      </c>
      <c r="BH12">
        <f t="shared" si="49"/>
        <v>298.48</v>
      </c>
      <c r="BI12">
        <f t="shared" si="50"/>
        <v>294.84000000000003</v>
      </c>
      <c r="BJ12">
        <f t="shared" si="51"/>
        <v>309.96000000000004</v>
      </c>
      <c r="BK12">
        <f t="shared" si="52"/>
        <v>305.76000000000005</v>
      </c>
      <c r="BL12">
        <f t="shared" si="53"/>
        <v>321.44000000000005</v>
      </c>
      <c r="BM12">
        <f t="shared" si="54"/>
        <v>316.68000000000006</v>
      </c>
      <c r="BN12">
        <f t="shared" si="55"/>
        <v>332.92</v>
      </c>
      <c r="BO12">
        <f t="shared" si="56"/>
        <v>327.60000000000002</v>
      </c>
      <c r="BP12">
        <f t="shared" si="57"/>
        <v>344.40000000000003</v>
      </c>
      <c r="BQ12">
        <f t="shared" si="58"/>
        <v>338.52000000000004</v>
      </c>
      <c r="BR12">
        <f t="shared" si="59"/>
        <v>355.88000000000005</v>
      </c>
      <c r="BS12">
        <f t="shared" si="60"/>
        <v>349.44000000000005</v>
      </c>
      <c r="BT12">
        <f t="shared" si="61"/>
        <v>367.36</v>
      </c>
      <c r="BU12">
        <f t="shared" si="62"/>
        <v>360.36</v>
      </c>
      <c r="BV12">
        <f t="shared" si="63"/>
        <v>378.84000000000003</v>
      </c>
      <c r="BW12">
        <f t="shared" si="64"/>
        <v>371.28000000000003</v>
      </c>
      <c r="BX12">
        <f t="shared" si="65"/>
        <v>390.32000000000005</v>
      </c>
      <c r="BY12">
        <f t="shared" si="66"/>
        <v>382.20000000000005</v>
      </c>
      <c r="BZ12">
        <f t="shared" si="67"/>
        <v>401.8</v>
      </c>
      <c r="CA12">
        <f t="shared" si="68"/>
        <v>393.12000000000006</v>
      </c>
      <c r="CB12">
        <f t="shared" si="69"/>
        <v>413.28000000000009</v>
      </c>
      <c r="CC12">
        <f t="shared" si="70"/>
        <v>404.04</v>
      </c>
      <c r="CD12">
        <f t="shared" si="71"/>
        <v>424.76000000000005</v>
      </c>
      <c r="CE12">
        <f t="shared" si="72"/>
        <v>414.96000000000004</v>
      </c>
      <c r="CF12">
        <f t="shared" si="73"/>
        <v>436.24</v>
      </c>
      <c r="CG12">
        <f t="shared" si="74"/>
        <v>425.88000000000005</v>
      </c>
      <c r="CH12">
        <f t="shared" si="75"/>
        <v>447.72000000000008</v>
      </c>
      <c r="CI12">
        <f t="shared" si="76"/>
        <v>436.80000000000007</v>
      </c>
      <c r="CJ12">
        <f t="shared" si="77"/>
        <v>459.20000000000005</v>
      </c>
    </row>
    <row r="13" spans="1:88" x14ac:dyDescent="0.4">
      <c r="A13">
        <v>10</v>
      </c>
      <c r="B13" s="9">
        <f t="shared" si="83"/>
        <v>88</v>
      </c>
      <c r="C13" s="2">
        <f t="shared" ref="C13:C19" si="84">C12+10</f>
        <v>92</v>
      </c>
      <c r="D13" s="48"/>
      <c r="E13" s="9"/>
      <c r="F13" s="57">
        <f t="shared" si="82"/>
        <v>1.9499999999999995</v>
      </c>
      <c r="G13" s="43">
        <f t="shared" si="79"/>
        <v>0.97499999999999976</v>
      </c>
      <c r="H13" s="30"/>
      <c r="I13" s="25">
        <f t="shared" si="80"/>
        <v>12.32</v>
      </c>
      <c r="J13" s="26">
        <f t="shared" si="81"/>
        <v>12.88</v>
      </c>
      <c r="K13">
        <f t="shared" si="0"/>
        <v>24.64</v>
      </c>
      <c r="L13">
        <f t="shared" si="1"/>
        <v>25.76</v>
      </c>
      <c r="M13">
        <f t="shared" si="2"/>
        <v>36.96</v>
      </c>
      <c r="N13">
        <f t="shared" si="3"/>
        <v>38.64</v>
      </c>
      <c r="O13">
        <f t="shared" si="4"/>
        <v>49.28</v>
      </c>
      <c r="P13">
        <f t="shared" si="5"/>
        <v>51.52</v>
      </c>
      <c r="Q13">
        <f t="shared" si="6"/>
        <v>61.600000000000009</v>
      </c>
      <c r="R13">
        <f t="shared" si="7"/>
        <v>64.400000000000006</v>
      </c>
      <c r="S13">
        <f t="shared" si="8"/>
        <v>73.92</v>
      </c>
      <c r="T13">
        <f t="shared" si="9"/>
        <v>77.28</v>
      </c>
      <c r="U13">
        <f t="shared" si="10"/>
        <v>86.240000000000009</v>
      </c>
      <c r="V13">
        <f t="shared" si="11"/>
        <v>90.160000000000011</v>
      </c>
      <c r="W13">
        <f t="shared" si="12"/>
        <v>98.56</v>
      </c>
      <c r="X13">
        <f t="shared" si="13"/>
        <v>103.04</v>
      </c>
      <c r="Y13">
        <f t="shared" si="14"/>
        <v>110.88000000000002</v>
      </c>
      <c r="Z13">
        <f t="shared" si="15"/>
        <v>115.92000000000002</v>
      </c>
      <c r="AA13">
        <f t="shared" si="16"/>
        <v>123.20000000000002</v>
      </c>
      <c r="AB13">
        <f t="shared" si="17"/>
        <v>128.80000000000001</v>
      </c>
      <c r="AC13">
        <f t="shared" si="18"/>
        <v>135.52000000000001</v>
      </c>
      <c r="AD13">
        <f t="shared" si="19"/>
        <v>141.68</v>
      </c>
      <c r="AE13">
        <f t="shared" si="20"/>
        <v>147.84</v>
      </c>
      <c r="AF13">
        <f t="shared" si="21"/>
        <v>154.56</v>
      </c>
      <c r="AG13">
        <f t="shared" si="22"/>
        <v>160.16000000000003</v>
      </c>
      <c r="AH13">
        <f t="shared" si="23"/>
        <v>167.44000000000003</v>
      </c>
      <c r="AI13">
        <f t="shared" si="24"/>
        <v>172.48000000000002</v>
      </c>
      <c r="AJ13">
        <f t="shared" si="25"/>
        <v>180.32000000000002</v>
      </c>
      <c r="AK13">
        <f t="shared" si="26"/>
        <v>184.8</v>
      </c>
      <c r="AL13">
        <f t="shared" si="27"/>
        <v>193.20000000000002</v>
      </c>
      <c r="AM13">
        <f t="shared" si="28"/>
        <v>197.12</v>
      </c>
      <c r="AN13">
        <f t="shared" si="29"/>
        <v>206.08</v>
      </c>
      <c r="AO13">
        <f t="shared" si="30"/>
        <v>209.44000000000003</v>
      </c>
      <c r="AP13">
        <f t="shared" si="31"/>
        <v>218.96000000000004</v>
      </c>
      <c r="AQ13">
        <f t="shared" si="32"/>
        <v>221.76000000000005</v>
      </c>
      <c r="AR13">
        <f t="shared" si="33"/>
        <v>231.84000000000003</v>
      </c>
      <c r="AS13">
        <f t="shared" si="34"/>
        <v>234.08</v>
      </c>
      <c r="AT13">
        <f t="shared" si="35"/>
        <v>244.72000000000003</v>
      </c>
      <c r="AU13">
        <f t="shared" si="36"/>
        <v>246.40000000000003</v>
      </c>
      <c r="AV13">
        <f t="shared" si="37"/>
        <v>257.60000000000002</v>
      </c>
      <c r="AW13" s="4">
        <f t="shared" si="38"/>
        <v>258.72000000000003</v>
      </c>
      <c r="AX13" s="4">
        <f t="shared" si="39"/>
        <v>270.48</v>
      </c>
      <c r="AY13">
        <f t="shared" si="40"/>
        <v>271.04000000000002</v>
      </c>
      <c r="AZ13">
        <f t="shared" si="41"/>
        <v>283.36</v>
      </c>
      <c r="BA13">
        <f t="shared" si="42"/>
        <v>283.36</v>
      </c>
      <c r="BB13">
        <f t="shared" si="43"/>
        <v>296.24</v>
      </c>
      <c r="BC13">
        <f t="shared" si="44"/>
        <v>295.68</v>
      </c>
      <c r="BD13">
        <f t="shared" si="45"/>
        <v>309.12</v>
      </c>
      <c r="BE13">
        <f t="shared" si="46"/>
        <v>308.00000000000006</v>
      </c>
      <c r="BF13">
        <f t="shared" si="47"/>
        <v>322.00000000000006</v>
      </c>
      <c r="BG13">
        <f t="shared" si="48"/>
        <v>320.32000000000005</v>
      </c>
      <c r="BH13">
        <f t="shared" si="49"/>
        <v>334.88000000000005</v>
      </c>
      <c r="BI13">
        <f t="shared" si="50"/>
        <v>332.64000000000004</v>
      </c>
      <c r="BJ13">
        <f t="shared" si="51"/>
        <v>347.76000000000005</v>
      </c>
      <c r="BK13">
        <f t="shared" si="52"/>
        <v>344.96000000000004</v>
      </c>
      <c r="BL13">
        <f t="shared" si="53"/>
        <v>360.64000000000004</v>
      </c>
      <c r="BM13">
        <f t="shared" si="54"/>
        <v>357.28000000000003</v>
      </c>
      <c r="BN13">
        <f t="shared" si="55"/>
        <v>373.52000000000004</v>
      </c>
      <c r="BO13">
        <f t="shared" si="56"/>
        <v>369.6</v>
      </c>
      <c r="BP13">
        <f t="shared" si="57"/>
        <v>386.40000000000003</v>
      </c>
      <c r="BQ13">
        <f t="shared" si="58"/>
        <v>381.92000000000007</v>
      </c>
      <c r="BR13">
        <f t="shared" si="59"/>
        <v>399.28000000000009</v>
      </c>
      <c r="BS13">
        <f t="shared" si="60"/>
        <v>394.24</v>
      </c>
      <c r="BT13">
        <f t="shared" si="61"/>
        <v>412.16</v>
      </c>
      <c r="BU13">
        <f t="shared" si="62"/>
        <v>406.56</v>
      </c>
      <c r="BV13">
        <f t="shared" si="63"/>
        <v>425.04</v>
      </c>
      <c r="BW13">
        <f t="shared" si="64"/>
        <v>418.88000000000005</v>
      </c>
      <c r="BX13">
        <f t="shared" si="65"/>
        <v>437.92000000000007</v>
      </c>
      <c r="BY13">
        <f t="shared" si="66"/>
        <v>431.20000000000005</v>
      </c>
      <c r="BZ13">
        <f t="shared" si="67"/>
        <v>450.8</v>
      </c>
      <c r="CA13">
        <f t="shared" si="68"/>
        <v>443.5200000000001</v>
      </c>
      <c r="CB13">
        <f t="shared" si="69"/>
        <v>463.68000000000006</v>
      </c>
      <c r="CC13">
        <f t="shared" si="70"/>
        <v>455.84000000000003</v>
      </c>
      <c r="CD13">
        <f t="shared" si="71"/>
        <v>476.56000000000006</v>
      </c>
      <c r="CE13">
        <f t="shared" si="72"/>
        <v>468.16</v>
      </c>
      <c r="CF13">
        <f t="shared" si="73"/>
        <v>489.44000000000005</v>
      </c>
      <c r="CG13">
        <f t="shared" si="74"/>
        <v>480.48000000000008</v>
      </c>
      <c r="CH13">
        <f t="shared" si="75"/>
        <v>502.32000000000005</v>
      </c>
      <c r="CI13">
        <f t="shared" si="76"/>
        <v>492.80000000000007</v>
      </c>
      <c r="CJ13">
        <f t="shared" si="77"/>
        <v>515.20000000000005</v>
      </c>
    </row>
    <row r="14" spans="1:88" x14ac:dyDescent="0.4">
      <c r="A14">
        <v>11</v>
      </c>
      <c r="B14" s="9">
        <f t="shared" si="83"/>
        <v>98</v>
      </c>
      <c r="C14" s="2">
        <f t="shared" si="84"/>
        <v>102</v>
      </c>
      <c r="D14" s="48"/>
      <c r="E14" s="9"/>
      <c r="F14" s="57">
        <f t="shared" si="82"/>
        <v>2.0999999999999996</v>
      </c>
      <c r="G14" s="43">
        <f t="shared" si="79"/>
        <v>1.0499999999999998</v>
      </c>
      <c r="H14" s="30"/>
      <c r="I14" s="25">
        <f t="shared" si="80"/>
        <v>13.72</v>
      </c>
      <c r="J14" s="26">
        <f t="shared" si="81"/>
        <v>14.280000000000001</v>
      </c>
      <c r="K14">
        <f t="shared" si="0"/>
        <v>27.44</v>
      </c>
      <c r="L14">
        <f t="shared" si="1"/>
        <v>28.560000000000002</v>
      </c>
      <c r="M14">
        <f t="shared" si="2"/>
        <v>41.160000000000004</v>
      </c>
      <c r="N14">
        <f t="shared" si="3"/>
        <v>42.84</v>
      </c>
      <c r="O14">
        <f t="shared" si="4"/>
        <v>54.88</v>
      </c>
      <c r="P14">
        <f t="shared" si="5"/>
        <v>57.120000000000005</v>
      </c>
      <c r="Q14">
        <f t="shared" si="6"/>
        <v>68.600000000000009</v>
      </c>
      <c r="R14">
        <f t="shared" si="7"/>
        <v>71.400000000000006</v>
      </c>
      <c r="S14">
        <f t="shared" si="8"/>
        <v>82.320000000000007</v>
      </c>
      <c r="T14">
        <f t="shared" si="9"/>
        <v>85.68</v>
      </c>
      <c r="U14">
        <f t="shared" si="10"/>
        <v>96.04</v>
      </c>
      <c r="V14">
        <f t="shared" si="11"/>
        <v>99.960000000000008</v>
      </c>
      <c r="W14">
        <f t="shared" si="12"/>
        <v>109.76</v>
      </c>
      <c r="X14">
        <f t="shared" si="13"/>
        <v>114.24000000000001</v>
      </c>
      <c r="Y14">
        <f t="shared" si="14"/>
        <v>123.48000000000002</v>
      </c>
      <c r="Z14">
        <f t="shared" si="15"/>
        <v>128.52000000000001</v>
      </c>
      <c r="AA14">
        <f t="shared" si="16"/>
        <v>137.20000000000002</v>
      </c>
      <c r="AB14">
        <f t="shared" si="17"/>
        <v>142.80000000000001</v>
      </c>
      <c r="AC14">
        <f t="shared" si="18"/>
        <v>150.92000000000002</v>
      </c>
      <c r="AD14">
        <f t="shared" si="19"/>
        <v>157.08000000000001</v>
      </c>
      <c r="AE14">
        <f t="shared" si="20"/>
        <v>164.64000000000001</v>
      </c>
      <c r="AF14">
        <f t="shared" si="21"/>
        <v>171.36</v>
      </c>
      <c r="AG14">
        <f t="shared" si="22"/>
        <v>178.36</v>
      </c>
      <c r="AH14">
        <f t="shared" si="23"/>
        <v>185.64000000000004</v>
      </c>
      <c r="AI14">
        <f t="shared" si="24"/>
        <v>192.08</v>
      </c>
      <c r="AJ14">
        <f t="shared" si="25"/>
        <v>199.92000000000002</v>
      </c>
      <c r="AK14">
        <f t="shared" si="26"/>
        <v>205.8</v>
      </c>
      <c r="AL14">
        <f t="shared" si="27"/>
        <v>214.20000000000002</v>
      </c>
      <c r="AM14">
        <f t="shared" si="28"/>
        <v>219.52</v>
      </c>
      <c r="AN14">
        <f t="shared" si="29"/>
        <v>228.48000000000002</v>
      </c>
      <c r="AO14">
        <f t="shared" si="30"/>
        <v>233.24000000000004</v>
      </c>
      <c r="AP14">
        <f t="shared" si="31"/>
        <v>242.76000000000005</v>
      </c>
      <c r="AQ14">
        <f t="shared" si="32"/>
        <v>246.96000000000004</v>
      </c>
      <c r="AR14">
        <f t="shared" si="33"/>
        <v>257.04000000000002</v>
      </c>
      <c r="AS14">
        <f t="shared" si="34"/>
        <v>260.68</v>
      </c>
      <c r="AT14">
        <f t="shared" si="35"/>
        <v>271.32</v>
      </c>
      <c r="AU14">
        <f t="shared" si="36"/>
        <v>274.40000000000003</v>
      </c>
      <c r="AV14">
        <f t="shared" si="37"/>
        <v>285.60000000000002</v>
      </c>
      <c r="AW14" s="4">
        <f t="shared" si="38"/>
        <v>288.12000000000006</v>
      </c>
      <c r="AX14" s="4">
        <f t="shared" si="39"/>
        <v>299.88000000000005</v>
      </c>
      <c r="AY14">
        <f t="shared" si="40"/>
        <v>301.84000000000003</v>
      </c>
      <c r="AZ14">
        <f t="shared" si="41"/>
        <v>314.16000000000003</v>
      </c>
      <c r="BA14">
        <f t="shared" si="42"/>
        <v>315.56</v>
      </c>
      <c r="BB14">
        <f t="shared" si="43"/>
        <v>328.44</v>
      </c>
      <c r="BC14">
        <f t="shared" si="44"/>
        <v>329.28000000000003</v>
      </c>
      <c r="BD14">
        <f t="shared" si="45"/>
        <v>342.72</v>
      </c>
      <c r="BE14">
        <f t="shared" si="46"/>
        <v>343.00000000000006</v>
      </c>
      <c r="BF14">
        <f t="shared" si="47"/>
        <v>357.00000000000006</v>
      </c>
      <c r="BG14">
        <f t="shared" si="48"/>
        <v>356.72</v>
      </c>
      <c r="BH14">
        <f t="shared" si="49"/>
        <v>371.28000000000009</v>
      </c>
      <c r="BI14">
        <f t="shared" si="50"/>
        <v>370.44</v>
      </c>
      <c r="BJ14">
        <f t="shared" si="51"/>
        <v>385.56</v>
      </c>
      <c r="BK14">
        <f t="shared" si="52"/>
        <v>384.16</v>
      </c>
      <c r="BL14">
        <f t="shared" si="53"/>
        <v>399.84000000000003</v>
      </c>
      <c r="BM14">
        <f t="shared" si="54"/>
        <v>397.88000000000005</v>
      </c>
      <c r="BN14">
        <f t="shared" si="55"/>
        <v>414.12000000000006</v>
      </c>
      <c r="BO14">
        <f t="shared" si="56"/>
        <v>411.6</v>
      </c>
      <c r="BP14">
        <f t="shared" si="57"/>
        <v>428.40000000000003</v>
      </c>
      <c r="BQ14">
        <f t="shared" si="58"/>
        <v>425.32000000000005</v>
      </c>
      <c r="BR14">
        <f t="shared" si="59"/>
        <v>442.68000000000006</v>
      </c>
      <c r="BS14">
        <f t="shared" si="60"/>
        <v>439.04</v>
      </c>
      <c r="BT14">
        <f t="shared" si="61"/>
        <v>456.96000000000004</v>
      </c>
      <c r="BU14">
        <f t="shared" si="62"/>
        <v>452.76</v>
      </c>
      <c r="BV14">
        <f t="shared" si="63"/>
        <v>471.24</v>
      </c>
      <c r="BW14">
        <f t="shared" si="64"/>
        <v>466.48000000000008</v>
      </c>
      <c r="BX14">
        <f t="shared" si="65"/>
        <v>485.5200000000001</v>
      </c>
      <c r="BY14">
        <f t="shared" si="66"/>
        <v>480.20000000000005</v>
      </c>
      <c r="BZ14">
        <f t="shared" si="67"/>
        <v>499.8</v>
      </c>
      <c r="CA14">
        <f t="shared" si="68"/>
        <v>493.92000000000007</v>
      </c>
      <c r="CB14">
        <f t="shared" si="69"/>
        <v>514.08000000000004</v>
      </c>
      <c r="CC14">
        <f t="shared" si="70"/>
        <v>507.64000000000004</v>
      </c>
      <c r="CD14">
        <f t="shared" si="71"/>
        <v>528.36</v>
      </c>
      <c r="CE14">
        <f t="shared" si="72"/>
        <v>521.36</v>
      </c>
      <c r="CF14">
        <f t="shared" si="73"/>
        <v>542.64</v>
      </c>
      <c r="CG14">
        <f t="shared" si="74"/>
        <v>535.08000000000004</v>
      </c>
      <c r="CH14">
        <f t="shared" si="75"/>
        <v>556.92000000000007</v>
      </c>
      <c r="CI14">
        <f t="shared" si="76"/>
        <v>548.80000000000007</v>
      </c>
      <c r="CJ14">
        <f t="shared" si="77"/>
        <v>571.20000000000005</v>
      </c>
    </row>
    <row r="15" spans="1:88" x14ac:dyDescent="0.4">
      <c r="A15">
        <v>12</v>
      </c>
      <c r="B15" s="9">
        <f t="shared" si="83"/>
        <v>108</v>
      </c>
      <c r="C15" s="2">
        <f t="shared" si="84"/>
        <v>112</v>
      </c>
      <c r="D15" s="48"/>
      <c r="E15" s="9"/>
      <c r="F15" s="57">
        <f t="shared" si="82"/>
        <v>2.2499999999999996</v>
      </c>
      <c r="G15" s="43">
        <f t="shared" si="79"/>
        <v>1.1249999999999998</v>
      </c>
      <c r="H15" s="30"/>
      <c r="I15" s="25">
        <f t="shared" si="80"/>
        <v>15.120000000000001</v>
      </c>
      <c r="J15" s="26">
        <f t="shared" si="81"/>
        <v>15.680000000000001</v>
      </c>
      <c r="K15">
        <f t="shared" si="0"/>
        <v>30.240000000000002</v>
      </c>
      <c r="L15">
        <f t="shared" si="1"/>
        <v>31.360000000000003</v>
      </c>
      <c r="M15">
        <f t="shared" si="2"/>
        <v>45.360000000000007</v>
      </c>
      <c r="N15">
        <f t="shared" si="3"/>
        <v>47.040000000000006</v>
      </c>
      <c r="O15">
        <f t="shared" si="4"/>
        <v>60.480000000000004</v>
      </c>
      <c r="P15">
        <f t="shared" si="5"/>
        <v>62.720000000000006</v>
      </c>
      <c r="Q15">
        <f t="shared" si="6"/>
        <v>75.600000000000009</v>
      </c>
      <c r="R15">
        <f t="shared" si="7"/>
        <v>78.400000000000006</v>
      </c>
      <c r="S15">
        <f t="shared" si="8"/>
        <v>90.720000000000013</v>
      </c>
      <c r="T15">
        <f t="shared" si="9"/>
        <v>94.080000000000013</v>
      </c>
      <c r="U15">
        <f t="shared" si="10"/>
        <v>105.84</v>
      </c>
      <c r="V15">
        <f t="shared" si="11"/>
        <v>109.76</v>
      </c>
      <c r="W15">
        <f t="shared" si="12"/>
        <v>120.96000000000001</v>
      </c>
      <c r="X15">
        <f t="shared" si="13"/>
        <v>125.44000000000001</v>
      </c>
      <c r="Y15">
        <f t="shared" si="14"/>
        <v>136.08000000000001</v>
      </c>
      <c r="Z15">
        <f t="shared" si="15"/>
        <v>141.12000000000003</v>
      </c>
      <c r="AA15">
        <f t="shared" si="16"/>
        <v>151.20000000000002</v>
      </c>
      <c r="AB15">
        <f t="shared" si="17"/>
        <v>156.80000000000001</v>
      </c>
      <c r="AC15">
        <f t="shared" si="18"/>
        <v>166.32</v>
      </c>
      <c r="AD15">
        <f t="shared" si="19"/>
        <v>172.48000000000002</v>
      </c>
      <c r="AE15">
        <f t="shared" si="20"/>
        <v>181.44000000000003</v>
      </c>
      <c r="AF15">
        <f t="shared" si="21"/>
        <v>188.16000000000003</v>
      </c>
      <c r="AG15">
        <f t="shared" si="22"/>
        <v>196.56000000000003</v>
      </c>
      <c r="AH15">
        <f t="shared" si="23"/>
        <v>203.84000000000003</v>
      </c>
      <c r="AI15">
        <f t="shared" si="24"/>
        <v>211.68</v>
      </c>
      <c r="AJ15">
        <f t="shared" si="25"/>
        <v>219.52</v>
      </c>
      <c r="AK15">
        <f t="shared" si="26"/>
        <v>226.8</v>
      </c>
      <c r="AL15">
        <f t="shared" si="27"/>
        <v>235.20000000000002</v>
      </c>
      <c r="AM15">
        <f t="shared" si="28"/>
        <v>241.92000000000002</v>
      </c>
      <c r="AN15">
        <f t="shared" si="29"/>
        <v>250.88000000000002</v>
      </c>
      <c r="AO15">
        <f t="shared" si="30"/>
        <v>257.04000000000002</v>
      </c>
      <c r="AP15">
        <f t="shared" si="31"/>
        <v>266.56000000000006</v>
      </c>
      <c r="AQ15">
        <f t="shared" si="32"/>
        <v>272.16000000000003</v>
      </c>
      <c r="AR15">
        <f t="shared" si="33"/>
        <v>282.24000000000007</v>
      </c>
      <c r="AS15">
        <f t="shared" si="34"/>
        <v>287.28000000000003</v>
      </c>
      <c r="AT15">
        <f t="shared" si="35"/>
        <v>297.92</v>
      </c>
      <c r="AU15">
        <f t="shared" si="36"/>
        <v>302.40000000000003</v>
      </c>
      <c r="AV15">
        <f t="shared" si="37"/>
        <v>313.60000000000002</v>
      </c>
      <c r="AW15" s="4">
        <f t="shared" si="38"/>
        <v>317.52000000000004</v>
      </c>
      <c r="AX15" s="4">
        <f t="shared" si="39"/>
        <v>329.28000000000003</v>
      </c>
      <c r="AY15">
        <f t="shared" si="40"/>
        <v>332.64</v>
      </c>
      <c r="AZ15">
        <f t="shared" si="41"/>
        <v>344.96000000000004</v>
      </c>
      <c r="BA15">
        <f t="shared" si="42"/>
        <v>347.76000000000005</v>
      </c>
      <c r="BB15">
        <f t="shared" si="43"/>
        <v>360.64000000000004</v>
      </c>
      <c r="BC15">
        <f t="shared" si="44"/>
        <v>362.88000000000005</v>
      </c>
      <c r="BD15">
        <f t="shared" si="45"/>
        <v>376.32000000000005</v>
      </c>
      <c r="BE15">
        <f t="shared" si="46"/>
        <v>378.00000000000006</v>
      </c>
      <c r="BF15">
        <f t="shared" si="47"/>
        <v>392.00000000000006</v>
      </c>
      <c r="BG15">
        <f t="shared" si="48"/>
        <v>393.12000000000006</v>
      </c>
      <c r="BH15">
        <f t="shared" si="49"/>
        <v>407.68000000000006</v>
      </c>
      <c r="BI15">
        <f t="shared" si="50"/>
        <v>408.24</v>
      </c>
      <c r="BJ15">
        <f t="shared" si="51"/>
        <v>423.36</v>
      </c>
      <c r="BK15">
        <f t="shared" si="52"/>
        <v>423.36</v>
      </c>
      <c r="BL15">
        <f t="shared" si="53"/>
        <v>439.04</v>
      </c>
      <c r="BM15">
        <f t="shared" si="54"/>
        <v>438.48000000000008</v>
      </c>
      <c r="BN15">
        <f t="shared" si="55"/>
        <v>454.72</v>
      </c>
      <c r="BO15">
        <f t="shared" si="56"/>
        <v>453.6</v>
      </c>
      <c r="BP15">
        <f t="shared" si="57"/>
        <v>470.40000000000003</v>
      </c>
      <c r="BQ15">
        <f t="shared" si="58"/>
        <v>468.72000000000008</v>
      </c>
      <c r="BR15">
        <f t="shared" si="59"/>
        <v>486.0800000000001</v>
      </c>
      <c r="BS15">
        <f t="shared" si="60"/>
        <v>483.84000000000003</v>
      </c>
      <c r="BT15">
        <f t="shared" si="61"/>
        <v>501.76000000000005</v>
      </c>
      <c r="BU15">
        <f t="shared" si="62"/>
        <v>498.96000000000004</v>
      </c>
      <c r="BV15">
        <f t="shared" si="63"/>
        <v>517.44000000000005</v>
      </c>
      <c r="BW15">
        <f t="shared" si="64"/>
        <v>514.08000000000004</v>
      </c>
      <c r="BX15">
        <f t="shared" si="65"/>
        <v>533.12000000000012</v>
      </c>
      <c r="BY15">
        <f t="shared" si="66"/>
        <v>529.20000000000005</v>
      </c>
      <c r="BZ15">
        <f t="shared" si="67"/>
        <v>548.80000000000007</v>
      </c>
      <c r="CA15">
        <f t="shared" si="68"/>
        <v>544.32000000000005</v>
      </c>
      <c r="CB15">
        <f t="shared" si="69"/>
        <v>564.48000000000013</v>
      </c>
      <c r="CC15">
        <f t="shared" si="70"/>
        <v>559.44000000000005</v>
      </c>
      <c r="CD15">
        <f t="shared" si="71"/>
        <v>580.16000000000008</v>
      </c>
      <c r="CE15">
        <f t="shared" si="72"/>
        <v>574.56000000000006</v>
      </c>
      <c r="CF15">
        <f t="shared" si="73"/>
        <v>595.84</v>
      </c>
      <c r="CG15">
        <f t="shared" si="74"/>
        <v>589.68000000000006</v>
      </c>
      <c r="CH15">
        <f t="shared" si="75"/>
        <v>611.5200000000001</v>
      </c>
      <c r="CI15">
        <f t="shared" si="76"/>
        <v>604.80000000000007</v>
      </c>
      <c r="CJ15">
        <f t="shared" si="77"/>
        <v>627.20000000000005</v>
      </c>
    </row>
    <row r="16" spans="1:88" x14ac:dyDescent="0.4">
      <c r="A16">
        <v>13</v>
      </c>
      <c r="B16" s="9">
        <f t="shared" si="83"/>
        <v>118</v>
      </c>
      <c r="C16" s="2">
        <f t="shared" si="84"/>
        <v>122</v>
      </c>
      <c r="D16" s="48"/>
      <c r="E16" s="9"/>
      <c r="F16" s="57">
        <f t="shared" si="82"/>
        <v>2.3999999999999995</v>
      </c>
      <c r="G16" s="43">
        <f t="shared" si="79"/>
        <v>1.1999999999999997</v>
      </c>
      <c r="H16" s="30"/>
      <c r="I16" s="25">
        <f t="shared" si="80"/>
        <v>16.520000000000003</v>
      </c>
      <c r="J16" s="26">
        <f t="shared" si="81"/>
        <v>17.080000000000002</v>
      </c>
      <c r="K16">
        <f t="shared" si="0"/>
        <v>33.040000000000006</v>
      </c>
      <c r="L16">
        <f t="shared" si="1"/>
        <v>34.160000000000004</v>
      </c>
      <c r="M16">
        <f t="shared" si="2"/>
        <v>49.56</v>
      </c>
      <c r="N16">
        <f t="shared" si="3"/>
        <v>51.24</v>
      </c>
      <c r="O16">
        <f t="shared" si="4"/>
        <v>66.080000000000013</v>
      </c>
      <c r="P16">
        <f t="shared" si="5"/>
        <v>68.320000000000007</v>
      </c>
      <c r="Q16">
        <f t="shared" si="6"/>
        <v>82.600000000000009</v>
      </c>
      <c r="R16">
        <f t="shared" si="7"/>
        <v>85.4</v>
      </c>
      <c r="S16">
        <f t="shared" si="8"/>
        <v>99.12</v>
      </c>
      <c r="T16">
        <f t="shared" si="9"/>
        <v>102.48</v>
      </c>
      <c r="U16">
        <f t="shared" si="10"/>
        <v>115.64000000000001</v>
      </c>
      <c r="V16">
        <f t="shared" si="11"/>
        <v>119.56000000000002</v>
      </c>
      <c r="W16">
        <f t="shared" si="12"/>
        <v>132.16000000000003</v>
      </c>
      <c r="X16">
        <f t="shared" si="13"/>
        <v>136.64000000000001</v>
      </c>
      <c r="Y16">
        <f t="shared" si="14"/>
        <v>148.68000000000004</v>
      </c>
      <c r="Z16">
        <f t="shared" si="15"/>
        <v>153.72000000000003</v>
      </c>
      <c r="AA16">
        <f t="shared" si="16"/>
        <v>165.20000000000002</v>
      </c>
      <c r="AB16">
        <f t="shared" si="17"/>
        <v>170.8</v>
      </c>
      <c r="AC16">
        <f t="shared" si="18"/>
        <v>181.72</v>
      </c>
      <c r="AD16">
        <f t="shared" si="19"/>
        <v>187.88</v>
      </c>
      <c r="AE16">
        <f t="shared" si="20"/>
        <v>198.24</v>
      </c>
      <c r="AF16">
        <f t="shared" si="21"/>
        <v>204.96</v>
      </c>
      <c r="AG16">
        <f t="shared" si="22"/>
        <v>214.76000000000005</v>
      </c>
      <c r="AH16">
        <f t="shared" si="23"/>
        <v>222.04000000000002</v>
      </c>
      <c r="AI16">
        <f t="shared" si="24"/>
        <v>231.28000000000003</v>
      </c>
      <c r="AJ16">
        <f t="shared" si="25"/>
        <v>239.12000000000003</v>
      </c>
      <c r="AK16">
        <f t="shared" si="26"/>
        <v>247.8</v>
      </c>
      <c r="AL16">
        <f t="shared" si="27"/>
        <v>256.2</v>
      </c>
      <c r="AM16">
        <f t="shared" si="28"/>
        <v>264.32000000000005</v>
      </c>
      <c r="AN16">
        <f t="shared" si="29"/>
        <v>273.28000000000003</v>
      </c>
      <c r="AO16">
        <f t="shared" si="30"/>
        <v>280.84000000000003</v>
      </c>
      <c r="AP16">
        <f t="shared" si="31"/>
        <v>290.36</v>
      </c>
      <c r="AQ16">
        <f t="shared" si="32"/>
        <v>297.36000000000007</v>
      </c>
      <c r="AR16">
        <f t="shared" si="33"/>
        <v>307.44000000000005</v>
      </c>
      <c r="AS16">
        <f t="shared" si="34"/>
        <v>313.88</v>
      </c>
      <c r="AT16">
        <f t="shared" si="35"/>
        <v>324.52000000000004</v>
      </c>
      <c r="AU16">
        <f t="shared" si="36"/>
        <v>330.40000000000003</v>
      </c>
      <c r="AV16">
        <f t="shared" si="37"/>
        <v>341.6</v>
      </c>
      <c r="AW16" s="4">
        <f t="shared" si="38"/>
        <v>346.92000000000007</v>
      </c>
      <c r="AX16" s="4">
        <f t="shared" si="39"/>
        <v>358.68000000000006</v>
      </c>
      <c r="AY16">
        <f t="shared" si="40"/>
        <v>363.44</v>
      </c>
      <c r="AZ16">
        <f t="shared" si="41"/>
        <v>375.76</v>
      </c>
      <c r="BA16">
        <f t="shared" si="42"/>
        <v>379.96000000000004</v>
      </c>
      <c r="BB16">
        <f t="shared" si="43"/>
        <v>392.84000000000003</v>
      </c>
      <c r="BC16">
        <f t="shared" si="44"/>
        <v>396.48</v>
      </c>
      <c r="BD16">
        <f t="shared" si="45"/>
        <v>409.92</v>
      </c>
      <c r="BE16">
        <f t="shared" si="46"/>
        <v>413.00000000000006</v>
      </c>
      <c r="BF16">
        <f t="shared" si="47"/>
        <v>427.00000000000006</v>
      </c>
      <c r="BG16">
        <f t="shared" si="48"/>
        <v>429.5200000000001</v>
      </c>
      <c r="BH16">
        <f t="shared" si="49"/>
        <v>444.08000000000004</v>
      </c>
      <c r="BI16">
        <f t="shared" si="50"/>
        <v>446.04</v>
      </c>
      <c r="BJ16">
        <f t="shared" si="51"/>
        <v>461.16</v>
      </c>
      <c r="BK16">
        <f t="shared" si="52"/>
        <v>462.56000000000006</v>
      </c>
      <c r="BL16">
        <f t="shared" si="53"/>
        <v>478.24000000000007</v>
      </c>
      <c r="BM16">
        <f t="shared" si="54"/>
        <v>479.08000000000004</v>
      </c>
      <c r="BN16">
        <f t="shared" si="55"/>
        <v>495.32000000000005</v>
      </c>
      <c r="BO16">
        <f t="shared" si="56"/>
        <v>495.6</v>
      </c>
      <c r="BP16">
        <f t="shared" si="57"/>
        <v>512.4</v>
      </c>
      <c r="BQ16">
        <f t="shared" si="58"/>
        <v>512.12000000000012</v>
      </c>
      <c r="BR16">
        <f t="shared" si="59"/>
        <v>529.48000000000013</v>
      </c>
      <c r="BS16">
        <f t="shared" si="60"/>
        <v>528.6400000000001</v>
      </c>
      <c r="BT16">
        <f t="shared" si="61"/>
        <v>546.56000000000006</v>
      </c>
      <c r="BU16">
        <f t="shared" si="62"/>
        <v>545.16</v>
      </c>
      <c r="BV16">
        <f t="shared" si="63"/>
        <v>563.64</v>
      </c>
      <c r="BW16">
        <f t="shared" si="64"/>
        <v>561.68000000000006</v>
      </c>
      <c r="BX16">
        <f t="shared" si="65"/>
        <v>580.72</v>
      </c>
      <c r="BY16">
        <f t="shared" si="66"/>
        <v>578.20000000000005</v>
      </c>
      <c r="BZ16">
        <f t="shared" si="67"/>
        <v>597.80000000000007</v>
      </c>
      <c r="CA16">
        <f t="shared" si="68"/>
        <v>594.72000000000014</v>
      </c>
      <c r="CB16">
        <f t="shared" si="69"/>
        <v>614.88000000000011</v>
      </c>
      <c r="CC16">
        <f t="shared" si="70"/>
        <v>611.24000000000012</v>
      </c>
      <c r="CD16">
        <f t="shared" si="71"/>
        <v>631.96</v>
      </c>
      <c r="CE16">
        <f t="shared" si="72"/>
        <v>627.76</v>
      </c>
      <c r="CF16">
        <f t="shared" si="73"/>
        <v>649.04000000000008</v>
      </c>
      <c r="CG16">
        <f t="shared" si="74"/>
        <v>644.28000000000009</v>
      </c>
      <c r="CH16">
        <f t="shared" si="75"/>
        <v>666.12000000000012</v>
      </c>
      <c r="CI16">
        <f t="shared" si="76"/>
        <v>660.80000000000007</v>
      </c>
      <c r="CJ16">
        <f t="shared" si="77"/>
        <v>683.2</v>
      </c>
    </row>
    <row r="17" spans="1:88" x14ac:dyDescent="0.4">
      <c r="A17">
        <v>14</v>
      </c>
      <c r="B17" s="9">
        <f t="shared" si="83"/>
        <v>128</v>
      </c>
      <c r="C17" s="2">
        <f t="shared" si="84"/>
        <v>132</v>
      </c>
      <c r="D17" s="48"/>
      <c r="E17" s="9"/>
      <c r="F17" s="57">
        <f t="shared" si="82"/>
        <v>2.5499999999999994</v>
      </c>
      <c r="G17" s="43">
        <f t="shared" si="79"/>
        <v>1.2749999999999997</v>
      </c>
      <c r="H17" s="30"/>
      <c r="I17" s="25">
        <f t="shared" si="80"/>
        <v>17.920000000000002</v>
      </c>
      <c r="J17" s="26">
        <f t="shared" si="81"/>
        <v>18.48</v>
      </c>
      <c r="K17">
        <f t="shared" si="0"/>
        <v>35.840000000000003</v>
      </c>
      <c r="L17">
        <f t="shared" si="1"/>
        <v>36.96</v>
      </c>
      <c r="M17">
        <f t="shared" si="2"/>
        <v>53.760000000000005</v>
      </c>
      <c r="N17">
        <f t="shared" si="3"/>
        <v>55.440000000000005</v>
      </c>
      <c r="O17">
        <f t="shared" si="4"/>
        <v>71.680000000000007</v>
      </c>
      <c r="P17">
        <f t="shared" si="5"/>
        <v>73.92</v>
      </c>
      <c r="Q17">
        <f t="shared" si="6"/>
        <v>89.600000000000009</v>
      </c>
      <c r="R17">
        <f t="shared" si="7"/>
        <v>92.4</v>
      </c>
      <c r="S17">
        <f t="shared" si="8"/>
        <v>107.52000000000001</v>
      </c>
      <c r="T17">
        <f t="shared" si="9"/>
        <v>110.88000000000001</v>
      </c>
      <c r="U17">
        <f t="shared" si="10"/>
        <v>125.44000000000001</v>
      </c>
      <c r="V17">
        <f t="shared" si="11"/>
        <v>129.36000000000001</v>
      </c>
      <c r="W17">
        <f t="shared" si="12"/>
        <v>143.36000000000001</v>
      </c>
      <c r="X17">
        <f t="shared" si="13"/>
        <v>147.84</v>
      </c>
      <c r="Y17">
        <f t="shared" si="14"/>
        <v>161.28000000000003</v>
      </c>
      <c r="Z17">
        <f t="shared" si="15"/>
        <v>166.32000000000002</v>
      </c>
      <c r="AA17">
        <f t="shared" si="16"/>
        <v>179.20000000000002</v>
      </c>
      <c r="AB17">
        <f t="shared" si="17"/>
        <v>184.8</v>
      </c>
      <c r="AC17">
        <f t="shared" si="18"/>
        <v>197.12</v>
      </c>
      <c r="AD17">
        <f t="shared" si="19"/>
        <v>203.28</v>
      </c>
      <c r="AE17">
        <f t="shared" si="20"/>
        <v>215.04000000000002</v>
      </c>
      <c r="AF17">
        <f t="shared" si="21"/>
        <v>221.76000000000002</v>
      </c>
      <c r="AG17">
        <f t="shared" si="22"/>
        <v>232.96000000000004</v>
      </c>
      <c r="AH17">
        <f t="shared" si="23"/>
        <v>240.24000000000004</v>
      </c>
      <c r="AI17">
        <f t="shared" si="24"/>
        <v>250.88000000000002</v>
      </c>
      <c r="AJ17">
        <f t="shared" si="25"/>
        <v>258.72000000000003</v>
      </c>
      <c r="AK17">
        <f t="shared" si="26"/>
        <v>268.8</v>
      </c>
      <c r="AL17">
        <f t="shared" si="27"/>
        <v>277.2</v>
      </c>
      <c r="AM17">
        <f t="shared" si="28"/>
        <v>286.72000000000003</v>
      </c>
      <c r="AN17">
        <f t="shared" si="29"/>
        <v>295.68</v>
      </c>
      <c r="AO17">
        <f t="shared" si="30"/>
        <v>304.64000000000004</v>
      </c>
      <c r="AP17">
        <f t="shared" si="31"/>
        <v>314.16000000000003</v>
      </c>
      <c r="AQ17">
        <f t="shared" si="32"/>
        <v>322.56000000000006</v>
      </c>
      <c r="AR17">
        <f t="shared" si="33"/>
        <v>332.64000000000004</v>
      </c>
      <c r="AS17">
        <f t="shared" si="34"/>
        <v>340.48</v>
      </c>
      <c r="AT17">
        <f t="shared" si="35"/>
        <v>351.12</v>
      </c>
      <c r="AU17">
        <f t="shared" si="36"/>
        <v>358.40000000000003</v>
      </c>
      <c r="AV17">
        <f t="shared" si="37"/>
        <v>369.6</v>
      </c>
      <c r="AW17" s="4">
        <f t="shared" si="38"/>
        <v>376.32000000000005</v>
      </c>
      <c r="AX17" s="4">
        <f t="shared" si="39"/>
        <v>388.08000000000004</v>
      </c>
      <c r="AY17">
        <f t="shared" si="40"/>
        <v>394.24</v>
      </c>
      <c r="AZ17">
        <f t="shared" si="41"/>
        <v>406.56</v>
      </c>
      <c r="BA17">
        <f t="shared" si="42"/>
        <v>412.16</v>
      </c>
      <c r="BB17">
        <f t="shared" si="43"/>
        <v>425.04</v>
      </c>
      <c r="BC17">
        <f t="shared" si="44"/>
        <v>430.08000000000004</v>
      </c>
      <c r="BD17">
        <f t="shared" si="45"/>
        <v>443.52000000000004</v>
      </c>
      <c r="BE17">
        <f t="shared" si="46"/>
        <v>448.00000000000006</v>
      </c>
      <c r="BF17">
        <f t="shared" si="47"/>
        <v>462.00000000000006</v>
      </c>
      <c r="BG17">
        <f t="shared" si="48"/>
        <v>465.92000000000007</v>
      </c>
      <c r="BH17">
        <f t="shared" si="49"/>
        <v>480.48000000000008</v>
      </c>
      <c r="BI17">
        <f t="shared" si="50"/>
        <v>483.84000000000003</v>
      </c>
      <c r="BJ17">
        <f t="shared" si="51"/>
        <v>498.96000000000004</v>
      </c>
      <c r="BK17">
        <f t="shared" si="52"/>
        <v>501.76000000000005</v>
      </c>
      <c r="BL17">
        <f t="shared" si="53"/>
        <v>517.44000000000005</v>
      </c>
      <c r="BM17">
        <f t="shared" si="54"/>
        <v>519.68000000000006</v>
      </c>
      <c r="BN17">
        <f t="shared" si="55"/>
        <v>535.92000000000007</v>
      </c>
      <c r="BO17">
        <f t="shared" si="56"/>
        <v>537.6</v>
      </c>
      <c r="BP17">
        <f t="shared" si="57"/>
        <v>554.4</v>
      </c>
      <c r="BQ17">
        <f t="shared" si="58"/>
        <v>555.5200000000001</v>
      </c>
      <c r="BR17">
        <f t="shared" si="59"/>
        <v>572.88000000000011</v>
      </c>
      <c r="BS17">
        <f t="shared" si="60"/>
        <v>573.44000000000005</v>
      </c>
      <c r="BT17">
        <f t="shared" si="61"/>
        <v>591.36</v>
      </c>
      <c r="BU17">
        <f t="shared" si="62"/>
        <v>591.36</v>
      </c>
      <c r="BV17">
        <f t="shared" si="63"/>
        <v>609.84</v>
      </c>
      <c r="BW17">
        <f t="shared" si="64"/>
        <v>609.28000000000009</v>
      </c>
      <c r="BX17">
        <f t="shared" si="65"/>
        <v>628.32000000000005</v>
      </c>
      <c r="BY17">
        <f t="shared" si="66"/>
        <v>627.20000000000005</v>
      </c>
      <c r="BZ17">
        <f t="shared" si="67"/>
        <v>646.80000000000007</v>
      </c>
      <c r="CA17">
        <f t="shared" si="68"/>
        <v>645.12000000000012</v>
      </c>
      <c r="CB17">
        <f t="shared" si="69"/>
        <v>665.28000000000009</v>
      </c>
      <c r="CC17">
        <f t="shared" si="70"/>
        <v>663.04000000000008</v>
      </c>
      <c r="CD17">
        <f t="shared" si="71"/>
        <v>683.7600000000001</v>
      </c>
      <c r="CE17">
        <f t="shared" si="72"/>
        <v>680.96</v>
      </c>
      <c r="CF17">
        <f t="shared" si="73"/>
        <v>702.24</v>
      </c>
      <c r="CG17">
        <f t="shared" si="74"/>
        <v>698.88000000000011</v>
      </c>
      <c r="CH17">
        <f t="shared" si="75"/>
        <v>720.72000000000014</v>
      </c>
      <c r="CI17">
        <f t="shared" si="76"/>
        <v>716.80000000000007</v>
      </c>
      <c r="CJ17">
        <f t="shared" si="77"/>
        <v>739.2</v>
      </c>
    </row>
    <row r="18" spans="1:88" x14ac:dyDescent="0.4">
      <c r="A18">
        <v>15</v>
      </c>
      <c r="B18" s="9">
        <f t="shared" si="83"/>
        <v>138</v>
      </c>
      <c r="C18" s="2">
        <f t="shared" si="84"/>
        <v>142</v>
      </c>
      <c r="D18" s="48"/>
      <c r="E18" s="9"/>
      <c r="F18" s="57">
        <f t="shared" si="82"/>
        <v>2.6999999999999993</v>
      </c>
      <c r="G18" s="43">
        <f t="shared" si="79"/>
        <v>1.3499999999999996</v>
      </c>
      <c r="H18" s="30"/>
      <c r="I18" s="25">
        <f t="shared" si="80"/>
        <v>19.32</v>
      </c>
      <c r="J18" s="26">
        <f t="shared" si="81"/>
        <v>19.880000000000003</v>
      </c>
      <c r="K18">
        <f t="shared" si="0"/>
        <v>38.64</v>
      </c>
      <c r="L18">
        <f t="shared" si="1"/>
        <v>39.760000000000005</v>
      </c>
      <c r="M18">
        <f t="shared" si="2"/>
        <v>57.960000000000008</v>
      </c>
      <c r="N18">
        <f t="shared" si="3"/>
        <v>59.640000000000008</v>
      </c>
      <c r="O18">
        <f t="shared" si="4"/>
        <v>77.28</v>
      </c>
      <c r="P18">
        <f t="shared" si="5"/>
        <v>79.52000000000001</v>
      </c>
      <c r="Q18">
        <f t="shared" si="6"/>
        <v>96.600000000000009</v>
      </c>
      <c r="R18">
        <f t="shared" si="7"/>
        <v>99.4</v>
      </c>
      <c r="S18">
        <f t="shared" si="8"/>
        <v>115.92000000000002</v>
      </c>
      <c r="T18">
        <f t="shared" si="9"/>
        <v>119.28000000000002</v>
      </c>
      <c r="U18">
        <f t="shared" si="10"/>
        <v>135.24</v>
      </c>
      <c r="V18">
        <f t="shared" si="11"/>
        <v>139.16000000000003</v>
      </c>
      <c r="W18">
        <f t="shared" si="12"/>
        <v>154.56</v>
      </c>
      <c r="X18">
        <f t="shared" si="13"/>
        <v>159.04000000000002</v>
      </c>
      <c r="Y18">
        <f t="shared" si="14"/>
        <v>173.88000000000002</v>
      </c>
      <c r="Z18">
        <f t="shared" si="15"/>
        <v>178.92000000000004</v>
      </c>
      <c r="AA18">
        <f t="shared" si="16"/>
        <v>193.20000000000002</v>
      </c>
      <c r="AB18">
        <f t="shared" si="17"/>
        <v>198.8</v>
      </c>
      <c r="AC18">
        <f t="shared" si="18"/>
        <v>212.52</v>
      </c>
      <c r="AD18">
        <f t="shared" si="19"/>
        <v>218.68</v>
      </c>
      <c r="AE18">
        <f t="shared" si="20"/>
        <v>231.84000000000003</v>
      </c>
      <c r="AF18">
        <f t="shared" si="21"/>
        <v>238.56000000000003</v>
      </c>
      <c r="AG18">
        <f t="shared" si="22"/>
        <v>251.16000000000003</v>
      </c>
      <c r="AH18">
        <f t="shared" si="23"/>
        <v>258.44000000000005</v>
      </c>
      <c r="AI18">
        <f t="shared" si="24"/>
        <v>270.48</v>
      </c>
      <c r="AJ18">
        <f t="shared" si="25"/>
        <v>278.32000000000005</v>
      </c>
      <c r="AK18">
        <f t="shared" si="26"/>
        <v>289.8</v>
      </c>
      <c r="AL18">
        <f t="shared" si="27"/>
        <v>298.2</v>
      </c>
      <c r="AM18">
        <f t="shared" si="28"/>
        <v>309.12</v>
      </c>
      <c r="AN18">
        <f t="shared" si="29"/>
        <v>318.08000000000004</v>
      </c>
      <c r="AO18">
        <f t="shared" si="30"/>
        <v>328.44000000000005</v>
      </c>
      <c r="AP18">
        <f t="shared" si="31"/>
        <v>337.96000000000004</v>
      </c>
      <c r="AQ18">
        <f t="shared" si="32"/>
        <v>347.76000000000005</v>
      </c>
      <c r="AR18">
        <f t="shared" si="33"/>
        <v>357.84000000000009</v>
      </c>
      <c r="AS18">
        <f t="shared" si="34"/>
        <v>367.08000000000004</v>
      </c>
      <c r="AT18">
        <f t="shared" si="35"/>
        <v>377.72</v>
      </c>
      <c r="AU18">
        <f t="shared" si="36"/>
        <v>386.40000000000003</v>
      </c>
      <c r="AV18">
        <f t="shared" si="37"/>
        <v>397.6</v>
      </c>
      <c r="AW18" s="4">
        <f t="shared" si="38"/>
        <v>405.72</v>
      </c>
      <c r="AX18" s="4">
        <f t="shared" si="39"/>
        <v>417.48000000000008</v>
      </c>
      <c r="AY18">
        <f t="shared" si="40"/>
        <v>425.04</v>
      </c>
      <c r="AZ18">
        <f t="shared" si="41"/>
        <v>437.36</v>
      </c>
      <c r="BA18">
        <f t="shared" si="42"/>
        <v>444.36</v>
      </c>
      <c r="BB18">
        <f t="shared" si="43"/>
        <v>457.24</v>
      </c>
      <c r="BC18">
        <f t="shared" si="44"/>
        <v>463.68000000000006</v>
      </c>
      <c r="BD18">
        <f t="shared" si="45"/>
        <v>477.12000000000006</v>
      </c>
      <c r="BE18">
        <f t="shared" si="46"/>
        <v>483.00000000000006</v>
      </c>
      <c r="BF18">
        <f t="shared" si="47"/>
        <v>497.00000000000006</v>
      </c>
      <c r="BG18">
        <f t="shared" si="48"/>
        <v>502.32000000000005</v>
      </c>
      <c r="BH18">
        <f t="shared" si="49"/>
        <v>516.88000000000011</v>
      </c>
      <c r="BI18">
        <f t="shared" si="50"/>
        <v>521.64</v>
      </c>
      <c r="BJ18">
        <f t="shared" si="51"/>
        <v>536.76</v>
      </c>
      <c r="BK18">
        <f t="shared" si="52"/>
        <v>540.96</v>
      </c>
      <c r="BL18">
        <f t="shared" si="53"/>
        <v>556.6400000000001</v>
      </c>
      <c r="BM18">
        <f t="shared" si="54"/>
        <v>560.28000000000009</v>
      </c>
      <c r="BN18">
        <f t="shared" si="55"/>
        <v>576.5200000000001</v>
      </c>
      <c r="BO18">
        <f t="shared" si="56"/>
        <v>579.6</v>
      </c>
      <c r="BP18">
        <f t="shared" si="57"/>
        <v>596.4</v>
      </c>
      <c r="BQ18">
        <f t="shared" si="58"/>
        <v>598.92000000000007</v>
      </c>
      <c r="BR18">
        <f t="shared" si="59"/>
        <v>616.28000000000009</v>
      </c>
      <c r="BS18">
        <f t="shared" si="60"/>
        <v>618.24</v>
      </c>
      <c r="BT18">
        <f t="shared" si="61"/>
        <v>636.16000000000008</v>
      </c>
      <c r="BU18">
        <f t="shared" si="62"/>
        <v>637.56000000000006</v>
      </c>
      <c r="BV18">
        <f t="shared" si="63"/>
        <v>656.04</v>
      </c>
      <c r="BW18">
        <f t="shared" si="64"/>
        <v>656.88000000000011</v>
      </c>
      <c r="BX18">
        <f t="shared" si="65"/>
        <v>675.92000000000007</v>
      </c>
      <c r="BY18">
        <f t="shared" si="66"/>
        <v>676.2</v>
      </c>
      <c r="BZ18">
        <f t="shared" si="67"/>
        <v>695.80000000000007</v>
      </c>
      <c r="CA18">
        <f t="shared" si="68"/>
        <v>695.5200000000001</v>
      </c>
      <c r="CB18">
        <f t="shared" si="69"/>
        <v>715.68000000000018</v>
      </c>
      <c r="CC18">
        <f t="shared" si="70"/>
        <v>714.84</v>
      </c>
      <c r="CD18">
        <f t="shared" si="71"/>
        <v>735.56000000000006</v>
      </c>
      <c r="CE18">
        <f t="shared" si="72"/>
        <v>734.16000000000008</v>
      </c>
      <c r="CF18">
        <f t="shared" si="73"/>
        <v>755.44</v>
      </c>
      <c r="CG18">
        <f t="shared" si="74"/>
        <v>753.48000000000013</v>
      </c>
      <c r="CH18">
        <f t="shared" si="75"/>
        <v>775.32000000000016</v>
      </c>
      <c r="CI18">
        <f t="shared" si="76"/>
        <v>772.80000000000007</v>
      </c>
      <c r="CJ18">
        <f t="shared" si="77"/>
        <v>795.2</v>
      </c>
    </row>
    <row r="19" spans="1:88" ht="18" thickBot="1" x14ac:dyDescent="0.45">
      <c r="A19">
        <v>16</v>
      </c>
      <c r="B19" s="13">
        <f t="shared" si="83"/>
        <v>148</v>
      </c>
      <c r="C19" s="19">
        <f t="shared" si="84"/>
        <v>152</v>
      </c>
      <c r="D19" s="49">
        <v>10</v>
      </c>
      <c r="E19" s="9"/>
      <c r="F19" s="57">
        <f t="shared" si="82"/>
        <v>2.8499999999999992</v>
      </c>
      <c r="G19" s="43">
        <f t="shared" si="79"/>
        <v>1.4249999999999996</v>
      </c>
      <c r="H19" s="30"/>
      <c r="I19" s="25">
        <f t="shared" si="80"/>
        <v>20.720000000000002</v>
      </c>
      <c r="J19" s="26">
        <f t="shared" si="81"/>
        <v>21.28</v>
      </c>
      <c r="K19">
        <f t="shared" si="0"/>
        <v>41.440000000000005</v>
      </c>
      <c r="L19">
        <f t="shared" si="1"/>
        <v>42.56</v>
      </c>
      <c r="M19">
        <f t="shared" si="2"/>
        <v>62.160000000000004</v>
      </c>
      <c r="N19">
        <f t="shared" si="3"/>
        <v>63.84</v>
      </c>
      <c r="O19">
        <f t="shared" si="4"/>
        <v>82.88000000000001</v>
      </c>
      <c r="P19">
        <f t="shared" si="5"/>
        <v>85.12</v>
      </c>
      <c r="Q19">
        <f t="shared" si="6"/>
        <v>103.60000000000001</v>
      </c>
      <c r="R19">
        <f t="shared" si="7"/>
        <v>106.4</v>
      </c>
      <c r="S19">
        <f t="shared" si="8"/>
        <v>124.32000000000001</v>
      </c>
      <c r="T19">
        <f t="shared" si="9"/>
        <v>127.68</v>
      </c>
      <c r="U19">
        <f t="shared" si="10"/>
        <v>145.04000000000002</v>
      </c>
      <c r="V19">
        <f t="shared" si="11"/>
        <v>148.96</v>
      </c>
      <c r="W19">
        <f t="shared" si="12"/>
        <v>165.76000000000002</v>
      </c>
      <c r="X19">
        <f t="shared" si="13"/>
        <v>170.24</v>
      </c>
      <c r="Y19">
        <f t="shared" si="14"/>
        <v>186.48000000000005</v>
      </c>
      <c r="Z19">
        <f t="shared" si="15"/>
        <v>191.52000000000004</v>
      </c>
      <c r="AA19">
        <f t="shared" si="16"/>
        <v>207.20000000000002</v>
      </c>
      <c r="AB19">
        <f t="shared" si="17"/>
        <v>212.8</v>
      </c>
      <c r="AC19">
        <f t="shared" si="18"/>
        <v>227.92000000000002</v>
      </c>
      <c r="AD19">
        <f t="shared" si="19"/>
        <v>234.08</v>
      </c>
      <c r="AE19">
        <f t="shared" si="20"/>
        <v>248.64000000000001</v>
      </c>
      <c r="AF19">
        <f t="shared" si="21"/>
        <v>255.36</v>
      </c>
      <c r="AG19">
        <f t="shared" si="22"/>
        <v>269.36</v>
      </c>
      <c r="AH19">
        <f t="shared" si="23"/>
        <v>276.64000000000004</v>
      </c>
      <c r="AI19">
        <f t="shared" si="24"/>
        <v>290.08000000000004</v>
      </c>
      <c r="AJ19">
        <f t="shared" si="25"/>
        <v>297.92</v>
      </c>
      <c r="AK19">
        <f t="shared" si="26"/>
        <v>310.8</v>
      </c>
      <c r="AL19">
        <f t="shared" si="27"/>
        <v>319.2</v>
      </c>
      <c r="AM19">
        <f t="shared" si="28"/>
        <v>331.52000000000004</v>
      </c>
      <c r="AN19">
        <f t="shared" si="29"/>
        <v>340.48</v>
      </c>
      <c r="AO19">
        <f t="shared" si="30"/>
        <v>352.24000000000007</v>
      </c>
      <c r="AP19">
        <f t="shared" si="31"/>
        <v>361.76000000000005</v>
      </c>
      <c r="AQ19">
        <f t="shared" si="32"/>
        <v>372.96000000000009</v>
      </c>
      <c r="AR19">
        <f t="shared" si="33"/>
        <v>383.04000000000008</v>
      </c>
      <c r="AS19">
        <f t="shared" si="34"/>
        <v>393.68</v>
      </c>
      <c r="AT19">
        <f t="shared" si="35"/>
        <v>404.32000000000005</v>
      </c>
      <c r="AU19">
        <f t="shared" si="36"/>
        <v>414.40000000000003</v>
      </c>
      <c r="AV19">
        <f t="shared" si="37"/>
        <v>425.6</v>
      </c>
      <c r="AW19" s="4">
        <f t="shared" si="38"/>
        <v>435.12000000000006</v>
      </c>
      <c r="AX19" s="4">
        <f t="shared" si="39"/>
        <v>446.88000000000005</v>
      </c>
      <c r="AY19">
        <f t="shared" si="40"/>
        <v>455.84000000000003</v>
      </c>
      <c r="AZ19">
        <f t="shared" si="41"/>
        <v>468.16</v>
      </c>
      <c r="BA19">
        <f t="shared" si="42"/>
        <v>476.56</v>
      </c>
      <c r="BB19">
        <f t="shared" si="43"/>
        <v>489.44000000000005</v>
      </c>
      <c r="BC19">
        <f t="shared" si="44"/>
        <v>497.28000000000003</v>
      </c>
      <c r="BD19">
        <f t="shared" si="45"/>
        <v>510.72</v>
      </c>
      <c r="BE19">
        <f t="shared" si="46"/>
        <v>518.00000000000011</v>
      </c>
      <c r="BF19">
        <f t="shared" si="47"/>
        <v>532.00000000000011</v>
      </c>
      <c r="BG19">
        <f t="shared" si="48"/>
        <v>538.72</v>
      </c>
      <c r="BH19">
        <f t="shared" si="49"/>
        <v>553.28000000000009</v>
      </c>
      <c r="BI19">
        <f t="shared" si="50"/>
        <v>559.44000000000005</v>
      </c>
      <c r="BJ19">
        <f t="shared" si="51"/>
        <v>574.56000000000006</v>
      </c>
      <c r="BK19">
        <f t="shared" si="52"/>
        <v>580.16000000000008</v>
      </c>
      <c r="BL19">
        <f t="shared" si="53"/>
        <v>595.84</v>
      </c>
      <c r="BM19">
        <f t="shared" si="54"/>
        <v>600.88000000000011</v>
      </c>
      <c r="BN19">
        <f t="shared" si="55"/>
        <v>617.12000000000012</v>
      </c>
      <c r="BO19">
        <f t="shared" si="56"/>
        <v>621.6</v>
      </c>
      <c r="BP19">
        <f t="shared" si="57"/>
        <v>638.4</v>
      </c>
      <c r="BQ19">
        <f t="shared" si="58"/>
        <v>642.32000000000016</v>
      </c>
      <c r="BR19">
        <f t="shared" si="59"/>
        <v>659.68000000000006</v>
      </c>
      <c r="BS19">
        <f t="shared" si="60"/>
        <v>663.04000000000008</v>
      </c>
      <c r="BT19">
        <f t="shared" si="61"/>
        <v>680.96</v>
      </c>
      <c r="BU19">
        <f t="shared" si="62"/>
        <v>683.76</v>
      </c>
      <c r="BV19">
        <f t="shared" si="63"/>
        <v>702.24</v>
      </c>
      <c r="BW19">
        <f t="shared" si="64"/>
        <v>704.48000000000013</v>
      </c>
      <c r="BX19">
        <f t="shared" si="65"/>
        <v>723.5200000000001</v>
      </c>
      <c r="BY19">
        <f t="shared" si="66"/>
        <v>725.2</v>
      </c>
      <c r="BZ19">
        <f t="shared" si="67"/>
        <v>744.80000000000007</v>
      </c>
      <c r="CA19">
        <f t="shared" si="68"/>
        <v>745.92000000000019</v>
      </c>
      <c r="CB19">
        <f t="shared" si="69"/>
        <v>766.08000000000015</v>
      </c>
      <c r="CC19">
        <f t="shared" si="70"/>
        <v>766.6400000000001</v>
      </c>
      <c r="CD19">
        <f t="shared" si="71"/>
        <v>787.36000000000013</v>
      </c>
      <c r="CE19">
        <f t="shared" si="72"/>
        <v>787.36</v>
      </c>
      <c r="CF19">
        <f t="shared" si="73"/>
        <v>808.6400000000001</v>
      </c>
      <c r="CG19">
        <f t="shared" si="74"/>
        <v>808.08000000000015</v>
      </c>
      <c r="CH19">
        <f t="shared" si="75"/>
        <v>829.92000000000007</v>
      </c>
      <c r="CI19">
        <f t="shared" si="76"/>
        <v>828.80000000000007</v>
      </c>
      <c r="CJ19">
        <f t="shared" si="77"/>
        <v>851.2</v>
      </c>
    </row>
    <row r="20" spans="1:88" ht="18" thickTop="1" x14ac:dyDescent="0.4">
      <c r="A20">
        <v>17</v>
      </c>
      <c r="B20" s="16">
        <f t="shared" ref="B20:C24" si="85">B19+12</f>
        <v>160</v>
      </c>
      <c r="C20" s="3">
        <f t="shared" si="85"/>
        <v>164</v>
      </c>
      <c r="D20" s="50"/>
      <c r="E20" s="9"/>
      <c r="F20" s="57">
        <f t="shared" si="82"/>
        <v>2.9999999999999991</v>
      </c>
      <c r="G20" s="43">
        <f t="shared" si="79"/>
        <v>1.4999999999999996</v>
      </c>
      <c r="H20" s="30"/>
      <c r="I20" s="25">
        <f t="shared" si="80"/>
        <v>22.400000000000002</v>
      </c>
      <c r="J20" s="26">
        <f t="shared" si="81"/>
        <v>22.96</v>
      </c>
      <c r="K20">
        <f t="shared" si="0"/>
        <v>44.800000000000004</v>
      </c>
      <c r="L20">
        <f t="shared" si="1"/>
        <v>45.92</v>
      </c>
      <c r="M20">
        <f t="shared" si="2"/>
        <v>67.2</v>
      </c>
      <c r="N20">
        <f t="shared" si="3"/>
        <v>68.88000000000001</v>
      </c>
      <c r="O20">
        <f t="shared" si="4"/>
        <v>89.600000000000009</v>
      </c>
      <c r="P20">
        <f t="shared" si="5"/>
        <v>91.84</v>
      </c>
      <c r="Q20">
        <f t="shared" si="6"/>
        <v>112.00000000000001</v>
      </c>
      <c r="R20">
        <f t="shared" si="7"/>
        <v>114.80000000000001</v>
      </c>
      <c r="S20">
        <f t="shared" si="8"/>
        <v>134.4</v>
      </c>
      <c r="T20">
        <f t="shared" si="9"/>
        <v>137.76000000000002</v>
      </c>
      <c r="U20">
        <f t="shared" si="10"/>
        <v>156.80000000000001</v>
      </c>
      <c r="V20">
        <f t="shared" si="11"/>
        <v>160.72000000000003</v>
      </c>
      <c r="W20">
        <f t="shared" si="12"/>
        <v>179.20000000000002</v>
      </c>
      <c r="X20">
        <f t="shared" si="13"/>
        <v>183.68</v>
      </c>
      <c r="Y20">
        <f t="shared" si="14"/>
        <v>201.60000000000002</v>
      </c>
      <c r="Z20">
        <f t="shared" si="15"/>
        <v>206.64000000000004</v>
      </c>
      <c r="AA20">
        <f t="shared" si="16"/>
        <v>224.00000000000003</v>
      </c>
      <c r="AB20">
        <f t="shared" si="17"/>
        <v>229.60000000000002</v>
      </c>
      <c r="AC20">
        <f t="shared" si="18"/>
        <v>246.4</v>
      </c>
      <c r="AD20">
        <f t="shared" si="19"/>
        <v>252.56</v>
      </c>
      <c r="AE20">
        <f t="shared" si="20"/>
        <v>268.8</v>
      </c>
      <c r="AF20">
        <f t="shared" si="21"/>
        <v>275.52000000000004</v>
      </c>
      <c r="AG20">
        <f t="shared" si="22"/>
        <v>291.20000000000005</v>
      </c>
      <c r="AH20">
        <f t="shared" si="23"/>
        <v>298.48</v>
      </c>
      <c r="AI20">
        <f t="shared" si="24"/>
        <v>313.60000000000002</v>
      </c>
      <c r="AJ20">
        <f t="shared" si="25"/>
        <v>321.44000000000005</v>
      </c>
      <c r="AK20">
        <f t="shared" si="26"/>
        <v>336</v>
      </c>
      <c r="AL20">
        <f t="shared" si="27"/>
        <v>344.40000000000003</v>
      </c>
      <c r="AM20">
        <f t="shared" si="28"/>
        <v>358.40000000000003</v>
      </c>
      <c r="AN20">
        <f t="shared" si="29"/>
        <v>367.36</v>
      </c>
      <c r="AO20">
        <f t="shared" si="30"/>
        <v>380.80000000000007</v>
      </c>
      <c r="AP20">
        <f t="shared" si="31"/>
        <v>390.32000000000005</v>
      </c>
      <c r="AQ20">
        <f t="shared" si="32"/>
        <v>403.20000000000005</v>
      </c>
      <c r="AR20">
        <f t="shared" si="33"/>
        <v>413.28000000000009</v>
      </c>
      <c r="AS20">
        <f t="shared" si="34"/>
        <v>425.6</v>
      </c>
      <c r="AT20">
        <f t="shared" si="35"/>
        <v>436.24</v>
      </c>
      <c r="AU20">
        <f t="shared" si="36"/>
        <v>448.00000000000006</v>
      </c>
      <c r="AV20">
        <f t="shared" si="37"/>
        <v>459.20000000000005</v>
      </c>
      <c r="AW20" s="4">
        <f t="shared" si="38"/>
        <v>470.40000000000009</v>
      </c>
      <c r="AX20" s="4">
        <f t="shared" si="39"/>
        <v>482.16000000000008</v>
      </c>
      <c r="AY20">
        <f t="shared" si="40"/>
        <v>492.8</v>
      </c>
      <c r="AZ20">
        <f t="shared" si="41"/>
        <v>505.12</v>
      </c>
      <c r="BA20">
        <f t="shared" si="42"/>
        <v>515.20000000000005</v>
      </c>
      <c r="BB20">
        <f t="shared" si="43"/>
        <v>528.08000000000004</v>
      </c>
      <c r="BC20">
        <f t="shared" si="44"/>
        <v>537.6</v>
      </c>
      <c r="BD20">
        <f t="shared" si="45"/>
        <v>551.04000000000008</v>
      </c>
      <c r="BE20">
        <f t="shared" si="46"/>
        <v>560.00000000000011</v>
      </c>
      <c r="BF20">
        <f t="shared" si="47"/>
        <v>574.00000000000011</v>
      </c>
      <c r="BG20">
        <f t="shared" si="48"/>
        <v>582.40000000000009</v>
      </c>
      <c r="BH20">
        <f t="shared" si="49"/>
        <v>596.96</v>
      </c>
      <c r="BI20">
        <f t="shared" si="50"/>
        <v>604.80000000000007</v>
      </c>
      <c r="BJ20">
        <f t="shared" si="51"/>
        <v>619.92000000000007</v>
      </c>
      <c r="BK20">
        <f t="shared" si="52"/>
        <v>627.20000000000005</v>
      </c>
      <c r="BL20">
        <f t="shared" si="53"/>
        <v>642.88000000000011</v>
      </c>
      <c r="BM20">
        <f t="shared" si="54"/>
        <v>649.60000000000014</v>
      </c>
      <c r="BN20">
        <f t="shared" si="55"/>
        <v>665.84</v>
      </c>
      <c r="BO20">
        <f t="shared" si="56"/>
        <v>672</v>
      </c>
      <c r="BP20">
        <f t="shared" si="57"/>
        <v>688.80000000000007</v>
      </c>
      <c r="BQ20">
        <f t="shared" si="58"/>
        <v>694.40000000000009</v>
      </c>
      <c r="BR20">
        <f t="shared" si="59"/>
        <v>711.7600000000001</v>
      </c>
      <c r="BS20">
        <f t="shared" si="60"/>
        <v>716.80000000000007</v>
      </c>
      <c r="BT20">
        <f t="shared" si="61"/>
        <v>734.72</v>
      </c>
      <c r="BU20">
        <f t="shared" si="62"/>
        <v>739.2</v>
      </c>
      <c r="BV20">
        <f t="shared" si="63"/>
        <v>757.68000000000006</v>
      </c>
      <c r="BW20">
        <f t="shared" si="64"/>
        <v>761.60000000000014</v>
      </c>
      <c r="BX20">
        <f t="shared" si="65"/>
        <v>780.6400000000001</v>
      </c>
      <c r="BY20">
        <f t="shared" si="66"/>
        <v>784</v>
      </c>
      <c r="BZ20">
        <f t="shared" si="67"/>
        <v>803.6</v>
      </c>
      <c r="CA20">
        <f t="shared" si="68"/>
        <v>806.40000000000009</v>
      </c>
      <c r="CB20">
        <f t="shared" si="69"/>
        <v>826.56000000000017</v>
      </c>
      <c r="CC20">
        <f t="shared" si="70"/>
        <v>828.80000000000007</v>
      </c>
      <c r="CD20">
        <f t="shared" si="71"/>
        <v>849.5200000000001</v>
      </c>
      <c r="CE20">
        <f t="shared" si="72"/>
        <v>851.2</v>
      </c>
      <c r="CF20">
        <f t="shared" si="73"/>
        <v>872.48</v>
      </c>
      <c r="CG20">
        <f t="shared" si="74"/>
        <v>873.60000000000014</v>
      </c>
      <c r="CH20">
        <f t="shared" si="75"/>
        <v>895.44000000000017</v>
      </c>
      <c r="CI20">
        <f t="shared" si="76"/>
        <v>896.00000000000011</v>
      </c>
      <c r="CJ20">
        <f t="shared" si="77"/>
        <v>918.40000000000009</v>
      </c>
    </row>
    <row r="21" spans="1:88" x14ac:dyDescent="0.4">
      <c r="A21">
        <v>18</v>
      </c>
      <c r="B21" s="9">
        <f t="shared" si="85"/>
        <v>172</v>
      </c>
      <c r="C21" s="2">
        <f t="shared" si="85"/>
        <v>176</v>
      </c>
      <c r="D21" s="48"/>
      <c r="E21" s="9"/>
      <c r="F21" s="57">
        <f t="shared" si="82"/>
        <v>3.149999999999999</v>
      </c>
      <c r="G21" s="43">
        <f t="shared" si="79"/>
        <v>1.5749999999999995</v>
      </c>
      <c r="H21" s="30"/>
      <c r="I21" s="25">
        <f t="shared" si="80"/>
        <v>24.080000000000002</v>
      </c>
      <c r="J21" s="26">
        <f t="shared" si="81"/>
        <v>24.64</v>
      </c>
      <c r="K21">
        <f t="shared" si="0"/>
        <v>48.160000000000004</v>
      </c>
      <c r="L21">
        <f t="shared" si="1"/>
        <v>49.28</v>
      </c>
      <c r="M21">
        <f t="shared" si="2"/>
        <v>72.240000000000009</v>
      </c>
      <c r="N21">
        <f t="shared" si="3"/>
        <v>73.92</v>
      </c>
      <c r="O21">
        <f t="shared" si="4"/>
        <v>96.320000000000007</v>
      </c>
      <c r="P21">
        <f t="shared" si="5"/>
        <v>98.56</v>
      </c>
      <c r="Q21">
        <f t="shared" si="6"/>
        <v>120.4</v>
      </c>
      <c r="R21">
        <f t="shared" si="7"/>
        <v>123.20000000000002</v>
      </c>
      <c r="S21">
        <f t="shared" si="8"/>
        <v>144.48000000000002</v>
      </c>
      <c r="T21">
        <f t="shared" si="9"/>
        <v>147.84</v>
      </c>
      <c r="U21">
        <f t="shared" si="10"/>
        <v>168.56</v>
      </c>
      <c r="V21">
        <f t="shared" si="11"/>
        <v>172.48000000000002</v>
      </c>
      <c r="W21">
        <f t="shared" si="12"/>
        <v>192.64000000000001</v>
      </c>
      <c r="X21">
        <f t="shared" si="13"/>
        <v>197.12</v>
      </c>
      <c r="Y21">
        <f t="shared" si="14"/>
        <v>216.72000000000003</v>
      </c>
      <c r="Z21">
        <f t="shared" si="15"/>
        <v>221.76000000000005</v>
      </c>
      <c r="AA21">
        <f t="shared" si="16"/>
        <v>240.8</v>
      </c>
      <c r="AB21">
        <f t="shared" si="17"/>
        <v>246.40000000000003</v>
      </c>
      <c r="AC21">
        <f t="shared" si="18"/>
        <v>264.88</v>
      </c>
      <c r="AD21">
        <f t="shared" si="19"/>
        <v>271.04000000000002</v>
      </c>
      <c r="AE21">
        <f t="shared" si="20"/>
        <v>288.96000000000004</v>
      </c>
      <c r="AF21">
        <f t="shared" si="21"/>
        <v>295.68</v>
      </c>
      <c r="AG21">
        <f t="shared" si="22"/>
        <v>313.04000000000008</v>
      </c>
      <c r="AH21">
        <f t="shared" si="23"/>
        <v>320.32000000000005</v>
      </c>
      <c r="AI21">
        <f t="shared" si="24"/>
        <v>337.12</v>
      </c>
      <c r="AJ21">
        <f t="shared" si="25"/>
        <v>344.96000000000004</v>
      </c>
      <c r="AK21">
        <f t="shared" si="26"/>
        <v>361.2</v>
      </c>
      <c r="AL21">
        <f t="shared" si="27"/>
        <v>369.6</v>
      </c>
      <c r="AM21">
        <f t="shared" si="28"/>
        <v>385.28000000000003</v>
      </c>
      <c r="AN21">
        <f t="shared" si="29"/>
        <v>394.24</v>
      </c>
      <c r="AO21">
        <f t="shared" si="30"/>
        <v>409.36000000000007</v>
      </c>
      <c r="AP21">
        <f t="shared" si="31"/>
        <v>418.88000000000005</v>
      </c>
      <c r="AQ21">
        <f t="shared" si="32"/>
        <v>433.44000000000005</v>
      </c>
      <c r="AR21">
        <f t="shared" si="33"/>
        <v>443.5200000000001</v>
      </c>
      <c r="AS21">
        <f t="shared" si="34"/>
        <v>457.52000000000004</v>
      </c>
      <c r="AT21">
        <f t="shared" si="35"/>
        <v>468.16</v>
      </c>
      <c r="AU21">
        <f t="shared" si="36"/>
        <v>481.6</v>
      </c>
      <c r="AV21">
        <f t="shared" si="37"/>
        <v>492.80000000000007</v>
      </c>
      <c r="AW21" s="4">
        <f t="shared" si="38"/>
        <v>505.68000000000006</v>
      </c>
      <c r="AX21" s="4">
        <f t="shared" si="39"/>
        <v>517.44000000000005</v>
      </c>
      <c r="AY21">
        <f t="shared" si="40"/>
        <v>529.76</v>
      </c>
      <c r="AZ21">
        <f t="shared" si="41"/>
        <v>542.08000000000004</v>
      </c>
      <c r="BA21">
        <f t="shared" si="42"/>
        <v>553.84</v>
      </c>
      <c r="BB21">
        <f t="shared" si="43"/>
        <v>566.72</v>
      </c>
      <c r="BC21">
        <f t="shared" si="44"/>
        <v>577.92000000000007</v>
      </c>
      <c r="BD21">
        <f t="shared" si="45"/>
        <v>591.36</v>
      </c>
      <c r="BE21">
        <f t="shared" si="46"/>
        <v>602.00000000000011</v>
      </c>
      <c r="BF21">
        <f t="shared" si="47"/>
        <v>616.00000000000011</v>
      </c>
      <c r="BG21">
        <f t="shared" si="48"/>
        <v>626.08000000000015</v>
      </c>
      <c r="BH21">
        <f t="shared" si="49"/>
        <v>640.6400000000001</v>
      </c>
      <c r="BI21">
        <f t="shared" si="50"/>
        <v>650.16000000000008</v>
      </c>
      <c r="BJ21">
        <f t="shared" si="51"/>
        <v>665.28000000000009</v>
      </c>
      <c r="BK21">
        <f t="shared" si="52"/>
        <v>674.24</v>
      </c>
      <c r="BL21">
        <f t="shared" si="53"/>
        <v>689.92000000000007</v>
      </c>
      <c r="BM21">
        <f t="shared" si="54"/>
        <v>698.32</v>
      </c>
      <c r="BN21">
        <f t="shared" si="55"/>
        <v>714.56000000000006</v>
      </c>
      <c r="BO21">
        <f t="shared" si="56"/>
        <v>722.4</v>
      </c>
      <c r="BP21">
        <f t="shared" si="57"/>
        <v>739.2</v>
      </c>
      <c r="BQ21">
        <f t="shared" si="58"/>
        <v>746.48000000000013</v>
      </c>
      <c r="BR21">
        <f t="shared" si="59"/>
        <v>763.84000000000015</v>
      </c>
      <c r="BS21">
        <f t="shared" si="60"/>
        <v>770.56000000000006</v>
      </c>
      <c r="BT21">
        <f t="shared" si="61"/>
        <v>788.48</v>
      </c>
      <c r="BU21">
        <f t="shared" si="62"/>
        <v>794.64</v>
      </c>
      <c r="BV21">
        <f t="shared" si="63"/>
        <v>813.12</v>
      </c>
      <c r="BW21">
        <f t="shared" si="64"/>
        <v>818.72000000000014</v>
      </c>
      <c r="BX21">
        <f t="shared" si="65"/>
        <v>837.7600000000001</v>
      </c>
      <c r="BY21">
        <f t="shared" si="66"/>
        <v>842.80000000000007</v>
      </c>
      <c r="BZ21">
        <f t="shared" si="67"/>
        <v>862.40000000000009</v>
      </c>
      <c r="CA21">
        <f t="shared" si="68"/>
        <v>866.88000000000011</v>
      </c>
      <c r="CB21">
        <f t="shared" si="69"/>
        <v>887.04000000000019</v>
      </c>
      <c r="CC21">
        <f t="shared" si="70"/>
        <v>890.96000000000015</v>
      </c>
      <c r="CD21">
        <f t="shared" si="71"/>
        <v>911.68000000000006</v>
      </c>
      <c r="CE21">
        <f t="shared" si="72"/>
        <v>915.04000000000008</v>
      </c>
      <c r="CF21">
        <f t="shared" si="73"/>
        <v>936.32</v>
      </c>
      <c r="CG21">
        <f t="shared" si="74"/>
        <v>939.12000000000012</v>
      </c>
      <c r="CH21">
        <f t="shared" si="75"/>
        <v>960.96000000000015</v>
      </c>
      <c r="CI21">
        <f t="shared" si="76"/>
        <v>963.2</v>
      </c>
      <c r="CJ21">
        <f t="shared" si="77"/>
        <v>985.60000000000014</v>
      </c>
    </row>
    <row r="22" spans="1:88" x14ac:dyDescent="0.4">
      <c r="A22">
        <v>19</v>
      </c>
      <c r="B22" s="9">
        <f t="shared" si="85"/>
        <v>184</v>
      </c>
      <c r="C22" s="2">
        <f t="shared" si="85"/>
        <v>188</v>
      </c>
      <c r="D22" s="48"/>
      <c r="E22" s="9"/>
      <c r="F22" s="57">
        <f t="shared" si="82"/>
        <v>3.2999999999999989</v>
      </c>
      <c r="G22" s="43">
        <f t="shared" si="79"/>
        <v>1.6499999999999995</v>
      </c>
      <c r="H22" s="30"/>
      <c r="I22" s="25">
        <f t="shared" si="80"/>
        <v>25.76</v>
      </c>
      <c r="J22" s="26">
        <f t="shared" si="81"/>
        <v>26.320000000000004</v>
      </c>
      <c r="K22">
        <f t="shared" si="0"/>
        <v>51.52</v>
      </c>
      <c r="L22">
        <f t="shared" si="1"/>
        <v>52.640000000000008</v>
      </c>
      <c r="M22">
        <f t="shared" si="2"/>
        <v>77.28</v>
      </c>
      <c r="N22">
        <f t="shared" si="3"/>
        <v>78.960000000000008</v>
      </c>
      <c r="O22">
        <f t="shared" si="4"/>
        <v>103.04</v>
      </c>
      <c r="P22">
        <f t="shared" si="5"/>
        <v>105.28000000000002</v>
      </c>
      <c r="Q22">
        <f t="shared" si="6"/>
        <v>128.80000000000001</v>
      </c>
      <c r="R22">
        <f t="shared" si="7"/>
        <v>131.60000000000002</v>
      </c>
      <c r="S22">
        <f t="shared" si="8"/>
        <v>154.56</v>
      </c>
      <c r="T22">
        <f t="shared" si="9"/>
        <v>157.92000000000002</v>
      </c>
      <c r="U22">
        <f t="shared" si="10"/>
        <v>180.32000000000002</v>
      </c>
      <c r="V22">
        <f t="shared" si="11"/>
        <v>184.24</v>
      </c>
      <c r="W22">
        <f t="shared" si="12"/>
        <v>206.08</v>
      </c>
      <c r="X22">
        <f t="shared" si="13"/>
        <v>210.56000000000003</v>
      </c>
      <c r="Y22">
        <f t="shared" si="14"/>
        <v>231.84000000000003</v>
      </c>
      <c r="Z22">
        <f t="shared" si="15"/>
        <v>236.88000000000005</v>
      </c>
      <c r="AA22">
        <f t="shared" si="16"/>
        <v>257.60000000000002</v>
      </c>
      <c r="AB22">
        <f t="shared" si="17"/>
        <v>263.20000000000005</v>
      </c>
      <c r="AC22">
        <f t="shared" si="18"/>
        <v>283.36</v>
      </c>
      <c r="AD22">
        <f t="shared" si="19"/>
        <v>289.52</v>
      </c>
      <c r="AE22">
        <f t="shared" si="20"/>
        <v>309.12</v>
      </c>
      <c r="AF22">
        <f t="shared" si="21"/>
        <v>315.84000000000003</v>
      </c>
      <c r="AG22">
        <f t="shared" si="22"/>
        <v>334.88000000000005</v>
      </c>
      <c r="AH22">
        <f t="shared" si="23"/>
        <v>342.16000000000008</v>
      </c>
      <c r="AI22">
        <f t="shared" si="24"/>
        <v>360.64000000000004</v>
      </c>
      <c r="AJ22">
        <f t="shared" si="25"/>
        <v>368.48</v>
      </c>
      <c r="AK22">
        <f t="shared" si="26"/>
        <v>386.40000000000003</v>
      </c>
      <c r="AL22">
        <f t="shared" si="27"/>
        <v>394.8</v>
      </c>
      <c r="AM22">
        <f t="shared" si="28"/>
        <v>412.16</v>
      </c>
      <c r="AN22">
        <f t="shared" si="29"/>
        <v>421.12000000000006</v>
      </c>
      <c r="AO22">
        <f t="shared" si="30"/>
        <v>437.92000000000007</v>
      </c>
      <c r="AP22">
        <f t="shared" si="31"/>
        <v>447.44000000000005</v>
      </c>
      <c r="AQ22">
        <f t="shared" si="32"/>
        <v>463.68000000000006</v>
      </c>
      <c r="AR22">
        <f t="shared" si="33"/>
        <v>473.7600000000001</v>
      </c>
      <c r="AS22">
        <f t="shared" si="34"/>
        <v>489.44000000000005</v>
      </c>
      <c r="AT22">
        <f t="shared" si="35"/>
        <v>500.08000000000004</v>
      </c>
      <c r="AU22">
        <f t="shared" si="36"/>
        <v>515.20000000000005</v>
      </c>
      <c r="AV22">
        <f t="shared" si="37"/>
        <v>526.40000000000009</v>
      </c>
      <c r="AW22" s="4">
        <f t="shared" si="38"/>
        <v>540.96</v>
      </c>
      <c r="AX22" s="4">
        <f t="shared" si="39"/>
        <v>552.72</v>
      </c>
      <c r="AY22">
        <f t="shared" si="40"/>
        <v>566.72</v>
      </c>
      <c r="AZ22">
        <f t="shared" si="41"/>
        <v>579.04</v>
      </c>
      <c r="BA22">
        <f t="shared" si="42"/>
        <v>592.48</v>
      </c>
      <c r="BB22">
        <f t="shared" si="43"/>
        <v>605.36</v>
      </c>
      <c r="BC22">
        <f t="shared" si="44"/>
        <v>618.24</v>
      </c>
      <c r="BD22">
        <f t="shared" si="45"/>
        <v>631.68000000000006</v>
      </c>
      <c r="BE22">
        <f t="shared" si="46"/>
        <v>644.00000000000011</v>
      </c>
      <c r="BF22">
        <f t="shared" si="47"/>
        <v>658.00000000000011</v>
      </c>
      <c r="BG22">
        <f t="shared" si="48"/>
        <v>669.7600000000001</v>
      </c>
      <c r="BH22">
        <f t="shared" si="49"/>
        <v>684.32000000000016</v>
      </c>
      <c r="BI22">
        <f t="shared" si="50"/>
        <v>695.5200000000001</v>
      </c>
      <c r="BJ22">
        <f t="shared" si="51"/>
        <v>710.6400000000001</v>
      </c>
      <c r="BK22">
        <f t="shared" si="52"/>
        <v>721.28000000000009</v>
      </c>
      <c r="BL22">
        <f t="shared" si="53"/>
        <v>736.96</v>
      </c>
      <c r="BM22">
        <f t="shared" si="54"/>
        <v>747.04000000000008</v>
      </c>
      <c r="BN22">
        <f t="shared" si="55"/>
        <v>763.28000000000009</v>
      </c>
      <c r="BO22">
        <f t="shared" si="56"/>
        <v>772.80000000000007</v>
      </c>
      <c r="BP22">
        <f t="shared" si="57"/>
        <v>789.6</v>
      </c>
      <c r="BQ22">
        <f t="shared" si="58"/>
        <v>798.56000000000017</v>
      </c>
      <c r="BR22">
        <f t="shared" si="59"/>
        <v>815.92000000000019</v>
      </c>
      <c r="BS22">
        <f t="shared" si="60"/>
        <v>824.32</v>
      </c>
      <c r="BT22">
        <f t="shared" si="61"/>
        <v>842.24000000000012</v>
      </c>
      <c r="BU22">
        <f t="shared" si="62"/>
        <v>850.08</v>
      </c>
      <c r="BV22">
        <f t="shared" si="63"/>
        <v>868.56000000000006</v>
      </c>
      <c r="BW22">
        <f t="shared" si="64"/>
        <v>875.84000000000015</v>
      </c>
      <c r="BX22">
        <f t="shared" si="65"/>
        <v>894.88000000000011</v>
      </c>
      <c r="BY22">
        <f t="shared" si="66"/>
        <v>901.6</v>
      </c>
      <c r="BZ22">
        <f t="shared" si="67"/>
        <v>921.2</v>
      </c>
      <c r="CA22">
        <f t="shared" si="68"/>
        <v>927.36000000000013</v>
      </c>
      <c r="CB22">
        <f t="shared" si="69"/>
        <v>947.52000000000021</v>
      </c>
      <c r="CC22">
        <f t="shared" si="70"/>
        <v>953.12000000000012</v>
      </c>
      <c r="CD22">
        <f t="shared" si="71"/>
        <v>973.84000000000015</v>
      </c>
      <c r="CE22">
        <f t="shared" si="72"/>
        <v>978.88000000000011</v>
      </c>
      <c r="CF22">
        <f t="shared" si="73"/>
        <v>1000.1600000000001</v>
      </c>
      <c r="CG22">
        <f t="shared" si="74"/>
        <v>1004.6400000000001</v>
      </c>
      <c r="CH22">
        <f t="shared" si="75"/>
        <v>1026.4800000000002</v>
      </c>
      <c r="CI22">
        <f t="shared" si="76"/>
        <v>1030.4000000000001</v>
      </c>
      <c r="CJ22">
        <f t="shared" si="77"/>
        <v>1052.8000000000002</v>
      </c>
    </row>
    <row r="23" spans="1:88" x14ac:dyDescent="0.4">
      <c r="A23">
        <v>20</v>
      </c>
      <c r="B23" s="9">
        <f t="shared" si="85"/>
        <v>196</v>
      </c>
      <c r="C23" s="2">
        <f t="shared" si="85"/>
        <v>200</v>
      </c>
      <c r="D23" s="48"/>
      <c r="E23" s="9"/>
      <c r="F23" s="57">
        <f t="shared" si="82"/>
        <v>3.4499999999999988</v>
      </c>
      <c r="G23" s="43">
        <f t="shared" si="79"/>
        <v>1.7249999999999994</v>
      </c>
      <c r="H23" s="30"/>
      <c r="I23" s="25">
        <f t="shared" si="80"/>
        <v>27.44</v>
      </c>
      <c r="J23" s="26">
        <f t="shared" si="81"/>
        <v>28.000000000000004</v>
      </c>
      <c r="K23">
        <f t="shared" si="0"/>
        <v>54.88</v>
      </c>
      <c r="L23">
        <f t="shared" si="1"/>
        <v>56.000000000000007</v>
      </c>
      <c r="M23">
        <f t="shared" si="2"/>
        <v>82.320000000000007</v>
      </c>
      <c r="N23">
        <f t="shared" si="3"/>
        <v>84.000000000000014</v>
      </c>
      <c r="O23">
        <f t="shared" si="4"/>
        <v>109.76</v>
      </c>
      <c r="P23">
        <f t="shared" si="5"/>
        <v>112.00000000000001</v>
      </c>
      <c r="Q23">
        <f t="shared" si="6"/>
        <v>137.20000000000002</v>
      </c>
      <c r="R23">
        <f t="shared" si="7"/>
        <v>140</v>
      </c>
      <c r="S23">
        <f t="shared" si="8"/>
        <v>164.64000000000001</v>
      </c>
      <c r="T23">
        <f t="shared" si="9"/>
        <v>168.00000000000003</v>
      </c>
      <c r="U23">
        <f t="shared" si="10"/>
        <v>192.08</v>
      </c>
      <c r="V23">
        <f t="shared" si="11"/>
        <v>196.00000000000003</v>
      </c>
      <c r="W23">
        <f t="shared" si="12"/>
        <v>219.52</v>
      </c>
      <c r="X23">
        <f t="shared" si="13"/>
        <v>224.00000000000003</v>
      </c>
      <c r="Y23">
        <f t="shared" si="14"/>
        <v>246.96000000000004</v>
      </c>
      <c r="Z23">
        <f t="shared" si="15"/>
        <v>252.00000000000006</v>
      </c>
      <c r="AA23">
        <f t="shared" si="16"/>
        <v>274.40000000000003</v>
      </c>
      <c r="AB23">
        <f t="shared" si="17"/>
        <v>280</v>
      </c>
      <c r="AC23">
        <f t="shared" si="18"/>
        <v>301.84000000000003</v>
      </c>
      <c r="AD23">
        <f t="shared" si="19"/>
        <v>308</v>
      </c>
      <c r="AE23">
        <f t="shared" si="20"/>
        <v>329.28000000000003</v>
      </c>
      <c r="AF23">
        <f t="shared" si="21"/>
        <v>336.00000000000006</v>
      </c>
      <c r="AG23">
        <f t="shared" si="22"/>
        <v>356.72</v>
      </c>
      <c r="AH23">
        <f t="shared" si="23"/>
        <v>364.00000000000006</v>
      </c>
      <c r="AI23">
        <f t="shared" si="24"/>
        <v>384.16</v>
      </c>
      <c r="AJ23">
        <f t="shared" si="25"/>
        <v>392.00000000000006</v>
      </c>
      <c r="AK23">
        <f t="shared" si="26"/>
        <v>411.6</v>
      </c>
      <c r="AL23">
        <f t="shared" si="27"/>
        <v>420</v>
      </c>
      <c r="AM23">
        <f t="shared" si="28"/>
        <v>439.04</v>
      </c>
      <c r="AN23">
        <f t="shared" si="29"/>
        <v>448.00000000000006</v>
      </c>
      <c r="AO23">
        <f t="shared" si="30"/>
        <v>466.48000000000008</v>
      </c>
      <c r="AP23">
        <f t="shared" si="31"/>
        <v>476.00000000000006</v>
      </c>
      <c r="AQ23">
        <f t="shared" si="32"/>
        <v>493.92000000000007</v>
      </c>
      <c r="AR23">
        <f t="shared" si="33"/>
        <v>504.00000000000011</v>
      </c>
      <c r="AS23">
        <f t="shared" si="34"/>
        <v>521.36</v>
      </c>
      <c r="AT23">
        <f t="shared" si="35"/>
        <v>532</v>
      </c>
      <c r="AU23">
        <f t="shared" si="36"/>
        <v>548.80000000000007</v>
      </c>
      <c r="AV23">
        <f t="shared" si="37"/>
        <v>560</v>
      </c>
      <c r="AW23" s="4">
        <f t="shared" si="38"/>
        <v>576.24000000000012</v>
      </c>
      <c r="AX23" s="4">
        <f t="shared" si="39"/>
        <v>588.00000000000011</v>
      </c>
      <c r="AY23">
        <f t="shared" si="40"/>
        <v>603.68000000000006</v>
      </c>
      <c r="AZ23">
        <f t="shared" si="41"/>
        <v>616</v>
      </c>
      <c r="BA23">
        <f t="shared" si="42"/>
        <v>631.12</v>
      </c>
      <c r="BB23">
        <f t="shared" si="43"/>
        <v>644</v>
      </c>
      <c r="BC23">
        <f t="shared" si="44"/>
        <v>658.56000000000006</v>
      </c>
      <c r="BD23">
        <f t="shared" si="45"/>
        <v>672.00000000000011</v>
      </c>
      <c r="BE23">
        <f t="shared" si="46"/>
        <v>686.00000000000011</v>
      </c>
      <c r="BF23">
        <f t="shared" si="47"/>
        <v>700.00000000000011</v>
      </c>
      <c r="BG23">
        <f t="shared" si="48"/>
        <v>713.44</v>
      </c>
      <c r="BH23">
        <f t="shared" si="49"/>
        <v>728.00000000000011</v>
      </c>
      <c r="BI23">
        <f t="shared" si="50"/>
        <v>740.88</v>
      </c>
      <c r="BJ23">
        <f t="shared" si="51"/>
        <v>756</v>
      </c>
      <c r="BK23">
        <f t="shared" si="52"/>
        <v>768.32</v>
      </c>
      <c r="BL23">
        <f t="shared" si="53"/>
        <v>784.00000000000011</v>
      </c>
      <c r="BM23">
        <f t="shared" si="54"/>
        <v>795.7600000000001</v>
      </c>
      <c r="BN23">
        <f t="shared" si="55"/>
        <v>812.00000000000011</v>
      </c>
      <c r="BO23">
        <f t="shared" si="56"/>
        <v>823.2</v>
      </c>
      <c r="BP23">
        <f t="shared" si="57"/>
        <v>840</v>
      </c>
      <c r="BQ23">
        <f t="shared" si="58"/>
        <v>850.6400000000001</v>
      </c>
      <c r="BR23">
        <f t="shared" si="59"/>
        <v>868.00000000000011</v>
      </c>
      <c r="BS23">
        <f t="shared" si="60"/>
        <v>878.08</v>
      </c>
      <c r="BT23">
        <f t="shared" si="61"/>
        <v>896.00000000000011</v>
      </c>
      <c r="BU23">
        <f t="shared" si="62"/>
        <v>905.52</v>
      </c>
      <c r="BV23">
        <f t="shared" si="63"/>
        <v>924</v>
      </c>
      <c r="BW23">
        <f t="shared" si="64"/>
        <v>932.96000000000015</v>
      </c>
      <c r="BX23">
        <f t="shared" si="65"/>
        <v>952.00000000000011</v>
      </c>
      <c r="BY23">
        <f t="shared" si="66"/>
        <v>960.40000000000009</v>
      </c>
      <c r="BZ23">
        <f t="shared" si="67"/>
        <v>980.00000000000011</v>
      </c>
      <c r="CA23">
        <f t="shared" si="68"/>
        <v>987.84000000000015</v>
      </c>
      <c r="CB23">
        <f t="shared" si="69"/>
        <v>1008.0000000000002</v>
      </c>
      <c r="CC23">
        <f t="shared" si="70"/>
        <v>1015.2800000000001</v>
      </c>
      <c r="CD23">
        <f t="shared" si="71"/>
        <v>1036.0000000000002</v>
      </c>
      <c r="CE23">
        <f t="shared" si="72"/>
        <v>1042.72</v>
      </c>
      <c r="CF23">
        <f t="shared" si="73"/>
        <v>1064</v>
      </c>
      <c r="CG23">
        <f t="shared" si="74"/>
        <v>1070.1600000000001</v>
      </c>
      <c r="CH23">
        <f t="shared" si="75"/>
        <v>1092.0000000000002</v>
      </c>
      <c r="CI23">
        <f t="shared" si="76"/>
        <v>1097.6000000000001</v>
      </c>
      <c r="CJ23">
        <f t="shared" si="77"/>
        <v>1120</v>
      </c>
    </row>
    <row r="24" spans="1:88" x14ac:dyDescent="0.4">
      <c r="A24">
        <v>21</v>
      </c>
      <c r="B24" s="9">
        <f t="shared" si="85"/>
        <v>208</v>
      </c>
      <c r="C24" s="2">
        <f t="shared" si="85"/>
        <v>212</v>
      </c>
      <c r="D24" s="48"/>
      <c r="E24" s="9"/>
      <c r="F24" s="57">
        <f t="shared" si="82"/>
        <v>3.5999999999999988</v>
      </c>
      <c r="G24" s="43">
        <f t="shared" si="79"/>
        <v>1.7999999999999994</v>
      </c>
      <c r="H24" s="30"/>
      <c r="I24" s="25">
        <f t="shared" si="80"/>
        <v>29.120000000000005</v>
      </c>
      <c r="J24" s="26">
        <f t="shared" si="81"/>
        <v>29.680000000000003</v>
      </c>
      <c r="K24">
        <f t="shared" si="0"/>
        <v>58.240000000000009</v>
      </c>
      <c r="L24">
        <f t="shared" si="1"/>
        <v>59.360000000000007</v>
      </c>
      <c r="M24">
        <f t="shared" si="2"/>
        <v>87.360000000000014</v>
      </c>
      <c r="N24">
        <f t="shared" si="3"/>
        <v>89.04</v>
      </c>
      <c r="O24">
        <f t="shared" si="4"/>
        <v>116.48000000000002</v>
      </c>
      <c r="P24">
        <f t="shared" si="5"/>
        <v>118.72000000000001</v>
      </c>
      <c r="Q24">
        <f t="shared" si="6"/>
        <v>145.60000000000002</v>
      </c>
      <c r="R24">
        <f t="shared" si="7"/>
        <v>148.4</v>
      </c>
      <c r="S24">
        <f t="shared" si="8"/>
        <v>174.72000000000003</v>
      </c>
      <c r="T24">
        <f t="shared" si="9"/>
        <v>178.08</v>
      </c>
      <c r="U24">
        <f t="shared" si="10"/>
        <v>203.84000000000003</v>
      </c>
      <c r="V24">
        <f t="shared" si="11"/>
        <v>207.76000000000002</v>
      </c>
      <c r="W24">
        <f t="shared" si="12"/>
        <v>232.96000000000004</v>
      </c>
      <c r="X24">
        <f t="shared" si="13"/>
        <v>237.44000000000003</v>
      </c>
      <c r="Y24">
        <f t="shared" si="14"/>
        <v>262.08000000000004</v>
      </c>
      <c r="Z24">
        <f t="shared" si="15"/>
        <v>267.12000000000006</v>
      </c>
      <c r="AA24">
        <f t="shared" si="16"/>
        <v>291.20000000000005</v>
      </c>
      <c r="AB24">
        <f t="shared" si="17"/>
        <v>296.8</v>
      </c>
      <c r="AC24">
        <f t="shared" si="18"/>
        <v>320.32</v>
      </c>
      <c r="AD24">
        <f t="shared" si="19"/>
        <v>326.48</v>
      </c>
      <c r="AE24">
        <f t="shared" si="20"/>
        <v>349.44000000000005</v>
      </c>
      <c r="AF24">
        <f t="shared" si="21"/>
        <v>356.16</v>
      </c>
      <c r="AG24">
        <f t="shared" si="22"/>
        <v>378.56000000000006</v>
      </c>
      <c r="AH24">
        <f t="shared" si="23"/>
        <v>385.84000000000003</v>
      </c>
      <c r="AI24">
        <f t="shared" si="24"/>
        <v>407.68000000000006</v>
      </c>
      <c r="AJ24">
        <f t="shared" si="25"/>
        <v>415.52000000000004</v>
      </c>
      <c r="AK24">
        <f t="shared" si="26"/>
        <v>436.8</v>
      </c>
      <c r="AL24">
        <f t="shared" si="27"/>
        <v>445.20000000000005</v>
      </c>
      <c r="AM24">
        <f t="shared" si="28"/>
        <v>465.92000000000007</v>
      </c>
      <c r="AN24">
        <f t="shared" si="29"/>
        <v>474.88000000000005</v>
      </c>
      <c r="AO24">
        <f t="shared" si="30"/>
        <v>495.04000000000008</v>
      </c>
      <c r="AP24">
        <f t="shared" si="31"/>
        <v>504.56000000000006</v>
      </c>
      <c r="AQ24">
        <f t="shared" si="32"/>
        <v>524.16000000000008</v>
      </c>
      <c r="AR24">
        <f t="shared" si="33"/>
        <v>534.24000000000012</v>
      </c>
      <c r="AS24">
        <f t="shared" si="34"/>
        <v>553.28</v>
      </c>
      <c r="AT24">
        <f t="shared" si="35"/>
        <v>563.92000000000007</v>
      </c>
      <c r="AU24">
        <f t="shared" si="36"/>
        <v>582.40000000000009</v>
      </c>
      <c r="AV24">
        <f t="shared" si="37"/>
        <v>593.6</v>
      </c>
      <c r="AW24" s="4">
        <f t="shared" si="38"/>
        <v>611.5200000000001</v>
      </c>
      <c r="AX24" s="4">
        <f t="shared" si="39"/>
        <v>623.28000000000009</v>
      </c>
      <c r="AY24">
        <f t="shared" si="40"/>
        <v>640.64</v>
      </c>
      <c r="AZ24">
        <f t="shared" si="41"/>
        <v>652.96</v>
      </c>
      <c r="BA24">
        <f t="shared" si="42"/>
        <v>669.76</v>
      </c>
      <c r="BB24">
        <f t="shared" si="43"/>
        <v>682.64</v>
      </c>
      <c r="BC24">
        <f t="shared" si="44"/>
        <v>698.88000000000011</v>
      </c>
      <c r="BD24">
        <f t="shared" si="45"/>
        <v>712.32</v>
      </c>
      <c r="BE24">
        <f t="shared" si="46"/>
        <v>728.00000000000011</v>
      </c>
      <c r="BF24">
        <f t="shared" si="47"/>
        <v>742.00000000000011</v>
      </c>
      <c r="BG24">
        <f t="shared" si="48"/>
        <v>757.12000000000012</v>
      </c>
      <c r="BH24">
        <f t="shared" si="49"/>
        <v>771.68000000000006</v>
      </c>
      <c r="BI24">
        <f t="shared" si="50"/>
        <v>786.24</v>
      </c>
      <c r="BJ24">
        <f t="shared" si="51"/>
        <v>801.36</v>
      </c>
      <c r="BK24">
        <f t="shared" si="52"/>
        <v>815.36000000000013</v>
      </c>
      <c r="BL24">
        <f t="shared" si="53"/>
        <v>831.04000000000008</v>
      </c>
      <c r="BM24">
        <f t="shared" si="54"/>
        <v>844.48000000000013</v>
      </c>
      <c r="BN24">
        <f t="shared" si="55"/>
        <v>860.72000000000014</v>
      </c>
      <c r="BO24">
        <f t="shared" si="56"/>
        <v>873.6</v>
      </c>
      <c r="BP24">
        <f t="shared" si="57"/>
        <v>890.40000000000009</v>
      </c>
      <c r="BQ24">
        <f t="shared" si="58"/>
        <v>902.72000000000014</v>
      </c>
      <c r="BR24">
        <f t="shared" si="59"/>
        <v>920.08000000000015</v>
      </c>
      <c r="BS24">
        <f t="shared" si="60"/>
        <v>931.84000000000015</v>
      </c>
      <c r="BT24">
        <f t="shared" si="61"/>
        <v>949.7600000000001</v>
      </c>
      <c r="BU24">
        <f t="shared" si="62"/>
        <v>960.96</v>
      </c>
      <c r="BV24">
        <f t="shared" si="63"/>
        <v>979.44</v>
      </c>
      <c r="BW24">
        <f t="shared" si="64"/>
        <v>990.08000000000015</v>
      </c>
      <c r="BX24">
        <f t="shared" si="65"/>
        <v>1009.1200000000001</v>
      </c>
      <c r="BY24">
        <f t="shared" si="66"/>
        <v>1019.2</v>
      </c>
      <c r="BZ24">
        <f t="shared" si="67"/>
        <v>1038.8000000000002</v>
      </c>
      <c r="CA24">
        <f t="shared" si="68"/>
        <v>1048.3200000000002</v>
      </c>
      <c r="CB24">
        <f t="shared" si="69"/>
        <v>1068.4800000000002</v>
      </c>
      <c r="CC24">
        <f t="shared" si="70"/>
        <v>1077.44</v>
      </c>
      <c r="CD24">
        <f t="shared" si="71"/>
        <v>1098.1600000000001</v>
      </c>
      <c r="CE24">
        <f t="shared" si="72"/>
        <v>1106.56</v>
      </c>
      <c r="CF24">
        <f t="shared" si="73"/>
        <v>1127.8400000000001</v>
      </c>
      <c r="CG24">
        <f t="shared" si="74"/>
        <v>1135.6800000000003</v>
      </c>
      <c r="CH24">
        <f t="shared" si="75"/>
        <v>1157.5200000000002</v>
      </c>
      <c r="CI24">
        <f t="shared" si="76"/>
        <v>1164.8000000000002</v>
      </c>
      <c r="CJ24">
        <f t="shared" si="77"/>
        <v>1187.2</v>
      </c>
    </row>
    <row r="25" spans="1:88" ht="18" thickBot="1" x14ac:dyDescent="0.45">
      <c r="A25">
        <v>22</v>
      </c>
      <c r="B25" s="13">
        <f>B24+12</f>
        <v>220</v>
      </c>
      <c r="C25" s="19">
        <v>224</v>
      </c>
      <c r="D25" s="49">
        <v>12</v>
      </c>
      <c r="E25" s="9"/>
      <c r="F25" s="57">
        <f t="shared" si="82"/>
        <v>3.7499999999999987</v>
      </c>
      <c r="G25" s="43">
        <f t="shared" si="79"/>
        <v>1.8749999999999993</v>
      </c>
      <c r="H25" s="30"/>
      <c r="I25" s="25">
        <f t="shared" si="80"/>
        <v>30.800000000000004</v>
      </c>
      <c r="J25" s="26">
        <f t="shared" si="81"/>
        <v>31.360000000000003</v>
      </c>
      <c r="K25">
        <f t="shared" si="0"/>
        <v>61.600000000000009</v>
      </c>
      <c r="L25">
        <f t="shared" si="1"/>
        <v>62.720000000000006</v>
      </c>
      <c r="M25">
        <f t="shared" si="2"/>
        <v>92.4</v>
      </c>
      <c r="N25">
        <f t="shared" si="3"/>
        <v>94.080000000000013</v>
      </c>
      <c r="O25">
        <f t="shared" si="4"/>
        <v>123.20000000000002</v>
      </c>
      <c r="P25">
        <f t="shared" si="5"/>
        <v>125.44000000000001</v>
      </c>
      <c r="Q25">
        <f t="shared" si="6"/>
        <v>154.00000000000003</v>
      </c>
      <c r="R25">
        <f t="shared" si="7"/>
        <v>156.80000000000001</v>
      </c>
      <c r="S25">
        <f t="shared" si="8"/>
        <v>184.8</v>
      </c>
      <c r="T25">
        <f t="shared" si="9"/>
        <v>188.16000000000003</v>
      </c>
      <c r="U25">
        <f t="shared" si="10"/>
        <v>215.60000000000002</v>
      </c>
      <c r="V25">
        <f t="shared" si="11"/>
        <v>219.52</v>
      </c>
      <c r="W25">
        <f t="shared" si="12"/>
        <v>246.40000000000003</v>
      </c>
      <c r="X25">
        <f t="shared" si="13"/>
        <v>250.88000000000002</v>
      </c>
      <c r="Y25">
        <f t="shared" si="14"/>
        <v>277.20000000000005</v>
      </c>
      <c r="Z25">
        <f t="shared" si="15"/>
        <v>282.24000000000007</v>
      </c>
      <c r="AA25">
        <f t="shared" si="16"/>
        <v>308.00000000000006</v>
      </c>
      <c r="AB25">
        <f t="shared" si="17"/>
        <v>313.60000000000002</v>
      </c>
      <c r="AC25">
        <f t="shared" si="18"/>
        <v>338.8</v>
      </c>
      <c r="AD25">
        <f t="shared" si="19"/>
        <v>344.96000000000004</v>
      </c>
      <c r="AE25">
        <f t="shared" si="20"/>
        <v>369.6</v>
      </c>
      <c r="AF25">
        <f t="shared" si="21"/>
        <v>376.32000000000005</v>
      </c>
      <c r="AG25">
        <f t="shared" si="22"/>
        <v>400.40000000000009</v>
      </c>
      <c r="AH25">
        <f t="shared" si="23"/>
        <v>407.68000000000006</v>
      </c>
      <c r="AI25">
        <f t="shared" si="24"/>
        <v>431.20000000000005</v>
      </c>
      <c r="AJ25">
        <f t="shared" si="25"/>
        <v>439.04</v>
      </c>
      <c r="AK25">
        <f t="shared" si="26"/>
        <v>462</v>
      </c>
      <c r="AL25">
        <f t="shared" si="27"/>
        <v>470.40000000000003</v>
      </c>
      <c r="AM25">
        <f t="shared" si="28"/>
        <v>492.80000000000007</v>
      </c>
      <c r="AN25">
        <f t="shared" si="29"/>
        <v>501.76000000000005</v>
      </c>
      <c r="AO25">
        <f t="shared" si="30"/>
        <v>523.6</v>
      </c>
      <c r="AP25">
        <f t="shared" si="31"/>
        <v>533.12000000000012</v>
      </c>
      <c r="AQ25">
        <f t="shared" si="32"/>
        <v>554.40000000000009</v>
      </c>
      <c r="AR25">
        <f t="shared" si="33"/>
        <v>564.48000000000013</v>
      </c>
      <c r="AS25">
        <f t="shared" si="34"/>
        <v>585.20000000000005</v>
      </c>
      <c r="AT25">
        <f t="shared" si="35"/>
        <v>595.84</v>
      </c>
      <c r="AU25">
        <f t="shared" si="36"/>
        <v>616.00000000000011</v>
      </c>
      <c r="AV25">
        <f t="shared" si="37"/>
        <v>627.20000000000005</v>
      </c>
      <c r="AW25" s="4">
        <f t="shared" si="38"/>
        <v>646.80000000000007</v>
      </c>
      <c r="AX25" s="4">
        <f t="shared" si="39"/>
        <v>658.56000000000006</v>
      </c>
      <c r="AY25">
        <f t="shared" si="40"/>
        <v>677.6</v>
      </c>
      <c r="AZ25">
        <f t="shared" si="41"/>
        <v>689.92000000000007</v>
      </c>
      <c r="BA25">
        <f t="shared" si="42"/>
        <v>708.40000000000009</v>
      </c>
      <c r="BB25">
        <f t="shared" si="43"/>
        <v>721.28000000000009</v>
      </c>
      <c r="BC25">
        <f t="shared" si="44"/>
        <v>739.2</v>
      </c>
      <c r="BD25">
        <f t="shared" si="45"/>
        <v>752.6400000000001</v>
      </c>
      <c r="BE25">
        <f t="shared" si="46"/>
        <v>770.00000000000011</v>
      </c>
      <c r="BF25">
        <f t="shared" si="47"/>
        <v>784.00000000000011</v>
      </c>
      <c r="BG25">
        <f t="shared" si="48"/>
        <v>800.80000000000018</v>
      </c>
      <c r="BH25">
        <f t="shared" si="49"/>
        <v>815.36000000000013</v>
      </c>
      <c r="BI25">
        <f t="shared" si="50"/>
        <v>831.6</v>
      </c>
      <c r="BJ25">
        <f t="shared" si="51"/>
        <v>846.72</v>
      </c>
      <c r="BK25">
        <f t="shared" si="52"/>
        <v>862.40000000000009</v>
      </c>
      <c r="BL25">
        <f t="shared" si="53"/>
        <v>878.08</v>
      </c>
      <c r="BM25">
        <f t="shared" si="54"/>
        <v>893.20000000000016</v>
      </c>
      <c r="BN25">
        <f t="shared" si="55"/>
        <v>909.44</v>
      </c>
      <c r="BO25">
        <f t="shared" si="56"/>
        <v>924</v>
      </c>
      <c r="BP25">
        <f t="shared" si="57"/>
        <v>940.80000000000007</v>
      </c>
      <c r="BQ25">
        <f t="shared" si="58"/>
        <v>954.80000000000018</v>
      </c>
      <c r="BR25">
        <f t="shared" si="59"/>
        <v>972.1600000000002</v>
      </c>
      <c r="BS25">
        <f t="shared" si="60"/>
        <v>985.60000000000014</v>
      </c>
      <c r="BT25">
        <f t="shared" si="61"/>
        <v>1003.5200000000001</v>
      </c>
      <c r="BU25">
        <f t="shared" si="62"/>
        <v>1016.4</v>
      </c>
      <c r="BV25">
        <f t="shared" si="63"/>
        <v>1034.8800000000001</v>
      </c>
      <c r="BW25">
        <f t="shared" si="64"/>
        <v>1047.2</v>
      </c>
      <c r="BX25">
        <f t="shared" si="65"/>
        <v>1066.2400000000002</v>
      </c>
      <c r="BY25">
        <f t="shared" si="66"/>
        <v>1078</v>
      </c>
      <c r="BZ25">
        <f t="shared" si="67"/>
        <v>1097.6000000000001</v>
      </c>
      <c r="CA25">
        <f t="shared" si="68"/>
        <v>1108.8000000000002</v>
      </c>
      <c r="CB25">
        <f t="shared" si="69"/>
        <v>1128.9600000000003</v>
      </c>
      <c r="CC25">
        <f t="shared" si="70"/>
        <v>1139.6000000000001</v>
      </c>
      <c r="CD25">
        <f t="shared" si="71"/>
        <v>1160.3200000000002</v>
      </c>
      <c r="CE25">
        <f t="shared" si="72"/>
        <v>1170.4000000000001</v>
      </c>
      <c r="CF25">
        <f t="shared" si="73"/>
        <v>1191.68</v>
      </c>
      <c r="CG25">
        <f t="shared" si="74"/>
        <v>1201.2000000000003</v>
      </c>
      <c r="CH25">
        <f t="shared" si="75"/>
        <v>1223.0400000000002</v>
      </c>
      <c r="CI25">
        <f t="shared" si="76"/>
        <v>1232.0000000000002</v>
      </c>
      <c r="CJ25">
        <f t="shared" si="77"/>
        <v>1254.4000000000001</v>
      </c>
    </row>
    <row r="26" spans="1:88" ht="18" thickTop="1" x14ac:dyDescent="0.4">
      <c r="A26">
        <v>23</v>
      </c>
      <c r="B26" s="16">
        <v>233</v>
      </c>
      <c r="C26" s="3">
        <v>237</v>
      </c>
      <c r="D26" s="51"/>
      <c r="E26" s="56"/>
      <c r="F26" s="57">
        <f t="shared" si="82"/>
        <v>3.8999999999999986</v>
      </c>
      <c r="G26" s="43">
        <f t="shared" si="79"/>
        <v>1.9499999999999993</v>
      </c>
      <c r="H26" s="30"/>
      <c r="I26" s="25">
        <f t="shared" si="80"/>
        <v>32.620000000000005</v>
      </c>
      <c r="J26" s="26">
        <f t="shared" si="81"/>
        <v>33.18</v>
      </c>
      <c r="K26">
        <f t="shared" si="0"/>
        <v>65.240000000000009</v>
      </c>
      <c r="L26">
        <f t="shared" si="1"/>
        <v>66.36</v>
      </c>
      <c r="M26">
        <f t="shared" si="2"/>
        <v>97.860000000000014</v>
      </c>
      <c r="N26">
        <f t="shared" si="3"/>
        <v>99.54</v>
      </c>
      <c r="O26">
        <f t="shared" si="4"/>
        <v>130.48000000000002</v>
      </c>
      <c r="P26">
        <f t="shared" si="5"/>
        <v>132.72</v>
      </c>
      <c r="Q26">
        <f t="shared" si="6"/>
        <v>163.10000000000002</v>
      </c>
      <c r="R26">
        <f t="shared" si="7"/>
        <v>165.9</v>
      </c>
      <c r="S26">
        <f t="shared" si="8"/>
        <v>195.72000000000003</v>
      </c>
      <c r="T26">
        <f t="shared" si="9"/>
        <v>199.08</v>
      </c>
      <c r="U26">
        <f t="shared" si="10"/>
        <v>228.34000000000003</v>
      </c>
      <c r="V26">
        <f t="shared" si="11"/>
        <v>232.26000000000002</v>
      </c>
      <c r="W26">
        <f t="shared" si="12"/>
        <v>260.96000000000004</v>
      </c>
      <c r="X26">
        <f t="shared" si="13"/>
        <v>265.44</v>
      </c>
      <c r="Y26">
        <f t="shared" si="14"/>
        <v>293.58000000000004</v>
      </c>
      <c r="Z26">
        <f t="shared" si="15"/>
        <v>298.62000000000006</v>
      </c>
      <c r="AA26">
        <f t="shared" si="16"/>
        <v>326.20000000000005</v>
      </c>
      <c r="AB26">
        <f t="shared" si="17"/>
        <v>331.8</v>
      </c>
      <c r="AC26">
        <f t="shared" si="18"/>
        <v>358.82</v>
      </c>
      <c r="AD26">
        <f t="shared" si="19"/>
        <v>364.98</v>
      </c>
      <c r="AE26">
        <f t="shared" si="20"/>
        <v>391.44000000000005</v>
      </c>
      <c r="AF26">
        <f t="shared" si="21"/>
        <v>398.16</v>
      </c>
      <c r="AG26">
        <f t="shared" si="22"/>
        <v>424.06000000000006</v>
      </c>
      <c r="AH26">
        <f t="shared" si="23"/>
        <v>431.34000000000009</v>
      </c>
      <c r="AI26">
        <f t="shared" si="24"/>
        <v>456.68000000000006</v>
      </c>
      <c r="AJ26">
        <f t="shared" si="25"/>
        <v>464.52000000000004</v>
      </c>
      <c r="AK26">
        <f t="shared" si="26"/>
        <v>489.3</v>
      </c>
      <c r="AL26">
        <f t="shared" si="27"/>
        <v>497.70000000000005</v>
      </c>
      <c r="AM26">
        <f t="shared" si="28"/>
        <v>521.92000000000007</v>
      </c>
      <c r="AN26">
        <f t="shared" si="29"/>
        <v>530.88</v>
      </c>
      <c r="AO26">
        <f t="shared" si="30"/>
        <v>554.54000000000008</v>
      </c>
      <c r="AP26">
        <f t="shared" si="31"/>
        <v>564.06000000000006</v>
      </c>
      <c r="AQ26">
        <f t="shared" si="32"/>
        <v>587.16000000000008</v>
      </c>
      <c r="AR26">
        <f t="shared" si="33"/>
        <v>597.24000000000012</v>
      </c>
      <c r="AS26">
        <f t="shared" si="34"/>
        <v>619.78000000000009</v>
      </c>
      <c r="AT26">
        <f t="shared" si="35"/>
        <v>630.42000000000007</v>
      </c>
      <c r="AU26">
        <f t="shared" si="36"/>
        <v>652.40000000000009</v>
      </c>
      <c r="AV26">
        <f t="shared" si="37"/>
        <v>663.6</v>
      </c>
      <c r="AW26" s="4">
        <f t="shared" si="38"/>
        <v>685.0200000000001</v>
      </c>
      <c r="AX26" s="4">
        <f t="shared" si="39"/>
        <v>696.78000000000009</v>
      </c>
      <c r="AY26">
        <f t="shared" si="40"/>
        <v>717.64</v>
      </c>
      <c r="AZ26">
        <f t="shared" si="41"/>
        <v>729.96</v>
      </c>
      <c r="BA26">
        <f t="shared" si="42"/>
        <v>750.26</v>
      </c>
      <c r="BB26">
        <f t="shared" si="43"/>
        <v>763.1400000000001</v>
      </c>
      <c r="BC26">
        <f t="shared" si="44"/>
        <v>782.88000000000011</v>
      </c>
      <c r="BD26">
        <f t="shared" si="45"/>
        <v>796.32</v>
      </c>
      <c r="BE26">
        <f t="shared" si="46"/>
        <v>815.50000000000011</v>
      </c>
      <c r="BF26">
        <f t="shared" si="47"/>
        <v>829.50000000000011</v>
      </c>
      <c r="BG26">
        <f t="shared" si="48"/>
        <v>848.12000000000012</v>
      </c>
      <c r="BH26">
        <f t="shared" si="49"/>
        <v>862.68000000000018</v>
      </c>
      <c r="BI26">
        <f t="shared" si="50"/>
        <v>880.74</v>
      </c>
      <c r="BJ26">
        <f t="shared" si="51"/>
        <v>895.86</v>
      </c>
      <c r="BK26">
        <f t="shared" si="52"/>
        <v>913.36000000000013</v>
      </c>
      <c r="BL26">
        <f t="shared" si="53"/>
        <v>929.04000000000008</v>
      </c>
      <c r="BM26">
        <f t="shared" si="54"/>
        <v>945.98000000000013</v>
      </c>
      <c r="BN26">
        <f t="shared" si="55"/>
        <v>962.22000000000014</v>
      </c>
      <c r="BO26">
        <f t="shared" si="56"/>
        <v>978.6</v>
      </c>
      <c r="BP26">
        <f t="shared" si="57"/>
        <v>995.40000000000009</v>
      </c>
      <c r="BQ26">
        <f t="shared" si="58"/>
        <v>1011.2200000000001</v>
      </c>
      <c r="BR26">
        <f t="shared" si="59"/>
        <v>1028.5800000000002</v>
      </c>
      <c r="BS26">
        <f t="shared" si="60"/>
        <v>1043.8400000000001</v>
      </c>
      <c r="BT26">
        <f t="shared" si="61"/>
        <v>1061.76</v>
      </c>
      <c r="BU26">
        <f t="shared" si="62"/>
        <v>1076.46</v>
      </c>
      <c r="BV26">
        <f t="shared" si="63"/>
        <v>1094.94</v>
      </c>
      <c r="BW26">
        <f t="shared" si="64"/>
        <v>1109.0800000000002</v>
      </c>
      <c r="BX26">
        <f t="shared" si="65"/>
        <v>1128.1200000000001</v>
      </c>
      <c r="BY26">
        <f t="shared" si="66"/>
        <v>1141.7</v>
      </c>
      <c r="BZ26">
        <f t="shared" si="67"/>
        <v>1161.3000000000002</v>
      </c>
      <c r="CA26">
        <f t="shared" si="68"/>
        <v>1174.3200000000002</v>
      </c>
      <c r="CB26">
        <f t="shared" si="69"/>
        <v>1194.4800000000002</v>
      </c>
      <c r="CC26">
        <f t="shared" si="70"/>
        <v>1206.94</v>
      </c>
      <c r="CD26">
        <f t="shared" si="71"/>
        <v>1227.6600000000001</v>
      </c>
      <c r="CE26">
        <f t="shared" si="72"/>
        <v>1239.5600000000002</v>
      </c>
      <c r="CF26">
        <f t="shared" si="73"/>
        <v>1260.8400000000001</v>
      </c>
      <c r="CG26">
        <f t="shared" si="74"/>
        <v>1272.1800000000003</v>
      </c>
      <c r="CH26">
        <f t="shared" si="75"/>
        <v>1294.0200000000002</v>
      </c>
      <c r="CI26">
        <f t="shared" si="76"/>
        <v>1304.8000000000002</v>
      </c>
      <c r="CJ26">
        <f t="shared" si="77"/>
        <v>1327.2</v>
      </c>
    </row>
    <row r="27" spans="1:88" x14ac:dyDescent="0.4">
      <c r="A27">
        <v>24</v>
      </c>
      <c r="B27" s="9">
        <v>246</v>
      </c>
      <c r="C27" s="2">
        <v>250</v>
      </c>
      <c r="D27" s="52"/>
      <c r="E27" s="56"/>
      <c r="F27" s="57">
        <f t="shared" si="82"/>
        <v>4.0499999999999989</v>
      </c>
      <c r="G27" s="43">
        <f t="shared" si="79"/>
        <v>2.0249999999999995</v>
      </c>
      <c r="H27" s="30"/>
      <c r="I27" s="25">
        <f t="shared" si="80"/>
        <v>34.440000000000005</v>
      </c>
      <c r="J27" s="26">
        <f t="shared" si="81"/>
        <v>35</v>
      </c>
      <c r="K27">
        <f t="shared" si="0"/>
        <v>68.88000000000001</v>
      </c>
      <c r="L27">
        <f t="shared" si="1"/>
        <v>70</v>
      </c>
      <c r="M27">
        <f t="shared" si="2"/>
        <v>103.32000000000001</v>
      </c>
      <c r="N27">
        <f t="shared" si="3"/>
        <v>105.00000000000001</v>
      </c>
      <c r="O27">
        <f t="shared" si="4"/>
        <v>137.76000000000002</v>
      </c>
      <c r="P27">
        <f t="shared" si="5"/>
        <v>140</v>
      </c>
      <c r="Q27">
        <f t="shared" si="6"/>
        <v>172.20000000000002</v>
      </c>
      <c r="R27">
        <f t="shared" si="7"/>
        <v>175.00000000000003</v>
      </c>
      <c r="S27">
        <f t="shared" si="8"/>
        <v>206.64000000000001</v>
      </c>
      <c r="T27">
        <f t="shared" si="9"/>
        <v>210.00000000000003</v>
      </c>
      <c r="U27">
        <f t="shared" si="10"/>
        <v>241.08</v>
      </c>
      <c r="V27">
        <f t="shared" si="11"/>
        <v>245.00000000000003</v>
      </c>
      <c r="W27">
        <f t="shared" si="12"/>
        <v>275.52000000000004</v>
      </c>
      <c r="X27">
        <f t="shared" si="13"/>
        <v>280</v>
      </c>
      <c r="Y27">
        <f t="shared" si="14"/>
        <v>309.96000000000004</v>
      </c>
      <c r="Z27">
        <f t="shared" si="15"/>
        <v>315.00000000000006</v>
      </c>
      <c r="AA27">
        <f t="shared" si="16"/>
        <v>344.40000000000003</v>
      </c>
      <c r="AB27">
        <f t="shared" si="17"/>
        <v>350.00000000000006</v>
      </c>
      <c r="AC27">
        <f t="shared" si="18"/>
        <v>378.84000000000003</v>
      </c>
      <c r="AD27">
        <f t="shared" si="19"/>
        <v>385</v>
      </c>
      <c r="AE27">
        <f t="shared" si="20"/>
        <v>413.28000000000003</v>
      </c>
      <c r="AF27">
        <f t="shared" si="21"/>
        <v>420.00000000000006</v>
      </c>
      <c r="AG27">
        <f t="shared" si="22"/>
        <v>447.72000000000008</v>
      </c>
      <c r="AH27">
        <f t="shared" si="23"/>
        <v>455.00000000000006</v>
      </c>
      <c r="AI27">
        <f t="shared" si="24"/>
        <v>482.16</v>
      </c>
      <c r="AJ27">
        <f t="shared" si="25"/>
        <v>490.00000000000006</v>
      </c>
      <c r="AK27">
        <f t="shared" si="26"/>
        <v>516.6</v>
      </c>
      <c r="AL27">
        <f t="shared" si="27"/>
        <v>525</v>
      </c>
      <c r="AM27">
        <f t="shared" si="28"/>
        <v>551.04000000000008</v>
      </c>
      <c r="AN27">
        <f t="shared" si="29"/>
        <v>560</v>
      </c>
      <c r="AO27">
        <f t="shared" si="30"/>
        <v>585.48000000000013</v>
      </c>
      <c r="AP27">
        <f t="shared" si="31"/>
        <v>595.00000000000011</v>
      </c>
      <c r="AQ27">
        <f t="shared" si="32"/>
        <v>619.92000000000007</v>
      </c>
      <c r="AR27">
        <f t="shared" si="33"/>
        <v>630.00000000000011</v>
      </c>
      <c r="AS27">
        <f t="shared" si="34"/>
        <v>654.36</v>
      </c>
      <c r="AT27">
        <f t="shared" si="35"/>
        <v>665</v>
      </c>
      <c r="AU27">
        <f t="shared" si="36"/>
        <v>688.80000000000007</v>
      </c>
      <c r="AV27">
        <f t="shared" si="37"/>
        <v>700.00000000000011</v>
      </c>
      <c r="AW27" s="4">
        <f t="shared" si="38"/>
        <v>723.24000000000012</v>
      </c>
      <c r="AX27" s="4">
        <f t="shared" si="39"/>
        <v>735.00000000000011</v>
      </c>
      <c r="AY27">
        <f t="shared" si="40"/>
        <v>757.68000000000006</v>
      </c>
      <c r="AZ27">
        <f t="shared" si="41"/>
        <v>770</v>
      </c>
      <c r="BA27">
        <f t="shared" si="42"/>
        <v>792.12</v>
      </c>
      <c r="BB27">
        <f t="shared" si="43"/>
        <v>805</v>
      </c>
      <c r="BC27">
        <f t="shared" si="44"/>
        <v>826.56000000000006</v>
      </c>
      <c r="BD27">
        <f t="shared" si="45"/>
        <v>840.00000000000011</v>
      </c>
      <c r="BE27">
        <f t="shared" si="46"/>
        <v>861.00000000000011</v>
      </c>
      <c r="BF27">
        <f t="shared" si="47"/>
        <v>875.00000000000011</v>
      </c>
      <c r="BG27">
        <f t="shared" si="48"/>
        <v>895.44000000000017</v>
      </c>
      <c r="BH27">
        <f t="shared" si="49"/>
        <v>910.00000000000011</v>
      </c>
      <c r="BI27">
        <f t="shared" si="50"/>
        <v>929.88000000000011</v>
      </c>
      <c r="BJ27">
        <f t="shared" si="51"/>
        <v>945.00000000000011</v>
      </c>
      <c r="BK27">
        <f t="shared" si="52"/>
        <v>964.32</v>
      </c>
      <c r="BL27">
        <f t="shared" si="53"/>
        <v>980.00000000000011</v>
      </c>
      <c r="BM27">
        <f t="shared" si="54"/>
        <v>998.7600000000001</v>
      </c>
      <c r="BN27">
        <f t="shared" si="55"/>
        <v>1015.0000000000001</v>
      </c>
      <c r="BO27">
        <f t="shared" si="56"/>
        <v>1033.2</v>
      </c>
      <c r="BP27">
        <f t="shared" si="57"/>
        <v>1050</v>
      </c>
      <c r="BQ27">
        <f t="shared" si="58"/>
        <v>1067.6400000000001</v>
      </c>
      <c r="BR27">
        <f t="shared" si="59"/>
        <v>1085.0000000000002</v>
      </c>
      <c r="BS27">
        <f t="shared" si="60"/>
        <v>1102.0800000000002</v>
      </c>
      <c r="BT27">
        <f t="shared" si="61"/>
        <v>1120</v>
      </c>
      <c r="BU27">
        <f t="shared" si="62"/>
        <v>1136.52</v>
      </c>
      <c r="BV27">
        <f t="shared" si="63"/>
        <v>1155</v>
      </c>
      <c r="BW27">
        <f t="shared" si="64"/>
        <v>1170.9600000000003</v>
      </c>
      <c r="BX27">
        <f t="shared" si="65"/>
        <v>1190.0000000000002</v>
      </c>
      <c r="BY27">
        <f t="shared" si="66"/>
        <v>1205.4000000000001</v>
      </c>
      <c r="BZ27">
        <f t="shared" si="67"/>
        <v>1225</v>
      </c>
      <c r="CA27">
        <f t="shared" si="68"/>
        <v>1239.8400000000001</v>
      </c>
      <c r="CB27">
        <f t="shared" si="69"/>
        <v>1260.0000000000002</v>
      </c>
      <c r="CC27">
        <f t="shared" si="70"/>
        <v>1274.2800000000002</v>
      </c>
      <c r="CD27">
        <f t="shared" si="71"/>
        <v>1295.0000000000002</v>
      </c>
      <c r="CE27">
        <f t="shared" si="72"/>
        <v>1308.72</v>
      </c>
      <c r="CF27">
        <f t="shared" si="73"/>
        <v>1330</v>
      </c>
      <c r="CG27">
        <f t="shared" si="74"/>
        <v>1343.1600000000003</v>
      </c>
      <c r="CH27">
        <f t="shared" si="75"/>
        <v>1365.0000000000002</v>
      </c>
      <c r="CI27">
        <f t="shared" si="76"/>
        <v>1377.6000000000001</v>
      </c>
      <c r="CJ27">
        <f t="shared" si="77"/>
        <v>1400.0000000000002</v>
      </c>
    </row>
    <row r="28" spans="1:88" x14ac:dyDescent="0.4">
      <c r="A28">
        <v>25</v>
      </c>
      <c r="B28" s="9">
        <f>B27+13</f>
        <v>259</v>
      </c>
      <c r="C28" s="11">
        <v>263</v>
      </c>
      <c r="D28" s="48"/>
      <c r="E28" s="9"/>
      <c r="F28" s="57">
        <f t="shared" si="82"/>
        <v>4.1999999999999993</v>
      </c>
      <c r="G28" s="43">
        <f t="shared" si="79"/>
        <v>2.0999999999999996</v>
      </c>
      <c r="H28" s="30"/>
      <c r="I28" s="25">
        <f t="shared" si="80"/>
        <v>36.260000000000005</v>
      </c>
      <c r="J28" s="26">
        <f t="shared" si="81"/>
        <v>36.82</v>
      </c>
      <c r="K28">
        <f t="shared" si="0"/>
        <v>72.52000000000001</v>
      </c>
      <c r="L28">
        <f t="shared" si="1"/>
        <v>73.64</v>
      </c>
      <c r="M28">
        <f t="shared" si="2"/>
        <v>108.78000000000002</v>
      </c>
      <c r="N28">
        <f t="shared" si="3"/>
        <v>110.46000000000001</v>
      </c>
      <c r="O28">
        <f t="shared" si="4"/>
        <v>145.04000000000002</v>
      </c>
      <c r="P28">
        <f t="shared" si="5"/>
        <v>147.28</v>
      </c>
      <c r="Q28">
        <f t="shared" si="6"/>
        <v>181.3</v>
      </c>
      <c r="R28">
        <f t="shared" si="7"/>
        <v>184.10000000000002</v>
      </c>
      <c r="S28">
        <f t="shared" si="8"/>
        <v>217.56000000000003</v>
      </c>
      <c r="T28">
        <f t="shared" si="9"/>
        <v>220.92000000000002</v>
      </c>
      <c r="U28">
        <f t="shared" si="10"/>
        <v>253.82000000000002</v>
      </c>
      <c r="V28">
        <f t="shared" si="11"/>
        <v>257.74</v>
      </c>
      <c r="W28">
        <f t="shared" si="12"/>
        <v>290.08000000000004</v>
      </c>
      <c r="X28">
        <f t="shared" si="13"/>
        <v>294.56</v>
      </c>
      <c r="Y28">
        <f t="shared" si="14"/>
        <v>326.34000000000003</v>
      </c>
      <c r="Z28">
        <f t="shared" si="15"/>
        <v>331.38000000000005</v>
      </c>
      <c r="AA28">
        <f t="shared" si="16"/>
        <v>362.6</v>
      </c>
      <c r="AB28">
        <f t="shared" si="17"/>
        <v>368.20000000000005</v>
      </c>
      <c r="AC28">
        <f t="shared" si="18"/>
        <v>398.86</v>
      </c>
      <c r="AD28">
        <f t="shared" si="19"/>
        <v>405.02</v>
      </c>
      <c r="AE28">
        <f t="shared" si="20"/>
        <v>435.12000000000006</v>
      </c>
      <c r="AF28">
        <f t="shared" si="21"/>
        <v>441.84000000000003</v>
      </c>
      <c r="AG28">
        <f t="shared" si="22"/>
        <v>471.38000000000005</v>
      </c>
      <c r="AH28">
        <f t="shared" si="23"/>
        <v>478.66000000000008</v>
      </c>
      <c r="AI28">
        <f t="shared" si="24"/>
        <v>507.64000000000004</v>
      </c>
      <c r="AJ28">
        <f t="shared" si="25"/>
        <v>515.48</v>
      </c>
      <c r="AK28">
        <f t="shared" si="26"/>
        <v>543.9</v>
      </c>
      <c r="AL28">
        <f t="shared" si="27"/>
        <v>552.30000000000007</v>
      </c>
      <c r="AM28">
        <f t="shared" si="28"/>
        <v>580.16000000000008</v>
      </c>
      <c r="AN28">
        <f t="shared" si="29"/>
        <v>589.12</v>
      </c>
      <c r="AO28">
        <f t="shared" si="30"/>
        <v>616.42000000000007</v>
      </c>
      <c r="AP28">
        <f t="shared" si="31"/>
        <v>625.94000000000005</v>
      </c>
      <c r="AQ28">
        <f t="shared" si="32"/>
        <v>652.68000000000006</v>
      </c>
      <c r="AR28">
        <f t="shared" si="33"/>
        <v>662.7600000000001</v>
      </c>
      <c r="AS28">
        <f t="shared" si="34"/>
        <v>688.94</v>
      </c>
      <c r="AT28">
        <f t="shared" si="35"/>
        <v>699.58</v>
      </c>
      <c r="AU28">
        <f t="shared" si="36"/>
        <v>725.2</v>
      </c>
      <c r="AV28">
        <f t="shared" si="37"/>
        <v>736.40000000000009</v>
      </c>
      <c r="AW28" s="4">
        <f t="shared" si="38"/>
        <v>761.46000000000015</v>
      </c>
      <c r="AX28" s="4">
        <f t="shared" si="39"/>
        <v>773.22000000000014</v>
      </c>
      <c r="AY28">
        <f t="shared" si="40"/>
        <v>797.72</v>
      </c>
      <c r="AZ28">
        <f t="shared" si="41"/>
        <v>810.04</v>
      </c>
      <c r="BA28">
        <f t="shared" si="42"/>
        <v>833.98</v>
      </c>
      <c r="BB28">
        <f t="shared" si="43"/>
        <v>846.86</v>
      </c>
      <c r="BC28">
        <f t="shared" si="44"/>
        <v>870.24000000000012</v>
      </c>
      <c r="BD28">
        <f t="shared" si="45"/>
        <v>883.68000000000006</v>
      </c>
      <c r="BE28">
        <f t="shared" si="46"/>
        <v>906.50000000000011</v>
      </c>
      <c r="BF28">
        <f t="shared" si="47"/>
        <v>920.50000000000011</v>
      </c>
      <c r="BG28">
        <f t="shared" si="48"/>
        <v>942.7600000000001</v>
      </c>
      <c r="BH28">
        <f t="shared" si="49"/>
        <v>957.32000000000016</v>
      </c>
      <c r="BI28">
        <f t="shared" si="50"/>
        <v>979.0200000000001</v>
      </c>
      <c r="BJ28">
        <f t="shared" si="51"/>
        <v>994.1400000000001</v>
      </c>
      <c r="BK28">
        <f t="shared" si="52"/>
        <v>1015.2800000000001</v>
      </c>
      <c r="BL28">
        <f t="shared" si="53"/>
        <v>1030.96</v>
      </c>
      <c r="BM28">
        <f t="shared" si="54"/>
        <v>1051.5400000000002</v>
      </c>
      <c r="BN28">
        <f t="shared" si="55"/>
        <v>1067.7800000000002</v>
      </c>
      <c r="BO28">
        <f t="shared" si="56"/>
        <v>1087.8</v>
      </c>
      <c r="BP28">
        <f t="shared" si="57"/>
        <v>1104.6000000000001</v>
      </c>
      <c r="BQ28">
        <f t="shared" si="58"/>
        <v>1124.0600000000002</v>
      </c>
      <c r="BR28">
        <f t="shared" si="59"/>
        <v>1141.4200000000003</v>
      </c>
      <c r="BS28">
        <f t="shared" si="60"/>
        <v>1160.3200000000002</v>
      </c>
      <c r="BT28">
        <f t="shared" si="61"/>
        <v>1178.24</v>
      </c>
      <c r="BU28">
        <f t="shared" si="62"/>
        <v>1196.58</v>
      </c>
      <c r="BV28">
        <f t="shared" si="63"/>
        <v>1215.06</v>
      </c>
      <c r="BW28">
        <f t="shared" si="64"/>
        <v>1232.8400000000001</v>
      </c>
      <c r="BX28">
        <f t="shared" si="65"/>
        <v>1251.8800000000001</v>
      </c>
      <c r="BY28">
        <f t="shared" si="66"/>
        <v>1269.1000000000001</v>
      </c>
      <c r="BZ28">
        <f t="shared" si="67"/>
        <v>1288.7</v>
      </c>
      <c r="CA28">
        <f t="shared" si="68"/>
        <v>1305.3600000000001</v>
      </c>
      <c r="CB28">
        <f t="shared" si="69"/>
        <v>1325.5200000000002</v>
      </c>
      <c r="CC28">
        <f t="shared" si="70"/>
        <v>1341.6200000000001</v>
      </c>
      <c r="CD28">
        <f t="shared" si="71"/>
        <v>1362.3400000000001</v>
      </c>
      <c r="CE28">
        <f t="shared" si="72"/>
        <v>1377.88</v>
      </c>
      <c r="CF28">
        <f t="shared" si="73"/>
        <v>1399.16</v>
      </c>
      <c r="CG28">
        <f t="shared" si="74"/>
        <v>1414.1400000000003</v>
      </c>
      <c r="CH28">
        <f t="shared" si="75"/>
        <v>1435.9800000000002</v>
      </c>
      <c r="CI28">
        <f t="shared" si="76"/>
        <v>1450.4</v>
      </c>
      <c r="CJ28">
        <f t="shared" si="77"/>
        <v>1472.8000000000002</v>
      </c>
    </row>
    <row r="29" spans="1:88" x14ac:dyDescent="0.4">
      <c r="A29">
        <v>26</v>
      </c>
      <c r="B29" s="9">
        <f>B28+13</f>
        <v>272</v>
      </c>
      <c r="C29" s="11">
        <v>276</v>
      </c>
      <c r="D29" s="48"/>
      <c r="E29" s="9"/>
      <c r="F29" s="57">
        <f t="shared" si="82"/>
        <v>4.3499999999999996</v>
      </c>
      <c r="G29" s="43">
        <f t="shared" si="79"/>
        <v>2.1749999999999998</v>
      </c>
      <c r="H29" s="30"/>
      <c r="I29" s="25">
        <f t="shared" si="80"/>
        <v>38.080000000000005</v>
      </c>
      <c r="J29" s="26">
        <f t="shared" si="81"/>
        <v>38.64</v>
      </c>
      <c r="K29">
        <f t="shared" si="0"/>
        <v>76.160000000000011</v>
      </c>
      <c r="L29">
        <f t="shared" si="1"/>
        <v>77.28</v>
      </c>
      <c r="M29">
        <f t="shared" si="2"/>
        <v>114.24000000000001</v>
      </c>
      <c r="N29">
        <f t="shared" si="3"/>
        <v>115.92000000000002</v>
      </c>
      <c r="O29">
        <f t="shared" si="4"/>
        <v>152.32000000000002</v>
      </c>
      <c r="P29">
        <f t="shared" si="5"/>
        <v>154.56</v>
      </c>
      <c r="Q29">
        <f t="shared" si="6"/>
        <v>190.4</v>
      </c>
      <c r="R29">
        <f t="shared" si="7"/>
        <v>193.20000000000002</v>
      </c>
      <c r="S29">
        <f t="shared" si="8"/>
        <v>228.48000000000002</v>
      </c>
      <c r="T29">
        <f t="shared" si="9"/>
        <v>231.84000000000003</v>
      </c>
      <c r="U29">
        <f t="shared" si="10"/>
        <v>266.56</v>
      </c>
      <c r="V29">
        <f t="shared" si="11"/>
        <v>270.48</v>
      </c>
      <c r="W29">
        <f t="shared" si="12"/>
        <v>304.64000000000004</v>
      </c>
      <c r="X29">
        <f t="shared" si="13"/>
        <v>309.12</v>
      </c>
      <c r="Y29">
        <f t="shared" si="14"/>
        <v>342.72000000000008</v>
      </c>
      <c r="Z29">
        <f t="shared" si="15"/>
        <v>347.76000000000005</v>
      </c>
      <c r="AA29">
        <f t="shared" si="16"/>
        <v>380.8</v>
      </c>
      <c r="AB29">
        <f t="shared" si="17"/>
        <v>386.40000000000003</v>
      </c>
      <c r="AC29">
        <f t="shared" si="18"/>
        <v>418.88</v>
      </c>
      <c r="AD29">
        <f t="shared" si="19"/>
        <v>425.04</v>
      </c>
      <c r="AE29">
        <f t="shared" si="20"/>
        <v>456.96000000000004</v>
      </c>
      <c r="AF29">
        <f t="shared" si="21"/>
        <v>463.68000000000006</v>
      </c>
      <c r="AG29">
        <f t="shared" si="22"/>
        <v>495.04000000000008</v>
      </c>
      <c r="AH29">
        <f t="shared" si="23"/>
        <v>502.32000000000005</v>
      </c>
      <c r="AI29">
        <f t="shared" si="24"/>
        <v>533.12</v>
      </c>
      <c r="AJ29">
        <f t="shared" si="25"/>
        <v>540.96</v>
      </c>
      <c r="AK29">
        <f t="shared" si="26"/>
        <v>571.20000000000005</v>
      </c>
      <c r="AL29">
        <f t="shared" si="27"/>
        <v>579.6</v>
      </c>
      <c r="AM29">
        <f t="shared" si="28"/>
        <v>609.28000000000009</v>
      </c>
      <c r="AN29">
        <f t="shared" si="29"/>
        <v>618.24</v>
      </c>
      <c r="AO29">
        <f t="shared" si="30"/>
        <v>647.36000000000013</v>
      </c>
      <c r="AP29">
        <f t="shared" si="31"/>
        <v>656.88000000000011</v>
      </c>
      <c r="AQ29">
        <f t="shared" si="32"/>
        <v>685.44000000000017</v>
      </c>
      <c r="AR29">
        <f t="shared" si="33"/>
        <v>695.5200000000001</v>
      </c>
      <c r="AS29">
        <f t="shared" si="34"/>
        <v>723.52</v>
      </c>
      <c r="AT29">
        <f t="shared" si="35"/>
        <v>734.16000000000008</v>
      </c>
      <c r="AU29">
        <f t="shared" si="36"/>
        <v>761.6</v>
      </c>
      <c r="AV29">
        <f t="shared" si="37"/>
        <v>772.80000000000007</v>
      </c>
      <c r="AW29" s="4">
        <f t="shared" si="38"/>
        <v>799.68000000000006</v>
      </c>
      <c r="AX29" s="4">
        <f t="shared" si="39"/>
        <v>811.44</v>
      </c>
      <c r="AY29">
        <f t="shared" si="40"/>
        <v>837.76</v>
      </c>
      <c r="AZ29">
        <f t="shared" si="41"/>
        <v>850.08</v>
      </c>
      <c r="BA29">
        <f t="shared" si="42"/>
        <v>875.84</v>
      </c>
      <c r="BB29">
        <f t="shared" si="43"/>
        <v>888.72</v>
      </c>
      <c r="BC29">
        <f t="shared" si="44"/>
        <v>913.92000000000007</v>
      </c>
      <c r="BD29">
        <f t="shared" si="45"/>
        <v>927.36000000000013</v>
      </c>
      <c r="BE29">
        <f t="shared" si="46"/>
        <v>952.00000000000011</v>
      </c>
      <c r="BF29">
        <f t="shared" si="47"/>
        <v>966.00000000000011</v>
      </c>
      <c r="BG29">
        <f t="shared" si="48"/>
        <v>990.08000000000015</v>
      </c>
      <c r="BH29">
        <f t="shared" si="49"/>
        <v>1004.6400000000001</v>
      </c>
      <c r="BI29">
        <f t="shared" si="50"/>
        <v>1028.1600000000001</v>
      </c>
      <c r="BJ29">
        <f t="shared" si="51"/>
        <v>1043.28</v>
      </c>
      <c r="BK29">
        <f t="shared" si="52"/>
        <v>1066.24</v>
      </c>
      <c r="BL29">
        <f t="shared" si="53"/>
        <v>1081.92</v>
      </c>
      <c r="BM29">
        <f t="shared" si="54"/>
        <v>1104.3200000000002</v>
      </c>
      <c r="BN29">
        <f t="shared" si="55"/>
        <v>1120.5600000000002</v>
      </c>
      <c r="BO29">
        <f t="shared" si="56"/>
        <v>1142.4000000000001</v>
      </c>
      <c r="BP29">
        <f t="shared" si="57"/>
        <v>1159.2</v>
      </c>
      <c r="BQ29">
        <f t="shared" si="58"/>
        <v>1180.4800000000002</v>
      </c>
      <c r="BR29">
        <f t="shared" si="59"/>
        <v>1197.8400000000001</v>
      </c>
      <c r="BS29">
        <f t="shared" si="60"/>
        <v>1218.5600000000002</v>
      </c>
      <c r="BT29">
        <f t="shared" si="61"/>
        <v>1236.48</v>
      </c>
      <c r="BU29">
        <f t="shared" si="62"/>
        <v>1256.6400000000001</v>
      </c>
      <c r="BV29">
        <f t="shared" si="63"/>
        <v>1275.1200000000001</v>
      </c>
      <c r="BW29">
        <f t="shared" si="64"/>
        <v>1294.7200000000003</v>
      </c>
      <c r="BX29">
        <f t="shared" si="65"/>
        <v>1313.7600000000002</v>
      </c>
      <c r="BY29">
        <f t="shared" si="66"/>
        <v>1332.8000000000002</v>
      </c>
      <c r="BZ29">
        <f t="shared" si="67"/>
        <v>1352.4</v>
      </c>
      <c r="CA29">
        <f t="shared" si="68"/>
        <v>1370.8800000000003</v>
      </c>
      <c r="CB29">
        <f t="shared" si="69"/>
        <v>1391.0400000000002</v>
      </c>
      <c r="CC29">
        <f t="shared" si="70"/>
        <v>1408.9600000000003</v>
      </c>
      <c r="CD29">
        <f t="shared" si="71"/>
        <v>1429.68</v>
      </c>
      <c r="CE29">
        <f t="shared" si="72"/>
        <v>1447.04</v>
      </c>
      <c r="CF29">
        <f t="shared" si="73"/>
        <v>1468.3200000000002</v>
      </c>
      <c r="CG29">
        <f t="shared" si="74"/>
        <v>1485.1200000000003</v>
      </c>
      <c r="CH29">
        <f t="shared" si="75"/>
        <v>1506.9600000000003</v>
      </c>
      <c r="CI29">
        <f t="shared" si="76"/>
        <v>1523.2</v>
      </c>
      <c r="CJ29">
        <f t="shared" si="77"/>
        <v>1545.6000000000001</v>
      </c>
    </row>
    <row r="30" spans="1:88" x14ac:dyDescent="0.4">
      <c r="A30">
        <v>27</v>
      </c>
      <c r="B30" s="9">
        <f>B29+13</f>
        <v>285</v>
      </c>
      <c r="C30" s="11">
        <v>289</v>
      </c>
      <c r="D30" s="48"/>
      <c r="E30" s="9"/>
      <c r="F30" s="57">
        <f t="shared" si="82"/>
        <v>4.5</v>
      </c>
      <c r="G30" s="43">
        <f t="shared" si="79"/>
        <v>2.25</v>
      </c>
      <c r="H30" s="30"/>
      <c r="I30" s="25">
        <f t="shared" si="80"/>
        <v>39.900000000000006</v>
      </c>
      <c r="J30" s="26">
        <f t="shared" si="81"/>
        <v>40.46</v>
      </c>
      <c r="K30">
        <f t="shared" si="0"/>
        <v>79.800000000000011</v>
      </c>
      <c r="L30">
        <f t="shared" si="1"/>
        <v>80.92</v>
      </c>
      <c r="M30">
        <f t="shared" si="2"/>
        <v>119.70000000000002</v>
      </c>
      <c r="N30">
        <f t="shared" si="3"/>
        <v>121.38000000000001</v>
      </c>
      <c r="O30">
        <f t="shared" si="4"/>
        <v>159.60000000000002</v>
      </c>
      <c r="P30">
        <f t="shared" si="5"/>
        <v>161.84</v>
      </c>
      <c r="Q30">
        <f t="shared" si="6"/>
        <v>199.50000000000003</v>
      </c>
      <c r="R30">
        <f t="shared" si="7"/>
        <v>202.3</v>
      </c>
      <c r="S30">
        <f t="shared" si="8"/>
        <v>239.40000000000003</v>
      </c>
      <c r="T30">
        <f t="shared" si="9"/>
        <v>242.76000000000002</v>
      </c>
      <c r="U30">
        <f t="shared" si="10"/>
        <v>279.3</v>
      </c>
      <c r="V30">
        <f t="shared" si="11"/>
        <v>283.22000000000003</v>
      </c>
      <c r="W30">
        <f t="shared" si="12"/>
        <v>319.20000000000005</v>
      </c>
      <c r="X30">
        <f t="shared" si="13"/>
        <v>323.68</v>
      </c>
      <c r="Y30">
        <f t="shared" si="14"/>
        <v>359.10000000000008</v>
      </c>
      <c r="Z30">
        <f t="shared" si="15"/>
        <v>364.14000000000004</v>
      </c>
      <c r="AA30">
        <f t="shared" si="16"/>
        <v>399.00000000000006</v>
      </c>
      <c r="AB30">
        <f t="shared" si="17"/>
        <v>404.6</v>
      </c>
      <c r="AC30">
        <f t="shared" si="18"/>
        <v>438.90000000000003</v>
      </c>
      <c r="AD30">
        <f t="shared" si="19"/>
        <v>445.06</v>
      </c>
      <c r="AE30">
        <f t="shared" si="20"/>
        <v>478.80000000000007</v>
      </c>
      <c r="AF30">
        <f t="shared" si="21"/>
        <v>485.52000000000004</v>
      </c>
      <c r="AG30">
        <f t="shared" si="22"/>
        <v>518.70000000000005</v>
      </c>
      <c r="AH30">
        <f t="shared" si="23"/>
        <v>525.98000000000013</v>
      </c>
      <c r="AI30">
        <f t="shared" si="24"/>
        <v>558.6</v>
      </c>
      <c r="AJ30">
        <f t="shared" si="25"/>
        <v>566.44000000000005</v>
      </c>
      <c r="AK30">
        <f t="shared" si="26"/>
        <v>598.5</v>
      </c>
      <c r="AL30">
        <f t="shared" si="27"/>
        <v>606.9</v>
      </c>
      <c r="AM30">
        <f t="shared" si="28"/>
        <v>638.40000000000009</v>
      </c>
      <c r="AN30">
        <f t="shared" si="29"/>
        <v>647.36</v>
      </c>
      <c r="AO30">
        <f t="shared" si="30"/>
        <v>678.30000000000007</v>
      </c>
      <c r="AP30">
        <f t="shared" si="31"/>
        <v>687.82</v>
      </c>
      <c r="AQ30">
        <f t="shared" si="32"/>
        <v>718.20000000000016</v>
      </c>
      <c r="AR30">
        <f t="shared" si="33"/>
        <v>728.28000000000009</v>
      </c>
      <c r="AS30">
        <f t="shared" si="34"/>
        <v>758.1</v>
      </c>
      <c r="AT30">
        <f t="shared" si="35"/>
        <v>768.74</v>
      </c>
      <c r="AU30">
        <f t="shared" si="36"/>
        <v>798.00000000000011</v>
      </c>
      <c r="AV30">
        <f t="shared" si="37"/>
        <v>809.2</v>
      </c>
      <c r="AW30" s="4">
        <f t="shared" si="38"/>
        <v>837.90000000000009</v>
      </c>
      <c r="AX30" s="4">
        <f t="shared" si="39"/>
        <v>849.66000000000008</v>
      </c>
      <c r="AY30">
        <f t="shared" si="40"/>
        <v>877.80000000000007</v>
      </c>
      <c r="AZ30">
        <f t="shared" si="41"/>
        <v>890.12</v>
      </c>
      <c r="BA30">
        <f t="shared" si="42"/>
        <v>917.7</v>
      </c>
      <c r="BB30">
        <f t="shared" si="43"/>
        <v>930.58</v>
      </c>
      <c r="BC30">
        <f t="shared" si="44"/>
        <v>957.60000000000014</v>
      </c>
      <c r="BD30">
        <f t="shared" si="45"/>
        <v>971.04000000000008</v>
      </c>
      <c r="BE30">
        <f t="shared" si="46"/>
        <v>997.50000000000011</v>
      </c>
      <c r="BF30">
        <f t="shared" si="47"/>
        <v>1011.5000000000001</v>
      </c>
      <c r="BG30">
        <f t="shared" si="48"/>
        <v>1037.4000000000001</v>
      </c>
      <c r="BH30">
        <f t="shared" si="49"/>
        <v>1051.9600000000003</v>
      </c>
      <c r="BI30">
        <f t="shared" si="50"/>
        <v>1077.3000000000002</v>
      </c>
      <c r="BJ30">
        <f t="shared" si="51"/>
        <v>1092.42</v>
      </c>
      <c r="BK30">
        <f t="shared" si="52"/>
        <v>1117.2</v>
      </c>
      <c r="BL30">
        <f t="shared" si="53"/>
        <v>1132.8800000000001</v>
      </c>
      <c r="BM30">
        <f t="shared" si="54"/>
        <v>1157.1000000000001</v>
      </c>
      <c r="BN30">
        <f t="shared" si="55"/>
        <v>1173.3400000000001</v>
      </c>
      <c r="BO30">
        <f t="shared" si="56"/>
        <v>1197</v>
      </c>
      <c r="BP30">
        <f t="shared" si="57"/>
        <v>1213.8</v>
      </c>
      <c r="BQ30">
        <f t="shared" si="58"/>
        <v>1236.9000000000003</v>
      </c>
      <c r="BR30">
        <f t="shared" si="59"/>
        <v>1254.2600000000002</v>
      </c>
      <c r="BS30">
        <f t="shared" si="60"/>
        <v>1276.8000000000002</v>
      </c>
      <c r="BT30">
        <f t="shared" si="61"/>
        <v>1294.72</v>
      </c>
      <c r="BU30">
        <f t="shared" si="62"/>
        <v>1316.7</v>
      </c>
      <c r="BV30">
        <f t="shared" si="63"/>
        <v>1335.18</v>
      </c>
      <c r="BW30">
        <f t="shared" si="64"/>
        <v>1356.6000000000001</v>
      </c>
      <c r="BX30">
        <f t="shared" si="65"/>
        <v>1375.64</v>
      </c>
      <c r="BY30">
        <f t="shared" si="66"/>
        <v>1396.5</v>
      </c>
      <c r="BZ30">
        <f t="shared" si="67"/>
        <v>1416.1000000000001</v>
      </c>
      <c r="CA30">
        <f t="shared" si="68"/>
        <v>1436.4000000000003</v>
      </c>
      <c r="CB30">
        <f t="shared" si="69"/>
        <v>1456.5600000000002</v>
      </c>
      <c r="CC30">
        <f t="shared" si="70"/>
        <v>1476.3000000000002</v>
      </c>
      <c r="CD30">
        <f t="shared" si="71"/>
        <v>1497.0200000000002</v>
      </c>
      <c r="CE30">
        <f t="shared" si="72"/>
        <v>1516.2</v>
      </c>
      <c r="CF30">
        <f t="shared" si="73"/>
        <v>1537.48</v>
      </c>
      <c r="CG30">
        <f t="shared" si="74"/>
        <v>1556.1000000000001</v>
      </c>
      <c r="CH30">
        <f t="shared" si="75"/>
        <v>1577.9400000000003</v>
      </c>
      <c r="CI30">
        <f t="shared" si="76"/>
        <v>1596.0000000000002</v>
      </c>
      <c r="CJ30">
        <f t="shared" si="77"/>
        <v>1618.4</v>
      </c>
    </row>
    <row r="31" spans="1:88" ht="18" thickBot="1" x14ac:dyDescent="0.45">
      <c r="A31">
        <v>28</v>
      </c>
      <c r="B31" s="13">
        <f>B30+13</f>
        <v>298</v>
      </c>
      <c r="C31" s="14">
        <v>302</v>
      </c>
      <c r="D31" s="49">
        <v>13</v>
      </c>
      <c r="E31" s="9"/>
      <c r="F31" s="57">
        <f t="shared" si="82"/>
        <v>4.6500000000000004</v>
      </c>
      <c r="G31" s="43">
        <f t="shared" si="79"/>
        <v>2.3250000000000002</v>
      </c>
      <c r="H31" s="30"/>
      <c r="I31" s="25">
        <f t="shared" si="80"/>
        <v>41.720000000000006</v>
      </c>
      <c r="J31" s="26">
        <f t="shared" si="81"/>
        <v>42.28</v>
      </c>
      <c r="K31">
        <f t="shared" si="0"/>
        <v>83.440000000000012</v>
      </c>
      <c r="L31">
        <f t="shared" si="1"/>
        <v>84.56</v>
      </c>
      <c r="M31">
        <f t="shared" si="2"/>
        <v>125.16000000000001</v>
      </c>
      <c r="N31">
        <f t="shared" si="3"/>
        <v>126.84000000000002</v>
      </c>
      <c r="O31">
        <f t="shared" si="4"/>
        <v>166.88000000000002</v>
      </c>
      <c r="P31">
        <f t="shared" si="5"/>
        <v>169.12</v>
      </c>
      <c r="Q31">
        <f t="shared" si="6"/>
        <v>208.60000000000002</v>
      </c>
      <c r="R31">
        <f t="shared" si="7"/>
        <v>211.40000000000003</v>
      </c>
      <c r="S31">
        <f t="shared" si="8"/>
        <v>250.32000000000002</v>
      </c>
      <c r="T31">
        <f t="shared" si="9"/>
        <v>253.68000000000004</v>
      </c>
      <c r="U31">
        <f t="shared" si="10"/>
        <v>292.04000000000002</v>
      </c>
      <c r="V31">
        <f t="shared" si="11"/>
        <v>295.96000000000004</v>
      </c>
      <c r="W31">
        <f t="shared" si="12"/>
        <v>333.76000000000005</v>
      </c>
      <c r="X31">
        <f t="shared" si="13"/>
        <v>338.24</v>
      </c>
      <c r="Y31">
        <f t="shared" si="14"/>
        <v>375.48000000000008</v>
      </c>
      <c r="Z31">
        <f t="shared" si="15"/>
        <v>380.5200000000001</v>
      </c>
      <c r="AA31">
        <f t="shared" si="16"/>
        <v>417.20000000000005</v>
      </c>
      <c r="AB31">
        <f t="shared" si="17"/>
        <v>422.80000000000007</v>
      </c>
      <c r="AC31">
        <f t="shared" si="18"/>
        <v>458.92</v>
      </c>
      <c r="AD31">
        <f t="shared" si="19"/>
        <v>465.08</v>
      </c>
      <c r="AE31">
        <f t="shared" si="20"/>
        <v>500.64000000000004</v>
      </c>
      <c r="AF31">
        <f t="shared" si="21"/>
        <v>507.36000000000007</v>
      </c>
      <c r="AG31">
        <f t="shared" si="22"/>
        <v>542.36000000000013</v>
      </c>
      <c r="AH31">
        <f t="shared" si="23"/>
        <v>549.6400000000001</v>
      </c>
      <c r="AI31">
        <f t="shared" si="24"/>
        <v>584.08000000000004</v>
      </c>
      <c r="AJ31">
        <f t="shared" si="25"/>
        <v>591.92000000000007</v>
      </c>
      <c r="AK31">
        <f t="shared" si="26"/>
        <v>625.80000000000007</v>
      </c>
      <c r="AL31">
        <f t="shared" si="27"/>
        <v>634.20000000000005</v>
      </c>
      <c r="AM31">
        <f t="shared" si="28"/>
        <v>667.5200000000001</v>
      </c>
      <c r="AN31">
        <f t="shared" si="29"/>
        <v>676.48</v>
      </c>
      <c r="AO31">
        <f t="shared" si="30"/>
        <v>709.24000000000012</v>
      </c>
      <c r="AP31">
        <f t="shared" si="31"/>
        <v>718.7600000000001</v>
      </c>
      <c r="AQ31">
        <f t="shared" si="32"/>
        <v>750.96000000000015</v>
      </c>
      <c r="AR31">
        <f t="shared" si="33"/>
        <v>761.04000000000019</v>
      </c>
      <c r="AS31">
        <f t="shared" si="34"/>
        <v>792.68000000000006</v>
      </c>
      <c r="AT31">
        <f t="shared" si="35"/>
        <v>803.32</v>
      </c>
      <c r="AU31">
        <f t="shared" si="36"/>
        <v>834.40000000000009</v>
      </c>
      <c r="AV31">
        <f t="shared" si="37"/>
        <v>845.60000000000014</v>
      </c>
      <c r="AW31" s="4">
        <f t="shared" si="38"/>
        <v>876.12000000000012</v>
      </c>
      <c r="AX31" s="4">
        <f t="shared" si="39"/>
        <v>887.88000000000011</v>
      </c>
      <c r="AY31">
        <f t="shared" si="40"/>
        <v>917.84</v>
      </c>
      <c r="AZ31">
        <f t="shared" si="41"/>
        <v>930.16</v>
      </c>
      <c r="BA31">
        <f t="shared" si="42"/>
        <v>959.56000000000006</v>
      </c>
      <c r="BB31">
        <f t="shared" si="43"/>
        <v>972.44</v>
      </c>
      <c r="BC31">
        <f t="shared" si="44"/>
        <v>1001.2800000000001</v>
      </c>
      <c r="BD31">
        <f t="shared" si="45"/>
        <v>1014.7200000000001</v>
      </c>
      <c r="BE31">
        <f t="shared" si="46"/>
        <v>1043.0000000000002</v>
      </c>
      <c r="BF31">
        <f t="shared" si="47"/>
        <v>1057.0000000000002</v>
      </c>
      <c r="BG31">
        <f t="shared" si="48"/>
        <v>1084.7200000000003</v>
      </c>
      <c r="BH31">
        <f t="shared" si="49"/>
        <v>1099.2800000000002</v>
      </c>
      <c r="BI31">
        <f t="shared" si="50"/>
        <v>1126.44</v>
      </c>
      <c r="BJ31">
        <f t="shared" si="51"/>
        <v>1141.5600000000002</v>
      </c>
      <c r="BK31">
        <f t="shared" si="52"/>
        <v>1168.1600000000001</v>
      </c>
      <c r="BL31">
        <f t="shared" si="53"/>
        <v>1183.8400000000001</v>
      </c>
      <c r="BM31">
        <f t="shared" si="54"/>
        <v>1209.8800000000001</v>
      </c>
      <c r="BN31">
        <f t="shared" si="55"/>
        <v>1226.1200000000001</v>
      </c>
      <c r="BO31">
        <f t="shared" si="56"/>
        <v>1251.6000000000001</v>
      </c>
      <c r="BP31">
        <f t="shared" si="57"/>
        <v>1268.4000000000001</v>
      </c>
      <c r="BQ31">
        <f t="shared" si="58"/>
        <v>1293.3200000000002</v>
      </c>
      <c r="BR31">
        <f t="shared" si="59"/>
        <v>1310.6800000000003</v>
      </c>
      <c r="BS31">
        <f t="shared" si="60"/>
        <v>1335.0400000000002</v>
      </c>
      <c r="BT31">
        <f t="shared" si="61"/>
        <v>1352.96</v>
      </c>
      <c r="BU31">
        <f t="shared" si="62"/>
        <v>1376.76</v>
      </c>
      <c r="BV31">
        <f t="shared" si="63"/>
        <v>1395.24</v>
      </c>
      <c r="BW31">
        <f t="shared" si="64"/>
        <v>1418.4800000000002</v>
      </c>
      <c r="BX31">
        <f t="shared" si="65"/>
        <v>1437.5200000000002</v>
      </c>
      <c r="BY31">
        <f t="shared" si="66"/>
        <v>1460.2</v>
      </c>
      <c r="BZ31">
        <f t="shared" si="67"/>
        <v>1479.8000000000002</v>
      </c>
      <c r="CA31">
        <f t="shared" si="68"/>
        <v>1501.9200000000003</v>
      </c>
      <c r="CB31">
        <f t="shared" si="69"/>
        <v>1522.0800000000004</v>
      </c>
      <c r="CC31">
        <f t="shared" si="70"/>
        <v>1543.64</v>
      </c>
      <c r="CD31">
        <f t="shared" si="71"/>
        <v>1564.3600000000001</v>
      </c>
      <c r="CE31">
        <f t="shared" si="72"/>
        <v>1585.3600000000001</v>
      </c>
      <c r="CF31">
        <f t="shared" si="73"/>
        <v>1606.64</v>
      </c>
      <c r="CG31">
        <f t="shared" si="74"/>
        <v>1627.0800000000002</v>
      </c>
      <c r="CH31">
        <f t="shared" si="75"/>
        <v>1648.9200000000003</v>
      </c>
      <c r="CI31">
        <f t="shared" si="76"/>
        <v>1668.8000000000002</v>
      </c>
      <c r="CJ31">
        <f t="shared" si="77"/>
        <v>1691.2000000000003</v>
      </c>
    </row>
    <row r="32" spans="1:88" ht="18" thickTop="1" x14ac:dyDescent="0.4">
      <c r="A32">
        <v>29</v>
      </c>
      <c r="B32" s="16">
        <v>312</v>
      </c>
      <c r="C32" s="17">
        <v>316</v>
      </c>
      <c r="D32" s="51"/>
      <c r="E32" s="56"/>
      <c r="F32" s="57">
        <f t="shared" si="82"/>
        <v>4.8000000000000007</v>
      </c>
      <c r="G32" s="43">
        <f t="shared" si="79"/>
        <v>2.4000000000000004</v>
      </c>
      <c r="H32" s="30"/>
      <c r="I32" s="25">
        <f t="shared" si="80"/>
        <v>43.680000000000007</v>
      </c>
      <c r="J32" s="26">
        <f t="shared" si="81"/>
        <v>44.24</v>
      </c>
      <c r="K32">
        <f t="shared" si="0"/>
        <v>87.360000000000014</v>
      </c>
      <c r="L32">
        <f t="shared" si="1"/>
        <v>88.48</v>
      </c>
      <c r="M32">
        <f t="shared" si="2"/>
        <v>131.04000000000002</v>
      </c>
      <c r="N32">
        <f t="shared" si="3"/>
        <v>132.72</v>
      </c>
      <c r="O32">
        <f t="shared" si="4"/>
        <v>174.72000000000003</v>
      </c>
      <c r="P32">
        <f t="shared" si="5"/>
        <v>176.96</v>
      </c>
      <c r="Q32">
        <f t="shared" si="6"/>
        <v>218.40000000000003</v>
      </c>
      <c r="R32">
        <f t="shared" si="7"/>
        <v>221.20000000000002</v>
      </c>
      <c r="S32">
        <f t="shared" si="8"/>
        <v>262.08000000000004</v>
      </c>
      <c r="T32">
        <f t="shared" si="9"/>
        <v>265.44</v>
      </c>
      <c r="U32">
        <f t="shared" si="10"/>
        <v>305.76000000000005</v>
      </c>
      <c r="V32">
        <f t="shared" si="11"/>
        <v>309.68</v>
      </c>
      <c r="W32">
        <f t="shared" si="12"/>
        <v>349.44000000000005</v>
      </c>
      <c r="X32">
        <f t="shared" si="13"/>
        <v>353.92</v>
      </c>
      <c r="Y32">
        <f t="shared" si="14"/>
        <v>393.12000000000006</v>
      </c>
      <c r="Z32">
        <f t="shared" si="15"/>
        <v>398.16000000000008</v>
      </c>
      <c r="AA32">
        <f t="shared" si="16"/>
        <v>436.80000000000007</v>
      </c>
      <c r="AB32">
        <f t="shared" si="17"/>
        <v>442.40000000000003</v>
      </c>
      <c r="AC32">
        <f t="shared" si="18"/>
        <v>480.48</v>
      </c>
      <c r="AD32">
        <f t="shared" si="19"/>
        <v>486.64</v>
      </c>
      <c r="AE32">
        <f t="shared" si="20"/>
        <v>524.16000000000008</v>
      </c>
      <c r="AF32">
        <f t="shared" si="21"/>
        <v>530.88</v>
      </c>
      <c r="AG32">
        <f t="shared" si="22"/>
        <v>567.84000000000015</v>
      </c>
      <c r="AH32">
        <f t="shared" si="23"/>
        <v>575.12000000000012</v>
      </c>
      <c r="AI32">
        <f t="shared" si="24"/>
        <v>611.5200000000001</v>
      </c>
      <c r="AJ32">
        <f t="shared" si="25"/>
        <v>619.36</v>
      </c>
      <c r="AK32">
        <f t="shared" si="26"/>
        <v>655.20000000000005</v>
      </c>
      <c r="AL32">
        <f t="shared" si="27"/>
        <v>663.6</v>
      </c>
      <c r="AM32">
        <f t="shared" si="28"/>
        <v>698.88000000000011</v>
      </c>
      <c r="AN32">
        <f t="shared" si="29"/>
        <v>707.84</v>
      </c>
      <c r="AO32">
        <f t="shared" si="30"/>
        <v>742.56000000000006</v>
      </c>
      <c r="AP32">
        <f t="shared" si="31"/>
        <v>752.08000000000015</v>
      </c>
      <c r="AQ32">
        <f t="shared" si="32"/>
        <v>786.24000000000012</v>
      </c>
      <c r="AR32">
        <f t="shared" si="33"/>
        <v>796.32000000000016</v>
      </c>
      <c r="AS32">
        <f t="shared" si="34"/>
        <v>829.92000000000007</v>
      </c>
      <c r="AT32">
        <f t="shared" si="35"/>
        <v>840.56000000000006</v>
      </c>
      <c r="AU32">
        <f t="shared" si="36"/>
        <v>873.60000000000014</v>
      </c>
      <c r="AV32">
        <f t="shared" si="37"/>
        <v>884.80000000000007</v>
      </c>
      <c r="AW32" s="4">
        <f t="shared" si="38"/>
        <v>917.28000000000009</v>
      </c>
      <c r="AX32" s="4">
        <f t="shared" si="39"/>
        <v>929.04000000000008</v>
      </c>
      <c r="AY32">
        <f t="shared" si="40"/>
        <v>960.96</v>
      </c>
      <c r="AZ32">
        <f t="shared" si="41"/>
        <v>973.28</v>
      </c>
      <c r="BA32">
        <f t="shared" si="42"/>
        <v>1004.6400000000001</v>
      </c>
      <c r="BB32">
        <f t="shared" si="43"/>
        <v>1017.5200000000001</v>
      </c>
      <c r="BC32">
        <f t="shared" si="44"/>
        <v>1048.3200000000002</v>
      </c>
      <c r="BD32">
        <f t="shared" si="45"/>
        <v>1061.76</v>
      </c>
      <c r="BE32">
        <f t="shared" si="46"/>
        <v>1092.0000000000002</v>
      </c>
      <c r="BF32">
        <f t="shared" si="47"/>
        <v>1106.0000000000002</v>
      </c>
      <c r="BG32">
        <f t="shared" si="48"/>
        <v>1135.6800000000003</v>
      </c>
      <c r="BH32">
        <f t="shared" si="49"/>
        <v>1150.2400000000002</v>
      </c>
      <c r="BI32">
        <f t="shared" si="50"/>
        <v>1179.3600000000001</v>
      </c>
      <c r="BJ32">
        <f t="shared" si="51"/>
        <v>1194.48</v>
      </c>
      <c r="BK32">
        <f t="shared" si="52"/>
        <v>1223.0400000000002</v>
      </c>
      <c r="BL32">
        <f t="shared" si="53"/>
        <v>1238.72</v>
      </c>
      <c r="BM32">
        <f t="shared" si="54"/>
        <v>1266.7200000000003</v>
      </c>
      <c r="BN32">
        <f t="shared" si="55"/>
        <v>1282.9600000000003</v>
      </c>
      <c r="BO32">
        <f t="shared" si="56"/>
        <v>1310.4000000000001</v>
      </c>
      <c r="BP32">
        <f t="shared" si="57"/>
        <v>1327.2</v>
      </c>
      <c r="BQ32">
        <f t="shared" si="58"/>
        <v>1354.0800000000002</v>
      </c>
      <c r="BR32">
        <f t="shared" si="59"/>
        <v>1371.4400000000003</v>
      </c>
      <c r="BS32">
        <f t="shared" si="60"/>
        <v>1397.7600000000002</v>
      </c>
      <c r="BT32">
        <f t="shared" si="61"/>
        <v>1415.68</v>
      </c>
      <c r="BU32">
        <f t="shared" si="62"/>
        <v>1441.44</v>
      </c>
      <c r="BV32">
        <f t="shared" si="63"/>
        <v>1459.92</v>
      </c>
      <c r="BW32">
        <f t="shared" si="64"/>
        <v>1485.1200000000001</v>
      </c>
      <c r="BX32">
        <f t="shared" si="65"/>
        <v>1504.1600000000003</v>
      </c>
      <c r="BY32">
        <f t="shared" si="66"/>
        <v>1528.8000000000002</v>
      </c>
      <c r="BZ32">
        <f t="shared" si="67"/>
        <v>1548.4</v>
      </c>
      <c r="CA32">
        <f t="shared" si="68"/>
        <v>1572.4800000000002</v>
      </c>
      <c r="CB32">
        <f t="shared" si="69"/>
        <v>1592.6400000000003</v>
      </c>
      <c r="CC32">
        <f t="shared" si="70"/>
        <v>1616.16</v>
      </c>
      <c r="CD32">
        <f t="shared" si="71"/>
        <v>1636.88</v>
      </c>
      <c r="CE32">
        <f t="shared" si="72"/>
        <v>1659.8400000000001</v>
      </c>
      <c r="CF32">
        <f t="shared" si="73"/>
        <v>1681.1200000000001</v>
      </c>
      <c r="CG32">
        <f t="shared" si="74"/>
        <v>1703.5200000000002</v>
      </c>
      <c r="CH32">
        <f t="shared" si="75"/>
        <v>1725.3600000000004</v>
      </c>
      <c r="CI32">
        <f t="shared" si="76"/>
        <v>1747.2000000000003</v>
      </c>
      <c r="CJ32">
        <f t="shared" si="77"/>
        <v>1769.6000000000001</v>
      </c>
    </row>
    <row r="33" spans="1:88" x14ac:dyDescent="0.4">
      <c r="A33">
        <v>30</v>
      </c>
      <c r="B33" s="9">
        <v>326</v>
      </c>
      <c r="C33" s="11">
        <v>330</v>
      </c>
      <c r="D33" s="48"/>
      <c r="E33" s="9"/>
      <c r="F33" s="57">
        <f t="shared" si="82"/>
        <v>4.9500000000000011</v>
      </c>
      <c r="G33" s="43">
        <f t="shared" si="79"/>
        <v>2.4750000000000005</v>
      </c>
      <c r="H33" s="30"/>
      <c r="I33" s="25">
        <f t="shared" si="80"/>
        <v>45.640000000000008</v>
      </c>
      <c r="J33" s="26">
        <f t="shared" si="81"/>
        <v>46.2</v>
      </c>
      <c r="K33">
        <f t="shared" si="0"/>
        <v>91.280000000000015</v>
      </c>
      <c r="L33">
        <f t="shared" si="1"/>
        <v>92.4</v>
      </c>
      <c r="M33">
        <f t="shared" si="2"/>
        <v>136.92000000000002</v>
      </c>
      <c r="N33">
        <f t="shared" si="3"/>
        <v>138.60000000000002</v>
      </c>
      <c r="O33">
        <f t="shared" si="4"/>
        <v>182.56000000000003</v>
      </c>
      <c r="P33">
        <f t="shared" si="5"/>
        <v>184.8</v>
      </c>
      <c r="Q33">
        <f t="shared" si="6"/>
        <v>228.20000000000002</v>
      </c>
      <c r="R33">
        <f t="shared" si="7"/>
        <v>231.00000000000003</v>
      </c>
      <c r="S33">
        <f t="shared" si="8"/>
        <v>273.84000000000003</v>
      </c>
      <c r="T33">
        <f t="shared" si="9"/>
        <v>277.20000000000005</v>
      </c>
      <c r="U33">
        <f t="shared" si="10"/>
        <v>319.48</v>
      </c>
      <c r="V33">
        <f t="shared" si="11"/>
        <v>323.40000000000003</v>
      </c>
      <c r="W33">
        <f t="shared" si="12"/>
        <v>365.12000000000006</v>
      </c>
      <c r="X33">
        <f t="shared" si="13"/>
        <v>369.6</v>
      </c>
      <c r="Y33">
        <f t="shared" si="14"/>
        <v>410.76000000000005</v>
      </c>
      <c r="Z33">
        <f t="shared" si="15"/>
        <v>415.80000000000007</v>
      </c>
      <c r="AA33">
        <f t="shared" si="16"/>
        <v>456.40000000000003</v>
      </c>
      <c r="AB33">
        <f t="shared" si="17"/>
        <v>462.00000000000006</v>
      </c>
      <c r="AC33">
        <f t="shared" si="18"/>
        <v>502.04</v>
      </c>
      <c r="AD33">
        <f t="shared" si="19"/>
        <v>508.2</v>
      </c>
      <c r="AE33">
        <f t="shared" si="20"/>
        <v>547.68000000000006</v>
      </c>
      <c r="AF33">
        <f t="shared" si="21"/>
        <v>554.40000000000009</v>
      </c>
      <c r="AG33">
        <f t="shared" si="22"/>
        <v>593.32000000000005</v>
      </c>
      <c r="AH33">
        <f t="shared" si="23"/>
        <v>600.60000000000014</v>
      </c>
      <c r="AI33">
        <f t="shared" si="24"/>
        <v>638.96</v>
      </c>
      <c r="AJ33">
        <f t="shared" si="25"/>
        <v>646.80000000000007</v>
      </c>
      <c r="AK33">
        <f t="shared" si="26"/>
        <v>684.6</v>
      </c>
      <c r="AL33">
        <f t="shared" si="27"/>
        <v>693</v>
      </c>
      <c r="AM33">
        <f t="shared" si="28"/>
        <v>730.24000000000012</v>
      </c>
      <c r="AN33">
        <f t="shared" si="29"/>
        <v>739.2</v>
      </c>
      <c r="AO33">
        <f t="shared" si="30"/>
        <v>775.88000000000011</v>
      </c>
      <c r="AP33">
        <f t="shared" si="31"/>
        <v>785.40000000000009</v>
      </c>
      <c r="AQ33">
        <f t="shared" si="32"/>
        <v>821.5200000000001</v>
      </c>
      <c r="AR33">
        <f t="shared" si="33"/>
        <v>831.60000000000014</v>
      </c>
      <c r="AS33">
        <f t="shared" si="34"/>
        <v>867.16000000000008</v>
      </c>
      <c r="AT33">
        <f t="shared" si="35"/>
        <v>877.80000000000007</v>
      </c>
      <c r="AU33">
        <f t="shared" si="36"/>
        <v>912.80000000000007</v>
      </c>
      <c r="AV33">
        <f t="shared" si="37"/>
        <v>924.00000000000011</v>
      </c>
      <c r="AW33" s="4">
        <f t="shared" si="38"/>
        <v>958.44000000000017</v>
      </c>
      <c r="AX33" s="4">
        <f t="shared" si="39"/>
        <v>970.20000000000016</v>
      </c>
      <c r="AY33">
        <f t="shared" si="40"/>
        <v>1004.08</v>
      </c>
      <c r="AZ33">
        <f t="shared" si="41"/>
        <v>1016.4</v>
      </c>
      <c r="BA33">
        <f t="shared" si="42"/>
        <v>1049.72</v>
      </c>
      <c r="BB33">
        <f t="shared" si="43"/>
        <v>1062.6000000000001</v>
      </c>
      <c r="BC33">
        <f t="shared" si="44"/>
        <v>1095.3600000000001</v>
      </c>
      <c r="BD33">
        <f t="shared" si="45"/>
        <v>1108.8000000000002</v>
      </c>
      <c r="BE33">
        <f t="shared" si="46"/>
        <v>1141.0000000000002</v>
      </c>
      <c r="BF33">
        <f t="shared" si="47"/>
        <v>1155.0000000000002</v>
      </c>
      <c r="BG33">
        <f t="shared" si="48"/>
        <v>1186.6400000000001</v>
      </c>
      <c r="BH33">
        <f t="shared" si="49"/>
        <v>1201.2000000000003</v>
      </c>
      <c r="BI33">
        <f t="shared" si="50"/>
        <v>1232.28</v>
      </c>
      <c r="BJ33">
        <f t="shared" si="51"/>
        <v>1247.4000000000001</v>
      </c>
      <c r="BK33">
        <f t="shared" si="52"/>
        <v>1277.92</v>
      </c>
      <c r="BL33">
        <f t="shared" si="53"/>
        <v>1293.6000000000001</v>
      </c>
      <c r="BM33">
        <f t="shared" si="54"/>
        <v>1323.5600000000002</v>
      </c>
      <c r="BN33">
        <f t="shared" si="55"/>
        <v>1339.8000000000002</v>
      </c>
      <c r="BO33">
        <f t="shared" si="56"/>
        <v>1369.2</v>
      </c>
      <c r="BP33">
        <f t="shared" si="57"/>
        <v>1386</v>
      </c>
      <c r="BQ33">
        <f t="shared" si="58"/>
        <v>1414.8400000000001</v>
      </c>
      <c r="BR33">
        <f t="shared" si="59"/>
        <v>1432.2000000000003</v>
      </c>
      <c r="BS33">
        <f t="shared" si="60"/>
        <v>1460.4800000000002</v>
      </c>
      <c r="BT33">
        <f t="shared" si="61"/>
        <v>1478.4</v>
      </c>
      <c r="BU33">
        <f t="shared" si="62"/>
        <v>1506.1200000000001</v>
      </c>
      <c r="BV33">
        <f t="shared" si="63"/>
        <v>1524.6000000000001</v>
      </c>
      <c r="BW33">
        <f t="shared" si="64"/>
        <v>1551.7600000000002</v>
      </c>
      <c r="BX33">
        <f t="shared" si="65"/>
        <v>1570.8000000000002</v>
      </c>
      <c r="BY33">
        <f t="shared" si="66"/>
        <v>1597.4</v>
      </c>
      <c r="BZ33">
        <f t="shared" si="67"/>
        <v>1617.0000000000002</v>
      </c>
      <c r="CA33">
        <f t="shared" si="68"/>
        <v>1643.0400000000002</v>
      </c>
      <c r="CB33">
        <f t="shared" si="69"/>
        <v>1663.2000000000003</v>
      </c>
      <c r="CC33">
        <f t="shared" si="70"/>
        <v>1688.6800000000003</v>
      </c>
      <c r="CD33">
        <f t="shared" si="71"/>
        <v>1709.4</v>
      </c>
      <c r="CE33">
        <f t="shared" si="72"/>
        <v>1734.3200000000002</v>
      </c>
      <c r="CF33">
        <f t="shared" si="73"/>
        <v>1755.6000000000001</v>
      </c>
      <c r="CG33">
        <f t="shared" si="74"/>
        <v>1779.9600000000003</v>
      </c>
      <c r="CH33">
        <f t="shared" si="75"/>
        <v>1801.8000000000002</v>
      </c>
      <c r="CI33">
        <f t="shared" si="76"/>
        <v>1825.6000000000001</v>
      </c>
      <c r="CJ33">
        <f t="shared" si="77"/>
        <v>1848.0000000000002</v>
      </c>
    </row>
    <row r="34" spans="1:88" x14ac:dyDescent="0.4">
      <c r="A34">
        <v>31</v>
      </c>
      <c r="B34" s="9">
        <v>340</v>
      </c>
      <c r="C34" s="11">
        <v>344</v>
      </c>
      <c r="D34" s="48"/>
      <c r="E34" s="9"/>
      <c r="F34" s="57">
        <f t="shared" si="82"/>
        <v>5.1000000000000014</v>
      </c>
      <c r="G34" s="43">
        <f t="shared" si="79"/>
        <v>2.5500000000000007</v>
      </c>
      <c r="H34" s="30"/>
      <c r="I34" s="25">
        <f t="shared" si="80"/>
        <v>47.6</v>
      </c>
      <c r="J34" s="26">
        <f t="shared" si="81"/>
        <v>48.160000000000004</v>
      </c>
      <c r="K34">
        <f t="shared" si="0"/>
        <v>95.2</v>
      </c>
      <c r="L34">
        <f t="shared" si="1"/>
        <v>96.320000000000007</v>
      </c>
      <c r="M34">
        <f t="shared" si="2"/>
        <v>142.80000000000001</v>
      </c>
      <c r="N34">
        <f t="shared" si="3"/>
        <v>144.48000000000002</v>
      </c>
      <c r="O34">
        <f t="shared" si="4"/>
        <v>190.4</v>
      </c>
      <c r="P34">
        <f t="shared" si="5"/>
        <v>192.64000000000001</v>
      </c>
      <c r="Q34">
        <f t="shared" si="6"/>
        <v>238.00000000000003</v>
      </c>
      <c r="R34">
        <f t="shared" si="7"/>
        <v>240.8</v>
      </c>
      <c r="S34">
        <f t="shared" si="8"/>
        <v>285.60000000000002</v>
      </c>
      <c r="T34">
        <f t="shared" si="9"/>
        <v>288.96000000000004</v>
      </c>
      <c r="U34">
        <f t="shared" si="10"/>
        <v>333.20000000000005</v>
      </c>
      <c r="V34">
        <f t="shared" si="11"/>
        <v>337.12</v>
      </c>
      <c r="W34">
        <f t="shared" si="12"/>
        <v>380.8</v>
      </c>
      <c r="X34">
        <f t="shared" si="13"/>
        <v>385.28000000000003</v>
      </c>
      <c r="Y34">
        <f t="shared" si="14"/>
        <v>428.40000000000009</v>
      </c>
      <c r="Z34">
        <f t="shared" si="15"/>
        <v>433.44000000000005</v>
      </c>
      <c r="AA34">
        <f t="shared" si="16"/>
        <v>476.00000000000006</v>
      </c>
      <c r="AB34">
        <f t="shared" si="17"/>
        <v>481.6</v>
      </c>
      <c r="AC34">
        <f t="shared" si="18"/>
        <v>523.6</v>
      </c>
      <c r="AD34">
        <f t="shared" si="19"/>
        <v>529.76</v>
      </c>
      <c r="AE34">
        <f t="shared" si="20"/>
        <v>571.20000000000005</v>
      </c>
      <c r="AF34">
        <f t="shared" si="21"/>
        <v>577.92000000000007</v>
      </c>
      <c r="AG34">
        <f t="shared" si="22"/>
        <v>618.80000000000007</v>
      </c>
      <c r="AH34">
        <f t="shared" si="23"/>
        <v>626.08000000000015</v>
      </c>
      <c r="AI34">
        <f t="shared" si="24"/>
        <v>666.40000000000009</v>
      </c>
      <c r="AJ34">
        <f t="shared" si="25"/>
        <v>674.24</v>
      </c>
      <c r="AK34">
        <f t="shared" si="26"/>
        <v>714</v>
      </c>
      <c r="AL34">
        <f t="shared" si="27"/>
        <v>722.4</v>
      </c>
      <c r="AM34">
        <f t="shared" si="28"/>
        <v>761.6</v>
      </c>
      <c r="AN34">
        <f t="shared" si="29"/>
        <v>770.56000000000006</v>
      </c>
      <c r="AO34">
        <f t="shared" si="30"/>
        <v>809.20000000000016</v>
      </c>
      <c r="AP34">
        <f t="shared" si="31"/>
        <v>818.72000000000014</v>
      </c>
      <c r="AQ34">
        <f t="shared" si="32"/>
        <v>856.80000000000018</v>
      </c>
      <c r="AR34">
        <f t="shared" si="33"/>
        <v>866.88000000000011</v>
      </c>
      <c r="AS34">
        <f t="shared" si="34"/>
        <v>904.40000000000009</v>
      </c>
      <c r="AT34">
        <f t="shared" si="35"/>
        <v>915.04000000000008</v>
      </c>
      <c r="AU34">
        <f t="shared" si="36"/>
        <v>952.00000000000011</v>
      </c>
      <c r="AV34">
        <f t="shared" si="37"/>
        <v>963.2</v>
      </c>
      <c r="AW34" s="4">
        <f t="shared" si="38"/>
        <v>999.60000000000014</v>
      </c>
      <c r="AX34" s="4">
        <f t="shared" si="39"/>
        <v>1011.3600000000001</v>
      </c>
      <c r="AY34">
        <f t="shared" si="40"/>
        <v>1047.2</v>
      </c>
      <c r="AZ34">
        <f t="shared" si="41"/>
        <v>1059.52</v>
      </c>
      <c r="BA34">
        <f t="shared" si="42"/>
        <v>1094.8</v>
      </c>
      <c r="BB34">
        <f t="shared" si="43"/>
        <v>1107.68</v>
      </c>
      <c r="BC34">
        <f t="shared" si="44"/>
        <v>1142.4000000000001</v>
      </c>
      <c r="BD34">
        <f t="shared" si="45"/>
        <v>1155.8400000000001</v>
      </c>
      <c r="BE34">
        <f t="shared" si="46"/>
        <v>1190.0000000000002</v>
      </c>
      <c r="BF34">
        <f t="shared" si="47"/>
        <v>1204.0000000000002</v>
      </c>
      <c r="BG34">
        <f t="shared" si="48"/>
        <v>1237.6000000000001</v>
      </c>
      <c r="BH34">
        <f t="shared" si="49"/>
        <v>1252.1600000000003</v>
      </c>
      <c r="BI34">
        <f t="shared" si="50"/>
        <v>1285.2</v>
      </c>
      <c r="BJ34">
        <f t="shared" si="51"/>
        <v>1300.3200000000002</v>
      </c>
      <c r="BK34">
        <f t="shared" si="52"/>
        <v>1332.8000000000002</v>
      </c>
      <c r="BL34">
        <f t="shared" si="53"/>
        <v>1348.48</v>
      </c>
      <c r="BM34">
        <f t="shared" si="54"/>
        <v>1380.4</v>
      </c>
      <c r="BN34">
        <f t="shared" si="55"/>
        <v>1396.64</v>
      </c>
      <c r="BO34">
        <f t="shared" si="56"/>
        <v>1428</v>
      </c>
      <c r="BP34">
        <f t="shared" si="57"/>
        <v>1444.8</v>
      </c>
      <c r="BQ34">
        <f t="shared" si="58"/>
        <v>1475.6000000000004</v>
      </c>
      <c r="BR34">
        <f t="shared" si="59"/>
        <v>1492.9600000000003</v>
      </c>
      <c r="BS34">
        <f t="shared" si="60"/>
        <v>1523.2</v>
      </c>
      <c r="BT34">
        <f t="shared" si="61"/>
        <v>1541.1200000000001</v>
      </c>
      <c r="BU34">
        <f t="shared" si="62"/>
        <v>1570.8</v>
      </c>
      <c r="BV34">
        <f t="shared" si="63"/>
        <v>1589.28</v>
      </c>
      <c r="BW34">
        <f t="shared" si="64"/>
        <v>1618.4000000000003</v>
      </c>
      <c r="BX34">
        <f t="shared" si="65"/>
        <v>1637.4400000000003</v>
      </c>
      <c r="BY34">
        <f t="shared" si="66"/>
        <v>1666.0000000000002</v>
      </c>
      <c r="BZ34">
        <f t="shared" si="67"/>
        <v>1685.6000000000001</v>
      </c>
      <c r="CA34">
        <f t="shared" si="68"/>
        <v>1713.6000000000004</v>
      </c>
      <c r="CB34">
        <f t="shared" si="69"/>
        <v>1733.7600000000002</v>
      </c>
      <c r="CC34">
        <f t="shared" si="70"/>
        <v>1761.2000000000003</v>
      </c>
      <c r="CD34">
        <f t="shared" si="71"/>
        <v>1781.9200000000003</v>
      </c>
      <c r="CE34">
        <f t="shared" si="72"/>
        <v>1808.8000000000002</v>
      </c>
      <c r="CF34">
        <f t="shared" si="73"/>
        <v>1830.0800000000002</v>
      </c>
      <c r="CG34">
        <f t="shared" si="74"/>
        <v>1856.4000000000003</v>
      </c>
      <c r="CH34">
        <f t="shared" si="75"/>
        <v>1878.2400000000002</v>
      </c>
      <c r="CI34">
        <f t="shared" si="76"/>
        <v>1904.0000000000002</v>
      </c>
      <c r="CJ34">
        <f t="shared" si="77"/>
        <v>1926.4</v>
      </c>
    </row>
    <row r="35" spans="1:88" x14ac:dyDescent="0.4">
      <c r="A35">
        <v>32</v>
      </c>
      <c r="B35" s="9">
        <v>354</v>
      </c>
      <c r="C35" s="11">
        <v>358</v>
      </c>
      <c r="D35" s="48"/>
      <c r="E35" s="9"/>
      <c r="F35" s="57">
        <f t="shared" si="82"/>
        <v>5.2500000000000018</v>
      </c>
      <c r="G35" s="43">
        <f t="shared" si="79"/>
        <v>2.6250000000000009</v>
      </c>
      <c r="H35" s="30"/>
      <c r="I35" s="25">
        <f t="shared" si="80"/>
        <v>49.56</v>
      </c>
      <c r="J35" s="26">
        <f t="shared" si="81"/>
        <v>50.120000000000005</v>
      </c>
      <c r="K35">
        <f t="shared" si="0"/>
        <v>99.12</v>
      </c>
      <c r="L35">
        <f t="shared" si="1"/>
        <v>100.24000000000001</v>
      </c>
      <c r="M35">
        <f t="shared" si="2"/>
        <v>148.68</v>
      </c>
      <c r="N35">
        <f t="shared" si="3"/>
        <v>150.36000000000001</v>
      </c>
      <c r="O35">
        <f t="shared" si="4"/>
        <v>198.24</v>
      </c>
      <c r="P35">
        <f t="shared" si="5"/>
        <v>200.48000000000002</v>
      </c>
      <c r="Q35">
        <f t="shared" si="6"/>
        <v>247.8</v>
      </c>
      <c r="R35">
        <f t="shared" si="7"/>
        <v>250.60000000000002</v>
      </c>
      <c r="S35">
        <f t="shared" si="8"/>
        <v>297.36</v>
      </c>
      <c r="T35">
        <f t="shared" si="9"/>
        <v>300.72000000000003</v>
      </c>
      <c r="U35">
        <f t="shared" si="10"/>
        <v>346.92</v>
      </c>
      <c r="V35">
        <f t="shared" si="11"/>
        <v>350.84000000000003</v>
      </c>
      <c r="W35">
        <f t="shared" si="12"/>
        <v>396.48</v>
      </c>
      <c r="X35">
        <f t="shared" si="13"/>
        <v>400.96000000000004</v>
      </c>
      <c r="Y35">
        <f t="shared" si="14"/>
        <v>446.04000000000008</v>
      </c>
      <c r="Z35">
        <f t="shared" si="15"/>
        <v>451.0800000000001</v>
      </c>
      <c r="AA35">
        <f t="shared" si="16"/>
        <v>495.6</v>
      </c>
      <c r="AB35">
        <f t="shared" si="17"/>
        <v>501.20000000000005</v>
      </c>
      <c r="AC35">
        <f t="shared" si="18"/>
        <v>545.16</v>
      </c>
      <c r="AD35">
        <f t="shared" si="19"/>
        <v>551.32000000000005</v>
      </c>
      <c r="AE35">
        <f t="shared" si="20"/>
        <v>594.72</v>
      </c>
      <c r="AF35">
        <f t="shared" si="21"/>
        <v>601.44000000000005</v>
      </c>
      <c r="AG35">
        <f t="shared" si="22"/>
        <v>644.28000000000009</v>
      </c>
      <c r="AH35">
        <f t="shared" si="23"/>
        <v>651.56000000000006</v>
      </c>
      <c r="AI35">
        <f t="shared" si="24"/>
        <v>693.84</v>
      </c>
      <c r="AJ35">
        <f t="shared" si="25"/>
        <v>701.68000000000006</v>
      </c>
      <c r="AK35">
        <f t="shared" si="26"/>
        <v>743.4</v>
      </c>
      <c r="AL35">
        <f t="shared" si="27"/>
        <v>751.80000000000007</v>
      </c>
      <c r="AM35">
        <f t="shared" si="28"/>
        <v>792.96</v>
      </c>
      <c r="AN35">
        <f t="shared" si="29"/>
        <v>801.92000000000007</v>
      </c>
      <c r="AO35">
        <f t="shared" si="30"/>
        <v>842.5200000000001</v>
      </c>
      <c r="AP35">
        <f t="shared" si="31"/>
        <v>852.04000000000008</v>
      </c>
      <c r="AQ35">
        <f t="shared" si="32"/>
        <v>892.08000000000015</v>
      </c>
      <c r="AR35">
        <f t="shared" si="33"/>
        <v>902.1600000000002</v>
      </c>
      <c r="AS35">
        <f t="shared" si="34"/>
        <v>941.6400000000001</v>
      </c>
      <c r="AT35">
        <f t="shared" si="35"/>
        <v>952.28000000000009</v>
      </c>
      <c r="AU35">
        <f t="shared" si="36"/>
        <v>991.2</v>
      </c>
      <c r="AV35">
        <f t="shared" si="37"/>
        <v>1002.4000000000001</v>
      </c>
      <c r="AW35" s="4">
        <f t="shared" si="38"/>
        <v>1040.7600000000002</v>
      </c>
      <c r="AX35" s="4">
        <f t="shared" si="39"/>
        <v>1052.5200000000002</v>
      </c>
      <c r="AY35">
        <f t="shared" si="40"/>
        <v>1090.32</v>
      </c>
      <c r="AZ35">
        <f t="shared" si="41"/>
        <v>1102.6400000000001</v>
      </c>
      <c r="BA35">
        <f t="shared" si="42"/>
        <v>1139.8800000000001</v>
      </c>
      <c r="BB35">
        <f t="shared" si="43"/>
        <v>1152.76</v>
      </c>
      <c r="BC35">
        <f t="shared" si="44"/>
        <v>1189.44</v>
      </c>
      <c r="BD35">
        <f t="shared" si="45"/>
        <v>1202.8800000000001</v>
      </c>
      <c r="BE35">
        <f t="shared" si="46"/>
        <v>1239.0000000000002</v>
      </c>
      <c r="BF35">
        <f t="shared" si="47"/>
        <v>1253.0000000000002</v>
      </c>
      <c r="BG35">
        <f t="shared" si="48"/>
        <v>1288.5600000000002</v>
      </c>
      <c r="BH35">
        <f t="shared" si="49"/>
        <v>1303.1200000000001</v>
      </c>
      <c r="BI35">
        <f t="shared" si="50"/>
        <v>1338.1200000000001</v>
      </c>
      <c r="BJ35">
        <f t="shared" si="51"/>
        <v>1353.24</v>
      </c>
      <c r="BK35">
        <f t="shared" si="52"/>
        <v>1387.68</v>
      </c>
      <c r="BL35">
        <f t="shared" si="53"/>
        <v>1403.3600000000001</v>
      </c>
      <c r="BM35">
        <f t="shared" si="54"/>
        <v>1437.2400000000002</v>
      </c>
      <c r="BN35">
        <f t="shared" si="55"/>
        <v>1453.4800000000002</v>
      </c>
      <c r="BO35">
        <f t="shared" si="56"/>
        <v>1486.8</v>
      </c>
      <c r="BP35">
        <f t="shared" si="57"/>
        <v>1503.6000000000001</v>
      </c>
      <c r="BQ35">
        <f t="shared" si="58"/>
        <v>1536.3600000000004</v>
      </c>
      <c r="BR35">
        <f t="shared" si="59"/>
        <v>1553.7200000000003</v>
      </c>
      <c r="BS35">
        <f t="shared" si="60"/>
        <v>1585.92</v>
      </c>
      <c r="BT35">
        <f t="shared" si="61"/>
        <v>1603.8400000000001</v>
      </c>
      <c r="BU35">
        <f t="shared" si="62"/>
        <v>1635.48</v>
      </c>
      <c r="BV35">
        <f t="shared" si="63"/>
        <v>1653.96</v>
      </c>
      <c r="BW35">
        <f t="shared" si="64"/>
        <v>1685.0400000000002</v>
      </c>
      <c r="BX35">
        <f t="shared" si="65"/>
        <v>1704.0800000000002</v>
      </c>
      <c r="BY35">
        <f t="shared" si="66"/>
        <v>1734.6000000000001</v>
      </c>
      <c r="BZ35">
        <f t="shared" si="67"/>
        <v>1754.2</v>
      </c>
      <c r="CA35">
        <f t="shared" si="68"/>
        <v>1784.1600000000003</v>
      </c>
      <c r="CB35">
        <f t="shared" si="69"/>
        <v>1804.3200000000004</v>
      </c>
      <c r="CC35">
        <f t="shared" si="70"/>
        <v>1833.7200000000003</v>
      </c>
      <c r="CD35">
        <f t="shared" si="71"/>
        <v>1854.4400000000003</v>
      </c>
      <c r="CE35">
        <f t="shared" si="72"/>
        <v>1883.2800000000002</v>
      </c>
      <c r="CF35">
        <f t="shared" si="73"/>
        <v>1904.5600000000002</v>
      </c>
      <c r="CG35">
        <f t="shared" si="74"/>
        <v>1932.8400000000004</v>
      </c>
      <c r="CH35">
        <f t="shared" si="75"/>
        <v>1954.6800000000003</v>
      </c>
      <c r="CI35">
        <f t="shared" si="76"/>
        <v>1982.4</v>
      </c>
      <c r="CJ35">
        <f t="shared" si="77"/>
        <v>2004.8000000000002</v>
      </c>
    </row>
    <row r="36" spans="1:88" x14ac:dyDescent="0.4">
      <c r="A36">
        <v>33</v>
      </c>
      <c r="B36" s="9">
        <f t="shared" ref="B36:B43" si="86">B35+14</f>
        <v>368</v>
      </c>
      <c r="C36" s="11">
        <v>372</v>
      </c>
      <c r="D36" s="48"/>
      <c r="E36" s="9"/>
      <c r="F36" s="57">
        <f t="shared" si="82"/>
        <v>5.4000000000000021</v>
      </c>
      <c r="G36" s="43">
        <f t="shared" si="79"/>
        <v>2.7000000000000011</v>
      </c>
      <c r="H36" s="30"/>
      <c r="I36" s="25">
        <f t="shared" si="80"/>
        <v>51.52</v>
      </c>
      <c r="J36" s="26">
        <f t="shared" si="81"/>
        <v>52.080000000000005</v>
      </c>
      <c r="K36">
        <f t="shared" ref="K36:K53" si="87">B36*(14%*2)</f>
        <v>103.04</v>
      </c>
      <c r="L36">
        <f t="shared" ref="L36:L53" si="88">C36*(14%*2)</f>
        <v>104.16000000000001</v>
      </c>
      <c r="M36">
        <f t="shared" ref="M36:M53" si="89">B36*(14%*3)</f>
        <v>154.56</v>
      </c>
      <c r="N36">
        <f t="shared" ref="N36:N53" si="90">C36*(14%*3)</f>
        <v>156.24</v>
      </c>
      <c r="O36">
        <f t="shared" ref="O36:O53" si="91">B36*(14%*4)</f>
        <v>206.08</v>
      </c>
      <c r="P36">
        <f t="shared" ref="P36:P53" si="92">C36*(14%*4)</f>
        <v>208.32000000000002</v>
      </c>
      <c r="Q36">
        <f t="shared" ref="Q36:Q53" si="93">B36*(14%*5)</f>
        <v>257.60000000000002</v>
      </c>
      <c r="R36">
        <f t="shared" ref="R36:R53" si="94">C36*(14%*5)</f>
        <v>260.40000000000003</v>
      </c>
      <c r="S36">
        <f t="shared" ref="S36:S53" si="95">B36*(14%*6)</f>
        <v>309.12</v>
      </c>
      <c r="T36">
        <f t="shared" ref="T36:T53" si="96">C36*(14%*6)</f>
        <v>312.48</v>
      </c>
      <c r="U36">
        <f t="shared" ref="U36:U53" si="97">B36*(14%*7)</f>
        <v>360.64000000000004</v>
      </c>
      <c r="V36">
        <f t="shared" ref="V36:V53" si="98">C36*(14%*7)</f>
        <v>364.56000000000006</v>
      </c>
      <c r="W36">
        <f t="shared" ref="W36:W53" si="99">B36*(14%*8)</f>
        <v>412.16</v>
      </c>
      <c r="X36">
        <f t="shared" ref="X36:X53" si="100">C36*(14%*8)</f>
        <v>416.64000000000004</v>
      </c>
      <c r="Y36">
        <f t="shared" ref="Y36:Y53" si="101">B36*(14%*9)</f>
        <v>463.68000000000006</v>
      </c>
      <c r="Z36">
        <f t="shared" ref="Z36:Z53" si="102">C36*(14%*9)</f>
        <v>468.72000000000008</v>
      </c>
      <c r="AA36">
        <f t="shared" ref="AA36:AA53" si="103">B36*(14%*10)</f>
        <v>515.20000000000005</v>
      </c>
      <c r="AB36">
        <f t="shared" ref="AB36:AB53" si="104">C36*(14%*10)</f>
        <v>520.80000000000007</v>
      </c>
      <c r="AC36">
        <f t="shared" ref="AC36:AC53" si="105">B36*(14%*11)</f>
        <v>566.72</v>
      </c>
      <c r="AD36">
        <f t="shared" ref="AD36:AD53" si="106">C36*(14%*11)</f>
        <v>572.88</v>
      </c>
      <c r="AE36">
        <f t="shared" ref="AE36:AE53" si="107">B36*(14%*12)</f>
        <v>618.24</v>
      </c>
      <c r="AF36">
        <f t="shared" ref="AF36:AF53" si="108">C36*(14%*12)</f>
        <v>624.96</v>
      </c>
      <c r="AG36">
        <f t="shared" ref="AG36:AG53" si="109">B36*(14%*13)</f>
        <v>669.7600000000001</v>
      </c>
      <c r="AH36">
        <f t="shared" ref="AH36:AH53" si="110">C36*(14%*13)</f>
        <v>677.04000000000008</v>
      </c>
      <c r="AI36">
        <f t="shared" ref="AI36:AI53" si="111">B36*(14%*14)</f>
        <v>721.28000000000009</v>
      </c>
      <c r="AJ36">
        <f t="shared" ref="AJ36:AJ53" si="112">C36*(14%*14)</f>
        <v>729.12000000000012</v>
      </c>
      <c r="AK36">
        <f t="shared" ref="AK36:AK53" si="113">B36*(14%*15)</f>
        <v>772.80000000000007</v>
      </c>
      <c r="AL36">
        <f t="shared" ref="AL36:AL53" si="114">C36*(14%*15)</f>
        <v>781.2</v>
      </c>
      <c r="AM36">
        <f t="shared" ref="AM36:AM53" si="115">B36*(14%*16)</f>
        <v>824.32</v>
      </c>
      <c r="AN36">
        <f t="shared" ref="AN36:AN53" si="116">C36*(14%*16)</f>
        <v>833.28000000000009</v>
      </c>
      <c r="AO36">
        <f t="shared" ref="AO36:AO53" si="117">B36*(14%*17)</f>
        <v>875.84000000000015</v>
      </c>
      <c r="AP36">
        <f t="shared" ref="AP36:AP53" si="118">C36*(14%*17)</f>
        <v>885.36000000000013</v>
      </c>
      <c r="AQ36">
        <f t="shared" ref="AQ36:AQ53" si="119">B36*(14%*18)</f>
        <v>927.36000000000013</v>
      </c>
      <c r="AR36">
        <f t="shared" ref="AR36:AR53" si="120">C36*(14%*18)</f>
        <v>937.44000000000017</v>
      </c>
      <c r="AS36">
        <f t="shared" ref="AS36:AS53" si="121">B36*(14%*19)</f>
        <v>978.88000000000011</v>
      </c>
      <c r="AT36">
        <f t="shared" ref="AT36:AT53" si="122">C36*(14%*19)</f>
        <v>989.5200000000001</v>
      </c>
      <c r="AU36">
        <f t="shared" ref="AU36:AU53" si="123">B36*(14%*20)</f>
        <v>1030.4000000000001</v>
      </c>
      <c r="AV36">
        <f t="shared" ref="AV36:AV53" si="124">C36*(14%*20)</f>
        <v>1041.6000000000001</v>
      </c>
      <c r="AW36" s="4">
        <f t="shared" ref="AW36:AW53" si="125">B36*(14%*21)</f>
        <v>1081.92</v>
      </c>
      <c r="AX36" s="4">
        <f t="shared" ref="AX36:AX53" si="126">C36*(14%*21)</f>
        <v>1093.68</v>
      </c>
      <c r="AY36">
        <f t="shared" ref="AY36:AY53" si="127">B36*(14%*22)</f>
        <v>1133.44</v>
      </c>
      <c r="AZ36">
        <f t="shared" ref="AZ36:AZ53" si="128">C36*(14%*22)</f>
        <v>1145.76</v>
      </c>
      <c r="BA36">
        <f t="shared" ref="BA36:BA53" si="129">B36*(14%*23)</f>
        <v>1184.96</v>
      </c>
      <c r="BB36">
        <f t="shared" ref="BB36:BB53" si="130">C36*(14%*23)</f>
        <v>1197.8400000000001</v>
      </c>
      <c r="BC36">
        <f t="shared" ref="BC36:BC53" si="131">B36*(14%*24)</f>
        <v>1236.48</v>
      </c>
      <c r="BD36">
        <f t="shared" ref="BD36:BD53" si="132">C36*(14%*24)</f>
        <v>1249.92</v>
      </c>
      <c r="BE36">
        <f t="shared" ref="BE36:BE53" si="133">B36*(14%*25)</f>
        <v>1288.0000000000002</v>
      </c>
      <c r="BF36">
        <f t="shared" ref="BF36:BF53" si="134">C36*(14%*25)</f>
        <v>1302.0000000000002</v>
      </c>
      <c r="BG36">
        <f t="shared" ref="BG36:BG53" si="135">B36*(14%*26)</f>
        <v>1339.5200000000002</v>
      </c>
      <c r="BH36">
        <f t="shared" ref="BH36:BH53" si="136">C36*(14%*26)</f>
        <v>1354.0800000000002</v>
      </c>
      <c r="BI36">
        <f t="shared" ref="BI36:BI53" si="137">B36*(14%*27)</f>
        <v>1391.0400000000002</v>
      </c>
      <c r="BJ36">
        <f t="shared" ref="BJ36:BJ53" si="138">C36*(14%*27)</f>
        <v>1406.16</v>
      </c>
      <c r="BK36">
        <f t="shared" ref="BK36:BK53" si="139">B36*(14%*28)</f>
        <v>1442.5600000000002</v>
      </c>
      <c r="BL36">
        <f t="shared" ref="BL36:BL53" si="140">C36*(14%*28)</f>
        <v>1458.2400000000002</v>
      </c>
      <c r="BM36">
        <f t="shared" ref="BM36:BM53" si="141">B36*(14%*29)</f>
        <v>1494.0800000000002</v>
      </c>
      <c r="BN36">
        <f t="shared" ref="BN36:BN53" si="142">C36*(14%*29)</f>
        <v>1510.3200000000002</v>
      </c>
      <c r="BO36">
        <f t="shared" ref="BO36:BO53" si="143">B36*(14%*30)</f>
        <v>1545.6000000000001</v>
      </c>
      <c r="BP36">
        <f t="shared" ref="BP36:BP53" si="144">C36*(14%*30)</f>
        <v>1562.4</v>
      </c>
      <c r="BQ36">
        <f t="shared" ref="BQ36:BQ53" si="145">B36*(14%*31)</f>
        <v>1597.1200000000003</v>
      </c>
      <c r="BR36">
        <f t="shared" ref="BR36:BR53" si="146">C36*(14%*31)</f>
        <v>1614.4800000000002</v>
      </c>
      <c r="BS36">
        <f t="shared" ref="BS36:BS53" si="147">B36*(14%*32)</f>
        <v>1648.64</v>
      </c>
      <c r="BT36">
        <f t="shared" ref="BT36:BT53" si="148">C36*(14%*32)</f>
        <v>1666.5600000000002</v>
      </c>
      <c r="BU36">
        <f t="shared" ref="BU36:BU53" si="149">B36*(14%*33)</f>
        <v>1700.16</v>
      </c>
      <c r="BV36">
        <f t="shared" ref="BV36:BV53" si="150">C36*(14%*33)</f>
        <v>1718.64</v>
      </c>
      <c r="BW36">
        <f t="shared" ref="BW36:BW53" si="151">B36*(14%*34)</f>
        <v>1751.6800000000003</v>
      </c>
      <c r="BX36">
        <f t="shared" ref="BX36:BX53" si="152">C36*(14%*34)</f>
        <v>1770.7200000000003</v>
      </c>
      <c r="BY36">
        <f t="shared" ref="BY36:BY53" si="153">B36*(14%*35)</f>
        <v>1803.2</v>
      </c>
      <c r="BZ36">
        <f t="shared" ref="BZ36:BZ53" si="154">C36*(14%*35)</f>
        <v>1822.8000000000002</v>
      </c>
      <c r="CA36">
        <f t="shared" ref="CA36:CA53" si="155">B36*(14%*36)</f>
        <v>1854.7200000000003</v>
      </c>
      <c r="CB36">
        <f t="shared" ref="CB36:CB53" si="156">C36*(14%*36)</f>
        <v>1874.8800000000003</v>
      </c>
      <c r="CC36">
        <f t="shared" ref="CC36:CC53" si="157">B36*(14%*37)</f>
        <v>1906.2400000000002</v>
      </c>
      <c r="CD36">
        <f t="shared" ref="CD36:CD53" si="158">C36*(14%*37)</f>
        <v>1926.9600000000003</v>
      </c>
      <c r="CE36">
        <f t="shared" ref="CE36:CE53" si="159">B36*(14%*38)</f>
        <v>1957.7600000000002</v>
      </c>
      <c r="CF36">
        <f t="shared" ref="CF36:CF53" si="160">C36*(14%*38)</f>
        <v>1979.0400000000002</v>
      </c>
      <c r="CG36">
        <f t="shared" ref="CG36:CG53" si="161">B36*(14%*39)</f>
        <v>2009.2800000000002</v>
      </c>
      <c r="CH36">
        <f t="shared" ref="CH36:CH53" si="162">C36*(14%*39)</f>
        <v>2031.1200000000003</v>
      </c>
      <c r="CI36">
        <f t="shared" ref="CI36:CI53" si="163">B36*(14%*40)</f>
        <v>2060.8000000000002</v>
      </c>
      <c r="CJ36">
        <f t="shared" ref="CJ36:CJ53" si="164">C36*(14%*40)</f>
        <v>2083.2000000000003</v>
      </c>
    </row>
    <row r="37" spans="1:88" x14ac:dyDescent="0.4">
      <c r="A37">
        <v>34</v>
      </c>
      <c r="B37" s="9">
        <f t="shared" si="86"/>
        <v>382</v>
      </c>
      <c r="C37" s="11">
        <v>386</v>
      </c>
      <c r="D37" s="48"/>
      <c r="E37" s="9"/>
      <c r="F37" s="57">
        <f t="shared" si="82"/>
        <v>5.5500000000000025</v>
      </c>
      <c r="G37" s="43">
        <f t="shared" si="79"/>
        <v>2.7750000000000012</v>
      </c>
      <c r="H37" s="30"/>
      <c r="I37" s="25">
        <f t="shared" si="80"/>
        <v>53.480000000000004</v>
      </c>
      <c r="J37" s="26">
        <f t="shared" si="81"/>
        <v>54.040000000000006</v>
      </c>
      <c r="K37">
        <f t="shared" si="87"/>
        <v>106.96000000000001</v>
      </c>
      <c r="L37">
        <f t="shared" si="88"/>
        <v>108.08000000000001</v>
      </c>
      <c r="M37">
        <f t="shared" si="89"/>
        <v>160.44000000000003</v>
      </c>
      <c r="N37">
        <f t="shared" si="90"/>
        <v>162.12</v>
      </c>
      <c r="O37">
        <f t="shared" si="91"/>
        <v>213.92000000000002</v>
      </c>
      <c r="P37">
        <f t="shared" si="92"/>
        <v>216.16000000000003</v>
      </c>
      <c r="Q37">
        <f t="shared" si="93"/>
        <v>267.40000000000003</v>
      </c>
      <c r="R37">
        <f t="shared" si="94"/>
        <v>270.20000000000005</v>
      </c>
      <c r="S37">
        <f t="shared" si="95"/>
        <v>320.88000000000005</v>
      </c>
      <c r="T37">
        <f t="shared" si="96"/>
        <v>324.24</v>
      </c>
      <c r="U37">
        <f t="shared" si="97"/>
        <v>374.36</v>
      </c>
      <c r="V37">
        <f t="shared" si="98"/>
        <v>378.28000000000003</v>
      </c>
      <c r="W37">
        <f t="shared" si="99"/>
        <v>427.84000000000003</v>
      </c>
      <c r="X37">
        <f t="shared" si="100"/>
        <v>432.32000000000005</v>
      </c>
      <c r="Y37">
        <f t="shared" si="101"/>
        <v>481.32000000000011</v>
      </c>
      <c r="Z37">
        <f t="shared" si="102"/>
        <v>486.36000000000007</v>
      </c>
      <c r="AA37">
        <f t="shared" si="103"/>
        <v>534.80000000000007</v>
      </c>
      <c r="AB37">
        <f t="shared" si="104"/>
        <v>540.40000000000009</v>
      </c>
      <c r="AC37">
        <f t="shared" si="105"/>
        <v>588.28</v>
      </c>
      <c r="AD37">
        <f t="shared" si="106"/>
        <v>594.44000000000005</v>
      </c>
      <c r="AE37">
        <f t="shared" si="107"/>
        <v>641.7600000000001</v>
      </c>
      <c r="AF37">
        <f t="shared" si="108"/>
        <v>648.48</v>
      </c>
      <c r="AG37">
        <f t="shared" si="109"/>
        <v>695.24000000000012</v>
      </c>
      <c r="AH37">
        <f t="shared" si="110"/>
        <v>702.5200000000001</v>
      </c>
      <c r="AI37">
        <f t="shared" si="111"/>
        <v>748.72</v>
      </c>
      <c r="AJ37">
        <f t="shared" si="112"/>
        <v>756.56000000000006</v>
      </c>
      <c r="AK37">
        <f t="shared" si="113"/>
        <v>802.2</v>
      </c>
      <c r="AL37">
        <f t="shared" si="114"/>
        <v>810.6</v>
      </c>
      <c r="AM37">
        <f t="shared" si="115"/>
        <v>855.68000000000006</v>
      </c>
      <c r="AN37">
        <f t="shared" si="116"/>
        <v>864.6400000000001</v>
      </c>
      <c r="AO37">
        <f t="shared" si="117"/>
        <v>909.16000000000008</v>
      </c>
      <c r="AP37">
        <f t="shared" si="118"/>
        <v>918.68000000000018</v>
      </c>
      <c r="AQ37">
        <f t="shared" si="119"/>
        <v>962.64000000000021</v>
      </c>
      <c r="AR37">
        <f t="shared" si="120"/>
        <v>972.72000000000014</v>
      </c>
      <c r="AS37">
        <f t="shared" si="121"/>
        <v>1016.12</v>
      </c>
      <c r="AT37">
        <f t="shared" si="122"/>
        <v>1026.76</v>
      </c>
      <c r="AU37">
        <f t="shared" si="123"/>
        <v>1069.6000000000001</v>
      </c>
      <c r="AV37">
        <f t="shared" si="124"/>
        <v>1080.8000000000002</v>
      </c>
      <c r="AW37" s="4">
        <f t="shared" si="125"/>
        <v>1123.0800000000002</v>
      </c>
      <c r="AX37" s="4">
        <f t="shared" si="126"/>
        <v>1134.8400000000001</v>
      </c>
      <c r="AY37">
        <f t="shared" si="127"/>
        <v>1176.56</v>
      </c>
      <c r="AZ37">
        <f t="shared" si="128"/>
        <v>1188.8800000000001</v>
      </c>
      <c r="BA37">
        <f t="shared" si="129"/>
        <v>1230.04</v>
      </c>
      <c r="BB37">
        <f t="shared" si="130"/>
        <v>1242.92</v>
      </c>
      <c r="BC37">
        <f t="shared" si="131"/>
        <v>1283.5200000000002</v>
      </c>
      <c r="BD37">
        <f t="shared" si="132"/>
        <v>1296.96</v>
      </c>
      <c r="BE37">
        <f t="shared" si="133"/>
        <v>1337.0000000000002</v>
      </c>
      <c r="BF37">
        <f t="shared" si="134"/>
        <v>1351.0000000000002</v>
      </c>
      <c r="BG37">
        <f t="shared" si="135"/>
        <v>1390.4800000000002</v>
      </c>
      <c r="BH37">
        <f t="shared" si="136"/>
        <v>1405.0400000000002</v>
      </c>
      <c r="BI37">
        <f t="shared" si="137"/>
        <v>1443.96</v>
      </c>
      <c r="BJ37">
        <f t="shared" si="138"/>
        <v>1459.0800000000002</v>
      </c>
      <c r="BK37">
        <f t="shared" si="139"/>
        <v>1497.44</v>
      </c>
      <c r="BL37">
        <f t="shared" si="140"/>
        <v>1513.1200000000001</v>
      </c>
      <c r="BM37">
        <f t="shared" si="141"/>
        <v>1550.9200000000003</v>
      </c>
      <c r="BN37">
        <f t="shared" si="142"/>
        <v>1567.16</v>
      </c>
      <c r="BO37">
        <f t="shared" si="143"/>
        <v>1604.4</v>
      </c>
      <c r="BP37">
        <f t="shared" si="144"/>
        <v>1621.2</v>
      </c>
      <c r="BQ37">
        <f t="shared" si="145"/>
        <v>1657.8800000000003</v>
      </c>
      <c r="BR37">
        <f t="shared" si="146"/>
        <v>1675.2400000000002</v>
      </c>
      <c r="BS37">
        <f t="shared" si="147"/>
        <v>1711.3600000000001</v>
      </c>
      <c r="BT37">
        <f t="shared" si="148"/>
        <v>1729.2800000000002</v>
      </c>
      <c r="BU37">
        <f t="shared" si="149"/>
        <v>1764.8400000000001</v>
      </c>
      <c r="BV37">
        <f t="shared" si="150"/>
        <v>1783.32</v>
      </c>
      <c r="BW37">
        <f t="shared" si="151"/>
        <v>1818.3200000000002</v>
      </c>
      <c r="BX37">
        <f t="shared" si="152"/>
        <v>1837.3600000000004</v>
      </c>
      <c r="BY37">
        <f t="shared" si="153"/>
        <v>1871.8000000000002</v>
      </c>
      <c r="BZ37">
        <f t="shared" si="154"/>
        <v>1891.4</v>
      </c>
      <c r="CA37">
        <f t="shared" si="155"/>
        <v>1925.2800000000004</v>
      </c>
      <c r="CB37">
        <f t="shared" si="156"/>
        <v>1945.4400000000003</v>
      </c>
      <c r="CC37">
        <f t="shared" si="157"/>
        <v>1978.7600000000002</v>
      </c>
      <c r="CD37">
        <f t="shared" si="158"/>
        <v>1999.4800000000002</v>
      </c>
      <c r="CE37">
        <f t="shared" si="159"/>
        <v>2032.24</v>
      </c>
      <c r="CF37">
        <f t="shared" si="160"/>
        <v>2053.52</v>
      </c>
      <c r="CG37">
        <f t="shared" si="161"/>
        <v>2085.7200000000003</v>
      </c>
      <c r="CH37">
        <f t="shared" si="162"/>
        <v>2107.5600000000004</v>
      </c>
      <c r="CI37">
        <f t="shared" si="163"/>
        <v>2139.2000000000003</v>
      </c>
      <c r="CJ37">
        <f t="shared" si="164"/>
        <v>2161.6000000000004</v>
      </c>
    </row>
    <row r="38" spans="1:88" x14ac:dyDescent="0.4">
      <c r="A38">
        <v>35</v>
      </c>
      <c r="B38" s="9">
        <f t="shared" si="86"/>
        <v>396</v>
      </c>
      <c r="C38" s="11">
        <v>400</v>
      </c>
      <c r="D38" s="48"/>
      <c r="E38" s="9"/>
      <c r="F38" s="57">
        <f t="shared" si="82"/>
        <v>5.7000000000000028</v>
      </c>
      <c r="G38" s="43">
        <f t="shared" si="79"/>
        <v>2.8500000000000014</v>
      </c>
      <c r="H38" s="30"/>
      <c r="I38" s="25">
        <f t="shared" si="80"/>
        <v>55.440000000000005</v>
      </c>
      <c r="J38" s="26">
        <f t="shared" si="81"/>
        <v>56.000000000000007</v>
      </c>
      <c r="K38">
        <f t="shared" si="87"/>
        <v>110.88000000000001</v>
      </c>
      <c r="L38">
        <f t="shared" si="88"/>
        <v>112.00000000000001</v>
      </c>
      <c r="M38">
        <f t="shared" si="89"/>
        <v>166.32000000000002</v>
      </c>
      <c r="N38">
        <f t="shared" si="90"/>
        <v>168.00000000000003</v>
      </c>
      <c r="O38">
        <f t="shared" si="91"/>
        <v>221.76000000000002</v>
      </c>
      <c r="P38">
        <f t="shared" si="92"/>
        <v>224.00000000000003</v>
      </c>
      <c r="Q38">
        <f t="shared" si="93"/>
        <v>277.20000000000005</v>
      </c>
      <c r="R38">
        <f t="shared" si="94"/>
        <v>280</v>
      </c>
      <c r="S38">
        <f t="shared" si="95"/>
        <v>332.64000000000004</v>
      </c>
      <c r="T38">
        <f t="shared" si="96"/>
        <v>336.00000000000006</v>
      </c>
      <c r="U38">
        <f t="shared" si="97"/>
        <v>388.08000000000004</v>
      </c>
      <c r="V38">
        <f t="shared" si="98"/>
        <v>392.00000000000006</v>
      </c>
      <c r="W38">
        <f t="shared" si="99"/>
        <v>443.52000000000004</v>
      </c>
      <c r="X38">
        <f t="shared" si="100"/>
        <v>448.00000000000006</v>
      </c>
      <c r="Y38">
        <f t="shared" si="101"/>
        <v>498.96000000000009</v>
      </c>
      <c r="Z38">
        <f t="shared" si="102"/>
        <v>504.00000000000011</v>
      </c>
      <c r="AA38">
        <f t="shared" si="103"/>
        <v>554.40000000000009</v>
      </c>
      <c r="AB38">
        <f t="shared" si="104"/>
        <v>560</v>
      </c>
      <c r="AC38">
        <f t="shared" si="105"/>
        <v>609.84</v>
      </c>
      <c r="AD38">
        <f t="shared" si="106"/>
        <v>616</v>
      </c>
      <c r="AE38">
        <f t="shared" si="107"/>
        <v>665.28000000000009</v>
      </c>
      <c r="AF38">
        <f t="shared" si="108"/>
        <v>672.00000000000011</v>
      </c>
      <c r="AG38">
        <f t="shared" si="109"/>
        <v>720.72000000000014</v>
      </c>
      <c r="AH38">
        <f t="shared" si="110"/>
        <v>728.00000000000011</v>
      </c>
      <c r="AI38">
        <f t="shared" si="111"/>
        <v>776.16000000000008</v>
      </c>
      <c r="AJ38">
        <f t="shared" si="112"/>
        <v>784.00000000000011</v>
      </c>
      <c r="AK38">
        <f t="shared" si="113"/>
        <v>831.6</v>
      </c>
      <c r="AL38">
        <f t="shared" si="114"/>
        <v>840</v>
      </c>
      <c r="AM38">
        <f t="shared" si="115"/>
        <v>887.04000000000008</v>
      </c>
      <c r="AN38">
        <f t="shared" si="116"/>
        <v>896.00000000000011</v>
      </c>
      <c r="AO38">
        <f t="shared" si="117"/>
        <v>942.48000000000013</v>
      </c>
      <c r="AP38">
        <f t="shared" si="118"/>
        <v>952.00000000000011</v>
      </c>
      <c r="AQ38">
        <f t="shared" si="119"/>
        <v>997.92000000000019</v>
      </c>
      <c r="AR38">
        <f t="shared" si="120"/>
        <v>1008.0000000000002</v>
      </c>
      <c r="AS38">
        <f t="shared" si="121"/>
        <v>1053.3600000000001</v>
      </c>
      <c r="AT38">
        <f t="shared" si="122"/>
        <v>1064</v>
      </c>
      <c r="AU38">
        <f t="shared" si="123"/>
        <v>1108.8000000000002</v>
      </c>
      <c r="AV38">
        <f t="shared" si="124"/>
        <v>1120</v>
      </c>
      <c r="AW38" s="4">
        <f t="shared" si="125"/>
        <v>1164.2400000000002</v>
      </c>
      <c r="AX38" s="4">
        <f t="shared" si="126"/>
        <v>1176.0000000000002</v>
      </c>
      <c r="AY38">
        <f t="shared" si="127"/>
        <v>1219.68</v>
      </c>
      <c r="AZ38">
        <f t="shared" si="128"/>
        <v>1232</v>
      </c>
      <c r="BA38">
        <f t="shared" si="129"/>
        <v>1275.1200000000001</v>
      </c>
      <c r="BB38">
        <f t="shared" si="130"/>
        <v>1288</v>
      </c>
      <c r="BC38">
        <f t="shared" si="131"/>
        <v>1330.5600000000002</v>
      </c>
      <c r="BD38">
        <f t="shared" si="132"/>
        <v>1344.0000000000002</v>
      </c>
      <c r="BE38">
        <f t="shared" si="133"/>
        <v>1386.0000000000002</v>
      </c>
      <c r="BF38">
        <f t="shared" si="134"/>
        <v>1400.0000000000002</v>
      </c>
      <c r="BG38">
        <f t="shared" si="135"/>
        <v>1441.4400000000003</v>
      </c>
      <c r="BH38">
        <f t="shared" si="136"/>
        <v>1456.0000000000002</v>
      </c>
      <c r="BI38">
        <f t="shared" si="137"/>
        <v>1496.88</v>
      </c>
      <c r="BJ38">
        <f t="shared" si="138"/>
        <v>1512</v>
      </c>
      <c r="BK38">
        <f t="shared" si="139"/>
        <v>1552.3200000000002</v>
      </c>
      <c r="BL38">
        <f t="shared" si="140"/>
        <v>1568.0000000000002</v>
      </c>
      <c r="BM38">
        <f t="shared" si="141"/>
        <v>1607.7600000000002</v>
      </c>
      <c r="BN38">
        <f t="shared" si="142"/>
        <v>1624.0000000000002</v>
      </c>
      <c r="BO38">
        <f t="shared" si="143"/>
        <v>1663.2</v>
      </c>
      <c r="BP38">
        <f t="shared" si="144"/>
        <v>1680</v>
      </c>
      <c r="BQ38">
        <f t="shared" si="145"/>
        <v>1718.6400000000003</v>
      </c>
      <c r="BR38">
        <f t="shared" si="146"/>
        <v>1736.0000000000002</v>
      </c>
      <c r="BS38">
        <f t="shared" si="147"/>
        <v>1774.0800000000002</v>
      </c>
      <c r="BT38">
        <f t="shared" si="148"/>
        <v>1792.0000000000002</v>
      </c>
      <c r="BU38">
        <f t="shared" si="149"/>
        <v>1829.52</v>
      </c>
      <c r="BV38">
        <f t="shared" si="150"/>
        <v>1848</v>
      </c>
      <c r="BW38">
        <f t="shared" si="151"/>
        <v>1884.9600000000003</v>
      </c>
      <c r="BX38">
        <f t="shared" si="152"/>
        <v>1904.0000000000002</v>
      </c>
      <c r="BY38">
        <f t="shared" si="153"/>
        <v>1940.4</v>
      </c>
      <c r="BZ38">
        <f t="shared" si="154"/>
        <v>1960.0000000000002</v>
      </c>
      <c r="CA38">
        <f t="shared" si="155"/>
        <v>1995.8400000000004</v>
      </c>
      <c r="CB38">
        <f t="shared" si="156"/>
        <v>2016.0000000000005</v>
      </c>
      <c r="CC38">
        <f t="shared" si="157"/>
        <v>2051.2800000000002</v>
      </c>
      <c r="CD38">
        <f t="shared" si="158"/>
        <v>2072.0000000000005</v>
      </c>
      <c r="CE38">
        <f t="shared" si="159"/>
        <v>2106.7200000000003</v>
      </c>
      <c r="CF38">
        <f t="shared" si="160"/>
        <v>2128</v>
      </c>
      <c r="CG38">
        <f t="shared" si="161"/>
        <v>2162.1600000000003</v>
      </c>
      <c r="CH38">
        <f t="shared" si="162"/>
        <v>2184.0000000000005</v>
      </c>
      <c r="CI38">
        <f t="shared" si="163"/>
        <v>2217.6000000000004</v>
      </c>
      <c r="CJ38">
        <f t="shared" si="164"/>
        <v>2240</v>
      </c>
    </row>
    <row r="39" spans="1:88" x14ac:dyDescent="0.4">
      <c r="A39">
        <v>36</v>
      </c>
      <c r="B39" s="9">
        <f t="shared" si="86"/>
        <v>410</v>
      </c>
      <c r="C39" s="11">
        <v>414</v>
      </c>
      <c r="D39" s="48"/>
      <c r="E39" s="9"/>
      <c r="F39" s="57">
        <f t="shared" si="82"/>
        <v>5.8500000000000032</v>
      </c>
      <c r="G39" s="43">
        <f t="shared" si="79"/>
        <v>2.9250000000000016</v>
      </c>
      <c r="H39" s="30"/>
      <c r="I39" s="25">
        <f t="shared" si="80"/>
        <v>57.400000000000006</v>
      </c>
      <c r="J39" s="26">
        <f t="shared" si="81"/>
        <v>57.960000000000008</v>
      </c>
      <c r="K39">
        <f t="shared" si="87"/>
        <v>114.80000000000001</v>
      </c>
      <c r="L39">
        <f t="shared" si="88"/>
        <v>115.92000000000002</v>
      </c>
      <c r="M39">
        <f t="shared" si="89"/>
        <v>172.20000000000002</v>
      </c>
      <c r="N39">
        <f t="shared" si="90"/>
        <v>173.88000000000002</v>
      </c>
      <c r="O39">
        <f t="shared" si="91"/>
        <v>229.60000000000002</v>
      </c>
      <c r="P39">
        <f t="shared" si="92"/>
        <v>231.84000000000003</v>
      </c>
      <c r="Q39">
        <f t="shared" si="93"/>
        <v>287</v>
      </c>
      <c r="R39">
        <f t="shared" si="94"/>
        <v>289.8</v>
      </c>
      <c r="S39">
        <f t="shared" si="95"/>
        <v>344.40000000000003</v>
      </c>
      <c r="T39">
        <f t="shared" si="96"/>
        <v>347.76000000000005</v>
      </c>
      <c r="U39">
        <f t="shared" si="97"/>
        <v>401.8</v>
      </c>
      <c r="V39">
        <f t="shared" si="98"/>
        <v>405.72</v>
      </c>
      <c r="W39">
        <f t="shared" si="99"/>
        <v>459.20000000000005</v>
      </c>
      <c r="X39">
        <f t="shared" si="100"/>
        <v>463.68000000000006</v>
      </c>
      <c r="Y39">
        <f t="shared" si="101"/>
        <v>516.60000000000014</v>
      </c>
      <c r="Z39">
        <f t="shared" si="102"/>
        <v>521.6400000000001</v>
      </c>
      <c r="AA39">
        <f t="shared" si="103"/>
        <v>574</v>
      </c>
      <c r="AB39">
        <f t="shared" si="104"/>
        <v>579.6</v>
      </c>
      <c r="AC39">
        <f t="shared" si="105"/>
        <v>631.4</v>
      </c>
      <c r="AD39">
        <f t="shared" si="106"/>
        <v>637.56000000000006</v>
      </c>
      <c r="AE39">
        <f t="shared" si="107"/>
        <v>688.80000000000007</v>
      </c>
      <c r="AF39">
        <f t="shared" si="108"/>
        <v>695.5200000000001</v>
      </c>
      <c r="AG39">
        <f t="shared" si="109"/>
        <v>746.20000000000016</v>
      </c>
      <c r="AH39">
        <f t="shared" si="110"/>
        <v>753.48000000000013</v>
      </c>
      <c r="AI39">
        <f t="shared" si="111"/>
        <v>803.6</v>
      </c>
      <c r="AJ39">
        <f t="shared" si="112"/>
        <v>811.44</v>
      </c>
      <c r="AK39">
        <f t="shared" si="113"/>
        <v>861</v>
      </c>
      <c r="AL39">
        <f t="shared" si="114"/>
        <v>869.40000000000009</v>
      </c>
      <c r="AM39">
        <f t="shared" si="115"/>
        <v>918.40000000000009</v>
      </c>
      <c r="AN39">
        <f t="shared" si="116"/>
        <v>927.36000000000013</v>
      </c>
      <c r="AO39">
        <f t="shared" si="117"/>
        <v>975.80000000000018</v>
      </c>
      <c r="AP39">
        <f t="shared" si="118"/>
        <v>985.32000000000016</v>
      </c>
      <c r="AQ39">
        <f t="shared" si="119"/>
        <v>1033.2000000000003</v>
      </c>
      <c r="AR39">
        <f t="shared" si="120"/>
        <v>1043.2800000000002</v>
      </c>
      <c r="AS39">
        <f t="shared" si="121"/>
        <v>1090.6000000000001</v>
      </c>
      <c r="AT39">
        <f t="shared" si="122"/>
        <v>1101.24</v>
      </c>
      <c r="AU39">
        <f t="shared" si="123"/>
        <v>1148</v>
      </c>
      <c r="AV39">
        <f t="shared" si="124"/>
        <v>1159.2</v>
      </c>
      <c r="AW39" s="4">
        <f t="shared" si="125"/>
        <v>1205.4000000000001</v>
      </c>
      <c r="AX39" s="4">
        <f t="shared" si="126"/>
        <v>1217.1600000000001</v>
      </c>
      <c r="AY39">
        <f t="shared" si="127"/>
        <v>1262.8</v>
      </c>
      <c r="AZ39">
        <f t="shared" si="128"/>
        <v>1275.1200000000001</v>
      </c>
      <c r="BA39">
        <f t="shared" si="129"/>
        <v>1320.2</v>
      </c>
      <c r="BB39">
        <f t="shared" si="130"/>
        <v>1333.0800000000002</v>
      </c>
      <c r="BC39">
        <f t="shared" si="131"/>
        <v>1377.6000000000001</v>
      </c>
      <c r="BD39">
        <f t="shared" si="132"/>
        <v>1391.0400000000002</v>
      </c>
      <c r="BE39">
        <f t="shared" si="133"/>
        <v>1435.0000000000002</v>
      </c>
      <c r="BF39">
        <f t="shared" si="134"/>
        <v>1449.0000000000002</v>
      </c>
      <c r="BG39">
        <f t="shared" si="135"/>
        <v>1492.4000000000003</v>
      </c>
      <c r="BH39">
        <f t="shared" si="136"/>
        <v>1506.9600000000003</v>
      </c>
      <c r="BI39">
        <f t="shared" si="137"/>
        <v>1549.8000000000002</v>
      </c>
      <c r="BJ39">
        <f t="shared" si="138"/>
        <v>1564.92</v>
      </c>
      <c r="BK39">
        <f t="shared" si="139"/>
        <v>1607.2</v>
      </c>
      <c r="BL39">
        <f t="shared" si="140"/>
        <v>1622.88</v>
      </c>
      <c r="BM39">
        <f t="shared" si="141"/>
        <v>1664.6000000000001</v>
      </c>
      <c r="BN39">
        <f t="shared" si="142"/>
        <v>1680.8400000000001</v>
      </c>
      <c r="BO39">
        <f t="shared" si="143"/>
        <v>1722</v>
      </c>
      <c r="BP39">
        <f t="shared" si="144"/>
        <v>1738.8000000000002</v>
      </c>
      <c r="BQ39">
        <f t="shared" si="145"/>
        <v>1779.4000000000003</v>
      </c>
      <c r="BR39">
        <f t="shared" si="146"/>
        <v>1796.7600000000002</v>
      </c>
      <c r="BS39">
        <f t="shared" si="147"/>
        <v>1836.8000000000002</v>
      </c>
      <c r="BT39">
        <f t="shared" si="148"/>
        <v>1854.7200000000003</v>
      </c>
      <c r="BU39">
        <f t="shared" si="149"/>
        <v>1894.2</v>
      </c>
      <c r="BV39">
        <f t="shared" si="150"/>
        <v>1912.68</v>
      </c>
      <c r="BW39">
        <f t="shared" si="151"/>
        <v>1951.6000000000004</v>
      </c>
      <c r="BX39">
        <f t="shared" si="152"/>
        <v>1970.6400000000003</v>
      </c>
      <c r="BY39">
        <f t="shared" si="153"/>
        <v>2009.0000000000002</v>
      </c>
      <c r="BZ39">
        <f t="shared" si="154"/>
        <v>2028.6000000000001</v>
      </c>
      <c r="CA39">
        <f t="shared" si="155"/>
        <v>2066.4000000000005</v>
      </c>
      <c r="CB39">
        <f t="shared" si="156"/>
        <v>2086.5600000000004</v>
      </c>
      <c r="CC39">
        <f t="shared" si="157"/>
        <v>2123.8000000000002</v>
      </c>
      <c r="CD39">
        <f t="shared" si="158"/>
        <v>2144.5200000000004</v>
      </c>
      <c r="CE39">
        <f t="shared" si="159"/>
        <v>2181.2000000000003</v>
      </c>
      <c r="CF39">
        <f t="shared" si="160"/>
        <v>2202.48</v>
      </c>
      <c r="CG39">
        <f t="shared" si="161"/>
        <v>2238.6000000000004</v>
      </c>
      <c r="CH39">
        <f t="shared" si="162"/>
        <v>2260.4400000000005</v>
      </c>
      <c r="CI39">
        <f t="shared" si="163"/>
        <v>2296</v>
      </c>
      <c r="CJ39">
        <f t="shared" si="164"/>
        <v>2318.4</v>
      </c>
    </row>
    <row r="40" spans="1:88" x14ac:dyDescent="0.4">
      <c r="A40">
        <v>37</v>
      </c>
      <c r="B40" s="9">
        <f t="shared" si="86"/>
        <v>424</v>
      </c>
      <c r="C40" s="11">
        <v>428</v>
      </c>
      <c r="D40" s="48"/>
      <c r="E40" s="9"/>
      <c r="F40" s="57">
        <f t="shared" si="82"/>
        <v>6.0000000000000036</v>
      </c>
      <c r="G40" s="43">
        <f t="shared" si="79"/>
        <v>3.0000000000000018</v>
      </c>
      <c r="H40" s="30"/>
      <c r="I40" s="25">
        <f t="shared" si="80"/>
        <v>59.360000000000007</v>
      </c>
      <c r="J40" s="26">
        <f t="shared" si="81"/>
        <v>59.920000000000009</v>
      </c>
      <c r="K40">
        <f t="shared" si="87"/>
        <v>118.72000000000001</v>
      </c>
      <c r="L40">
        <f t="shared" si="88"/>
        <v>119.84000000000002</v>
      </c>
      <c r="M40">
        <f t="shared" si="89"/>
        <v>178.08</v>
      </c>
      <c r="N40">
        <f t="shared" si="90"/>
        <v>179.76000000000002</v>
      </c>
      <c r="O40">
        <f t="shared" si="91"/>
        <v>237.44000000000003</v>
      </c>
      <c r="P40">
        <f t="shared" si="92"/>
        <v>239.68000000000004</v>
      </c>
      <c r="Q40">
        <f t="shared" si="93"/>
        <v>296.8</v>
      </c>
      <c r="R40">
        <f t="shared" si="94"/>
        <v>299.60000000000002</v>
      </c>
      <c r="S40">
        <f t="shared" si="95"/>
        <v>356.16</v>
      </c>
      <c r="T40">
        <f t="shared" si="96"/>
        <v>359.52000000000004</v>
      </c>
      <c r="U40">
        <f t="shared" si="97"/>
        <v>415.52000000000004</v>
      </c>
      <c r="V40">
        <f t="shared" si="98"/>
        <v>419.44000000000005</v>
      </c>
      <c r="W40">
        <f t="shared" si="99"/>
        <v>474.88000000000005</v>
      </c>
      <c r="X40">
        <f t="shared" si="100"/>
        <v>479.36000000000007</v>
      </c>
      <c r="Y40">
        <f t="shared" si="101"/>
        <v>534.24000000000012</v>
      </c>
      <c r="Z40">
        <f t="shared" si="102"/>
        <v>539.28000000000009</v>
      </c>
      <c r="AA40">
        <f t="shared" si="103"/>
        <v>593.6</v>
      </c>
      <c r="AB40">
        <f t="shared" si="104"/>
        <v>599.20000000000005</v>
      </c>
      <c r="AC40">
        <f t="shared" si="105"/>
        <v>652.96</v>
      </c>
      <c r="AD40">
        <f t="shared" si="106"/>
        <v>659.12</v>
      </c>
      <c r="AE40">
        <f t="shared" si="107"/>
        <v>712.32</v>
      </c>
      <c r="AF40">
        <f t="shared" si="108"/>
        <v>719.04000000000008</v>
      </c>
      <c r="AG40">
        <f t="shared" si="109"/>
        <v>771.68000000000006</v>
      </c>
      <c r="AH40">
        <f t="shared" si="110"/>
        <v>778.96000000000015</v>
      </c>
      <c r="AI40">
        <f t="shared" si="111"/>
        <v>831.04000000000008</v>
      </c>
      <c r="AJ40">
        <f t="shared" si="112"/>
        <v>838.88000000000011</v>
      </c>
      <c r="AK40">
        <f t="shared" si="113"/>
        <v>890.40000000000009</v>
      </c>
      <c r="AL40">
        <f t="shared" si="114"/>
        <v>898.80000000000007</v>
      </c>
      <c r="AM40">
        <f t="shared" si="115"/>
        <v>949.7600000000001</v>
      </c>
      <c r="AN40">
        <f t="shared" si="116"/>
        <v>958.72000000000014</v>
      </c>
      <c r="AO40">
        <f t="shared" si="117"/>
        <v>1009.1200000000001</v>
      </c>
      <c r="AP40">
        <f t="shared" si="118"/>
        <v>1018.6400000000001</v>
      </c>
      <c r="AQ40">
        <f t="shared" si="119"/>
        <v>1068.4800000000002</v>
      </c>
      <c r="AR40">
        <f t="shared" si="120"/>
        <v>1078.5600000000002</v>
      </c>
      <c r="AS40">
        <f t="shared" si="121"/>
        <v>1127.8400000000001</v>
      </c>
      <c r="AT40">
        <f t="shared" si="122"/>
        <v>1138.48</v>
      </c>
      <c r="AU40">
        <f t="shared" si="123"/>
        <v>1187.2</v>
      </c>
      <c r="AV40">
        <f t="shared" si="124"/>
        <v>1198.4000000000001</v>
      </c>
      <c r="AW40" s="4">
        <f t="shared" si="125"/>
        <v>1246.5600000000002</v>
      </c>
      <c r="AX40" s="4">
        <f t="shared" si="126"/>
        <v>1258.3200000000002</v>
      </c>
      <c r="AY40">
        <f t="shared" si="127"/>
        <v>1305.92</v>
      </c>
      <c r="AZ40">
        <f t="shared" si="128"/>
        <v>1318.24</v>
      </c>
      <c r="BA40">
        <f t="shared" si="129"/>
        <v>1365.28</v>
      </c>
      <c r="BB40">
        <f t="shared" si="130"/>
        <v>1378.16</v>
      </c>
      <c r="BC40">
        <f t="shared" si="131"/>
        <v>1424.64</v>
      </c>
      <c r="BD40">
        <f t="shared" si="132"/>
        <v>1438.0800000000002</v>
      </c>
      <c r="BE40">
        <f t="shared" si="133"/>
        <v>1484.0000000000002</v>
      </c>
      <c r="BF40">
        <f t="shared" si="134"/>
        <v>1498.0000000000002</v>
      </c>
      <c r="BG40">
        <f t="shared" si="135"/>
        <v>1543.3600000000001</v>
      </c>
      <c r="BH40">
        <f t="shared" si="136"/>
        <v>1557.9200000000003</v>
      </c>
      <c r="BI40">
        <f t="shared" si="137"/>
        <v>1602.72</v>
      </c>
      <c r="BJ40">
        <f t="shared" si="138"/>
        <v>1617.8400000000001</v>
      </c>
      <c r="BK40">
        <f t="shared" si="139"/>
        <v>1662.0800000000002</v>
      </c>
      <c r="BL40">
        <f t="shared" si="140"/>
        <v>1677.7600000000002</v>
      </c>
      <c r="BM40">
        <f t="shared" si="141"/>
        <v>1721.4400000000003</v>
      </c>
      <c r="BN40">
        <f t="shared" si="142"/>
        <v>1737.6800000000003</v>
      </c>
      <c r="BO40">
        <f t="shared" si="143"/>
        <v>1780.8000000000002</v>
      </c>
      <c r="BP40">
        <f t="shared" si="144"/>
        <v>1797.6000000000001</v>
      </c>
      <c r="BQ40">
        <f t="shared" si="145"/>
        <v>1840.1600000000003</v>
      </c>
      <c r="BR40">
        <f t="shared" si="146"/>
        <v>1857.5200000000002</v>
      </c>
      <c r="BS40">
        <f t="shared" si="147"/>
        <v>1899.5200000000002</v>
      </c>
      <c r="BT40">
        <f t="shared" si="148"/>
        <v>1917.4400000000003</v>
      </c>
      <c r="BU40">
        <f t="shared" si="149"/>
        <v>1958.88</v>
      </c>
      <c r="BV40">
        <f t="shared" si="150"/>
        <v>1977.3600000000001</v>
      </c>
      <c r="BW40">
        <f t="shared" si="151"/>
        <v>2018.2400000000002</v>
      </c>
      <c r="BX40">
        <f t="shared" si="152"/>
        <v>2037.2800000000002</v>
      </c>
      <c r="BY40">
        <f t="shared" si="153"/>
        <v>2077.6000000000004</v>
      </c>
      <c r="BZ40">
        <f t="shared" si="154"/>
        <v>2097.2000000000003</v>
      </c>
      <c r="CA40">
        <f t="shared" si="155"/>
        <v>2136.9600000000005</v>
      </c>
      <c r="CB40">
        <f t="shared" si="156"/>
        <v>2157.1200000000003</v>
      </c>
      <c r="CC40">
        <f t="shared" si="157"/>
        <v>2196.3200000000002</v>
      </c>
      <c r="CD40">
        <f t="shared" si="158"/>
        <v>2217.0400000000004</v>
      </c>
      <c r="CE40">
        <f t="shared" si="159"/>
        <v>2255.6800000000003</v>
      </c>
      <c r="CF40">
        <f t="shared" si="160"/>
        <v>2276.96</v>
      </c>
      <c r="CG40">
        <f t="shared" si="161"/>
        <v>2315.0400000000004</v>
      </c>
      <c r="CH40">
        <f t="shared" si="162"/>
        <v>2336.8800000000006</v>
      </c>
      <c r="CI40">
        <f t="shared" si="163"/>
        <v>2374.4</v>
      </c>
      <c r="CJ40">
        <f t="shared" si="164"/>
        <v>2396.8000000000002</v>
      </c>
    </row>
    <row r="41" spans="1:88" x14ac:dyDescent="0.4">
      <c r="A41">
        <v>38</v>
      </c>
      <c r="B41" s="9">
        <f t="shared" si="86"/>
        <v>438</v>
      </c>
      <c r="C41" s="11">
        <v>442</v>
      </c>
      <c r="D41" s="48"/>
      <c r="E41" s="9"/>
      <c r="F41" s="57">
        <f t="shared" si="82"/>
        <v>6.1500000000000039</v>
      </c>
      <c r="G41" s="43">
        <f t="shared" si="79"/>
        <v>3.075000000000002</v>
      </c>
      <c r="H41" s="30"/>
      <c r="I41" s="25">
        <f t="shared" si="80"/>
        <v>61.320000000000007</v>
      </c>
      <c r="J41" s="26">
        <f t="shared" si="81"/>
        <v>61.88</v>
      </c>
      <c r="K41">
        <f t="shared" si="87"/>
        <v>122.64000000000001</v>
      </c>
      <c r="L41">
        <f t="shared" si="88"/>
        <v>123.76</v>
      </c>
      <c r="M41">
        <f t="shared" si="89"/>
        <v>183.96</v>
      </c>
      <c r="N41">
        <f t="shared" si="90"/>
        <v>185.64000000000001</v>
      </c>
      <c r="O41">
        <f t="shared" si="91"/>
        <v>245.28000000000003</v>
      </c>
      <c r="P41">
        <f t="shared" si="92"/>
        <v>247.52</v>
      </c>
      <c r="Q41">
        <f t="shared" si="93"/>
        <v>306.60000000000002</v>
      </c>
      <c r="R41">
        <f t="shared" si="94"/>
        <v>309.40000000000003</v>
      </c>
      <c r="S41">
        <f t="shared" si="95"/>
        <v>367.92</v>
      </c>
      <c r="T41">
        <f t="shared" si="96"/>
        <v>371.28000000000003</v>
      </c>
      <c r="U41">
        <f t="shared" si="97"/>
        <v>429.24000000000007</v>
      </c>
      <c r="V41">
        <f t="shared" si="98"/>
        <v>433.16</v>
      </c>
      <c r="W41">
        <f t="shared" si="99"/>
        <v>490.56000000000006</v>
      </c>
      <c r="X41">
        <f t="shared" si="100"/>
        <v>495.04</v>
      </c>
      <c r="Y41">
        <f t="shared" si="101"/>
        <v>551.88000000000011</v>
      </c>
      <c r="Z41">
        <f t="shared" si="102"/>
        <v>556.92000000000007</v>
      </c>
      <c r="AA41">
        <f t="shared" si="103"/>
        <v>613.20000000000005</v>
      </c>
      <c r="AB41">
        <f t="shared" si="104"/>
        <v>618.80000000000007</v>
      </c>
      <c r="AC41">
        <f t="shared" si="105"/>
        <v>674.52</v>
      </c>
      <c r="AD41">
        <f t="shared" si="106"/>
        <v>680.68000000000006</v>
      </c>
      <c r="AE41">
        <f t="shared" si="107"/>
        <v>735.84</v>
      </c>
      <c r="AF41">
        <f t="shared" si="108"/>
        <v>742.56000000000006</v>
      </c>
      <c r="AG41">
        <f t="shared" si="109"/>
        <v>797.16000000000008</v>
      </c>
      <c r="AH41">
        <f t="shared" si="110"/>
        <v>804.44000000000017</v>
      </c>
      <c r="AI41">
        <f t="shared" si="111"/>
        <v>858.48000000000013</v>
      </c>
      <c r="AJ41">
        <f t="shared" si="112"/>
        <v>866.32</v>
      </c>
      <c r="AK41">
        <f t="shared" si="113"/>
        <v>919.80000000000007</v>
      </c>
      <c r="AL41">
        <f t="shared" si="114"/>
        <v>928.2</v>
      </c>
      <c r="AM41">
        <f t="shared" si="115"/>
        <v>981.12000000000012</v>
      </c>
      <c r="AN41">
        <f t="shared" si="116"/>
        <v>990.08</v>
      </c>
      <c r="AO41">
        <f t="shared" si="117"/>
        <v>1042.44</v>
      </c>
      <c r="AP41">
        <f t="shared" si="118"/>
        <v>1051.96</v>
      </c>
      <c r="AQ41">
        <f t="shared" si="119"/>
        <v>1103.7600000000002</v>
      </c>
      <c r="AR41">
        <f t="shared" si="120"/>
        <v>1113.8400000000001</v>
      </c>
      <c r="AS41">
        <f t="shared" si="121"/>
        <v>1165.0800000000002</v>
      </c>
      <c r="AT41">
        <f t="shared" si="122"/>
        <v>1175.72</v>
      </c>
      <c r="AU41">
        <f t="shared" si="123"/>
        <v>1226.4000000000001</v>
      </c>
      <c r="AV41">
        <f t="shared" si="124"/>
        <v>1237.6000000000001</v>
      </c>
      <c r="AW41" s="4">
        <f t="shared" si="125"/>
        <v>1287.7200000000003</v>
      </c>
      <c r="AX41" s="4">
        <f t="shared" si="126"/>
        <v>1299.4800000000002</v>
      </c>
      <c r="AY41">
        <f t="shared" si="127"/>
        <v>1349.04</v>
      </c>
      <c r="AZ41">
        <f t="shared" si="128"/>
        <v>1361.3600000000001</v>
      </c>
      <c r="BA41">
        <f t="shared" si="129"/>
        <v>1410.3600000000001</v>
      </c>
      <c r="BB41">
        <f t="shared" si="130"/>
        <v>1423.24</v>
      </c>
      <c r="BC41">
        <f t="shared" si="131"/>
        <v>1471.68</v>
      </c>
      <c r="BD41">
        <f t="shared" si="132"/>
        <v>1485.1200000000001</v>
      </c>
      <c r="BE41">
        <f t="shared" si="133"/>
        <v>1533.0000000000002</v>
      </c>
      <c r="BF41">
        <f t="shared" si="134"/>
        <v>1547.0000000000002</v>
      </c>
      <c r="BG41">
        <f t="shared" si="135"/>
        <v>1594.3200000000002</v>
      </c>
      <c r="BH41">
        <f t="shared" si="136"/>
        <v>1608.8800000000003</v>
      </c>
      <c r="BI41">
        <f t="shared" si="137"/>
        <v>1655.64</v>
      </c>
      <c r="BJ41">
        <f t="shared" si="138"/>
        <v>1670.7600000000002</v>
      </c>
      <c r="BK41">
        <f t="shared" si="139"/>
        <v>1716.9600000000003</v>
      </c>
      <c r="BL41">
        <f t="shared" si="140"/>
        <v>1732.64</v>
      </c>
      <c r="BM41">
        <f t="shared" si="141"/>
        <v>1778.2800000000002</v>
      </c>
      <c r="BN41">
        <f t="shared" si="142"/>
        <v>1794.5200000000002</v>
      </c>
      <c r="BO41">
        <f t="shared" si="143"/>
        <v>1839.6000000000001</v>
      </c>
      <c r="BP41">
        <f t="shared" si="144"/>
        <v>1856.4</v>
      </c>
      <c r="BQ41">
        <f t="shared" si="145"/>
        <v>1900.9200000000003</v>
      </c>
      <c r="BR41">
        <f t="shared" si="146"/>
        <v>1918.2800000000004</v>
      </c>
      <c r="BS41">
        <f t="shared" si="147"/>
        <v>1962.2400000000002</v>
      </c>
      <c r="BT41">
        <f t="shared" si="148"/>
        <v>1980.16</v>
      </c>
      <c r="BU41">
        <f t="shared" si="149"/>
        <v>2023.56</v>
      </c>
      <c r="BV41">
        <f t="shared" si="150"/>
        <v>2042.04</v>
      </c>
      <c r="BW41">
        <f t="shared" si="151"/>
        <v>2084.88</v>
      </c>
      <c r="BX41">
        <f t="shared" si="152"/>
        <v>2103.92</v>
      </c>
      <c r="BY41">
        <f t="shared" si="153"/>
        <v>2146.2000000000003</v>
      </c>
      <c r="BZ41">
        <f t="shared" si="154"/>
        <v>2165.8000000000002</v>
      </c>
      <c r="CA41">
        <f t="shared" si="155"/>
        <v>2207.5200000000004</v>
      </c>
      <c r="CB41">
        <f t="shared" si="156"/>
        <v>2227.6800000000003</v>
      </c>
      <c r="CC41">
        <f t="shared" si="157"/>
        <v>2268.84</v>
      </c>
      <c r="CD41">
        <f t="shared" si="158"/>
        <v>2289.5600000000004</v>
      </c>
      <c r="CE41">
        <f t="shared" si="159"/>
        <v>2330.1600000000003</v>
      </c>
      <c r="CF41">
        <f t="shared" si="160"/>
        <v>2351.44</v>
      </c>
      <c r="CG41">
        <f t="shared" si="161"/>
        <v>2391.4800000000005</v>
      </c>
      <c r="CH41">
        <f t="shared" si="162"/>
        <v>2413.3200000000002</v>
      </c>
      <c r="CI41">
        <f t="shared" si="163"/>
        <v>2452.8000000000002</v>
      </c>
      <c r="CJ41">
        <f t="shared" si="164"/>
        <v>2475.2000000000003</v>
      </c>
    </row>
    <row r="42" spans="1:88" x14ac:dyDescent="0.4">
      <c r="A42">
        <v>39</v>
      </c>
      <c r="B42" s="9">
        <f t="shared" si="86"/>
        <v>452</v>
      </c>
      <c r="C42" s="11">
        <v>456</v>
      </c>
      <c r="D42" s="48"/>
      <c r="E42" s="9"/>
      <c r="F42" s="57">
        <f t="shared" si="82"/>
        <v>6.3000000000000043</v>
      </c>
      <c r="G42" s="43">
        <f t="shared" si="79"/>
        <v>3.1500000000000021</v>
      </c>
      <c r="H42" s="30"/>
      <c r="I42" s="25">
        <f t="shared" si="80"/>
        <v>63.280000000000008</v>
      </c>
      <c r="J42" s="26">
        <f t="shared" si="81"/>
        <v>63.84</v>
      </c>
      <c r="K42">
        <f t="shared" si="87"/>
        <v>126.56000000000002</v>
      </c>
      <c r="L42">
        <f t="shared" si="88"/>
        <v>127.68</v>
      </c>
      <c r="M42">
        <f t="shared" si="89"/>
        <v>189.84000000000003</v>
      </c>
      <c r="N42">
        <f t="shared" si="90"/>
        <v>191.52</v>
      </c>
      <c r="O42">
        <f t="shared" si="91"/>
        <v>253.12000000000003</v>
      </c>
      <c r="P42">
        <f t="shared" si="92"/>
        <v>255.36</v>
      </c>
      <c r="Q42">
        <f t="shared" si="93"/>
        <v>316.40000000000003</v>
      </c>
      <c r="R42">
        <f t="shared" si="94"/>
        <v>319.20000000000005</v>
      </c>
      <c r="S42">
        <f t="shared" si="95"/>
        <v>379.68000000000006</v>
      </c>
      <c r="T42">
        <f t="shared" si="96"/>
        <v>383.04</v>
      </c>
      <c r="U42">
        <f t="shared" si="97"/>
        <v>442.96000000000004</v>
      </c>
      <c r="V42">
        <f t="shared" si="98"/>
        <v>446.88000000000005</v>
      </c>
      <c r="W42">
        <f t="shared" si="99"/>
        <v>506.24000000000007</v>
      </c>
      <c r="X42">
        <f t="shared" si="100"/>
        <v>510.72</v>
      </c>
      <c r="Y42">
        <f t="shared" si="101"/>
        <v>569.5200000000001</v>
      </c>
      <c r="Z42">
        <f t="shared" si="102"/>
        <v>574.56000000000006</v>
      </c>
      <c r="AA42">
        <f t="shared" si="103"/>
        <v>632.80000000000007</v>
      </c>
      <c r="AB42">
        <f t="shared" si="104"/>
        <v>638.40000000000009</v>
      </c>
      <c r="AC42">
        <f t="shared" si="105"/>
        <v>696.08</v>
      </c>
      <c r="AD42">
        <f t="shared" si="106"/>
        <v>702.24</v>
      </c>
      <c r="AE42">
        <f t="shared" si="107"/>
        <v>759.36000000000013</v>
      </c>
      <c r="AF42">
        <f t="shared" si="108"/>
        <v>766.08</v>
      </c>
      <c r="AG42">
        <f t="shared" si="109"/>
        <v>822.6400000000001</v>
      </c>
      <c r="AH42">
        <f t="shared" si="110"/>
        <v>829.92000000000007</v>
      </c>
      <c r="AI42">
        <f t="shared" si="111"/>
        <v>885.92000000000007</v>
      </c>
      <c r="AJ42">
        <f t="shared" si="112"/>
        <v>893.7600000000001</v>
      </c>
      <c r="AK42">
        <f t="shared" si="113"/>
        <v>949.2</v>
      </c>
      <c r="AL42">
        <f t="shared" si="114"/>
        <v>957.6</v>
      </c>
      <c r="AM42">
        <f t="shared" si="115"/>
        <v>1012.4800000000001</v>
      </c>
      <c r="AN42">
        <f t="shared" si="116"/>
        <v>1021.44</v>
      </c>
      <c r="AO42">
        <f t="shared" si="117"/>
        <v>1075.7600000000002</v>
      </c>
      <c r="AP42">
        <f t="shared" si="118"/>
        <v>1085.2800000000002</v>
      </c>
      <c r="AQ42">
        <f t="shared" si="119"/>
        <v>1139.0400000000002</v>
      </c>
      <c r="AR42">
        <f t="shared" si="120"/>
        <v>1149.1200000000001</v>
      </c>
      <c r="AS42">
        <f t="shared" si="121"/>
        <v>1202.3200000000002</v>
      </c>
      <c r="AT42">
        <f t="shared" si="122"/>
        <v>1212.96</v>
      </c>
      <c r="AU42">
        <f t="shared" si="123"/>
        <v>1265.6000000000001</v>
      </c>
      <c r="AV42">
        <f t="shared" si="124"/>
        <v>1276.8000000000002</v>
      </c>
      <c r="AW42" s="4">
        <f t="shared" si="125"/>
        <v>1328.88</v>
      </c>
      <c r="AX42" s="4">
        <f t="shared" si="126"/>
        <v>1340.64</v>
      </c>
      <c r="AY42">
        <f t="shared" si="127"/>
        <v>1392.16</v>
      </c>
      <c r="AZ42">
        <f t="shared" si="128"/>
        <v>1404.48</v>
      </c>
      <c r="BA42">
        <f t="shared" si="129"/>
        <v>1455.44</v>
      </c>
      <c r="BB42">
        <f t="shared" si="130"/>
        <v>1468.3200000000002</v>
      </c>
      <c r="BC42">
        <f t="shared" si="131"/>
        <v>1518.7200000000003</v>
      </c>
      <c r="BD42">
        <f t="shared" si="132"/>
        <v>1532.16</v>
      </c>
      <c r="BE42">
        <f t="shared" si="133"/>
        <v>1582.0000000000002</v>
      </c>
      <c r="BF42">
        <f t="shared" si="134"/>
        <v>1596.0000000000002</v>
      </c>
      <c r="BG42">
        <f t="shared" si="135"/>
        <v>1645.2800000000002</v>
      </c>
      <c r="BH42">
        <f t="shared" si="136"/>
        <v>1659.8400000000001</v>
      </c>
      <c r="BI42">
        <f t="shared" si="137"/>
        <v>1708.5600000000002</v>
      </c>
      <c r="BJ42">
        <f t="shared" si="138"/>
        <v>1723.68</v>
      </c>
      <c r="BK42">
        <f t="shared" si="139"/>
        <v>1771.8400000000001</v>
      </c>
      <c r="BL42">
        <f t="shared" si="140"/>
        <v>1787.5200000000002</v>
      </c>
      <c r="BM42">
        <f t="shared" si="141"/>
        <v>1835.1200000000001</v>
      </c>
      <c r="BN42">
        <f t="shared" si="142"/>
        <v>1851.3600000000001</v>
      </c>
      <c r="BO42">
        <f t="shared" si="143"/>
        <v>1898.4</v>
      </c>
      <c r="BP42">
        <f t="shared" si="144"/>
        <v>1915.2</v>
      </c>
      <c r="BQ42">
        <f t="shared" si="145"/>
        <v>1961.6800000000003</v>
      </c>
      <c r="BR42">
        <f t="shared" si="146"/>
        <v>1979.0400000000004</v>
      </c>
      <c r="BS42">
        <f t="shared" si="147"/>
        <v>2024.9600000000003</v>
      </c>
      <c r="BT42">
        <f t="shared" si="148"/>
        <v>2042.88</v>
      </c>
      <c r="BU42">
        <f t="shared" si="149"/>
        <v>2088.2400000000002</v>
      </c>
      <c r="BV42">
        <f t="shared" si="150"/>
        <v>2106.7200000000003</v>
      </c>
      <c r="BW42">
        <f t="shared" si="151"/>
        <v>2151.5200000000004</v>
      </c>
      <c r="BX42">
        <f t="shared" si="152"/>
        <v>2170.5600000000004</v>
      </c>
      <c r="BY42">
        <f t="shared" si="153"/>
        <v>2214.8000000000002</v>
      </c>
      <c r="BZ42">
        <f t="shared" si="154"/>
        <v>2234.4</v>
      </c>
      <c r="CA42">
        <f t="shared" si="155"/>
        <v>2278.0800000000004</v>
      </c>
      <c r="CB42">
        <f t="shared" si="156"/>
        <v>2298.2400000000002</v>
      </c>
      <c r="CC42">
        <f t="shared" si="157"/>
        <v>2341.36</v>
      </c>
      <c r="CD42">
        <f t="shared" si="158"/>
        <v>2362.0800000000004</v>
      </c>
      <c r="CE42">
        <f t="shared" si="159"/>
        <v>2404.6400000000003</v>
      </c>
      <c r="CF42">
        <f t="shared" si="160"/>
        <v>2425.92</v>
      </c>
      <c r="CG42">
        <f t="shared" si="161"/>
        <v>2467.9200000000005</v>
      </c>
      <c r="CH42">
        <f t="shared" si="162"/>
        <v>2489.7600000000002</v>
      </c>
      <c r="CI42">
        <f t="shared" si="163"/>
        <v>2531.2000000000003</v>
      </c>
      <c r="CJ42">
        <f t="shared" si="164"/>
        <v>2553.6000000000004</v>
      </c>
    </row>
    <row r="43" spans="1:88" x14ac:dyDescent="0.4">
      <c r="A43">
        <v>40</v>
      </c>
      <c r="B43" s="9">
        <f t="shared" si="86"/>
        <v>466</v>
      </c>
      <c r="C43" s="11">
        <v>470</v>
      </c>
      <c r="D43" s="48"/>
      <c r="E43" s="9"/>
      <c r="F43" s="57">
        <f t="shared" si="82"/>
        <v>6.4500000000000046</v>
      </c>
      <c r="G43" s="43">
        <f t="shared" si="79"/>
        <v>3.2250000000000023</v>
      </c>
      <c r="H43" s="30"/>
      <c r="I43" s="25">
        <f t="shared" si="80"/>
        <v>65.240000000000009</v>
      </c>
      <c r="J43" s="26">
        <f t="shared" si="81"/>
        <v>65.800000000000011</v>
      </c>
      <c r="K43">
        <f t="shared" si="87"/>
        <v>130.48000000000002</v>
      </c>
      <c r="L43">
        <f t="shared" si="88"/>
        <v>131.60000000000002</v>
      </c>
      <c r="M43">
        <f t="shared" si="89"/>
        <v>195.72000000000003</v>
      </c>
      <c r="N43">
        <f t="shared" si="90"/>
        <v>197.4</v>
      </c>
      <c r="O43">
        <f t="shared" si="91"/>
        <v>260.96000000000004</v>
      </c>
      <c r="P43">
        <f t="shared" si="92"/>
        <v>263.20000000000005</v>
      </c>
      <c r="Q43">
        <f t="shared" si="93"/>
        <v>326.20000000000005</v>
      </c>
      <c r="R43">
        <f t="shared" si="94"/>
        <v>329.00000000000006</v>
      </c>
      <c r="S43">
        <f t="shared" si="95"/>
        <v>391.44000000000005</v>
      </c>
      <c r="T43">
        <f t="shared" si="96"/>
        <v>394.8</v>
      </c>
      <c r="U43">
        <f t="shared" si="97"/>
        <v>456.68000000000006</v>
      </c>
      <c r="V43">
        <f t="shared" si="98"/>
        <v>460.6</v>
      </c>
      <c r="W43">
        <f t="shared" si="99"/>
        <v>521.92000000000007</v>
      </c>
      <c r="X43">
        <f t="shared" si="100"/>
        <v>526.40000000000009</v>
      </c>
      <c r="Y43">
        <f t="shared" si="101"/>
        <v>587.16000000000008</v>
      </c>
      <c r="Z43">
        <f t="shared" si="102"/>
        <v>592.20000000000016</v>
      </c>
      <c r="AA43">
        <f t="shared" si="103"/>
        <v>652.40000000000009</v>
      </c>
      <c r="AB43">
        <f t="shared" si="104"/>
        <v>658.00000000000011</v>
      </c>
      <c r="AC43">
        <f t="shared" si="105"/>
        <v>717.64</v>
      </c>
      <c r="AD43">
        <f t="shared" si="106"/>
        <v>723.80000000000007</v>
      </c>
      <c r="AE43">
        <f t="shared" si="107"/>
        <v>782.88000000000011</v>
      </c>
      <c r="AF43">
        <f t="shared" si="108"/>
        <v>789.6</v>
      </c>
      <c r="AG43">
        <f t="shared" si="109"/>
        <v>848.12000000000012</v>
      </c>
      <c r="AH43">
        <f t="shared" si="110"/>
        <v>855.40000000000009</v>
      </c>
      <c r="AI43">
        <f t="shared" si="111"/>
        <v>913.36000000000013</v>
      </c>
      <c r="AJ43">
        <f t="shared" si="112"/>
        <v>921.2</v>
      </c>
      <c r="AK43">
        <f t="shared" si="113"/>
        <v>978.6</v>
      </c>
      <c r="AL43">
        <f t="shared" si="114"/>
        <v>987</v>
      </c>
      <c r="AM43">
        <f t="shared" si="115"/>
        <v>1043.8400000000001</v>
      </c>
      <c r="AN43">
        <f t="shared" si="116"/>
        <v>1052.8000000000002</v>
      </c>
      <c r="AO43">
        <f t="shared" si="117"/>
        <v>1109.0800000000002</v>
      </c>
      <c r="AP43">
        <f t="shared" si="118"/>
        <v>1118.6000000000001</v>
      </c>
      <c r="AQ43">
        <f t="shared" si="119"/>
        <v>1174.3200000000002</v>
      </c>
      <c r="AR43">
        <f t="shared" si="120"/>
        <v>1184.4000000000003</v>
      </c>
      <c r="AS43">
        <f t="shared" si="121"/>
        <v>1239.5600000000002</v>
      </c>
      <c r="AT43">
        <f t="shared" si="122"/>
        <v>1250.2</v>
      </c>
      <c r="AU43">
        <f t="shared" si="123"/>
        <v>1304.8000000000002</v>
      </c>
      <c r="AV43">
        <f t="shared" si="124"/>
        <v>1316.0000000000002</v>
      </c>
      <c r="AW43" s="4">
        <f t="shared" si="125"/>
        <v>1370.0400000000002</v>
      </c>
      <c r="AX43" s="4">
        <f t="shared" si="126"/>
        <v>1381.8000000000002</v>
      </c>
      <c r="AY43">
        <f t="shared" si="127"/>
        <v>1435.28</v>
      </c>
      <c r="AZ43">
        <f t="shared" si="128"/>
        <v>1447.6000000000001</v>
      </c>
      <c r="BA43">
        <f t="shared" si="129"/>
        <v>1500.52</v>
      </c>
      <c r="BB43">
        <f t="shared" si="130"/>
        <v>1513.4</v>
      </c>
      <c r="BC43">
        <f t="shared" si="131"/>
        <v>1565.7600000000002</v>
      </c>
      <c r="BD43">
        <f t="shared" si="132"/>
        <v>1579.2</v>
      </c>
      <c r="BE43">
        <f t="shared" si="133"/>
        <v>1631.0000000000002</v>
      </c>
      <c r="BF43">
        <f t="shared" si="134"/>
        <v>1645.0000000000002</v>
      </c>
      <c r="BG43">
        <f t="shared" si="135"/>
        <v>1696.2400000000002</v>
      </c>
      <c r="BH43">
        <f t="shared" si="136"/>
        <v>1710.8000000000002</v>
      </c>
      <c r="BI43">
        <f t="shared" si="137"/>
        <v>1761.48</v>
      </c>
      <c r="BJ43">
        <f t="shared" si="138"/>
        <v>1776.6000000000001</v>
      </c>
      <c r="BK43">
        <f t="shared" si="139"/>
        <v>1826.7200000000003</v>
      </c>
      <c r="BL43">
        <f t="shared" si="140"/>
        <v>1842.4</v>
      </c>
      <c r="BM43">
        <f t="shared" si="141"/>
        <v>1891.9600000000003</v>
      </c>
      <c r="BN43">
        <f t="shared" si="142"/>
        <v>1908.2000000000003</v>
      </c>
      <c r="BO43">
        <f t="shared" si="143"/>
        <v>1957.2</v>
      </c>
      <c r="BP43">
        <f t="shared" si="144"/>
        <v>1974</v>
      </c>
      <c r="BQ43">
        <f t="shared" si="145"/>
        <v>2022.4400000000003</v>
      </c>
      <c r="BR43">
        <f t="shared" si="146"/>
        <v>2039.8000000000004</v>
      </c>
      <c r="BS43">
        <f t="shared" si="147"/>
        <v>2087.6800000000003</v>
      </c>
      <c r="BT43">
        <f t="shared" si="148"/>
        <v>2105.6000000000004</v>
      </c>
      <c r="BU43">
        <f t="shared" si="149"/>
        <v>2152.92</v>
      </c>
      <c r="BV43">
        <f t="shared" si="150"/>
        <v>2171.4</v>
      </c>
      <c r="BW43">
        <f t="shared" si="151"/>
        <v>2218.1600000000003</v>
      </c>
      <c r="BX43">
        <f t="shared" si="152"/>
        <v>2237.2000000000003</v>
      </c>
      <c r="BY43">
        <f t="shared" si="153"/>
        <v>2283.4</v>
      </c>
      <c r="BZ43">
        <f t="shared" si="154"/>
        <v>2303</v>
      </c>
      <c r="CA43">
        <f t="shared" si="155"/>
        <v>2348.6400000000003</v>
      </c>
      <c r="CB43">
        <f t="shared" si="156"/>
        <v>2368.8000000000006</v>
      </c>
      <c r="CC43">
        <f t="shared" si="157"/>
        <v>2413.88</v>
      </c>
      <c r="CD43">
        <f t="shared" si="158"/>
        <v>2434.6000000000004</v>
      </c>
      <c r="CE43">
        <f t="shared" si="159"/>
        <v>2479.1200000000003</v>
      </c>
      <c r="CF43">
        <f t="shared" si="160"/>
        <v>2500.4</v>
      </c>
      <c r="CG43">
        <f t="shared" si="161"/>
        <v>2544.3600000000006</v>
      </c>
      <c r="CH43">
        <f t="shared" si="162"/>
        <v>2566.2000000000003</v>
      </c>
      <c r="CI43">
        <f t="shared" si="163"/>
        <v>2609.6000000000004</v>
      </c>
      <c r="CJ43">
        <f t="shared" si="164"/>
        <v>2632.0000000000005</v>
      </c>
    </row>
    <row r="44" spans="1:88" x14ac:dyDescent="0.4">
      <c r="A44">
        <v>41</v>
      </c>
      <c r="B44" s="9">
        <v>480</v>
      </c>
      <c r="C44" s="11">
        <v>484</v>
      </c>
      <c r="D44" s="48"/>
      <c r="E44" s="9"/>
      <c r="F44" s="57">
        <f t="shared" si="82"/>
        <v>6.600000000000005</v>
      </c>
      <c r="G44" s="43">
        <f t="shared" si="79"/>
        <v>3.3000000000000025</v>
      </c>
      <c r="H44" s="30"/>
      <c r="I44" s="25">
        <f t="shared" si="80"/>
        <v>67.2</v>
      </c>
      <c r="J44" s="26">
        <f t="shared" si="81"/>
        <v>67.760000000000005</v>
      </c>
      <c r="K44">
        <f t="shared" si="87"/>
        <v>134.4</v>
      </c>
      <c r="L44">
        <f t="shared" si="88"/>
        <v>135.52000000000001</v>
      </c>
      <c r="M44">
        <f t="shared" si="89"/>
        <v>201.60000000000002</v>
      </c>
      <c r="N44">
        <f t="shared" si="90"/>
        <v>203.28000000000003</v>
      </c>
      <c r="O44">
        <f t="shared" si="91"/>
        <v>268.8</v>
      </c>
      <c r="P44">
        <f t="shared" si="92"/>
        <v>271.04000000000002</v>
      </c>
      <c r="Q44">
        <f t="shared" si="93"/>
        <v>336.00000000000006</v>
      </c>
      <c r="R44">
        <f t="shared" si="94"/>
        <v>338.8</v>
      </c>
      <c r="S44">
        <f t="shared" si="95"/>
        <v>403.20000000000005</v>
      </c>
      <c r="T44">
        <f t="shared" si="96"/>
        <v>406.56000000000006</v>
      </c>
      <c r="U44">
        <f t="shared" si="97"/>
        <v>470.40000000000003</v>
      </c>
      <c r="V44">
        <f t="shared" si="98"/>
        <v>474.32000000000005</v>
      </c>
      <c r="W44">
        <f t="shared" si="99"/>
        <v>537.6</v>
      </c>
      <c r="X44">
        <f t="shared" si="100"/>
        <v>542.08000000000004</v>
      </c>
      <c r="Y44">
        <f t="shared" si="101"/>
        <v>604.80000000000007</v>
      </c>
      <c r="Z44">
        <f t="shared" si="102"/>
        <v>609.84000000000015</v>
      </c>
      <c r="AA44">
        <f t="shared" si="103"/>
        <v>672.00000000000011</v>
      </c>
      <c r="AB44">
        <f t="shared" si="104"/>
        <v>677.6</v>
      </c>
      <c r="AC44">
        <f t="shared" si="105"/>
        <v>739.2</v>
      </c>
      <c r="AD44">
        <f t="shared" si="106"/>
        <v>745.36</v>
      </c>
      <c r="AE44">
        <f t="shared" si="107"/>
        <v>806.40000000000009</v>
      </c>
      <c r="AF44">
        <f t="shared" si="108"/>
        <v>813.12000000000012</v>
      </c>
      <c r="AG44">
        <f t="shared" si="109"/>
        <v>873.60000000000014</v>
      </c>
      <c r="AH44">
        <f t="shared" si="110"/>
        <v>880.88000000000011</v>
      </c>
      <c r="AI44">
        <f t="shared" si="111"/>
        <v>940.80000000000007</v>
      </c>
      <c r="AJ44">
        <f t="shared" si="112"/>
        <v>948.6400000000001</v>
      </c>
      <c r="AK44">
        <f t="shared" si="113"/>
        <v>1008</v>
      </c>
      <c r="AL44">
        <f t="shared" si="114"/>
        <v>1016.4000000000001</v>
      </c>
      <c r="AM44">
        <f t="shared" si="115"/>
        <v>1075.2</v>
      </c>
      <c r="AN44">
        <f t="shared" si="116"/>
        <v>1084.1600000000001</v>
      </c>
      <c r="AO44">
        <f t="shared" si="117"/>
        <v>1142.4000000000001</v>
      </c>
      <c r="AP44">
        <f t="shared" si="118"/>
        <v>1151.92</v>
      </c>
      <c r="AQ44">
        <f t="shared" si="119"/>
        <v>1209.6000000000001</v>
      </c>
      <c r="AR44">
        <f t="shared" si="120"/>
        <v>1219.6800000000003</v>
      </c>
      <c r="AS44">
        <f t="shared" si="121"/>
        <v>1276.8000000000002</v>
      </c>
      <c r="AT44">
        <f t="shared" si="122"/>
        <v>1287.44</v>
      </c>
      <c r="AU44">
        <f t="shared" si="123"/>
        <v>1344.0000000000002</v>
      </c>
      <c r="AV44">
        <f t="shared" si="124"/>
        <v>1355.2</v>
      </c>
      <c r="AW44" s="4">
        <f t="shared" si="125"/>
        <v>1411.2000000000003</v>
      </c>
      <c r="AX44" s="4">
        <f t="shared" si="126"/>
        <v>1422.9600000000003</v>
      </c>
      <c r="AY44">
        <f t="shared" si="127"/>
        <v>1478.4</v>
      </c>
      <c r="AZ44">
        <f t="shared" si="128"/>
        <v>1490.72</v>
      </c>
      <c r="BA44">
        <f t="shared" si="129"/>
        <v>1545.6000000000001</v>
      </c>
      <c r="BB44">
        <f t="shared" si="130"/>
        <v>1558.48</v>
      </c>
      <c r="BC44">
        <f t="shared" si="131"/>
        <v>1612.8000000000002</v>
      </c>
      <c r="BD44">
        <f t="shared" si="132"/>
        <v>1626.2400000000002</v>
      </c>
      <c r="BE44">
        <f t="shared" si="133"/>
        <v>1680.0000000000002</v>
      </c>
      <c r="BF44">
        <f t="shared" si="134"/>
        <v>1694.0000000000002</v>
      </c>
      <c r="BG44">
        <f t="shared" si="135"/>
        <v>1747.2000000000003</v>
      </c>
      <c r="BH44">
        <f t="shared" si="136"/>
        <v>1761.7600000000002</v>
      </c>
      <c r="BI44">
        <f t="shared" si="137"/>
        <v>1814.4</v>
      </c>
      <c r="BJ44">
        <f t="shared" si="138"/>
        <v>1829.5200000000002</v>
      </c>
      <c r="BK44">
        <f t="shared" si="139"/>
        <v>1881.6000000000001</v>
      </c>
      <c r="BL44">
        <f t="shared" si="140"/>
        <v>1897.2800000000002</v>
      </c>
      <c r="BM44">
        <f t="shared" si="141"/>
        <v>1948.8000000000002</v>
      </c>
      <c r="BN44">
        <f t="shared" si="142"/>
        <v>1965.0400000000002</v>
      </c>
      <c r="BO44">
        <f t="shared" si="143"/>
        <v>2016</v>
      </c>
      <c r="BP44">
        <f t="shared" si="144"/>
        <v>2032.8000000000002</v>
      </c>
      <c r="BQ44">
        <f t="shared" si="145"/>
        <v>2083.2000000000003</v>
      </c>
      <c r="BR44">
        <f t="shared" si="146"/>
        <v>2100.5600000000004</v>
      </c>
      <c r="BS44">
        <f t="shared" si="147"/>
        <v>2150.4</v>
      </c>
      <c r="BT44">
        <f t="shared" si="148"/>
        <v>2168.3200000000002</v>
      </c>
      <c r="BU44">
        <f t="shared" si="149"/>
        <v>2217.6</v>
      </c>
      <c r="BV44">
        <f t="shared" si="150"/>
        <v>2236.08</v>
      </c>
      <c r="BW44">
        <f t="shared" si="151"/>
        <v>2284.8000000000002</v>
      </c>
      <c r="BX44">
        <f t="shared" si="152"/>
        <v>2303.84</v>
      </c>
      <c r="BY44">
        <f t="shared" si="153"/>
        <v>2352</v>
      </c>
      <c r="BZ44">
        <f t="shared" si="154"/>
        <v>2371.6000000000004</v>
      </c>
      <c r="CA44">
        <f t="shared" si="155"/>
        <v>2419.2000000000003</v>
      </c>
      <c r="CB44">
        <f t="shared" si="156"/>
        <v>2439.3600000000006</v>
      </c>
      <c r="CC44">
        <f t="shared" si="157"/>
        <v>2486.4</v>
      </c>
      <c r="CD44">
        <f t="shared" si="158"/>
        <v>2507.1200000000003</v>
      </c>
      <c r="CE44">
        <f t="shared" si="159"/>
        <v>2553.6000000000004</v>
      </c>
      <c r="CF44">
        <f t="shared" si="160"/>
        <v>2574.88</v>
      </c>
      <c r="CG44">
        <f t="shared" si="161"/>
        <v>2620.8000000000002</v>
      </c>
      <c r="CH44">
        <f t="shared" si="162"/>
        <v>2642.6400000000003</v>
      </c>
      <c r="CI44">
        <f t="shared" si="163"/>
        <v>2688.0000000000005</v>
      </c>
      <c r="CJ44">
        <f t="shared" si="164"/>
        <v>2710.4</v>
      </c>
    </row>
    <row r="45" spans="1:88" x14ac:dyDescent="0.4">
      <c r="A45">
        <v>42</v>
      </c>
      <c r="B45" s="9">
        <v>494</v>
      </c>
      <c r="C45" s="11">
        <v>498</v>
      </c>
      <c r="D45" s="48"/>
      <c r="E45" s="9"/>
      <c r="F45" s="57">
        <f t="shared" si="82"/>
        <v>6.7500000000000053</v>
      </c>
      <c r="G45" s="43">
        <f t="shared" si="79"/>
        <v>3.3750000000000027</v>
      </c>
      <c r="H45" s="30"/>
      <c r="I45" s="25">
        <f t="shared" si="80"/>
        <v>69.160000000000011</v>
      </c>
      <c r="J45" s="26">
        <f t="shared" si="81"/>
        <v>69.720000000000013</v>
      </c>
      <c r="K45">
        <f t="shared" si="87"/>
        <v>138.32000000000002</v>
      </c>
      <c r="L45">
        <f t="shared" si="88"/>
        <v>139.44000000000003</v>
      </c>
      <c r="M45">
        <f t="shared" si="89"/>
        <v>207.48000000000002</v>
      </c>
      <c r="N45">
        <f t="shared" si="90"/>
        <v>209.16000000000003</v>
      </c>
      <c r="O45">
        <f t="shared" si="91"/>
        <v>276.64000000000004</v>
      </c>
      <c r="P45">
        <f t="shared" si="92"/>
        <v>278.88000000000005</v>
      </c>
      <c r="Q45">
        <f t="shared" si="93"/>
        <v>345.8</v>
      </c>
      <c r="R45">
        <f t="shared" si="94"/>
        <v>348.6</v>
      </c>
      <c r="S45">
        <f t="shared" si="95"/>
        <v>414.96000000000004</v>
      </c>
      <c r="T45">
        <f t="shared" si="96"/>
        <v>418.32000000000005</v>
      </c>
      <c r="U45">
        <f t="shared" si="97"/>
        <v>484.12000000000006</v>
      </c>
      <c r="V45">
        <f t="shared" si="98"/>
        <v>488.04</v>
      </c>
      <c r="W45">
        <f t="shared" si="99"/>
        <v>553.28000000000009</v>
      </c>
      <c r="X45">
        <f t="shared" si="100"/>
        <v>557.7600000000001</v>
      </c>
      <c r="Y45">
        <f t="shared" si="101"/>
        <v>622.44000000000017</v>
      </c>
      <c r="Z45">
        <f t="shared" si="102"/>
        <v>627.48000000000013</v>
      </c>
      <c r="AA45">
        <f t="shared" si="103"/>
        <v>691.6</v>
      </c>
      <c r="AB45">
        <f t="shared" si="104"/>
        <v>697.2</v>
      </c>
      <c r="AC45">
        <f t="shared" si="105"/>
        <v>760.76</v>
      </c>
      <c r="AD45">
        <f t="shared" si="106"/>
        <v>766.92000000000007</v>
      </c>
      <c r="AE45">
        <f t="shared" si="107"/>
        <v>829.92000000000007</v>
      </c>
      <c r="AF45">
        <f t="shared" si="108"/>
        <v>836.6400000000001</v>
      </c>
      <c r="AG45">
        <f t="shared" si="109"/>
        <v>899.08000000000015</v>
      </c>
      <c r="AH45">
        <f t="shared" si="110"/>
        <v>906.36000000000013</v>
      </c>
      <c r="AI45">
        <f t="shared" si="111"/>
        <v>968.24000000000012</v>
      </c>
      <c r="AJ45">
        <f t="shared" si="112"/>
        <v>976.08</v>
      </c>
      <c r="AK45">
        <f t="shared" si="113"/>
        <v>1037.4000000000001</v>
      </c>
      <c r="AL45">
        <f t="shared" si="114"/>
        <v>1045.8</v>
      </c>
      <c r="AM45">
        <f t="shared" si="115"/>
        <v>1106.5600000000002</v>
      </c>
      <c r="AN45">
        <f t="shared" si="116"/>
        <v>1115.5200000000002</v>
      </c>
      <c r="AO45">
        <f t="shared" si="117"/>
        <v>1175.7200000000003</v>
      </c>
      <c r="AP45">
        <f t="shared" si="118"/>
        <v>1185.2400000000002</v>
      </c>
      <c r="AQ45">
        <f t="shared" si="119"/>
        <v>1244.8800000000003</v>
      </c>
      <c r="AR45">
        <f t="shared" si="120"/>
        <v>1254.9600000000003</v>
      </c>
      <c r="AS45">
        <f t="shared" si="121"/>
        <v>1314.04</v>
      </c>
      <c r="AT45">
        <f t="shared" si="122"/>
        <v>1324.68</v>
      </c>
      <c r="AU45">
        <f t="shared" si="123"/>
        <v>1383.2</v>
      </c>
      <c r="AV45">
        <f t="shared" si="124"/>
        <v>1394.4</v>
      </c>
      <c r="AW45" s="4">
        <f t="shared" si="125"/>
        <v>1452.3600000000001</v>
      </c>
      <c r="AX45" s="4">
        <f t="shared" si="126"/>
        <v>1464.1200000000001</v>
      </c>
      <c r="AY45">
        <f t="shared" si="127"/>
        <v>1521.52</v>
      </c>
      <c r="AZ45">
        <f t="shared" si="128"/>
        <v>1533.8400000000001</v>
      </c>
      <c r="BA45">
        <f t="shared" si="129"/>
        <v>1590.68</v>
      </c>
      <c r="BB45">
        <f t="shared" si="130"/>
        <v>1603.5600000000002</v>
      </c>
      <c r="BC45">
        <f t="shared" si="131"/>
        <v>1659.8400000000001</v>
      </c>
      <c r="BD45">
        <f t="shared" si="132"/>
        <v>1673.2800000000002</v>
      </c>
      <c r="BE45">
        <f t="shared" si="133"/>
        <v>1729.0000000000002</v>
      </c>
      <c r="BF45">
        <f t="shared" si="134"/>
        <v>1743.0000000000002</v>
      </c>
      <c r="BG45">
        <f t="shared" si="135"/>
        <v>1798.1600000000003</v>
      </c>
      <c r="BH45">
        <f t="shared" si="136"/>
        <v>1812.7200000000003</v>
      </c>
      <c r="BI45">
        <f t="shared" si="137"/>
        <v>1867.3200000000002</v>
      </c>
      <c r="BJ45">
        <f t="shared" si="138"/>
        <v>1882.44</v>
      </c>
      <c r="BK45">
        <f t="shared" si="139"/>
        <v>1936.4800000000002</v>
      </c>
      <c r="BL45">
        <f t="shared" si="140"/>
        <v>1952.16</v>
      </c>
      <c r="BM45">
        <f t="shared" si="141"/>
        <v>2005.6400000000003</v>
      </c>
      <c r="BN45">
        <f t="shared" si="142"/>
        <v>2021.8800000000003</v>
      </c>
      <c r="BO45">
        <f t="shared" si="143"/>
        <v>2074.8000000000002</v>
      </c>
      <c r="BP45">
        <f t="shared" si="144"/>
        <v>2091.6</v>
      </c>
      <c r="BQ45">
        <f t="shared" si="145"/>
        <v>2143.9600000000005</v>
      </c>
      <c r="BR45">
        <f t="shared" si="146"/>
        <v>2161.3200000000002</v>
      </c>
      <c r="BS45">
        <f t="shared" si="147"/>
        <v>2213.1200000000003</v>
      </c>
      <c r="BT45">
        <f t="shared" si="148"/>
        <v>2231.0400000000004</v>
      </c>
      <c r="BU45">
        <f t="shared" si="149"/>
        <v>2282.2800000000002</v>
      </c>
      <c r="BV45">
        <f t="shared" si="150"/>
        <v>2300.7600000000002</v>
      </c>
      <c r="BW45">
        <f t="shared" si="151"/>
        <v>2351.4400000000005</v>
      </c>
      <c r="BX45">
        <f t="shared" si="152"/>
        <v>2370.4800000000005</v>
      </c>
      <c r="BY45">
        <f t="shared" si="153"/>
        <v>2420.6000000000004</v>
      </c>
      <c r="BZ45">
        <f t="shared" si="154"/>
        <v>2440.2000000000003</v>
      </c>
      <c r="CA45">
        <f t="shared" si="155"/>
        <v>2489.7600000000007</v>
      </c>
      <c r="CB45">
        <f t="shared" si="156"/>
        <v>2509.9200000000005</v>
      </c>
      <c r="CC45">
        <f t="shared" si="157"/>
        <v>2558.92</v>
      </c>
      <c r="CD45">
        <f t="shared" si="158"/>
        <v>2579.6400000000003</v>
      </c>
      <c r="CE45">
        <f t="shared" si="159"/>
        <v>2628.08</v>
      </c>
      <c r="CF45">
        <f t="shared" si="160"/>
        <v>2649.36</v>
      </c>
      <c r="CG45">
        <f t="shared" si="161"/>
        <v>2697.2400000000002</v>
      </c>
      <c r="CH45">
        <f t="shared" si="162"/>
        <v>2719.0800000000004</v>
      </c>
      <c r="CI45">
        <f t="shared" si="163"/>
        <v>2766.4</v>
      </c>
      <c r="CJ45">
        <f t="shared" si="164"/>
        <v>2788.8</v>
      </c>
    </row>
    <row r="46" spans="1:88" x14ac:dyDescent="0.4">
      <c r="A46">
        <v>43</v>
      </c>
      <c r="B46" s="9">
        <v>508</v>
      </c>
      <c r="C46" s="11">
        <v>512</v>
      </c>
      <c r="D46" s="48"/>
      <c r="E46" s="9"/>
      <c r="F46" s="57">
        <f t="shared" si="82"/>
        <v>6.9000000000000057</v>
      </c>
      <c r="G46" s="43">
        <f t="shared" si="79"/>
        <v>3.4500000000000028</v>
      </c>
      <c r="H46" s="30"/>
      <c r="I46" s="25">
        <f t="shared" si="80"/>
        <v>71.12</v>
      </c>
      <c r="J46" s="26">
        <f t="shared" si="81"/>
        <v>71.680000000000007</v>
      </c>
      <c r="K46">
        <f t="shared" si="87"/>
        <v>142.24</v>
      </c>
      <c r="L46">
        <f t="shared" si="88"/>
        <v>143.36000000000001</v>
      </c>
      <c r="M46">
        <f t="shared" si="89"/>
        <v>213.36</v>
      </c>
      <c r="N46">
        <f t="shared" si="90"/>
        <v>215.04000000000002</v>
      </c>
      <c r="O46">
        <f t="shared" si="91"/>
        <v>284.48</v>
      </c>
      <c r="P46">
        <f t="shared" si="92"/>
        <v>286.72000000000003</v>
      </c>
      <c r="Q46">
        <f t="shared" si="93"/>
        <v>355.6</v>
      </c>
      <c r="R46">
        <f t="shared" si="94"/>
        <v>358.40000000000003</v>
      </c>
      <c r="S46">
        <f t="shared" si="95"/>
        <v>426.72</v>
      </c>
      <c r="T46">
        <f t="shared" si="96"/>
        <v>430.08000000000004</v>
      </c>
      <c r="U46">
        <f t="shared" si="97"/>
        <v>497.84000000000003</v>
      </c>
      <c r="V46">
        <f t="shared" si="98"/>
        <v>501.76000000000005</v>
      </c>
      <c r="W46">
        <f t="shared" si="99"/>
        <v>568.96</v>
      </c>
      <c r="X46">
        <f t="shared" si="100"/>
        <v>573.44000000000005</v>
      </c>
      <c r="Y46">
        <f t="shared" si="101"/>
        <v>640.08000000000015</v>
      </c>
      <c r="Z46">
        <f t="shared" si="102"/>
        <v>645.12000000000012</v>
      </c>
      <c r="AA46">
        <f t="shared" si="103"/>
        <v>711.2</v>
      </c>
      <c r="AB46">
        <f t="shared" si="104"/>
        <v>716.80000000000007</v>
      </c>
      <c r="AC46">
        <f t="shared" si="105"/>
        <v>782.32</v>
      </c>
      <c r="AD46">
        <f t="shared" si="106"/>
        <v>788.48</v>
      </c>
      <c r="AE46">
        <f t="shared" si="107"/>
        <v>853.44</v>
      </c>
      <c r="AF46">
        <f t="shared" si="108"/>
        <v>860.16000000000008</v>
      </c>
      <c r="AG46">
        <f t="shared" si="109"/>
        <v>924.56000000000017</v>
      </c>
      <c r="AH46">
        <f t="shared" si="110"/>
        <v>931.84000000000015</v>
      </c>
      <c r="AI46">
        <f t="shared" si="111"/>
        <v>995.68000000000006</v>
      </c>
      <c r="AJ46">
        <f t="shared" si="112"/>
        <v>1003.5200000000001</v>
      </c>
      <c r="AK46">
        <f t="shared" si="113"/>
        <v>1066.8</v>
      </c>
      <c r="AL46">
        <f t="shared" si="114"/>
        <v>1075.2</v>
      </c>
      <c r="AM46">
        <f t="shared" si="115"/>
        <v>1137.92</v>
      </c>
      <c r="AN46">
        <f t="shared" si="116"/>
        <v>1146.8800000000001</v>
      </c>
      <c r="AO46">
        <f t="shared" si="117"/>
        <v>1209.0400000000002</v>
      </c>
      <c r="AP46">
        <f t="shared" si="118"/>
        <v>1218.5600000000002</v>
      </c>
      <c r="AQ46">
        <f t="shared" si="119"/>
        <v>1280.1600000000003</v>
      </c>
      <c r="AR46">
        <f t="shared" si="120"/>
        <v>1290.2400000000002</v>
      </c>
      <c r="AS46">
        <f t="shared" si="121"/>
        <v>1351.28</v>
      </c>
      <c r="AT46">
        <f t="shared" si="122"/>
        <v>1361.92</v>
      </c>
      <c r="AU46">
        <f t="shared" si="123"/>
        <v>1422.4</v>
      </c>
      <c r="AV46">
        <f t="shared" si="124"/>
        <v>1433.6000000000001</v>
      </c>
      <c r="AW46" s="4">
        <f t="shared" si="125"/>
        <v>1493.5200000000002</v>
      </c>
      <c r="AX46" s="4">
        <f t="shared" si="126"/>
        <v>1505.2800000000002</v>
      </c>
      <c r="AY46">
        <f t="shared" si="127"/>
        <v>1564.64</v>
      </c>
      <c r="AZ46">
        <f t="shared" si="128"/>
        <v>1576.96</v>
      </c>
      <c r="BA46">
        <f t="shared" si="129"/>
        <v>1635.76</v>
      </c>
      <c r="BB46">
        <f t="shared" si="130"/>
        <v>1648.64</v>
      </c>
      <c r="BC46">
        <f t="shared" si="131"/>
        <v>1706.88</v>
      </c>
      <c r="BD46">
        <f t="shared" si="132"/>
        <v>1720.3200000000002</v>
      </c>
      <c r="BE46">
        <f t="shared" si="133"/>
        <v>1778.0000000000002</v>
      </c>
      <c r="BF46">
        <f t="shared" si="134"/>
        <v>1792.0000000000002</v>
      </c>
      <c r="BG46">
        <f t="shared" si="135"/>
        <v>1849.1200000000003</v>
      </c>
      <c r="BH46">
        <f t="shared" si="136"/>
        <v>1863.6800000000003</v>
      </c>
      <c r="BI46">
        <f t="shared" si="137"/>
        <v>1920.2400000000002</v>
      </c>
      <c r="BJ46">
        <f t="shared" si="138"/>
        <v>1935.3600000000001</v>
      </c>
      <c r="BK46">
        <f t="shared" si="139"/>
        <v>1991.3600000000001</v>
      </c>
      <c r="BL46">
        <f t="shared" si="140"/>
        <v>2007.0400000000002</v>
      </c>
      <c r="BM46">
        <f t="shared" si="141"/>
        <v>2062.4800000000005</v>
      </c>
      <c r="BN46">
        <f t="shared" si="142"/>
        <v>2078.7200000000003</v>
      </c>
      <c r="BO46">
        <f t="shared" si="143"/>
        <v>2133.6</v>
      </c>
      <c r="BP46">
        <f t="shared" si="144"/>
        <v>2150.4</v>
      </c>
      <c r="BQ46">
        <f t="shared" si="145"/>
        <v>2204.7200000000003</v>
      </c>
      <c r="BR46">
        <f t="shared" si="146"/>
        <v>2222.0800000000004</v>
      </c>
      <c r="BS46">
        <f t="shared" si="147"/>
        <v>2275.84</v>
      </c>
      <c r="BT46">
        <f t="shared" si="148"/>
        <v>2293.7600000000002</v>
      </c>
      <c r="BU46">
        <f t="shared" si="149"/>
        <v>2346.96</v>
      </c>
      <c r="BV46">
        <f t="shared" si="150"/>
        <v>2365.44</v>
      </c>
      <c r="BW46">
        <f t="shared" si="151"/>
        <v>2418.0800000000004</v>
      </c>
      <c r="BX46">
        <f t="shared" si="152"/>
        <v>2437.1200000000003</v>
      </c>
      <c r="BY46">
        <f t="shared" si="153"/>
        <v>2489.2000000000003</v>
      </c>
      <c r="BZ46">
        <f t="shared" si="154"/>
        <v>2508.8000000000002</v>
      </c>
      <c r="CA46">
        <f t="shared" si="155"/>
        <v>2560.3200000000006</v>
      </c>
      <c r="CB46">
        <f t="shared" si="156"/>
        <v>2580.4800000000005</v>
      </c>
      <c r="CC46">
        <f t="shared" si="157"/>
        <v>2631.4400000000005</v>
      </c>
      <c r="CD46">
        <f t="shared" si="158"/>
        <v>2652.1600000000003</v>
      </c>
      <c r="CE46">
        <f t="shared" si="159"/>
        <v>2702.56</v>
      </c>
      <c r="CF46">
        <f t="shared" si="160"/>
        <v>2723.84</v>
      </c>
      <c r="CG46">
        <f t="shared" si="161"/>
        <v>2773.6800000000003</v>
      </c>
      <c r="CH46">
        <f t="shared" si="162"/>
        <v>2795.5200000000004</v>
      </c>
      <c r="CI46">
        <f t="shared" si="163"/>
        <v>2844.8</v>
      </c>
      <c r="CJ46">
        <f t="shared" si="164"/>
        <v>2867.2000000000003</v>
      </c>
    </row>
    <row r="47" spans="1:88" x14ac:dyDescent="0.4">
      <c r="A47">
        <v>44</v>
      </c>
      <c r="B47" s="9">
        <v>522</v>
      </c>
      <c r="C47" s="11">
        <v>526</v>
      </c>
      <c r="D47" s="48"/>
      <c r="E47" s="9"/>
      <c r="F47" s="57">
        <f t="shared" si="82"/>
        <v>7.050000000000006</v>
      </c>
      <c r="G47" s="43">
        <f t="shared" si="79"/>
        <v>3.525000000000003</v>
      </c>
      <c r="H47" s="30"/>
      <c r="I47" s="25">
        <f t="shared" si="80"/>
        <v>73.080000000000013</v>
      </c>
      <c r="J47" s="26">
        <f t="shared" si="81"/>
        <v>73.64</v>
      </c>
      <c r="K47">
        <f t="shared" si="87"/>
        <v>146.16000000000003</v>
      </c>
      <c r="L47">
        <f t="shared" si="88"/>
        <v>147.28</v>
      </c>
      <c r="M47">
        <f t="shared" si="89"/>
        <v>219.24</v>
      </c>
      <c r="N47">
        <f t="shared" si="90"/>
        <v>220.92000000000002</v>
      </c>
      <c r="O47">
        <f t="shared" si="91"/>
        <v>292.32000000000005</v>
      </c>
      <c r="P47">
        <f t="shared" si="92"/>
        <v>294.56</v>
      </c>
      <c r="Q47">
        <f t="shared" si="93"/>
        <v>365.40000000000003</v>
      </c>
      <c r="R47">
        <f t="shared" si="94"/>
        <v>368.20000000000005</v>
      </c>
      <c r="S47">
        <f t="shared" si="95"/>
        <v>438.48</v>
      </c>
      <c r="T47">
        <f t="shared" si="96"/>
        <v>441.84000000000003</v>
      </c>
      <c r="U47">
        <f t="shared" si="97"/>
        <v>511.56000000000006</v>
      </c>
      <c r="V47">
        <f t="shared" si="98"/>
        <v>515.48</v>
      </c>
      <c r="W47">
        <f t="shared" si="99"/>
        <v>584.6400000000001</v>
      </c>
      <c r="X47">
        <f t="shared" si="100"/>
        <v>589.12</v>
      </c>
      <c r="Y47">
        <f t="shared" si="101"/>
        <v>657.72000000000014</v>
      </c>
      <c r="Z47">
        <f t="shared" si="102"/>
        <v>662.7600000000001</v>
      </c>
      <c r="AA47">
        <f t="shared" si="103"/>
        <v>730.80000000000007</v>
      </c>
      <c r="AB47">
        <f t="shared" si="104"/>
        <v>736.40000000000009</v>
      </c>
      <c r="AC47">
        <f t="shared" si="105"/>
        <v>803.88</v>
      </c>
      <c r="AD47">
        <f t="shared" si="106"/>
        <v>810.04</v>
      </c>
      <c r="AE47">
        <f t="shared" si="107"/>
        <v>876.96</v>
      </c>
      <c r="AF47">
        <f t="shared" si="108"/>
        <v>883.68000000000006</v>
      </c>
      <c r="AG47">
        <f t="shared" si="109"/>
        <v>950.04000000000019</v>
      </c>
      <c r="AH47">
        <f t="shared" si="110"/>
        <v>957.32000000000016</v>
      </c>
      <c r="AI47">
        <f t="shared" si="111"/>
        <v>1023.1200000000001</v>
      </c>
      <c r="AJ47">
        <f t="shared" si="112"/>
        <v>1030.96</v>
      </c>
      <c r="AK47">
        <f t="shared" si="113"/>
        <v>1096.2</v>
      </c>
      <c r="AL47">
        <f t="shared" si="114"/>
        <v>1104.6000000000001</v>
      </c>
      <c r="AM47">
        <f t="shared" si="115"/>
        <v>1169.2800000000002</v>
      </c>
      <c r="AN47">
        <f t="shared" si="116"/>
        <v>1178.24</v>
      </c>
      <c r="AO47">
        <f t="shared" si="117"/>
        <v>1242.3600000000001</v>
      </c>
      <c r="AP47">
        <f t="shared" si="118"/>
        <v>1251.8800000000001</v>
      </c>
      <c r="AQ47">
        <f t="shared" si="119"/>
        <v>1315.4400000000003</v>
      </c>
      <c r="AR47">
        <f t="shared" si="120"/>
        <v>1325.5200000000002</v>
      </c>
      <c r="AS47">
        <f t="shared" si="121"/>
        <v>1388.52</v>
      </c>
      <c r="AT47">
        <f t="shared" si="122"/>
        <v>1399.16</v>
      </c>
      <c r="AU47">
        <f t="shared" si="123"/>
        <v>1461.6000000000001</v>
      </c>
      <c r="AV47">
        <f t="shared" si="124"/>
        <v>1472.8000000000002</v>
      </c>
      <c r="AW47" s="4">
        <f t="shared" si="125"/>
        <v>1534.6800000000003</v>
      </c>
      <c r="AX47" s="4">
        <f t="shared" si="126"/>
        <v>1546.4400000000003</v>
      </c>
      <c r="AY47">
        <f t="shared" si="127"/>
        <v>1607.76</v>
      </c>
      <c r="AZ47">
        <f t="shared" si="128"/>
        <v>1620.08</v>
      </c>
      <c r="BA47">
        <f t="shared" si="129"/>
        <v>1680.8400000000001</v>
      </c>
      <c r="BB47">
        <f t="shared" si="130"/>
        <v>1693.72</v>
      </c>
      <c r="BC47">
        <f t="shared" si="131"/>
        <v>1753.92</v>
      </c>
      <c r="BD47">
        <f t="shared" si="132"/>
        <v>1767.3600000000001</v>
      </c>
      <c r="BE47">
        <f t="shared" si="133"/>
        <v>1827.0000000000002</v>
      </c>
      <c r="BF47">
        <f t="shared" si="134"/>
        <v>1841.0000000000002</v>
      </c>
      <c r="BG47">
        <f t="shared" si="135"/>
        <v>1900.0800000000004</v>
      </c>
      <c r="BH47">
        <f t="shared" si="136"/>
        <v>1914.6400000000003</v>
      </c>
      <c r="BI47">
        <f t="shared" si="137"/>
        <v>1973.16</v>
      </c>
      <c r="BJ47">
        <f t="shared" si="138"/>
        <v>1988.2800000000002</v>
      </c>
      <c r="BK47">
        <f t="shared" si="139"/>
        <v>2046.2400000000002</v>
      </c>
      <c r="BL47">
        <f t="shared" si="140"/>
        <v>2061.92</v>
      </c>
      <c r="BM47">
        <f t="shared" si="141"/>
        <v>2119.3200000000002</v>
      </c>
      <c r="BN47">
        <f t="shared" si="142"/>
        <v>2135.5600000000004</v>
      </c>
      <c r="BO47">
        <f t="shared" si="143"/>
        <v>2192.4</v>
      </c>
      <c r="BP47">
        <f t="shared" si="144"/>
        <v>2209.2000000000003</v>
      </c>
      <c r="BQ47">
        <f t="shared" si="145"/>
        <v>2265.4800000000005</v>
      </c>
      <c r="BR47">
        <f t="shared" si="146"/>
        <v>2282.8400000000006</v>
      </c>
      <c r="BS47">
        <f t="shared" si="147"/>
        <v>2338.5600000000004</v>
      </c>
      <c r="BT47">
        <f t="shared" si="148"/>
        <v>2356.48</v>
      </c>
      <c r="BU47">
        <f t="shared" si="149"/>
        <v>2411.64</v>
      </c>
      <c r="BV47">
        <f t="shared" si="150"/>
        <v>2430.12</v>
      </c>
      <c r="BW47">
        <f t="shared" si="151"/>
        <v>2484.7200000000003</v>
      </c>
      <c r="BX47">
        <f t="shared" si="152"/>
        <v>2503.7600000000002</v>
      </c>
      <c r="BY47">
        <f t="shared" si="153"/>
        <v>2557.8000000000002</v>
      </c>
      <c r="BZ47">
        <f t="shared" si="154"/>
        <v>2577.4</v>
      </c>
      <c r="CA47">
        <f t="shared" si="155"/>
        <v>2630.8800000000006</v>
      </c>
      <c r="CB47">
        <f t="shared" si="156"/>
        <v>2651.0400000000004</v>
      </c>
      <c r="CC47">
        <f t="shared" si="157"/>
        <v>2703.9600000000005</v>
      </c>
      <c r="CD47">
        <f t="shared" si="158"/>
        <v>2724.6800000000003</v>
      </c>
      <c r="CE47">
        <f t="shared" si="159"/>
        <v>2777.04</v>
      </c>
      <c r="CF47">
        <f t="shared" si="160"/>
        <v>2798.32</v>
      </c>
      <c r="CG47">
        <f t="shared" si="161"/>
        <v>2850.1200000000003</v>
      </c>
      <c r="CH47">
        <f t="shared" si="162"/>
        <v>2871.9600000000005</v>
      </c>
      <c r="CI47">
        <f t="shared" si="163"/>
        <v>2923.2000000000003</v>
      </c>
      <c r="CJ47">
        <f t="shared" si="164"/>
        <v>2945.6000000000004</v>
      </c>
    </row>
    <row r="48" spans="1:88" x14ac:dyDescent="0.4">
      <c r="A48">
        <v>45</v>
      </c>
      <c r="B48" s="9">
        <v>536</v>
      </c>
      <c r="C48" s="11">
        <v>540</v>
      </c>
      <c r="D48" s="48"/>
      <c r="E48" s="9"/>
      <c r="F48" s="57">
        <f t="shared" si="82"/>
        <v>7.2000000000000064</v>
      </c>
      <c r="G48" s="43">
        <f t="shared" si="79"/>
        <v>3.6000000000000032</v>
      </c>
      <c r="H48" s="30"/>
      <c r="I48" s="25">
        <f t="shared" si="80"/>
        <v>75.040000000000006</v>
      </c>
      <c r="J48" s="26">
        <f t="shared" si="81"/>
        <v>75.600000000000009</v>
      </c>
      <c r="K48">
        <f t="shared" si="87"/>
        <v>150.08000000000001</v>
      </c>
      <c r="L48">
        <f t="shared" si="88"/>
        <v>151.20000000000002</v>
      </c>
      <c r="M48">
        <f t="shared" si="89"/>
        <v>225.12000000000003</v>
      </c>
      <c r="N48">
        <f t="shared" si="90"/>
        <v>226.8</v>
      </c>
      <c r="O48">
        <f t="shared" si="91"/>
        <v>300.16000000000003</v>
      </c>
      <c r="P48">
        <f t="shared" si="92"/>
        <v>302.40000000000003</v>
      </c>
      <c r="Q48">
        <f t="shared" si="93"/>
        <v>375.20000000000005</v>
      </c>
      <c r="R48">
        <f t="shared" si="94"/>
        <v>378.00000000000006</v>
      </c>
      <c r="S48">
        <f t="shared" si="95"/>
        <v>450.24000000000007</v>
      </c>
      <c r="T48">
        <f t="shared" si="96"/>
        <v>453.6</v>
      </c>
      <c r="U48">
        <f t="shared" si="97"/>
        <v>525.28000000000009</v>
      </c>
      <c r="V48">
        <f t="shared" si="98"/>
        <v>529.20000000000005</v>
      </c>
      <c r="W48">
        <f t="shared" si="99"/>
        <v>600.32000000000005</v>
      </c>
      <c r="X48">
        <f t="shared" si="100"/>
        <v>604.80000000000007</v>
      </c>
      <c r="Y48">
        <f t="shared" si="101"/>
        <v>675.36000000000013</v>
      </c>
      <c r="Z48">
        <f t="shared" si="102"/>
        <v>680.40000000000009</v>
      </c>
      <c r="AA48">
        <f t="shared" si="103"/>
        <v>750.40000000000009</v>
      </c>
      <c r="AB48">
        <f t="shared" si="104"/>
        <v>756.00000000000011</v>
      </c>
      <c r="AC48">
        <f t="shared" si="105"/>
        <v>825.44</v>
      </c>
      <c r="AD48">
        <f t="shared" si="106"/>
        <v>831.6</v>
      </c>
      <c r="AE48">
        <f t="shared" si="107"/>
        <v>900.48000000000013</v>
      </c>
      <c r="AF48">
        <f t="shared" si="108"/>
        <v>907.2</v>
      </c>
      <c r="AG48">
        <f t="shared" si="109"/>
        <v>975.52000000000021</v>
      </c>
      <c r="AH48">
        <f t="shared" si="110"/>
        <v>982.80000000000018</v>
      </c>
      <c r="AI48">
        <f t="shared" si="111"/>
        <v>1050.5600000000002</v>
      </c>
      <c r="AJ48">
        <f t="shared" si="112"/>
        <v>1058.4000000000001</v>
      </c>
      <c r="AK48">
        <f t="shared" si="113"/>
        <v>1125.6000000000001</v>
      </c>
      <c r="AL48">
        <f t="shared" si="114"/>
        <v>1134</v>
      </c>
      <c r="AM48">
        <f t="shared" si="115"/>
        <v>1200.6400000000001</v>
      </c>
      <c r="AN48">
        <f t="shared" si="116"/>
        <v>1209.6000000000001</v>
      </c>
      <c r="AO48">
        <f t="shared" si="117"/>
        <v>1275.6800000000003</v>
      </c>
      <c r="AP48">
        <f t="shared" si="118"/>
        <v>1285.2000000000003</v>
      </c>
      <c r="AQ48">
        <f t="shared" si="119"/>
        <v>1350.7200000000003</v>
      </c>
      <c r="AR48">
        <f t="shared" si="120"/>
        <v>1360.8000000000002</v>
      </c>
      <c r="AS48">
        <f t="shared" si="121"/>
        <v>1425.76</v>
      </c>
      <c r="AT48">
        <f t="shared" si="122"/>
        <v>1436.4</v>
      </c>
      <c r="AU48">
        <f t="shared" si="123"/>
        <v>1500.8000000000002</v>
      </c>
      <c r="AV48">
        <f t="shared" si="124"/>
        <v>1512.0000000000002</v>
      </c>
      <c r="AW48" s="4">
        <f t="shared" si="125"/>
        <v>1575.8400000000001</v>
      </c>
      <c r="AX48" s="4">
        <f t="shared" si="126"/>
        <v>1587.6000000000001</v>
      </c>
      <c r="AY48">
        <f t="shared" si="127"/>
        <v>1650.88</v>
      </c>
      <c r="AZ48">
        <f t="shared" si="128"/>
        <v>1663.2</v>
      </c>
      <c r="BA48">
        <f t="shared" si="129"/>
        <v>1725.92</v>
      </c>
      <c r="BB48">
        <f t="shared" si="130"/>
        <v>1738.8000000000002</v>
      </c>
      <c r="BC48">
        <f t="shared" si="131"/>
        <v>1800.9600000000003</v>
      </c>
      <c r="BD48">
        <f t="shared" si="132"/>
        <v>1814.4</v>
      </c>
      <c r="BE48">
        <f t="shared" si="133"/>
        <v>1876.0000000000002</v>
      </c>
      <c r="BF48">
        <f t="shared" si="134"/>
        <v>1890.0000000000002</v>
      </c>
      <c r="BG48">
        <f t="shared" si="135"/>
        <v>1951.0400000000004</v>
      </c>
      <c r="BH48">
        <f t="shared" si="136"/>
        <v>1965.6000000000004</v>
      </c>
      <c r="BI48">
        <f t="shared" si="137"/>
        <v>2026.0800000000002</v>
      </c>
      <c r="BJ48">
        <f t="shared" si="138"/>
        <v>2041.2</v>
      </c>
      <c r="BK48">
        <f t="shared" si="139"/>
        <v>2101.1200000000003</v>
      </c>
      <c r="BL48">
        <f t="shared" si="140"/>
        <v>2116.8000000000002</v>
      </c>
      <c r="BM48">
        <f t="shared" si="141"/>
        <v>2176.1600000000003</v>
      </c>
      <c r="BN48">
        <f t="shared" si="142"/>
        <v>2192.4</v>
      </c>
      <c r="BO48">
        <f t="shared" si="143"/>
        <v>2251.2000000000003</v>
      </c>
      <c r="BP48">
        <f t="shared" si="144"/>
        <v>2268</v>
      </c>
      <c r="BQ48">
        <f t="shared" si="145"/>
        <v>2326.2400000000002</v>
      </c>
      <c r="BR48">
        <f t="shared" si="146"/>
        <v>2343.6000000000004</v>
      </c>
      <c r="BS48">
        <f t="shared" si="147"/>
        <v>2401.2800000000002</v>
      </c>
      <c r="BT48">
        <f t="shared" si="148"/>
        <v>2419.2000000000003</v>
      </c>
      <c r="BU48">
        <f t="shared" si="149"/>
        <v>2476.3200000000002</v>
      </c>
      <c r="BV48">
        <f t="shared" si="150"/>
        <v>2494.8000000000002</v>
      </c>
      <c r="BW48">
        <f t="shared" si="151"/>
        <v>2551.3600000000006</v>
      </c>
      <c r="BX48">
        <f t="shared" si="152"/>
        <v>2570.4000000000005</v>
      </c>
      <c r="BY48">
        <f t="shared" si="153"/>
        <v>2626.4</v>
      </c>
      <c r="BZ48">
        <f t="shared" si="154"/>
        <v>2646</v>
      </c>
      <c r="CA48">
        <f t="shared" si="155"/>
        <v>2701.4400000000005</v>
      </c>
      <c r="CB48">
        <f t="shared" si="156"/>
        <v>2721.6000000000004</v>
      </c>
      <c r="CC48">
        <f t="shared" si="157"/>
        <v>2776.4800000000005</v>
      </c>
      <c r="CD48">
        <f t="shared" si="158"/>
        <v>2797.2000000000003</v>
      </c>
      <c r="CE48">
        <f t="shared" si="159"/>
        <v>2851.52</v>
      </c>
      <c r="CF48">
        <f t="shared" si="160"/>
        <v>2872.8</v>
      </c>
      <c r="CG48">
        <f t="shared" si="161"/>
        <v>2926.5600000000004</v>
      </c>
      <c r="CH48">
        <f t="shared" si="162"/>
        <v>2948.4000000000005</v>
      </c>
      <c r="CI48">
        <f t="shared" si="163"/>
        <v>3001.6000000000004</v>
      </c>
      <c r="CJ48">
        <f t="shared" si="164"/>
        <v>3024.0000000000005</v>
      </c>
    </row>
    <row r="49" spans="1:88" x14ac:dyDescent="0.4">
      <c r="A49">
        <v>46</v>
      </c>
      <c r="B49" s="9">
        <v>550</v>
      </c>
      <c r="C49" s="11">
        <v>554</v>
      </c>
      <c r="D49" s="48"/>
      <c r="E49" s="9"/>
      <c r="F49" s="57">
        <f t="shared" si="82"/>
        <v>7.3500000000000068</v>
      </c>
      <c r="G49" s="43">
        <f t="shared" si="79"/>
        <v>3.6750000000000034</v>
      </c>
      <c r="H49" s="30"/>
      <c r="I49" s="25">
        <f t="shared" si="80"/>
        <v>77.000000000000014</v>
      </c>
      <c r="J49" s="26">
        <f t="shared" si="81"/>
        <v>77.56</v>
      </c>
      <c r="K49">
        <f t="shared" si="87"/>
        <v>154.00000000000003</v>
      </c>
      <c r="L49">
        <f t="shared" si="88"/>
        <v>155.12</v>
      </c>
      <c r="M49">
        <f t="shared" si="89"/>
        <v>231.00000000000003</v>
      </c>
      <c r="N49">
        <f t="shared" si="90"/>
        <v>232.68000000000004</v>
      </c>
      <c r="O49">
        <f t="shared" si="91"/>
        <v>308.00000000000006</v>
      </c>
      <c r="P49">
        <f t="shared" si="92"/>
        <v>310.24</v>
      </c>
      <c r="Q49">
        <f t="shared" si="93"/>
        <v>385.00000000000006</v>
      </c>
      <c r="R49">
        <f t="shared" si="94"/>
        <v>387.8</v>
      </c>
      <c r="S49">
        <f t="shared" si="95"/>
        <v>462.00000000000006</v>
      </c>
      <c r="T49">
        <f t="shared" si="96"/>
        <v>465.36000000000007</v>
      </c>
      <c r="U49">
        <f t="shared" si="97"/>
        <v>539</v>
      </c>
      <c r="V49">
        <f t="shared" si="98"/>
        <v>542.92000000000007</v>
      </c>
      <c r="W49">
        <f t="shared" si="99"/>
        <v>616.00000000000011</v>
      </c>
      <c r="X49">
        <f t="shared" si="100"/>
        <v>620.48</v>
      </c>
      <c r="Y49">
        <f t="shared" si="101"/>
        <v>693.00000000000011</v>
      </c>
      <c r="Z49">
        <f t="shared" si="102"/>
        <v>698.04000000000008</v>
      </c>
      <c r="AA49">
        <f t="shared" si="103"/>
        <v>770.00000000000011</v>
      </c>
      <c r="AB49">
        <f t="shared" si="104"/>
        <v>775.6</v>
      </c>
      <c r="AC49">
        <f t="shared" si="105"/>
        <v>847</v>
      </c>
      <c r="AD49">
        <f t="shared" si="106"/>
        <v>853.16</v>
      </c>
      <c r="AE49">
        <f t="shared" si="107"/>
        <v>924.00000000000011</v>
      </c>
      <c r="AF49">
        <f t="shared" si="108"/>
        <v>930.72000000000014</v>
      </c>
      <c r="AG49">
        <f t="shared" si="109"/>
        <v>1001.0000000000001</v>
      </c>
      <c r="AH49">
        <f t="shared" si="110"/>
        <v>1008.2800000000002</v>
      </c>
      <c r="AI49">
        <f t="shared" si="111"/>
        <v>1078</v>
      </c>
      <c r="AJ49">
        <f t="shared" si="112"/>
        <v>1085.8400000000001</v>
      </c>
      <c r="AK49">
        <f t="shared" si="113"/>
        <v>1155</v>
      </c>
      <c r="AL49">
        <f t="shared" si="114"/>
        <v>1163.4000000000001</v>
      </c>
      <c r="AM49">
        <f t="shared" si="115"/>
        <v>1232.0000000000002</v>
      </c>
      <c r="AN49">
        <f t="shared" si="116"/>
        <v>1240.96</v>
      </c>
      <c r="AO49">
        <f t="shared" si="117"/>
        <v>1309.0000000000002</v>
      </c>
      <c r="AP49">
        <f t="shared" si="118"/>
        <v>1318.5200000000002</v>
      </c>
      <c r="AQ49">
        <f t="shared" si="119"/>
        <v>1386.0000000000002</v>
      </c>
      <c r="AR49">
        <f t="shared" si="120"/>
        <v>1396.0800000000002</v>
      </c>
      <c r="AS49">
        <f t="shared" si="121"/>
        <v>1463</v>
      </c>
      <c r="AT49">
        <f t="shared" si="122"/>
        <v>1473.64</v>
      </c>
      <c r="AU49">
        <f t="shared" si="123"/>
        <v>1540.0000000000002</v>
      </c>
      <c r="AV49">
        <f t="shared" si="124"/>
        <v>1551.2</v>
      </c>
      <c r="AW49" s="4">
        <f t="shared" si="125"/>
        <v>1617.0000000000002</v>
      </c>
      <c r="AX49" s="4">
        <f t="shared" si="126"/>
        <v>1628.7600000000002</v>
      </c>
      <c r="AY49">
        <f t="shared" si="127"/>
        <v>1694</v>
      </c>
      <c r="AZ49">
        <f t="shared" si="128"/>
        <v>1706.32</v>
      </c>
      <c r="BA49">
        <f t="shared" si="129"/>
        <v>1771</v>
      </c>
      <c r="BB49">
        <f t="shared" si="130"/>
        <v>1783.88</v>
      </c>
      <c r="BC49">
        <f t="shared" si="131"/>
        <v>1848.0000000000002</v>
      </c>
      <c r="BD49">
        <f t="shared" si="132"/>
        <v>1861.4400000000003</v>
      </c>
      <c r="BE49">
        <f t="shared" si="133"/>
        <v>1925.0000000000002</v>
      </c>
      <c r="BF49">
        <f t="shared" si="134"/>
        <v>1939.0000000000002</v>
      </c>
      <c r="BG49">
        <f t="shared" si="135"/>
        <v>2002.0000000000002</v>
      </c>
      <c r="BH49">
        <f t="shared" si="136"/>
        <v>2016.5600000000004</v>
      </c>
      <c r="BI49">
        <f t="shared" si="137"/>
        <v>2079</v>
      </c>
      <c r="BJ49">
        <f t="shared" si="138"/>
        <v>2094.1200000000003</v>
      </c>
      <c r="BK49">
        <f t="shared" si="139"/>
        <v>2156</v>
      </c>
      <c r="BL49">
        <f t="shared" si="140"/>
        <v>2171.6800000000003</v>
      </c>
      <c r="BM49">
        <f t="shared" si="141"/>
        <v>2233.0000000000005</v>
      </c>
      <c r="BN49">
        <f t="shared" si="142"/>
        <v>2249.2400000000002</v>
      </c>
      <c r="BO49">
        <f t="shared" si="143"/>
        <v>2310</v>
      </c>
      <c r="BP49">
        <f t="shared" si="144"/>
        <v>2326.8000000000002</v>
      </c>
      <c r="BQ49">
        <f t="shared" si="145"/>
        <v>2387.0000000000005</v>
      </c>
      <c r="BR49">
        <f t="shared" si="146"/>
        <v>2404.3600000000006</v>
      </c>
      <c r="BS49">
        <f t="shared" si="147"/>
        <v>2464.0000000000005</v>
      </c>
      <c r="BT49">
        <f t="shared" si="148"/>
        <v>2481.92</v>
      </c>
      <c r="BU49">
        <f t="shared" si="149"/>
        <v>2541</v>
      </c>
      <c r="BV49">
        <f t="shared" si="150"/>
        <v>2559.48</v>
      </c>
      <c r="BW49">
        <f t="shared" si="151"/>
        <v>2618.0000000000005</v>
      </c>
      <c r="BX49">
        <f t="shared" si="152"/>
        <v>2637.0400000000004</v>
      </c>
      <c r="BY49">
        <f t="shared" si="153"/>
        <v>2695</v>
      </c>
      <c r="BZ49">
        <f t="shared" si="154"/>
        <v>2714.6000000000004</v>
      </c>
      <c r="CA49">
        <f t="shared" si="155"/>
        <v>2772.0000000000005</v>
      </c>
      <c r="CB49">
        <f t="shared" si="156"/>
        <v>2792.1600000000003</v>
      </c>
      <c r="CC49">
        <f t="shared" si="157"/>
        <v>2849.0000000000005</v>
      </c>
      <c r="CD49">
        <f t="shared" si="158"/>
        <v>2869.7200000000003</v>
      </c>
      <c r="CE49">
        <f t="shared" si="159"/>
        <v>2926</v>
      </c>
      <c r="CF49">
        <f t="shared" si="160"/>
        <v>2947.28</v>
      </c>
      <c r="CG49">
        <f t="shared" si="161"/>
        <v>3003.0000000000005</v>
      </c>
      <c r="CH49">
        <f t="shared" si="162"/>
        <v>3024.8400000000006</v>
      </c>
      <c r="CI49">
        <f t="shared" si="163"/>
        <v>3080.0000000000005</v>
      </c>
      <c r="CJ49">
        <f t="shared" si="164"/>
        <v>3102.4</v>
      </c>
    </row>
    <row r="50" spans="1:88" x14ac:dyDescent="0.4">
      <c r="A50">
        <v>47</v>
      </c>
      <c r="B50" s="9">
        <v>564</v>
      </c>
      <c r="C50" s="11">
        <v>568</v>
      </c>
      <c r="D50" s="48"/>
      <c r="E50" s="9"/>
      <c r="F50" s="57">
        <f t="shared" si="82"/>
        <v>7.5000000000000071</v>
      </c>
      <c r="G50" s="43">
        <f t="shared" si="79"/>
        <v>3.7500000000000036</v>
      </c>
      <c r="H50" s="30"/>
      <c r="I50" s="25">
        <f t="shared" si="80"/>
        <v>78.960000000000008</v>
      </c>
      <c r="J50" s="26">
        <f t="shared" si="81"/>
        <v>79.52000000000001</v>
      </c>
      <c r="K50">
        <f t="shared" si="87"/>
        <v>157.92000000000002</v>
      </c>
      <c r="L50">
        <f t="shared" si="88"/>
        <v>159.04000000000002</v>
      </c>
      <c r="M50">
        <f t="shared" si="89"/>
        <v>236.88000000000002</v>
      </c>
      <c r="N50">
        <f t="shared" si="90"/>
        <v>238.56000000000003</v>
      </c>
      <c r="O50">
        <f t="shared" si="91"/>
        <v>315.84000000000003</v>
      </c>
      <c r="P50">
        <f t="shared" si="92"/>
        <v>318.08000000000004</v>
      </c>
      <c r="Q50">
        <f t="shared" si="93"/>
        <v>394.8</v>
      </c>
      <c r="R50">
        <f t="shared" si="94"/>
        <v>397.6</v>
      </c>
      <c r="S50">
        <f t="shared" si="95"/>
        <v>473.76000000000005</v>
      </c>
      <c r="T50">
        <f t="shared" si="96"/>
        <v>477.12000000000006</v>
      </c>
      <c r="U50">
        <f t="shared" si="97"/>
        <v>552.72</v>
      </c>
      <c r="V50">
        <f t="shared" si="98"/>
        <v>556.6400000000001</v>
      </c>
      <c r="W50">
        <f t="shared" si="99"/>
        <v>631.68000000000006</v>
      </c>
      <c r="X50">
        <f t="shared" si="100"/>
        <v>636.16000000000008</v>
      </c>
      <c r="Y50">
        <f t="shared" si="101"/>
        <v>710.6400000000001</v>
      </c>
      <c r="Z50">
        <f t="shared" si="102"/>
        <v>715.68000000000018</v>
      </c>
      <c r="AA50">
        <f t="shared" si="103"/>
        <v>789.6</v>
      </c>
      <c r="AB50">
        <f t="shared" si="104"/>
        <v>795.2</v>
      </c>
      <c r="AC50">
        <f t="shared" si="105"/>
        <v>868.56000000000006</v>
      </c>
      <c r="AD50">
        <f t="shared" si="106"/>
        <v>874.72</v>
      </c>
      <c r="AE50">
        <f t="shared" si="107"/>
        <v>947.5200000000001</v>
      </c>
      <c r="AF50">
        <f t="shared" si="108"/>
        <v>954.24000000000012</v>
      </c>
      <c r="AG50">
        <f t="shared" si="109"/>
        <v>1026.4800000000002</v>
      </c>
      <c r="AH50">
        <f t="shared" si="110"/>
        <v>1033.7600000000002</v>
      </c>
      <c r="AI50">
        <f t="shared" si="111"/>
        <v>1105.44</v>
      </c>
      <c r="AJ50">
        <f t="shared" si="112"/>
        <v>1113.2800000000002</v>
      </c>
      <c r="AK50">
        <f t="shared" si="113"/>
        <v>1184.4000000000001</v>
      </c>
      <c r="AL50">
        <f t="shared" si="114"/>
        <v>1192.8</v>
      </c>
      <c r="AM50">
        <f t="shared" si="115"/>
        <v>1263.3600000000001</v>
      </c>
      <c r="AN50">
        <f t="shared" si="116"/>
        <v>1272.3200000000002</v>
      </c>
      <c r="AO50">
        <f t="shared" si="117"/>
        <v>1342.3200000000002</v>
      </c>
      <c r="AP50">
        <f t="shared" si="118"/>
        <v>1351.8400000000001</v>
      </c>
      <c r="AQ50">
        <f t="shared" si="119"/>
        <v>1421.2800000000002</v>
      </c>
      <c r="AR50">
        <f t="shared" si="120"/>
        <v>1431.3600000000004</v>
      </c>
      <c r="AS50">
        <f t="shared" si="121"/>
        <v>1500.24</v>
      </c>
      <c r="AT50">
        <f t="shared" si="122"/>
        <v>1510.88</v>
      </c>
      <c r="AU50">
        <f t="shared" si="123"/>
        <v>1579.2</v>
      </c>
      <c r="AV50">
        <f t="shared" si="124"/>
        <v>1590.4</v>
      </c>
      <c r="AW50" s="4">
        <f t="shared" si="125"/>
        <v>1658.1600000000003</v>
      </c>
      <c r="AX50" s="4">
        <f t="shared" si="126"/>
        <v>1669.9200000000003</v>
      </c>
      <c r="AY50">
        <f t="shared" si="127"/>
        <v>1737.1200000000001</v>
      </c>
      <c r="AZ50">
        <f t="shared" si="128"/>
        <v>1749.44</v>
      </c>
      <c r="BA50">
        <f t="shared" si="129"/>
        <v>1816.0800000000002</v>
      </c>
      <c r="BB50">
        <f t="shared" si="130"/>
        <v>1828.96</v>
      </c>
      <c r="BC50">
        <f t="shared" si="131"/>
        <v>1895.0400000000002</v>
      </c>
      <c r="BD50">
        <f t="shared" si="132"/>
        <v>1908.4800000000002</v>
      </c>
      <c r="BE50">
        <f t="shared" si="133"/>
        <v>1974.0000000000002</v>
      </c>
      <c r="BF50">
        <f t="shared" si="134"/>
        <v>1988.0000000000002</v>
      </c>
      <c r="BG50">
        <f t="shared" si="135"/>
        <v>2052.9600000000005</v>
      </c>
      <c r="BH50">
        <f t="shared" si="136"/>
        <v>2067.5200000000004</v>
      </c>
      <c r="BI50">
        <f t="shared" si="137"/>
        <v>2131.92</v>
      </c>
      <c r="BJ50">
        <f t="shared" si="138"/>
        <v>2147.04</v>
      </c>
      <c r="BK50">
        <f t="shared" si="139"/>
        <v>2210.88</v>
      </c>
      <c r="BL50">
        <f t="shared" si="140"/>
        <v>2226.5600000000004</v>
      </c>
      <c r="BM50">
        <f t="shared" si="141"/>
        <v>2289.84</v>
      </c>
      <c r="BN50">
        <f t="shared" si="142"/>
        <v>2306.0800000000004</v>
      </c>
      <c r="BO50">
        <f t="shared" si="143"/>
        <v>2368.8000000000002</v>
      </c>
      <c r="BP50">
        <f t="shared" si="144"/>
        <v>2385.6</v>
      </c>
      <c r="BQ50">
        <f t="shared" si="145"/>
        <v>2447.7600000000002</v>
      </c>
      <c r="BR50">
        <f t="shared" si="146"/>
        <v>2465.1200000000003</v>
      </c>
      <c r="BS50">
        <f t="shared" si="147"/>
        <v>2526.7200000000003</v>
      </c>
      <c r="BT50">
        <f t="shared" si="148"/>
        <v>2544.6400000000003</v>
      </c>
      <c r="BU50">
        <f t="shared" si="149"/>
        <v>2605.6799999999998</v>
      </c>
      <c r="BV50">
        <f t="shared" si="150"/>
        <v>2624.16</v>
      </c>
      <c r="BW50">
        <f t="shared" si="151"/>
        <v>2684.6400000000003</v>
      </c>
      <c r="BX50">
        <f t="shared" si="152"/>
        <v>2703.6800000000003</v>
      </c>
      <c r="BY50">
        <f t="shared" si="153"/>
        <v>2763.6000000000004</v>
      </c>
      <c r="BZ50">
        <f t="shared" si="154"/>
        <v>2783.2000000000003</v>
      </c>
      <c r="CA50">
        <f t="shared" si="155"/>
        <v>2842.5600000000004</v>
      </c>
      <c r="CB50">
        <f t="shared" si="156"/>
        <v>2862.7200000000007</v>
      </c>
      <c r="CC50">
        <f t="shared" si="157"/>
        <v>2921.5200000000004</v>
      </c>
      <c r="CD50">
        <f t="shared" si="158"/>
        <v>2942.2400000000002</v>
      </c>
      <c r="CE50">
        <f t="shared" si="159"/>
        <v>3000.48</v>
      </c>
      <c r="CF50">
        <f t="shared" si="160"/>
        <v>3021.76</v>
      </c>
      <c r="CG50">
        <f t="shared" si="161"/>
        <v>3079.4400000000005</v>
      </c>
      <c r="CH50">
        <f t="shared" si="162"/>
        <v>3101.2800000000007</v>
      </c>
      <c r="CI50">
        <f t="shared" si="163"/>
        <v>3158.4</v>
      </c>
      <c r="CJ50">
        <f t="shared" si="164"/>
        <v>3180.8</v>
      </c>
    </row>
    <row r="51" spans="1:88" x14ac:dyDescent="0.4">
      <c r="A51">
        <v>48</v>
      </c>
      <c r="B51" s="9">
        <v>578</v>
      </c>
      <c r="C51" s="11">
        <v>582</v>
      </c>
      <c r="D51" s="48"/>
      <c r="E51" s="9"/>
      <c r="F51" s="57">
        <f t="shared" si="82"/>
        <v>7.6500000000000075</v>
      </c>
      <c r="G51" s="43">
        <f t="shared" si="79"/>
        <v>3.8250000000000037</v>
      </c>
      <c r="H51" s="30"/>
      <c r="I51" s="25">
        <f t="shared" si="80"/>
        <v>80.92</v>
      </c>
      <c r="J51" s="26">
        <f t="shared" si="81"/>
        <v>81.48</v>
      </c>
      <c r="K51">
        <f t="shared" si="87"/>
        <v>161.84</v>
      </c>
      <c r="L51">
        <f t="shared" si="88"/>
        <v>162.96</v>
      </c>
      <c r="M51">
        <f t="shared" si="89"/>
        <v>242.76000000000002</v>
      </c>
      <c r="N51">
        <f t="shared" si="90"/>
        <v>244.44000000000003</v>
      </c>
      <c r="O51">
        <f t="shared" si="91"/>
        <v>323.68</v>
      </c>
      <c r="P51">
        <f t="shared" si="92"/>
        <v>325.92</v>
      </c>
      <c r="Q51">
        <f t="shared" si="93"/>
        <v>404.6</v>
      </c>
      <c r="R51">
        <f t="shared" si="94"/>
        <v>407.40000000000003</v>
      </c>
      <c r="S51">
        <f t="shared" si="95"/>
        <v>485.52000000000004</v>
      </c>
      <c r="T51">
        <f t="shared" si="96"/>
        <v>488.88000000000005</v>
      </c>
      <c r="U51">
        <f t="shared" si="97"/>
        <v>566.44000000000005</v>
      </c>
      <c r="V51">
        <f t="shared" si="98"/>
        <v>570.36</v>
      </c>
      <c r="W51">
        <f t="shared" si="99"/>
        <v>647.36</v>
      </c>
      <c r="X51">
        <f t="shared" si="100"/>
        <v>651.84</v>
      </c>
      <c r="Y51">
        <f t="shared" si="101"/>
        <v>728.28000000000009</v>
      </c>
      <c r="Z51">
        <f t="shared" si="102"/>
        <v>733.32000000000016</v>
      </c>
      <c r="AA51">
        <f t="shared" si="103"/>
        <v>809.2</v>
      </c>
      <c r="AB51">
        <f t="shared" si="104"/>
        <v>814.80000000000007</v>
      </c>
      <c r="AC51">
        <f t="shared" si="105"/>
        <v>890.12</v>
      </c>
      <c r="AD51">
        <f t="shared" si="106"/>
        <v>896.28</v>
      </c>
      <c r="AE51">
        <f t="shared" si="107"/>
        <v>971.04000000000008</v>
      </c>
      <c r="AF51">
        <f t="shared" si="108"/>
        <v>977.7600000000001</v>
      </c>
      <c r="AG51">
        <f t="shared" si="109"/>
        <v>1051.9600000000003</v>
      </c>
      <c r="AH51">
        <f t="shared" si="110"/>
        <v>1059.2400000000002</v>
      </c>
      <c r="AI51">
        <f t="shared" si="111"/>
        <v>1132.8800000000001</v>
      </c>
      <c r="AJ51">
        <f t="shared" si="112"/>
        <v>1140.72</v>
      </c>
      <c r="AK51">
        <f t="shared" si="113"/>
        <v>1213.8</v>
      </c>
      <c r="AL51">
        <f t="shared" si="114"/>
        <v>1222.2</v>
      </c>
      <c r="AM51">
        <f t="shared" si="115"/>
        <v>1294.72</v>
      </c>
      <c r="AN51">
        <f t="shared" si="116"/>
        <v>1303.68</v>
      </c>
      <c r="AO51">
        <f t="shared" si="117"/>
        <v>1375.64</v>
      </c>
      <c r="AP51">
        <f t="shared" si="118"/>
        <v>1385.1600000000003</v>
      </c>
      <c r="AQ51">
        <f t="shared" si="119"/>
        <v>1456.5600000000002</v>
      </c>
      <c r="AR51">
        <f t="shared" si="120"/>
        <v>1466.6400000000003</v>
      </c>
      <c r="AS51">
        <f t="shared" si="121"/>
        <v>1537.48</v>
      </c>
      <c r="AT51">
        <f t="shared" si="122"/>
        <v>1548.1200000000001</v>
      </c>
      <c r="AU51">
        <f t="shared" si="123"/>
        <v>1618.4</v>
      </c>
      <c r="AV51">
        <f t="shared" si="124"/>
        <v>1629.6000000000001</v>
      </c>
      <c r="AW51" s="4">
        <f t="shared" si="125"/>
        <v>1699.3200000000002</v>
      </c>
      <c r="AX51" s="4">
        <f t="shared" si="126"/>
        <v>1711.0800000000002</v>
      </c>
      <c r="AY51">
        <f t="shared" si="127"/>
        <v>1780.24</v>
      </c>
      <c r="AZ51">
        <f t="shared" si="128"/>
        <v>1792.56</v>
      </c>
      <c r="BA51">
        <f t="shared" si="129"/>
        <v>1861.16</v>
      </c>
      <c r="BB51">
        <f t="shared" si="130"/>
        <v>1874.0400000000002</v>
      </c>
      <c r="BC51">
        <f t="shared" si="131"/>
        <v>1942.0800000000002</v>
      </c>
      <c r="BD51">
        <f t="shared" si="132"/>
        <v>1955.5200000000002</v>
      </c>
      <c r="BE51">
        <f t="shared" si="133"/>
        <v>2023.0000000000002</v>
      </c>
      <c r="BF51">
        <f t="shared" si="134"/>
        <v>2037.0000000000002</v>
      </c>
      <c r="BG51">
        <f t="shared" si="135"/>
        <v>2103.9200000000005</v>
      </c>
      <c r="BH51">
        <f t="shared" si="136"/>
        <v>2118.4800000000005</v>
      </c>
      <c r="BI51">
        <f t="shared" si="137"/>
        <v>2184.84</v>
      </c>
      <c r="BJ51">
        <f t="shared" si="138"/>
        <v>2199.96</v>
      </c>
      <c r="BK51">
        <f t="shared" si="139"/>
        <v>2265.7600000000002</v>
      </c>
      <c r="BL51">
        <f t="shared" si="140"/>
        <v>2281.44</v>
      </c>
      <c r="BM51">
        <f t="shared" si="141"/>
        <v>2346.6800000000003</v>
      </c>
      <c r="BN51">
        <f t="shared" si="142"/>
        <v>2362.92</v>
      </c>
      <c r="BO51">
        <f t="shared" si="143"/>
        <v>2427.6</v>
      </c>
      <c r="BP51">
        <f t="shared" si="144"/>
        <v>2444.4</v>
      </c>
      <c r="BQ51">
        <f t="shared" si="145"/>
        <v>2508.5200000000004</v>
      </c>
      <c r="BR51">
        <f t="shared" si="146"/>
        <v>2525.8800000000006</v>
      </c>
      <c r="BS51">
        <f t="shared" si="147"/>
        <v>2589.44</v>
      </c>
      <c r="BT51">
        <f t="shared" si="148"/>
        <v>2607.36</v>
      </c>
      <c r="BU51">
        <f t="shared" si="149"/>
        <v>2670.36</v>
      </c>
      <c r="BV51">
        <f t="shared" si="150"/>
        <v>2688.84</v>
      </c>
      <c r="BW51">
        <f t="shared" si="151"/>
        <v>2751.28</v>
      </c>
      <c r="BX51">
        <f t="shared" si="152"/>
        <v>2770.3200000000006</v>
      </c>
      <c r="BY51">
        <f t="shared" si="153"/>
        <v>2832.2000000000003</v>
      </c>
      <c r="BZ51">
        <f t="shared" si="154"/>
        <v>2851.8</v>
      </c>
      <c r="CA51">
        <f t="shared" si="155"/>
        <v>2913.1200000000003</v>
      </c>
      <c r="CB51">
        <f t="shared" si="156"/>
        <v>2933.2800000000007</v>
      </c>
      <c r="CC51">
        <f t="shared" si="157"/>
        <v>2994.0400000000004</v>
      </c>
      <c r="CD51">
        <f t="shared" si="158"/>
        <v>3014.76</v>
      </c>
      <c r="CE51">
        <f t="shared" si="159"/>
        <v>3074.96</v>
      </c>
      <c r="CF51">
        <f t="shared" si="160"/>
        <v>3096.2400000000002</v>
      </c>
      <c r="CG51">
        <f t="shared" si="161"/>
        <v>3155.8800000000006</v>
      </c>
      <c r="CH51">
        <f t="shared" si="162"/>
        <v>3177.7200000000007</v>
      </c>
      <c r="CI51">
        <f t="shared" si="163"/>
        <v>3236.8</v>
      </c>
      <c r="CJ51">
        <f t="shared" si="164"/>
        <v>3259.2000000000003</v>
      </c>
    </row>
    <row r="52" spans="1:88" x14ac:dyDescent="0.4">
      <c r="A52">
        <v>49</v>
      </c>
      <c r="B52" s="9">
        <v>592</v>
      </c>
      <c r="C52" s="11">
        <v>596</v>
      </c>
      <c r="D52" s="48"/>
      <c r="E52" s="9"/>
      <c r="F52" s="57">
        <f t="shared" si="82"/>
        <v>7.8000000000000078</v>
      </c>
      <c r="G52" s="43">
        <f t="shared" si="79"/>
        <v>3.9000000000000039</v>
      </c>
      <c r="H52" s="30"/>
      <c r="I52" s="25">
        <f t="shared" si="80"/>
        <v>82.88000000000001</v>
      </c>
      <c r="J52" s="26">
        <f t="shared" si="81"/>
        <v>83.440000000000012</v>
      </c>
      <c r="K52">
        <f t="shared" si="87"/>
        <v>165.76000000000002</v>
      </c>
      <c r="L52">
        <f t="shared" si="88"/>
        <v>166.88000000000002</v>
      </c>
      <c r="M52">
        <f t="shared" si="89"/>
        <v>248.64000000000001</v>
      </c>
      <c r="N52">
        <f t="shared" si="90"/>
        <v>250.32000000000002</v>
      </c>
      <c r="O52">
        <f t="shared" si="91"/>
        <v>331.52000000000004</v>
      </c>
      <c r="P52">
        <f t="shared" si="92"/>
        <v>333.76000000000005</v>
      </c>
      <c r="Q52">
        <f t="shared" si="93"/>
        <v>414.40000000000003</v>
      </c>
      <c r="R52">
        <f t="shared" si="94"/>
        <v>417.20000000000005</v>
      </c>
      <c r="S52">
        <f t="shared" si="95"/>
        <v>497.28000000000003</v>
      </c>
      <c r="T52">
        <f t="shared" si="96"/>
        <v>500.64000000000004</v>
      </c>
      <c r="U52">
        <f t="shared" si="97"/>
        <v>580.16000000000008</v>
      </c>
      <c r="V52">
        <f t="shared" si="98"/>
        <v>584.08000000000004</v>
      </c>
      <c r="W52">
        <f t="shared" si="99"/>
        <v>663.04000000000008</v>
      </c>
      <c r="X52">
        <f t="shared" si="100"/>
        <v>667.5200000000001</v>
      </c>
      <c r="Y52">
        <f t="shared" si="101"/>
        <v>745.92000000000019</v>
      </c>
      <c r="Z52">
        <f t="shared" si="102"/>
        <v>750.96000000000015</v>
      </c>
      <c r="AA52">
        <f t="shared" si="103"/>
        <v>828.80000000000007</v>
      </c>
      <c r="AB52">
        <f t="shared" si="104"/>
        <v>834.40000000000009</v>
      </c>
      <c r="AC52">
        <f t="shared" si="105"/>
        <v>911.68000000000006</v>
      </c>
      <c r="AD52">
        <f t="shared" si="106"/>
        <v>917.84</v>
      </c>
      <c r="AE52">
        <f t="shared" si="107"/>
        <v>994.56000000000006</v>
      </c>
      <c r="AF52">
        <f t="shared" si="108"/>
        <v>1001.2800000000001</v>
      </c>
      <c r="AG52">
        <f t="shared" si="109"/>
        <v>1077.44</v>
      </c>
      <c r="AH52">
        <f t="shared" si="110"/>
        <v>1084.7200000000003</v>
      </c>
      <c r="AI52">
        <f t="shared" si="111"/>
        <v>1160.3200000000002</v>
      </c>
      <c r="AJ52">
        <f t="shared" si="112"/>
        <v>1168.1600000000001</v>
      </c>
      <c r="AK52">
        <f t="shared" si="113"/>
        <v>1243.2</v>
      </c>
      <c r="AL52">
        <f t="shared" si="114"/>
        <v>1251.6000000000001</v>
      </c>
      <c r="AM52">
        <f t="shared" si="115"/>
        <v>1326.0800000000002</v>
      </c>
      <c r="AN52">
        <f t="shared" si="116"/>
        <v>1335.0400000000002</v>
      </c>
      <c r="AO52">
        <f t="shared" si="117"/>
        <v>1408.9600000000003</v>
      </c>
      <c r="AP52">
        <f t="shared" si="118"/>
        <v>1418.4800000000002</v>
      </c>
      <c r="AQ52">
        <f t="shared" si="119"/>
        <v>1491.8400000000004</v>
      </c>
      <c r="AR52">
        <f t="shared" si="120"/>
        <v>1501.9200000000003</v>
      </c>
      <c r="AS52">
        <f t="shared" si="121"/>
        <v>1574.72</v>
      </c>
      <c r="AT52">
        <f t="shared" si="122"/>
        <v>1585.3600000000001</v>
      </c>
      <c r="AU52">
        <f t="shared" si="123"/>
        <v>1657.6000000000001</v>
      </c>
      <c r="AV52">
        <f t="shared" si="124"/>
        <v>1668.8000000000002</v>
      </c>
      <c r="AW52" s="4">
        <f t="shared" si="125"/>
        <v>1740.4800000000002</v>
      </c>
      <c r="AX52" s="4">
        <f t="shared" si="126"/>
        <v>1752.2400000000002</v>
      </c>
      <c r="AY52">
        <f t="shared" si="127"/>
        <v>1823.3600000000001</v>
      </c>
      <c r="AZ52">
        <f t="shared" si="128"/>
        <v>1835.68</v>
      </c>
      <c r="BA52">
        <f t="shared" si="129"/>
        <v>1906.24</v>
      </c>
      <c r="BB52">
        <f t="shared" si="130"/>
        <v>1919.1200000000001</v>
      </c>
      <c r="BC52">
        <f t="shared" si="131"/>
        <v>1989.1200000000001</v>
      </c>
      <c r="BD52">
        <f t="shared" si="132"/>
        <v>2002.5600000000002</v>
      </c>
      <c r="BE52">
        <f t="shared" si="133"/>
        <v>2072.0000000000005</v>
      </c>
      <c r="BF52">
        <f t="shared" si="134"/>
        <v>2086.0000000000005</v>
      </c>
      <c r="BG52">
        <f t="shared" si="135"/>
        <v>2154.88</v>
      </c>
      <c r="BH52">
        <f t="shared" si="136"/>
        <v>2169.4400000000005</v>
      </c>
      <c r="BI52">
        <f t="shared" si="137"/>
        <v>2237.7600000000002</v>
      </c>
      <c r="BJ52">
        <f t="shared" si="138"/>
        <v>2252.88</v>
      </c>
      <c r="BK52">
        <f t="shared" si="139"/>
        <v>2320.6400000000003</v>
      </c>
      <c r="BL52">
        <f t="shared" si="140"/>
        <v>2336.3200000000002</v>
      </c>
      <c r="BM52">
        <f t="shared" si="141"/>
        <v>2403.5200000000004</v>
      </c>
      <c r="BN52">
        <f t="shared" si="142"/>
        <v>2419.7600000000002</v>
      </c>
      <c r="BO52">
        <f t="shared" si="143"/>
        <v>2486.4</v>
      </c>
      <c r="BP52">
        <f t="shared" si="144"/>
        <v>2503.2000000000003</v>
      </c>
      <c r="BQ52">
        <f t="shared" si="145"/>
        <v>2569.2800000000007</v>
      </c>
      <c r="BR52">
        <f t="shared" si="146"/>
        <v>2586.6400000000003</v>
      </c>
      <c r="BS52">
        <f t="shared" si="147"/>
        <v>2652.1600000000003</v>
      </c>
      <c r="BT52">
        <f t="shared" si="148"/>
        <v>2670.0800000000004</v>
      </c>
      <c r="BU52">
        <f t="shared" si="149"/>
        <v>2735.04</v>
      </c>
      <c r="BV52">
        <f t="shared" si="150"/>
        <v>2753.52</v>
      </c>
      <c r="BW52">
        <f t="shared" si="151"/>
        <v>2817.9200000000005</v>
      </c>
      <c r="BX52">
        <f t="shared" si="152"/>
        <v>2836.9600000000005</v>
      </c>
      <c r="BY52">
        <f t="shared" si="153"/>
        <v>2900.8</v>
      </c>
      <c r="BZ52">
        <f t="shared" si="154"/>
        <v>2920.4</v>
      </c>
      <c r="CA52">
        <f t="shared" si="155"/>
        <v>2983.6800000000007</v>
      </c>
      <c r="CB52">
        <f t="shared" si="156"/>
        <v>3003.8400000000006</v>
      </c>
      <c r="CC52">
        <f t="shared" si="157"/>
        <v>3066.5600000000004</v>
      </c>
      <c r="CD52">
        <f t="shared" si="158"/>
        <v>3087.28</v>
      </c>
      <c r="CE52">
        <f t="shared" si="159"/>
        <v>3149.44</v>
      </c>
      <c r="CF52">
        <f t="shared" si="160"/>
        <v>3170.7200000000003</v>
      </c>
      <c r="CG52">
        <f t="shared" si="161"/>
        <v>3232.3200000000006</v>
      </c>
      <c r="CH52">
        <f t="shared" si="162"/>
        <v>3254.1600000000003</v>
      </c>
      <c r="CI52">
        <f t="shared" si="163"/>
        <v>3315.2000000000003</v>
      </c>
      <c r="CJ52">
        <f t="shared" si="164"/>
        <v>3337.6000000000004</v>
      </c>
    </row>
    <row r="53" spans="1:88" ht="18" thickBot="1" x14ac:dyDescent="0.45">
      <c r="A53">
        <v>50</v>
      </c>
      <c r="B53" s="13">
        <v>606</v>
      </c>
      <c r="C53" s="14">
        <v>610</v>
      </c>
      <c r="D53" s="49">
        <v>14</v>
      </c>
      <c r="E53" s="13"/>
      <c r="F53" s="58">
        <f t="shared" si="82"/>
        <v>7.9500000000000082</v>
      </c>
      <c r="G53" s="45">
        <f t="shared" si="79"/>
        <v>3.9750000000000041</v>
      </c>
      <c r="H53" s="30"/>
      <c r="I53" s="27">
        <f t="shared" si="80"/>
        <v>84.84</v>
      </c>
      <c r="J53" s="28">
        <f t="shared" si="81"/>
        <v>85.4</v>
      </c>
      <c r="K53">
        <f t="shared" si="87"/>
        <v>169.68</v>
      </c>
      <c r="L53">
        <f t="shared" si="88"/>
        <v>170.8</v>
      </c>
      <c r="M53">
        <f t="shared" si="89"/>
        <v>254.52</v>
      </c>
      <c r="N53">
        <f t="shared" si="90"/>
        <v>256.20000000000005</v>
      </c>
      <c r="O53">
        <f t="shared" si="91"/>
        <v>339.36</v>
      </c>
      <c r="P53">
        <f t="shared" si="92"/>
        <v>341.6</v>
      </c>
      <c r="Q53">
        <f t="shared" si="93"/>
        <v>424.20000000000005</v>
      </c>
      <c r="R53">
        <f t="shared" si="94"/>
        <v>427.00000000000006</v>
      </c>
      <c r="S53">
        <f t="shared" si="95"/>
        <v>509.04</v>
      </c>
      <c r="T53">
        <f t="shared" si="96"/>
        <v>512.40000000000009</v>
      </c>
      <c r="U53">
        <f t="shared" si="97"/>
        <v>593.88000000000011</v>
      </c>
      <c r="V53">
        <f t="shared" si="98"/>
        <v>597.80000000000007</v>
      </c>
      <c r="W53">
        <f t="shared" si="99"/>
        <v>678.72</v>
      </c>
      <c r="X53">
        <f t="shared" si="100"/>
        <v>683.2</v>
      </c>
      <c r="Y53">
        <f t="shared" si="101"/>
        <v>763.56000000000017</v>
      </c>
      <c r="Z53">
        <f t="shared" si="102"/>
        <v>768.60000000000014</v>
      </c>
      <c r="AA53">
        <f t="shared" si="103"/>
        <v>848.40000000000009</v>
      </c>
      <c r="AB53">
        <f t="shared" si="104"/>
        <v>854.00000000000011</v>
      </c>
      <c r="AC53">
        <f t="shared" si="105"/>
        <v>933.24</v>
      </c>
      <c r="AD53">
        <f t="shared" si="106"/>
        <v>939.4</v>
      </c>
      <c r="AE53">
        <f t="shared" si="107"/>
        <v>1018.08</v>
      </c>
      <c r="AF53">
        <f t="shared" si="108"/>
        <v>1024.8000000000002</v>
      </c>
      <c r="AG53">
        <f t="shared" si="109"/>
        <v>1102.92</v>
      </c>
      <c r="AH53">
        <f t="shared" si="110"/>
        <v>1110.2000000000003</v>
      </c>
      <c r="AI53">
        <f t="shared" si="111"/>
        <v>1187.7600000000002</v>
      </c>
      <c r="AJ53">
        <f t="shared" si="112"/>
        <v>1195.6000000000001</v>
      </c>
      <c r="AK53">
        <f t="shared" si="113"/>
        <v>1272.6000000000001</v>
      </c>
      <c r="AL53">
        <f t="shared" si="114"/>
        <v>1281</v>
      </c>
      <c r="AM53">
        <f t="shared" si="115"/>
        <v>1357.44</v>
      </c>
      <c r="AN53">
        <f t="shared" si="116"/>
        <v>1366.4</v>
      </c>
      <c r="AO53">
        <f t="shared" si="117"/>
        <v>1442.2800000000002</v>
      </c>
      <c r="AP53">
        <f t="shared" si="118"/>
        <v>1451.8000000000002</v>
      </c>
      <c r="AQ53">
        <f t="shared" si="119"/>
        <v>1527.1200000000003</v>
      </c>
      <c r="AR53">
        <f t="shared" si="120"/>
        <v>1537.2000000000003</v>
      </c>
      <c r="AS53">
        <f t="shared" si="121"/>
        <v>1611.96</v>
      </c>
      <c r="AT53">
        <f t="shared" si="122"/>
        <v>1622.6000000000001</v>
      </c>
      <c r="AU53">
        <f t="shared" si="123"/>
        <v>1696.8000000000002</v>
      </c>
      <c r="AV53">
        <f t="shared" si="124"/>
        <v>1708.0000000000002</v>
      </c>
      <c r="AW53" s="4">
        <f t="shared" si="125"/>
        <v>1781.6400000000003</v>
      </c>
      <c r="AX53" s="4">
        <f t="shared" si="126"/>
        <v>1793.4000000000003</v>
      </c>
      <c r="AY53">
        <f t="shared" si="127"/>
        <v>1866.48</v>
      </c>
      <c r="AZ53">
        <f t="shared" si="128"/>
        <v>1878.8</v>
      </c>
      <c r="BA53">
        <f t="shared" si="129"/>
        <v>1951.3200000000002</v>
      </c>
      <c r="BB53">
        <f t="shared" si="130"/>
        <v>1964.2</v>
      </c>
      <c r="BC53">
        <f t="shared" si="131"/>
        <v>2036.16</v>
      </c>
      <c r="BD53">
        <f t="shared" si="132"/>
        <v>2049.6000000000004</v>
      </c>
      <c r="BE53">
        <f t="shared" si="133"/>
        <v>2121.0000000000005</v>
      </c>
      <c r="BF53">
        <f t="shared" si="134"/>
        <v>2135.0000000000005</v>
      </c>
      <c r="BG53">
        <f t="shared" si="135"/>
        <v>2205.84</v>
      </c>
      <c r="BH53">
        <f t="shared" si="136"/>
        <v>2220.4000000000005</v>
      </c>
      <c r="BI53">
        <f t="shared" si="137"/>
        <v>2290.6800000000003</v>
      </c>
      <c r="BJ53">
        <f t="shared" si="138"/>
        <v>2305.8000000000002</v>
      </c>
      <c r="BK53">
        <f t="shared" si="139"/>
        <v>2375.5200000000004</v>
      </c>
      <c r="BL53">
        <f t="shared" si="140"/>
        <v>2391.2000000000003</v>
      </c>
      <c r="BM53">
        <f t="shared" si="141"/>
        <v>2460.36</v>
      </c>
      <c r="BN53">
        <f t="shared" si="142"/>
        <v>2476.6000000000004</v>
      </c>
      <c r="BO53">
        <f t="shared" si="143"/>
        <v>2545.2000000000003</v>
      </c>
      <c r="BP53">
        <f t="shared" si="144"/>
        <v>2562</v>
      </c>
      <c r="BQ53">
        <f t="shared" si="145"/>
        <v>2630.0400000000004</v>
      </c>
      <c r="BR53">
        <f t="shared" si="146"/>
        <v>2647.4000000000005</v>
      </c>
      <c r="BS53">
        <f t="shared" si="147"/>
        <v>2714.88</v>
      </c>
      <c r="BT53">
        <f t="shared" si="148"/>
        <v>2732.8</v>
      </c>
      <c r="BU53">
        <f t="shared" si="149"/>
        <v>2799.7200000000003</v>
      </c>
      <c r="BV53">
        <f t="shared" si="150"/>
        <v>2818.2000000000003</v>
      </c>
      <c r="BW53">
        <f t="shared" si="151"/>
        <v>2884.5600000000004</v>
      </c>
      <c r="BX53">
        <f t="shared" si="152"/>
        <v>2903.6000000000004</v>
      </c>
      <c r="BY53">
        <f t="shared" si="153"/>
        <v>2969.4</v>
      </c>
      <c r="BZ53">
        <f t="shared" si="154"/>
        <v>2989</v>
      </c>
      <c r="CA53">
        <f t="shared" si="155"/>
        <v>3054.2400000000007</v>
      </c>
      <c r="CB53">
        <f t="shared" si="156"/>
        <v>3074.4000000000005</v>
      </c>
      <c r="CC53">
        <f t="shared" si="157"/>
        <v>3139.0800000000004</v>
      </c>
      <c r="CD53">
        <f t="shared" si="158"/>
        <v>3159.8</v>
      </c>
      <c r="CE53">
        <f t="shared" si="159"/>
        <v>3223.92</v>
      </c>
      <c r="CF53">
        <f t="shared" si="160"/>
        <v>3245.2000000000003</v>
      </c>
      <c r="CG53">
        <f t="shared" si="161"/>
        <v>3308.7600000000007</v>
      </c>
      <c r="CH53">
        <f t="shared" si="162"/>
        <v>3330.6000000000004</v>
      </c>
      <c r="CI53">
        <f t="shared" si="163"/>
        <v>3393.6000000000004</v>
      </c>
      <c r="CJ53">
        <f t="shared" si="164"/>
        <v>3416.0000000000005</v>
      </c>
    </row>
    <row r="54" spans="1:88" ht="18" thickTop="1" x14ac:dyDescent="0.4">
      <c r="AW54" s="4"/>
      <c r="AX54" s="4"/>
    </row>
  </sheetData>
  <mergeCells count="43">
    <mergeCell ref="B1:D1"/>
    <mergeCell ref="AS2:AT2"/>
    <mergeCell ref="AU2:AV2"/>
    <mergeCell ref="F1:G1"/>
    <mergeCell ref="AG2:AH2"/>
    <mergeCell ref="AI2:AJ2"/>
    <mergeCell ref="AK2:AL2"/>
    <mergeCell ref="AM2:AN2"/>
    <mergeCell ref="AO2:AP2"/>
    <mergeCell ref="AQ2:AR2"/>
    <mergeCell ref="U2:V2"/>
    <mergeCell ref="W2:X2"/>
    <mergeCell ref="Y2:Z2"/>
    <mergeCell ref="AA2:AB2"/>
    <mergeCell ref="AC2:AD2"/>
    <mergeCell ref="AE2:AF2"/>
    <mergeCell ref="I2:J2"/>
    <mergeCell ref="K2:L2"/>
    <mergeCell ref="M2:N2"/>
    <mergeCell ref="O2:P2"/>
    <mergeCell ref="Q2:R2"/>
    <mergeCell ref="S2:T2"/>
    <mergeCell ref="AW1:CJ1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CI2:CJ2"/>
    <mergeCell ref="BY2:BZ2"/>
    <mergeCell ref="CA2:CB2"/>
    <mergeCell ref="CC2:CD2"/>
    <mergeCell ref="CE2:CF2"/>
    <mergeCell ref="CG2:CH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5E56-4B90-4A64-95A1-B8476D577620}">
  <dimension ref="A1:CJ62"/>
  <sheetViews>
    <sheetView topLeftCell="A51" workbookViewId="0">
      <pane xSplit="1" topLeftCell="B1" activePane="topRight" state="frozen"/>
      <selection pane="topRight" activeCell="K61" sqref="K61"/>
    </sheetView>
  </sheetViews>
  <sheetFormatPr defaultRowHeight="17.399999999999999" x14ac:dyDescent="0.4"/>
  <cols>
    <col min="6" max="6" width="11.59765625" customWidth="1"/>
    <col min="7" max="7" width="21.69921875" customWidth="1"/>
    <col min="9" max="9" width="8.796875" customWidth="1"/>
  </cols>
  <sheetData>
    <row r="1" spans="1:88" ht="18" thickBot="1" x14ac:dyDescent="0.45">
      <c r="B1" s="33" t="s">
        <v>2</v>
      </c>
      <c r="C1" s="33"/>
      <c r="D1" s="33"/>
      <c r="E1" s="22"/>
      <c r="F1" s="33" t="s">
        <v>15</v>
      </c>
      <c r="G1" s="33"/>
      <c r="I1" s="46" t="s">
        <v>14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</row>
    <row r="2" spans="1:88" ht="18.600000000000001" thickTop="1" thickBot="1" x14ac:dyDescent="0.45">
      <c r="B2" s="21"/>
      <c r="C2" s="21"/>
      <c r="D2" s="21"/>
      <c r="E2" s="22"/>
      <c r="F2" s="22"/>
      <c r="G2" s="22"/>
      <c r="I2" s="34">
        <v>1</v>
      </c>
      <c r="J2" s="35"/>
      <c r="K2" s="34">
        <v>2</v>
      </c>
      <c r="L2" s="35"/>
      <c r="M2" s="34">
        <v>3</v>
      </c>
      <c r="N2" s="35"/>
      <c r="O2" s="34">
        <v>4</v>
      </c>
      <c r="P2" s="35"/>
      <c r="Q2" s="34">
        <v>5</v>
      </c>
      <c r="R2" s="35"/>
      <c r="S2" s="34">
        <v>6</v>
      </c>
      <c r="T2" s="35"/>
      <c r="U2" s="34">
        <v>7</v>
      </c>
      <c r="V2" s="35"/>
      <c r="W2" s="34">
        <v>8</v>
      </c>
      <c r="X2" s="35"/>
      <c r="Y2" s="34">
        <v>9</v>
      </c>
      <c r="Z2" s="35"/>
      <c r="AA2" s="34">
        <v>10</v>
      </c>
      <c r="AB2" s="35"/>
      <c r="AC2" s="34">
        <v>11</v>
      </c>
      <c r="AD2" s="35"/>
      <c r="AE2" s="34">
        <v>12</v>
      </c>
      <c r="AF2" s="35"/>
      <c r="AG2" s="34">
        <v>13</v>
      </c>
      <c r="AH2" s="35"/>
      <c r="AI2" s="34">
        <v>14</v>
      </c>
      <c r="AJ2" s="35"/>
      <c r="AK2" s="34">
        <v>15</v>
      </c>
      <c r="AL2" s="35"/>
      <c r="AM2" s="34">
        <v>16</v>
      </c>
      <c r="AN2" s="35"/>
      <c r="AO2" s="34">
        <v>17</v>
      </c>
      <c r="AP2" s="35"/>
      <c r="AQ2" s="34">
        <v>18</v>
      </c>
      <c r="AR2" s="35"/>
      <c r="AS2" s="34">
        <v>19</v>
      </c>
      <c r="AT2" s="35"/>
      <c r="AU2" s="34">
        <v>20</v>
      </c>
      <c r="AV2" s="35"/>
      <c r="AW2" s="34">
        <v>21</v>
      </c>
      <c r="AX2" s="35"/>
      <c r="AY2" s="34">
        <v>22</v>
      </c>
      <c r="AZ2" s="35"/>
      <c r="BA2" s="34">
        <v>23</v>
      </c>
      <c r="BB2" s="35"/>
      <c r="BC2" s="34">
        <v>24</v>
      </c>
      <c r="BD2" s="35"/>
      <c r="BE2" s="34">
        <v>25</v>
      </c>
      <c r="BF2" s="35"/>
      <c r="BG2" s="34">
        <v>26</v>
      </c>
      <c r="BH2" s="35"/>
      <c r="BI2" s="34">
        <v>27</v>
      </c>
      <c r="BJ2" s="35"/>
      <c r="BK2" s="34">
        <v>28</v>
      </c>
      <c r="BL2" s="35"/>
      <c r="BM2" s="34">
        <v>29</v>
      </c>
      <c r="BN2" s="35"/>
      <c r="BO2" s="34">
        <v>30</v>
      </c>
      <c r="BP2" s="35"/>
      <c r="BQ2" s="34">
        <v>31</v>
      </c>
      <c r="BR2" s="35"/>
      <c r="BS2" s="34">
        <v>32</v>
      </c>
      <c r="BT2" s="35"/>
      <c r="BU2" s="34">
        <v>33</v>
      </c>
      <c r="BV2" s="35"/>
      <c r="BW2" s="34">
        <v>34</v>
      </c>
      <c r="BX2" s="35"/>
      <c r="BY2" s="34">
        <v>35</v>
      </c>
      <c r="BZ2" s="35"/>
      <c r="CA2" s="34">
        <v>36</v>
      </c>
      <c r="CB2" s="35"/>
      <c r="CC2" s="34">
        <v>37</v>
      </c>
      <c r="CD2" s="35"/>
      <c r="CE2" s="34">
        <v>38</v>
      </c>
      <c r="CF2" s="35"/>
      <c r="CG2" s="34">
        <v>39</v>
      </c>
      <c r="CH2" s="35"/>
      <c r="CI2" s="34">
        <v>40</v>
      </c>
      <c r="CJ2" s="35"/>
    </row>
    <row r="3" spans="1:88" ht="18" thickBot="1" x14ac:dyDescent="0.45">
      <c r="A3" t="s">
        <v>4</v>
      </c>
      <c r="B3" t="s">
        <v>0</v>
      </c>
      <c r="C3" t="s">
        <v>1</v>
      </c>
      <c r="D3" t="s">
        <v>3</v>
      </c>
      <c r="F3" s="1" t="s">
        <v>5</v>
      </c>
      <c r="G3" s="1" t="s">
        <v>23</v>
      </c>
      <c r="I3" s="31" t="s">
        <v>0</v>
      </c>
      <c r="J3" s="32" t="s">
        <v>1</v>
      </c>
      <c r="K3" s="31" t="s">
        <v>0</v>
      </c>
      <c r="L3" s="32" t="s">
        <v>1</v>
      </c>
      <c r="M3" s="31" t="s">
        <v>0</v>
      </c>
      <c r="N3" s="32" t="s">
        <v>1</v>
      </c>
      <c r="O3" s="31" t="s">
        <v>0</v>
      </c>
      <c r="P3" s="32" t="s">
        <v>1</v>
      </c>
      <c r="Q3" s="31" t="s">
        <v>0</v>
      </c>
      <c r="R3" s="32" t="s">
        <v>1</v>
      </c>
      <c r="S3" s="31" t="s">
        <v>0</v>
      </c>
      <c r="T3" s="32" t="s">
        <v>1</v>
      </c>
      <c r="U3" s="31" t="s">
        <v>0</v>
      </c>
      <c r="V3" s="32" t="s">
        <v>1</v>
      </c>
      <c r="W3" s="31" t="s">
        <v>0</v>
      </c>
      <c r="X3" s="32" t="s">
        <v>1</v>
      </c>
      <c r="Y3" s="31" t="s">
        <v>0</v>
      </c>
      <c r="Z3" s="32" t="s">
        <v>1</v>
      </c>
      <c r="AA3" s="31" t="s">
        <v>0</v>
      </c>
      <c r="AB3" s="32" t="s">
        <v>1</v>
      </c>
      <c r="AC3" s="31" t="s">
        <v>0</v>
      </c>
      <c r="AD3" s="32" t="s">
        <v>1</v>
      </c>
      <c r="AE3" s="31" t="s">
        <v>0</v>
      </c>
      <c r="AF3" s="32" t="s">
        <v>1</v>
      </c>
      <c r="AG3" s="31" t="s">
        <v>0</v>
      </c>
      <c r="AH3" s="32" t="s">
        <v>1</v>
      </c>
      <c r="AI3" s="31" t="s">
        <v>0</v>
      </c>
      <c r="AJ3" s="32" t="s">
        <v>1</v>
      </c>
      <c r="AK3" s="31" t="s">
        <v>0</v>
      </c>
      <c r="AL3" s="32" t="s">
        <v>1</v>
      </c>
      <c r="AM3" s="31" t="s">
        <v>0</v>
      </c>
      <c r="AN3" s="32" t="s">
        <v>1</v>
      </c>
      <c r="AO3" s="31" t="s">
        <v>0</v>
      </c>
      <c r="AP3" s="32" t="s">
        <v>1</v>
      </c>
      <c r="AQ3" s="31" t="s">
        <v>0</v>
      </c>
      <c r="AR3" s="32" t="s">
        <v>1</v>
      </c>
      <c r="AS3" s="31" t="s">
        <v>0</v>
      </c>
      <c r="AT3" s="32" t="s">
        <v>1</v>
      </c>
      <c r="AU3" s="31" t="s">
        <v>0</v>
      </c>
      <c r="AV3" s="32" t="s">
        <v>1</v>
      </c>
      <c r="AW3" s="31" t="s">
        <v>0</v>
      </c>
      <c r="AX3" s="32" t="s">
        <v>1</v>
      </c>
      <c r="AY3" s="31" t="s">
        <v>0</v>
      </c>
      <c r="AZ3" s="32" t="s">
        <v>1</v>
      </c>
      <c r="BA3" s="31" t="s">
        <v>0</v>
      </c>
      <c r="BB3" s="32" t="s">
        <v>1</v>
      </c>
      <c r="BC3" s="31" t="s">
        <v>0</v>
      </c>
      <c r="BD3" s="32" t="s">
        <v>1</v>
      </c>
      <c r="BE3" s="31" t="s">
        <v>0</v>
      </c>
      <c r="BF3" s="32" t="s">
        <v>1</v>
      </c>
      <c r="BG3" s="31" t="s">
        <v>0</v>
      </c>
      <c r="BH3" s="32" t="s">
        <v>1</v>
      </c>
      <c r="BI3" s="31" t="s">
        <v>0</v>
      </c>
      <c r="BJ3" s="32" t="s">
        <v>1</v>
      </c>
      <c r="BK3" s="31" t="s">
        <v>0</v>
      </c>
      <c r="BL3" s="32" t="s">
        <v>1</v>
      </c>
      <c r="BM3" s="31" t="s">
        <v>0</v>
      </c>
      <c r="BN3" s="32" t="s">
        <v>1</v>
      </c>
      <c r="BO3" s="31" t="s">
        <v>0</v>
      </c>
      <c r="BP3" s="32" t="s">
        <v>1</v>
      </c>
      <c r="BQ3" s="31" t="s">
        <v>0</v>
      </c>
      <c r="BR3" s="32" t="s">
        <v>1</v>
      </c>
      <c r="BS3" s="31" t="s">
        <v>0</v>
      </c>
      <c r="BT3" s="32" t="s">
        <v>1</v>
      </c>
      <c r="BU3" s="31" t="s">
        <v>0</v>
      </c>
      <c r="BV3" s="32" t="s">
        <v>1</v>
      </c>
      <c r="BW3" s="31" t="s">
        <v>0</v>
      </c>
      <c r="BX3" s="32" t="s">
        <v>1</v>
      </c>
      <c r="BY3" s="31" t="s">
        <v>0</v>
      </c>
      <c r="BZ3" s="32" t="s">
        <v>1</v>
      </c>
      <c r="CA3" s="31" t="s">
        <v>0</v>
      </c>
      <c r="CB3" s="32" t="s">
        <v>1</v>
      </c>
      <c r="CC3" s="31" t="s">
        <v>0</v>
      </c>
      <c r="CD3" s="32" t="s">
        <v>1</v>
      </c>
      <c r="CE3" s="31" t="s">
        <v>0</v>
      </c>
      <c r="CF3" s="32" t="s">
        <v>1</v>
      </c>
      <c r="CG3" s="31" t="s">
        <v>0</v>
      </c>
      <c r="CH3" s="32" t="s">
        <v>1</v>
      </c>
      <c r="CI3" s="31" t="s">
        <v>0</v>
      </c>
      <c r="CJ3" s="32" t="s">
        <v>1</v>
      </c>
    </row>
    <row r="4" spans="1:88" ht="18" thickTop="1" x14ac:dyDescent="0.4">
      <c r="A4">
        <v>1</v>
      </c>
      <c r="B4" s="6">
        <v>12</v>
      </c>
      <c r="C4" s="7">
        <v>16</v>
      </c>
      <c r="D4" s="8"/>
      <c r="E4" s="4"/>
      <c r="F4" s="40">
        <v>0.6</v>
      </c>
      <c r="G4" s="41">
        <f>F4/2</f>
        <v>0.3</v>
      </c>
      <c r="I4" s="25">
        <f>B4+B4*14%</f>
        <v>13.68</v>
      </c>
      <c r="J4" s="26">
        <f>C4+C4*14%</f>
        <v>18.240000000000002</v>
      </c>
      <c r="K4" s="25">
        <f>B4+B4*(14%*2)</f>
        <v>15.36</v>
      </c>
      <c r="L4" s="26">
        <f>C4+C4*(14%*2)</f>
        <v>20.48</v>
      </c>
      <c r="M4" s="25">
        <f>B4+B4*(14%*3)</f>
        <v>17.04</v>
      </c>
      <c r="N4" s="26">
        <f>C4+C4*(14%*3)</f>
        <v>22.72</v>
      </c>
      <c r="O4" s="25">
        <f>B4+B4*(14%*4)</f>
        <v>18.72</v>
      </c>
      <c r="P4" s="26">
        <f>C4+C4*(14%*4)</f>
        <v>24.96</v>
      </c>
      <c r="Q4" s="25">
        <f>B4+B4*(14%*5)</f>
        <v>20.399999999999999</v>
      </c>
      <c r="R4" s="26">
        <f>C4+C4*(14%*5)</f>
        <v>27.200000000000003</v>
      </c>
      <c r="S4" s="25">
        <f>B4+B4*(14%*6)</f>
        <v>22.080000000000002</v>
      </c>
      <c r="T4" s="26">
        <f>C4+C4*(14%*6)</f>
        <v>29.44</v>
      </c>
      <c r="U4" s="25">
        <f>B4+B4*(14%*7)</f>
        <v>23.76</v>
      </c>
      <c r="V4" s="26">
        <f>C4+C4*(14%*7)</f>
        <v>31.68</v>
      </c>
      <c r="W4" s="25">
        <f>B4+B4*(14%*8)</f>
        <v>25.44</v>
      </c>
      <c r="X4" s="26">
        <f>C4+C4*(14%*8)</f>
        <v>33.92</v>
      </c>
      <c r="Y4" s="25">
        <f>B4+B4*(14%*9)</f>
        <v>27.120000000000005</v>
      </c>
      <c r="Z4" s="26">
        <f>C4+C4*(14%*9)</f>
        <v>36.160000000000004</v>
      </c>
      <c r="AA4" s="25">
        <f>B4+B4*(14%*10)</f>
        <v>28.8</v>
      </c>
      <c r="AB4" s="26">
        <f>C4+C4*(14%*10)</f>
        <v>38.400000000000006</v>
      </c>
      <c r="AC4" s="25">
        <f>B4+B4*(14%*11)</f>
        <v>30.48</v>
      </c>
      <c r="AD4" s="26">
        <f>C4+C4*(14%*11)</f>
        <v>40.64</v>
      </c>
      <c r="AE4" s="25">
        <f>B4+B4*(14%*12)</f>
        <v>32.160000000000004</v>
      </c>
      <c r="AF4" s="26">
        <f>C4+C4*(14%*12)</f>
        <v>42.88</v>
      </c>
      <c r="AG4" s="25">
        <f>B4+B4*(14%*13)</f>
        <v>33.840000000000003</v>
      </c>
      <c r="AH4" s="26">
        <f>C4+C4*(14%*13)</f>
        <v>45.120000000000005</v>
      </c>
      <c r="AI4" s="25">
        <f>B4+B4*(14%*14)</f>
        <v>35.520000000000003</v>
      </c>
      <c r="AJ4" s="26">
        <f>C4+C4*(14%*14)</f>
        <v>47.36</v>
      </c>
      <c r="AK4" s="25">
        <f>B4+B4*(14%*15)</f>
        <v>37.200000000000003</v>
      </c>
      <c r="AL4" s="26">
        <f>C4+C4*(14%*15)</f>
        <v>49.6</v>
      </c>
      <c r="AM4" s="25">
        <f>B4+B4*(14%*16)</f>
        <v>38.880000000000003</v>
      </c>
      <c r="AN4" s="26">
        <f>C4+C4*(14%*16)</f>
        <v>51.84</v>
      </c>
      <c r="AO4" s="25">
        <f>B4+B4*(14%*17)</f>
        <v>40.56</v>
      </c>
      <c r="AP4" s="26">
        <f>C4+C4*(14%*17)</f>
        <v>54.080000000000005</v>
      </c>
      <c r="AQ4" s="25">
        <f>B4+B4*(14%*18)</f>
        <v>42.240000000000009</v>
      </c>
      <c r="AR4" s="26">
        <f>C4+C4*(14%*18)</f>
        <v>56.320000000000007</v>
      </c>
      <c r="AS4" s="25">
        <f>B4+B4*(14%*19)</f>
        <v>43.92</v>
      </c>
      <c r="AT4" s="26">
        <f>C4+C4*(14%*19)</f>
        <v>58.56</v>
      </c>
      <c r="AU4" s="25">
        <f>B4+B4*(14%*20)</f>
        <v>45.6</v>
      </c>
      <c r="AV4" s="26">
        <f>C4+C4*(14%*20)</f>
        <v>60.800000000000004</v>
      </c>
      <c r="AW4" s="25">
        <f>B4+B4*(14%*21)</f>
        <v>47.28</v>
      </c>
      <c r="AX4" s="26">
        <f>C4+C4*(14%*21)</f>
        <v>63.040000000000006</v>
      </c>
      <c r="AY4" s="25">
        <f>B4+B4*(14%*22)</f>
        <v>48.96</v>
      </c>
      <c r="AZ4" s="26">
        <f>C4+C4*(14%*22)</f>
        <v>65.28</v>
      </c>
      <c r="BA4" s="25">
        <f>B4+B4*(14%*23)</f>
        <v>50.64</v>
      </c>
      <c r="BB4" s="26">
        <f>C4+C4*(14%*23)</f>
        <v>67.52000000000001</v>
      </c>
      <c r="BC4" s="25">
        <f>B4+B4*(14%*24)</f>
        <v>52.320000000000007</v>
      </c>
      <c r="BD4" s="26">
        <f>C4+C4*(14%*24)</f>
        <v>69.760000000000005</v>
      </c>
      <c r="BE4" s="25">
        <f>B4+B4*(14%*25)</f>
        <v>54.000000000000007</v>
      </c>
      <c r="BF4" s="26">
        <f>C4+C4*(14%*25)</f>
        <v>72</v>
      </c>
      <c r="BG4" s="25">
        <f>B4+B4*(14%*26)</f>
        <v>55.680000000000007</v>
      </c>
      <c r="BH4" s="26">
        <f>C4+C4*(14%*26)</f>
        <v>74.240000000000009</v>
      </c>
      <c r="BI4" s="25">
        <f>B4+B4*(14%*27)</f>
        <v>57.36</v>
      </c>
      <c r="BJ4" s="26">
        <f>C4+C4*(14%*27)</f>
        <v>76.48</v>
      </c>
      <c r="BK4" s="25">
        <f>B4+B4*(14%*28)</f>
        <v>59.040000000000006</v>
      </c>
      <c r="BL4" s="26">
        <f>C4+C4*(14%*28)</f>
        <v>78.72</v>
      </c>
      <c r="BM4" s="25">
        <f>B4+B4*(14%*29)</f>
        <v>60.720000000000006</v>
      </c>
      <c r="BN4" s="26">
        <f>C4+C4*(14%*29)</f>
        <v>80.960000000000008</v>
      </c>
      <c r="BO4" s="25">
        <f>B4+B4*(14%*30)</f>
        <v>62.400000000000006</v>
      </c>
      <c r="BP4" s="26">
        <f>C4+C4*(14%*30)</f>
        <v>83.2</v>
      </c>
      <c r="BQ4" s="25">
        <f>B4+B4*(14%*31)</f>
        <v>64.080000000000013</v>
      </c>
      <c r="BR4" s="26">
        <f>C4+C4*(14%*31)</f>
        <v>85.440000000000012</v>
      </c>
      <c r="BS4" s="25">
        <f>B4+B4*(14%*32)</f>
        <v>65.760000000000005</v>
      </c>
      <c r="BT4" s="26">
        <f>C4+C4*(14%*32)</f>
        <v>87.68</v>
      </c>
      <c r="BU4" s="25">
        <f>B4+B4*(14%*33)</f>
        <v>67.44</v>
      </c>
      <c r="BV4" s="26">
        <f>C4+C4*(14%*33)</f>
        <v>89.92</v>
      </c>
      <c r="BW4" s="25">
        <f>B4+B4*(14%*34)</f>
        <v>69.12</v>
      </c>
      <c r="BX4" s="26">
        <f>C4+C4*(14%*34)</f>
        <v>92.160000000000011</v>
      </c>
      <c r="BY4" s="25">
        <f>B4+B4*(14%*35)</f>
        <v>70.800000000000011</v>
      </c>
      <c r="BZ4" s="26">
        <f>C4+C4*(14%*35)</f>
        <v>94.4</v>
      </c>
      <c r="CA4" s="25">
        <f>B4+B4*(14%*36)</f>
        <v>72.480000000000018</v>
      </c>
      <c r="CB4" s="26">
        <f>C4+C4*(14%*36)</f>
        <v>96.640000000000015</v>
      </c>
      <c r="CC4" s="25">
        <f>B4+B4*(14%*37)</f>
        <v>74.160000000000011</v>
      </c>
      <c r="CD4" s="26">
        <f>C4+C4*(14%*37)</f>
        <v>98.88000000000001</v>
      </c>
      <c r="CE4" s="25">
        <f>B4+B4*(14%*38)</f>
        <v>75.84</v>
      </c>
      <c r="CF4" s="26">
        <f>C4+C4*(14%*38)</f>
        <v>101.12</v>
      </c>
      <c r="CG4" s="25">
        <f>B4+B4*(14%*39)</f>
        <v>77.52000000000001</v>
      </c>
      <c r="CH4" s="26">
        <f>C4+C4*(14%*39)</f>
        <v>103.36000000000001</v>
      </c>
      <c r="CI4" s="25">
        <f>B4+B4*(14%*40)</f>
        <v>79.2</v>
      </c>
      <c r="CJ4" s="26">
        <f>C4+C4*(14%*40)</f>
        <v>105.60000000000001</v>
      </c>
    </row>
    <row r="5" spans="1:88" x14ac:dyDescent="0.4">
      <c r="A5">
        <v>2</v>
      </c>
      <c r="B5" s="9">
        <f>B4+8</f>
        <v>20</v>
      </c>
      <c r="C5" s="2">
        <v>24</v>
      </c>
      <c r="D5" s="10"/>
      <c r="E5" s="4"/>
      <c r="F5" s="42">
        <f>F4+15%</f>
        <v>0.75</v>
      </c>
      <c r="G5" s="43">
        <f t="shared" ref="G5:G53" si="0">F5/2</f>
        <v>0.375</v>
      </c>
      <c r="I5" s="25">
        <f t="shared" ref="I5:I50" si="1">B5+B5*14%</f>
        <v>22.8</v>
      </c>
      <c r="J5" s="26">
        <f t="shared" ref="J5:J50" si="2">C5+C5*14%</f>
        <v>27.36</v>
      </c>
      <c r="K5" s="25">
        <f t="shared" ref="K5:K50" si="3">B5+B5*(14%*2)</f>
        <v>25.6</v>
      </c>
      <c r="L5" s="26">
        <f t="shared" ref="L5:L50" si="4">C5+C5*(14%*2)</f>
        <v>30.72</v>
      </c>
      <c r="M5" s="25">
        <f t="shared" ref="M5:M50" si="5">B5+B5*(14%*3)</f>
        <v>28.4</v>
      </c>
      <c r="N5" s="26">
        <f t="shared" ref="N5:N50" si="6">C5+C5*(14%*3)</f>
        <v>34.08</v>
      </c>
      <c r="O5" s="25">
        <f t="shared" ref="O5:O50" si="7">B5+B5*(14%*4)</f>
        <v>31.200000000000003</v>
      </c>
      <c r="P5" s="26">
        <f t="shared" ref="P5:P50" si="8">C5+C5*(14%*4)</f>
        <v>37.44</v>
      </c>
      <c r="Q5" s="25">
        <f t="shared" ref="Q5:Q50" si="9">B5+B5*(14%*5)</f>
        <v>34</v>
      </c>
      <c r="R5" s="26">
        <f t="shared" ref="R5:R50" si="10">C5+C5*(14%*5)</f>
        <v>40.799999999999997</v>
      </c>
      <c r="S5" s="25">
        <f t="shared" ref="S5:S50" si="11">B5+B5*(14%*6)</f>
        <v>36.799999999999997</v>
      </c>
      <c r="T5" s="26">
        <f t="shared" ref="T5:T50" si="12">C5+C5*(14%*6)</f>
        <v>44.160000000000004</v>
      </c>
      <c r="U5" s="25">
        <f t="shared" ref="U5:U50" si="13">B5+B5*(14%*7)</f>
        <v>39.6</v>
      </c>
      <c r="V5" s="26">
        <f t="shared" ref="V5:V50" si="14">C5+C5*(14%*7)</f>
        <v>47.52</v>
      </c>
      <c r="W5" s="25">
        <f t="shared" ref="W5:W50" si="15">B5+B5*(14%*8)</f>
        <v>42.400000000000006</v>
      </c>
      <c r="X5" s="26">
        <f t="shared" ref="X5:X50" si="16">C5+C5*(14%*8)</f>
        <v>50.88</v>
      </c>
      <c r="Y5" s="25">
        <f t="shared" ref="Y5:Y50" si="17">B5+B5*(14%*9)</f>
        <v>45.2</v>
      </c>
      <c r="Z5" s="26">
        <f t="shared" ref="Z5:Z50" si="18">C5+C5*(14%*9)</f>
        <v>54.240000000000009</v>
      </c>
      <c r="AA5" s="25">
        <f t="shared" ref="AA5:AA50" si="19">B5+B5*(14%*10)</f>
        <v>48</v>
      </c>
      <c r="AB5" s="26">
        <f t="shared" ref="AB5:AB50" si="20">C5+C5*(14%*10)</f>
        <v>57.6</v>
      </c>
      <c r="AC5" s="25">
        <f t="shared" ref="AC5:AC50" si="21">B5+B5*(14%*11)</f>
        <v>50.8</v>
      </c>
      <c r="AD5" s="26">
        <f t="shared" ref="AD5:AD50" si="22">C5+C5*(14%*11)</f>
        <v>60.96</v>
      </c>
      <c r="AE5" s="25">
        <f t="shared" ref="AE5:AE50" si="23">B5+B5*(14%*12)</f>
        <v>53.6</v>
      </c>
      <c r="AF5" s="26">
        <f t="shared" ref="AF5:AF50" si="24">C5+C5*(14%*12)</f>
        <v>64.320000000000007</v>
      </c>
      <c r="AG5" s="25">
        <f t="shared" ref="AG5:AG50" si="25">B5+B5*(14%*13)</f>
        <v>56.400000000000006</v>
      </c>
      <c r="AH5" s="26">
        <f t="shared" ref="AH5:AH50" si="26">C5+C5*(14%*13)</f>
        <v>67.680000000000007</v>
      </c>
      <c r="AI5" s="25">
        <f t="shared" ref="AI5:AI50" si="27">B5+B5*(14%*14)</f>
        <v>59.2</v>
      </c>
      <c r="AJ5" s="26">
        <f t="shared" ref="AJ5:AJ50" si="28">C5+C5*(14%*14)</f>
        <v>71.040000000000006</v>
      </c>
      <c r="AK5" s="25">
        <f t="shared" ref="AK5:AK50" si="29">B5+B5*(14%*15)</f>
        <v>62</v>
      </c>
      <c r="AL5" s="26">
        <f t="shared" ref="AL5:AL50" si="30">C5+C5*(14%*15)</f>
        <v>74.400000000000006</v>
      </c>
      <c r="AM5" s="25">
        <f t="shared" ref="AM5:AM50" si="31">B5+B5*(14%*16)</f>
        <v>64.800000000000011</v>
      </c>
      <c r="AN5" s="26">
        <f t="shared" ref="AN5:AN50" si="32">C5+C5*(14%*16)</f>
        <v>77.760000000000005</v>
      </c>
      <c r="AO5" s="25">
        <f t="shared" ref="AO5:AO50" si="33">B5+B5*(14%*17)</f>
        <v>67.600000000000009</v>
      </c>
      <c r="AP5" s="26">
        <f t="shared" ref="AP5:AP50" si="34">C5+C5*(14%*17)</f>
        <v>81.12</v>
      </c>
      <c r="AQ5" s="25">
        <f t="shared" ref="AQ5:AQ50" si="35">B5+B5*(14%*18)</f>
        <v>70.400000000000006</v>
      </c>
      <c r="AR5" s="26">
        <f t="shared" ref="AR5:AR50" si="36">C5+C5*(14%*18)</f>
        <v>84.480000000000018</v>
      </c>
      <c r="AS5" s="25">
        <f t="shared" ref="AS5:AS50" si="37">B5+B5*(14%*19)</f>
        <v>73.2</v>
      </c>
      <c r="AT5" s="26">
        <f t="shared" ref="AT5:AT50" si="38">C5+C5*(14%*19)</f>
        <v>87.84</v>
      </c>
      <c r="AU5" s="25">
        <f t="shared" ref="AU5:AU50" si="39">B5+B5*(14%*20)</f>
        <v>76</v>
      </c>
      <c r="AV5" s="26">
        <f t="shared" ref="AV5:AV50" si="40">C5+C5*(14%*20)</f>
        <v>91.2</v>
      </c>
      <c r="AW5" s="25">
        <f t="shared" ref="AW5:AW53" si="41">B5+B5*(14%*21)</f>
        <v>78.800000000000011</v>
      </c>
      <c r="AX5" s="26">
        <f t="shared" ref="AX5:AX53" si="42">C5+C5*(14%*21)</f>
        <v>94.56</v>
      </c>
      <c r="AY5" s="25">
        <f t="shared" ref="AY5:AY53" si="43">B5+B5*(14%*22)</f>
        <v>81.599999999999994</v>
      </c>
      <c r="AZ5" s="26">
        <f t="shared" ref="AZ5:AZ53" si="44">C5+C5*(14%*22)</f>
        <v>97.92</v>
      </c>
      <c r="BA5" s="25">
        <f t="shared" ref="BA5:BA53" si="45">B5+B5*(14%*23)</f>
        <v>84.4</v>
      </c>
      <c r="BB5" s="26">
        <f t="shared" ref="BB5:BB53" si="46">C5+C5*(14%*23)</f>
        <v>101.28</v>
      </c>
      <c r="BC5" s="25">
        <f t="shared" ref="BC5:BC53" si="47">B5+B5*(14%*24)</f>
        <v>87.2</v>
      </c>
      <c r="BD5" s="26">
        <f t="shared" ref="BD5:BD53" si="48">C5+C5*(14%*24)</f>
        <v>104.64000000000001</v>
      </c>
      <c r="BE5" s="25">
        <f t="shared" ref="BE5:BE53" si="49">B5+B5*(14%*25)</f>
        <v>90.000000000000014</v>
      </c>
      <c r="BF5" s="26">
        <f t="shared" ref="BF5:BF53" si="50">C5+C5*(14%*25)</f>
        <v>108.00000000000001</v>
      </c>
      <c r="BG5" s="25">
        <f t="shared" ref="BG5:BG53" si="51">B5+B5*(14%*26)</f>
        <v>92.800000000000011</v>
      </c>
      <c r="BH5" s="26">
        <f t="shared" ref="BH5:BH53" si="52">C5+C5*(14%*26)</f>
        <v>111.36000000000001</v>
      </c>
      <c r="BI5" s="25">
        <f t="shared" ref="BI5:BI53" si="53">B5+B5*(14%*27)</f>
        <v>95.600000000000009</v>
      </c>
      <c r="BJ5" s="26">
        <f t="shared" ref="BJ5:BJ53" si="54">C5+C5*(14%*27)</f>
        <v>114.72</v>
      </c>
      <c r="BK5" s="25">
        <f t="shared" ref="BK5:BK53" si="55">B5+B5*(14%*28)</f>
        <v>98.4</v>
      </c>
      <c r="BL5" s="26">
        <f t="shared" ref="BL5:BL53" si="56">C5+C5*(14%*28)</f>
        <v>118.08000000000001</v>
      </c>
      <c r="BM5" s="25">
        <f t="shared" ref="BM5:BM53" si="57">B5+B5*(14%*29)</f>
        <v>101.20000000000002</v>
      </c>
      <c r="BN5" s="26">
        <f t="shared" ref="BN5:BN53" si="58">C5+C5*(14%*29)</f>
        <v>121.44000000000001</v>
      </c>
      <c r="BO5" s="25">
        <f t="shared" ref="BO5:BO53" si="59">B5+B5*(14%*30)</f>
        <v>104</v>
      </c>
      <c r="BP5" s="26">
        <f t="shared" ref="BP5:BP53" si="60">C5+C5*(14%*30)</f>
        <v>124.80000000000001</v>
      </c>
      <c r="BQ5" s="25">
        <f t="shared" ref="BQ5:BQ53" si="61">B5+B5*(14%*31)</f>
        <v>106.80000000000001</v>
      </c>
      <c r="BR5" s="26">
        <f t="shared" ref="BR5:BR53" si="62">C5+C5*(14%*31)</f>
        <v>128.16000000000003</v>
      </c>
      <c r="BS5" s="25">
        <f t="shared" ref="BS5:BS53" si="63">B5+B5*(14%*32)</f>
        <v>109.60000000000001</v>
      </c>
      <c r="BT5" s="26">
        <f t="shared" ref="BT5:BT53" si="64">C5+C5*(14%*32)</f>
        <v>131.52000000000001</v>
      </c>
      <c r="BU5" s="25">
        <f t="shared" ref="BU5:BU53" si="65">B5+B5*(14%*33)</f>
        <v>112.4</v>
      </c>
      <c r="BV5" s="26">
        <f t="shared" ref="BV5:BV53" si="66">C5+C5*(14%*33)</f>
        <v>134.88</v>
      </c>
      <c r="BW5" s="25">
        <f t="shared" ref="BW5:BW53" si="67">B5+B5*(14%*34)</f>
        <v>115.20000000000002</v>
      </c>
      <c r="BX5" s="26">
        <f t="shared" ref="BX5:BX53" si="68">C5+C5*(14%*34)</f>
        <v>138.24</v>
      </c>
      <c r="BY5" s="25">
        <f t="shared" ref="BY5:BY53" si="69">B5+B5*(14%*35)</f>
        <v>118</v>
      </c>
      <c r="BZ5" s="26">
        <f t="shared" ref="BZ5:BZ53" si="70">C5+C5*(14%*35)</f>
        <v>141.60000000000002</v>
      </c>
      <c r="CA5" s="25">
        <f t="shared" ref="CA5:CA53" si="71">B5+B5*(14%*36)</f>
        <v>120.80000000000001</v>
      </c>
      <c r="CB5" s="26">
        <f t="shared" ref="CB5:CB53" si="72">C5+C5*(14%*36)</f>
        <v>144.96000000000004</v>
      </c>
      <c r="CC5" s="25">
        <f t="shared" ref="CC5:CC53" si="73">B5+B5*(14%*37)</f>
        <v>123.60000000000001</v>
      </c>
      <c r="CD5" s="26">
        <f t="shared" ref="CD5:CD53" si="74">C5+C5*(14%*37)</f>
        <v>148.32000000000002</v>
      </c>
      <c r="CE5" s="25">
        <f t="shared" ref="CE5:CE53" si="75">B5+B5*(14%*38)</f>
        <v>126.4</v>
      </c>
      <c r="CF5" s="26">
        <f t="shared" ref="CF5:CF53" si="76">C5+C5*(14%*38)</f>
        <v>151.68</v>
      </c>
      <c r="CG5" s="25">
        <f t="shared" ref="CG5:CG53" si="77">B5+B5*(14%*39)</f>
        <v>129.20000000000002</v>
      </c>
      <c r="CH5" s="26">
        <f t="shared" ref="CH5:CH53" si="78">C5+C5*(14%*39)</f>
        <v>155.04000000000002</v>
      </c>
      <c r="CI5" s="25">
        <f t="shared" ref="CI5:CI53" si="79">B5+B5*(14%*40)</f>
        <v>132</v>
      </c>
      <c r="CJ5" s="26">
        <f t="shared" ref="CJ5:CJ53" si="80">C5+C5*(14%*40)</f>
        <v>158.4</v>
      </c>
    </row>
    <row r="6" spans="1:88" x14ac:dyDescent="0.4">
      <c r="A6">
        <v>3</v>
      </c>
      <c r="B6" s="9">
        <f t="shared" ref="B6:B11" si="81">B5+8</f>
        <v>28</v>
      </c>
      <c r="C6" s="2">
        <v>32</v>
      </c>
      <c r="D6" s="10"/>
      <c r="E6" s="4"/>
      <c r="F6" s="42">
        <f t="shared" ref="F6:F53" si="82">F5+15%</f>
        <v>0.9</v>
      </c>
      <c r="G6" s="43">
        <f t="shared" si="0"/>
        <v>0.45</v>
      </c>
      <c r="I6" s="25">
        <f t="shared" si="1"/>
        <v>31.92</v>
      </c>
      <c r="J6" s="26">
        <f t="shared" si="2"/>
        <v>36.480000000000004</v>
      </c>
      <c r="K6" s="25">
        <f t="shared" si="3"/>
        <v>35.840000000000003</v>
      </c>
      <c r="L6" s="26">
        <f t="shared" si="4"/>
        <v>40.96</v>
      </c>
      <c r="M6" s="25">
        <f t="shared" si="5"/>
        <v>39.760000000000005</v>
      </c>
      <c r="N6" s="26">
        <f t="shared" si="6"/>
        <v>45.44</v>
      </c>
      <c r="O6" s="25">
        <f t="shared" si="7"/>
        <v>43.68</v>
      </c>
      <c r="P6" s="26">
        <f t="shared" si="8"/>
        <v>49.92</v>
      </c>
      <c r="Q6" s="25">
        <f t="shared" si="9"/>
        <v>47.6</v>
      </c>
      <c r="R6" s="26">
        <f t="shared" si="10"/>
        <v>54.400000000000006</v>
      </c>
      <c r="S6" s="25">
        <f t="shared" si="11"/>
        <v>51.52</v>
      </c>
      <c r="T6" s="26">
        <f t="shared" si="12"/>
        <v>58.88</v>
      </c>
      <c r="U6" s="25">
        <f t="shared" si="13"/>
        <v>55.44</v>
      </c>
      <c r="V6" s="26">
        <f t="shared" si="14"/>
        <v>63.36</v>
      </c>
      <c r="W6" s="25">
        <f t="shared" si="15"/>
        <v>59.36</v>
      </c>
      <c r="X6" s="26">
        <f t="shared" si="16"/>
        <v>67.84</v>
      </c>
      <c r="Y6" s="25">
        <f t="shared" si="17"/>
        <v>63.280000000000008</v>
      </c>
      <c r="Z6" s="26">
        <f t="shared" si="18"/>
        <v>72.320000000000007</v>
      </c>
      <c r="AA6" s="25">
        <f t="shared" si="19"/>
        <v>67.2</v>
      </c>
      <c r="AB6" s="26">
        <f t="shared" si="20"/>
        <v>76.800000000000011</v>
      </c>
      <c r="AC6" s="25">
        <f t="shared" si="21"/>
        <v>71.12</v>
      </c>
      <c r="AD6" s="26">
        <f t="shared" si="22"/>
        <v>81.28</v>
      </c>
      <c r="AE6" s="25">
        <f t="shared" si="23"/>
        <v>75.040000000000006</v>
      </c>
      <c r="AF6" s="26">
        <f t="shared" si="24"/>
        <v>85.76</v>
      </c>
      <c r="AG6" s="25">
        <f t="shared" si="25"/>
        <v>78.960000000000008</v>
      </c>
      <c r="AH6" s="26">
        <f t="shared" si="26"/>
        <v>90.240000000000009</v>
      </c>
      <c r="AI6" s="25">
        <f t="shared" si="27"/>
        <v>82.88</v>
      </c>
      <c r="AJ6" s="26">
        <f t="shared" si="28"/>
        <v>94.72</v>
      </c>
      <c r="AK6" s="25">
        <f t="shared" si="29"/>
        <v>86.800000000000011</v>
      </c>
      <c r="AL6" s="26">
        <f t="shared" si="30"/>
        <v>99.2</v>
      </c>
      <c r="AM6" s="25">
        <f t="shared" si="31"/>
        <v>90.72</v>
      </c>
      <c r="AN6" s="26">
        <f t="shared" si="32"/>
        <v>103.68</v>
      </c>
      <c r="AO6" s="25">
        <f t="shared" si="33"/>
        <v>94.640000000000015</v>
      </c>
      <c r="AP6" s="26">
        <f t="shared" si="34"/>
        <v>108.16000000000001</v>
      </c>
      <c r="AQ6" s="25">
        <f t="shared" si="35"/>
        <v>98.560000000000016</v>
      </c>
      <c r="AR6" s="26">
        <f t="shared" si="36"/>
        <v>112.64000000000001</v>
      </c>
      <c r="AS6" s="25">
        <f t="shared" si="37"/>
        <v>102.48</v>
      </c>
      <c r="AT6" s="26">
        <f t="shared" si="38"/>
        <v>117.12</v>
      </c>
      <c r="AU6" s="25">
        <f t="shared" si="39"/>
        <v>106.4</v>
      </c>
      <c r="AV6" s="26">
        <f t="shared" si="40"/>
        <v>121.60000000000001</v>
      </c>
      <c r="AW6" s="25">
        <f t="shared" si="41"/>
        <v>110.32000000000001</v>
      </c>
      <c r="AX6" s="26">
        <f t="shared" si="42"/>
        <v>126.08000000000001</v>
      </c>
      <c r="AY6" s="25">
        <f t="shared" si="43"/>
        <v>114.24000000000001</v>
      </c>
      <c r="AZ6" s="26">
        <f t="shared" si="44"/>
        <v>130.56</v>
      </c>
      <c r="BA6" s="25">
        <f t="shared" si="45"/>
        <v>118.16000000000001</v>
      </c>
      <c r="BB6" s="26">
        <f t="shared" si="46"/>
        <v>135.04000000000002</v>
      </c>
      <c r="BC6" s="25">
        <f t="shared" si="47"/>
        <v>122.08000000000001</v>
      </c>
      <c r="BD6" s="26">
        <f t="shared" si="48"/>
        <v>139.52000000000001</v>
      </c>
      <c r="BE6" s="25">
        <f t="shared" si="49"/>
        <v>126.00000000000001</v>
      </c>
      <c r="BF6" s="26">
        <f t="shared" si="50"/>
        <v>144</v>
      </c>
      <c r="BG6" s="25">
        <f t="shared" si="51"/>
        <v>129.92000000000002</v>
      </c>
      <c r="BH6" s="26">
        <f t="shared" si="52"/>
        <v>148.48000000000002</v>
      </c>
      <c r="BI6" s="25">
        <f t="shared" si="53"/>
        <v>133.84</v>
      </c>
      <c r="BJ6" s="26">
        <f t="shared" si="54"/>
        <v>152.96</v>
      </c>
      <c r="BK6" s="25">
        <f t="shared" si="55"/>
        <v>137.76</v>
      </c>
      <c r="BL6" s="26">
        <f t="shared" si="56"/>
        <v>157.44</v>
      </c>
      <c r="BM6" s="25">
        <f t="shared" si="57"/>
        <v>141.68</v>
      </c>
      <c r="BN6" s="26">
        <f t="shared" si="58"/>
        <v>161.92000000000002</v>
      </c>
      <c r="BO6" s="25">
        <f t="shared" si="59"/>
        <v>145.60000000000002</v>
      </c>
      <c r="BP6" s="26">
        <f t="shared" si="60"/>
        <v>166.4</v>
      </c>
      <c r="BQ6" s="25">
        <f t="shared" si="61"/>
        <v>149.52000000000004</v>
      </c>
      <c r="BR6" s="26">
        <f t="shared" si="62"/>
        <v>170.88000000000002</v>
      </c>
      <c r="BS6" s="25">
        <f t="shared" si="63"/>
        <v>153.44</v>
      </c>
      <c r="BT6" s="26">
        <f t="shared" si="64"/>
        <v>175.36</v>
      </c>
      <c r="BU6" s="25">
        <f t="shared" si="65"/>
        <v>157.36000000000001</v>
      </c>
      <c r="BV6" s="26">
        <f t="shared" si="66"/>
        <v>179.84</v>
      </c>
      <c r="BW6" s="25">
        <f t="shared" si="67"/>
        <v>161.28000000000003</v>
      </c>
      <c r="BX6" s="26">
        <f t="shared" si="68"/>
        <v>184.32000000000002</v>
      </c>
      <c r="BY6" s="25">
        <f t="shared" si="69"/>
        <v>165.20000000000002</v>
      </c>
      <c r="BZ6" s="26">
        <f t="shared" si="70"/>
        <v>188.8</v>
      </c>
      <c r="CA6" s="25">
        <f t="shared" si="71"/>
        <v>169.12000000000003</v>
      </c>
      <c r="CB6" s="26">
        <f t="shared" si="72"/>
        <v>193.28000000000003</v>
      </c>
      <c r="CC6" s="25">
        <f t="shared" si="73"/>
        <v>173.04000000000002</v>
      </c>
      <c r="CD6" s="26">
        <f t="shared" si="74"/>
        <v>197.76000000000002</v>
      </c>
      <c r="CE6" s="25">
        <f t="shared" si="75"/>
        <v>176.96</v>
      </c>
      <c r="CF6" s="26">
        <f t="shared" si="76"/>
        <v>202.24</v>
      </c>
      <c r="CG6" s="25">
        <f t="shared" si="77"/>
        <v>180.88000000000002</v>
      </c>
      <c r="CH6" s="26">
        <f t="shared" si="78"/>
        <v>206.72000000000003</v>
      </c>
      <c r="CI6" s="25">
        <f t="shared" si="79"/>
        <v>184.8</v>
      </c>
      <c r="CJ6" s="26">
        <f t="shared" si="80"/>
        <v>211.20000000000002</v>
      </c>
    </row>
    <row r="7" spans="1:88" x14ac:dyDescent="0.4">
      <c r="A7">
        <v>4</v>
      </c>
      <c r="B7" s="9">
        <f t="shared" si="81"/>
        <v>36</v>
      </c>
      <c r="C7" s="11">
        <v>40</v>
      </c>
      <c r="D7" s="10"/>
      <c r="E7" s="4"/>
      <c r="F7" s="42">
        <f t="shared" si="82"/>
        <v>1.05</v>
      </c>
      <c r="G7" s="43">
        <f t="shared" si="0"/>
        <v>0.52500000000000002</v>
      </c>
      <c r="I7" s="25">
        <f t="shared" si="1"/>
        <v>41.04</v>
      </c>
      <c r="J7" s="26">
        <f t="shared" si="2"/>
        <v>45.6</v>
      </c>
      <c r="K7" s="25">
        <f t="shared" si="3"/>
        <v>46.08</v>
      </c>
      <c r="L7" s="26">
        <f t="shared" si="4"/>
        <v>51.2</v>
      </c>
      <c r="M7" s="25">
        <f t="shared" si="5"/>
        <v>51.120000000000005</v>
      </c>
      <c r="N7" s="26">
        <f t="shared" si="6"/>
        <v>56.8</v>
      </c>
      <c r="O7" s="25">
        <f t="shared" si="7"/>
        <v>56.160000000000004</v>
      </c>
      <c r="P7" s="26">
        <f t="shared" si="8"/>
        <v>62.400000000000006</v>
      </c>
      <c r="Q7" s="25">
        <f t="shared" si="9"/>
        <v>61.2</v>
      </c>
      <c r="R7" s="26">
        <f t="shared" si="10"/>
        <v>68</v>
      </c>
      <c r="S7" s="25">
        <f t="shared" si="11"/>
        <v>66.240000000000009</v>
      </c>
      <c r="T7" s="26">
        <f t="shared" si="12"/>
        <v>73.599999999999994</v>
      </c>
      <c r="U7" s="25">
        <f t="shared" si="13"/>
        <v>71.28</v>
      </c>
      <c r="V7" s="26">
        <f t="shared" si="14"/>
        <v>79.2</v>
      </c>
      <c r="W7" s="25">
        <f t="shared" si="15"/>
        <v>76.320000000000007</v>
      </c>
      <c r="X7" s="26">
        <f t="shared" si="16"/>
        <v>84.800000000000011</v>
      </c>
      <c r="Y7" s="25">
        <f t="shared" si="17"/>
        <v>81.360000000000014</v>
      </c>
      <c r="Z7" s="26">
        <f t="shared" si="18"/>
        <v>90.4</v>
      </c>
      <c r="AA7" s="25">
        <f t="shared" si="19"/>
        <v>86.4</v>
      </c>
      <c r="AB7" s="26">
        <f t="shared" si="20"/>
        <v>96</v>
      </c>
      <c r="AC7" s="25">
        <f t="shared" si="21"/>
        <v>91.44</v>
      </c>
      <c r="AD7" s="26">
        <f t="shared" si="22"/>
        <v>101.6</v>
      </c>
      <c r="AE7" s="25">
        <f t="shared" si="23"/>
        <v>96.48</v>
      </c>
      <c r="AF7" s="26">
        <f t="shared" si="24"/>
        <v>107.2</v>
      </c>
      <c r="AG7" s="25">
        <f t="shared" si="25"/>
        <v>101.52000000000001</v>
      </c>
      <c r="AH7" s="26">
        <f t="shared" si="26"/>
        <v>112.80000000000001</v>
      </c>
      <c r="AI7" s="25">
        <f t="shared" si="27"/>
        <v>106.56</v>
      </c>
      <c r="AJ7" s="26">
        <f t="shared" si="28"/>
        <v>118.4</v>
      </c>
      <c r="AK7" s="25">
        <f t="shared" si="29"/>
        <v>111.60000000000001</v>
      </c>
      <c r="AL7" s="26">
        <f t="shared" si="30"/>
        <v>124</v>
      </c>
      <c r="AM7" s="25">
        <f t="shared" si="31"/>
        <v>116.64000000000001</v>
      </c>
      <c r="AN7" s="26">
        <f t="shared" si="32"/>
        <v>129.60000000000002</v>
      </c>
      <c r="AO7" s="25">
        <f t="shared" si="33"/>
        <v>121.68</v>
      </c>
      <c r="AP7" s="26">
        <f t="shared" si="34"/>
        <v>135.20000000000002</v>
      </c>
      <c r="AQ7" s="25">
        <f t="shared" si="35"/>
        <v>126.72000000000001</v>
      </c>
      <c r="AR7" s="26">
        <f t="shared" si="36"/>
        <v>140.80000000000001</v>
      </c>
      <c r="AS7" s="25">
        <f t="shared" si="37"/>
        <v>131.76</v>
      </c>
      <c r="AT7" s="26">
        <f t="shared" si="38"/>
        <v>146.4</v>
      </c>
      <c r="AU7" s="25">
        <f t="shared" si="39"/>
        <v>136.80000000000001</v>
      </c>
      <c r="AV7" s="26">
        <f t="shared" si="40"/>
        <v>152</v>
      </c>
      <c r="AW7" s="25">
        <f t="shared" si="41"/>
        <v>141.84000000000003</v>
      </c>
      <c r="AX7" s="26">
        <f t="shared" si="42"/>
        <v>157.60000000000002</v>
      </c>
      <c r="AY7" s="25">
        <f t="shared" si="43"/>
        <v>146.88</v>
      </c>
      <c r="AZ7" s="26">
        <f t="shared" si="44"/>
        <v>163.19999999999999</v>
      </c>
      <c r="BA7" s="25">
        <f t="shared" si="45"/>
        <v>151.92000000000002</v>
      </c>
      <c r="BB7" s="26">
        <f t="shared" si="46"/>
        <v>168.8</v>
      </c>
      <c r="BC7" s="25">
        <f t="shared" si="47"/>
        <v>156.96</v>
      </c>
      <c r="BD7" s="26">
        <f t="shared" si="48"/>
        <v>174.4</v>
      </c>
      <c r="BE7" s="25">
        <f t="shared" si="49"/>
        <v>162</v>
      </c>
      <c r="BF7" s="26">
        <f t="shared" si="50"/>
        <v>180.00000000000003</v>
      </c>
      <c r="BG7" s="25">
        <f t="shared" si="51"/>
        <v>167.04000000000002</v>
      </c>
      <c r="BH7" s="26">
        <f t="shared" si="52"/>
        <v>185.60000000000002</v>
      </c>
      <c r="BI7" s="25">
        <f t="shared" si="53"/>
        <v>172.08</v>
      </c>
      <c r="BJ7" s="26">
        <f t="shared" si="54"/>
        <v>191.20000000000002</v>
      </c>
      <c r="BK7" s="25">
        <f t="shared" si="55"/>
        <v>177.12</v>
      </c>
      <c r="BL7" s="26">
        <f t="shared" si="56"/>
        <v>196.8</v>
      </c>
      <c r="BM7" s="25">
        <f t="shared" si="57"/>
        <v>182.16000000000003</v>
      </c>
      <c r="BN7" s="26">
        <f t="shared" si="58"/>
        <v>202.40000000000003</v>
      </c>
      <c r="BO7" s="25">
        <f t="shared" si="59"/>
        <v>187.20000000000002</v>
      </c>
      <c r="BP7" s="26">
        <f t="shared" si="60"/>
        <v>208</v>
      </c>
      <c r="BQ7" s="25">
        <f t="shared" si="61"/>
        <v>192.24000000000004</v>
      </c>
      <c r="BR7" s="26">
        <f t="shared" si="62"/>
        <v>213.60000000000002</v>
      </c>
      <c r="BS7" s="25">
        <f t="shared" si="63"/>
        <v>197.28000000000003</v>
      </c>
      <c r="BT7" s="26">
        <f t="shared" si="64"/>
        <v>219.20000000000002</v>
      </c>
      <c r="BU7" s="25">
        <f t="shared" si="65"/>
        <v>202.32</v>
      </c>
      <c r="BV7" s="26">
        <f t="shared" si="66"/>
        <v>224.8</v>
      </c>
      <c r="BW7" s="25">
        <f t="shared" si="67"/>
        <v>207.36</v>
      </c>
      <c r="BX7" s="26">
        <f t="shared" si="68"/>
        <v>230.40000000000003</v>
      </c>
      <c r="BY7" s="25">
        <f t="shared" si="69"/>
        <v>212.4</v>
      </c>
      <c r="BZ7" s="26">
        <f t="shared" si="70"/>
        <v>236</v>
      </c>
      <c r="CA7" s="25">
        <f t="shared" si="71"/>
        <v>217.44000000000003</v>
      </c>
      <c r="CB7" s="26">
        <f t="shared" si="72"/>
        <v>241.60000000000002</v>
      </c>
      <c r="CC7" s="25">
        <f t="shared" si="73"/>
        <v>222.48000000000002</v>
      </c>
      <c r="CD7" s="26">
        <f t="shared" si="74"/>
        <v>247.20000000000002</v>
      </c>
      <c r="CE7" s="25">
        <f t="shared" si="75"/>
        <v>227.52</v>
      </c>
      <c r="CF7" s="26">
        <f t="shared" si="76"/>
        <v>252.8</v>
      </c>
      <c r="CG7" s="25">
        <f t="shared" si="77"/>
        <v>232.56000000000003</v>
      </c>
      <c r="CH7" s="26">
        <f t="shared" si="78"/>
        <v>258.40000000000003</v>
      </c>
      <c r="CI7" s="25">
        <f t="shared" si="79"/>
        <v>237.60000000000002</v>
      </c>
      <c r="CJ7" s="26">
        <f t="shared" si="80"/>
        <v>264</v>
      </c>
    </row>
    <row r="8" spans="1:88" x14ac:dyDescent="0.4">
      <c r="A8">
        <v>5</v>
      </c>
      <c r="B8" s="9">
        <f t="shared" si="81"/>
        <v>44</v>
      </c>
      <c r="C8" s="11">
        <v>48</v>
      </c>
      <c r="D8" s="10"/>
      <c r="E8" s="4"/>
      <c r="F8" s="42">
        <f t="shared" si="82"/>
        <v>1.2</v>
      </c>
      <c r="G8" s="43">
        <f t="shared" si="0"/>
        <v>0.6</v>
      </c>
      <c r="I8" s="25">
        <f t="shared" si="1"/>
        <v>50.16</v>
      </c>
      <c r="J8" s="26">
        <f t="shared" si="2"/>
        <v>54.72</v>
      </c>
      <c r="K8" s="25">
        <f t="shared" si="3"/>
        <v>56.32</v>
      </c>
      <c r="L8" s="26">
        <f t="shared" si="4"/>
        <v>61.44</v>
      </c>
      <c r="M8" s="25">
        <f t="shared" si="5"/>
        <v>62.480000000000004</v>
      </c>
      <c r="N8" s="26">
        <f t="shared" si="6"/>
        <v>68.16</v>
      </c>
      <c r="O8" s="25">
        <f t="shared" si="7"/>
        <v>68.64</v>
      </c>
      <c r="P8" s="26">
        <f t="shared" si="8"/>
        <v>74.88</v>
      </c>
      <c r="Q8" s="25">
        <f t="shared" si="9"/>
        <v>74.800000000000011</v>
      </c>
      <c r="R8" s="26">
        <f t="shared" si="10"/>
        <v>81.599999999999994</v>
      </c>
      <c r="S8" s="25">
        <f t="shared" si="11"/>
        <v>80.960000000000008</v>
      </c>
      <c r="T8" s="26">
        <f t="shared" si="12"/>
        <v>88.320000000000007</v>
      </c>
      <c r="U8" s="25">
        <f t="shared" si="13"/>
        <v>87.12</v>
      </c>
      <c r="V8" s="26">
        <f t="shared" si="14"/>
        <v>95.04</v>
      </c>
      <c r="W8" s="25">
        <f t="shared" si="15"/>
        <v>93.28</v>
      </c>
      <c r="X8" s="26">
        <f t="shared" si="16"/>
        <v>101.76</v>
      </c>
      <c r="Y8" s="25">
        <f t="shared" si="17"/>
        <v>99.440000000000012</v>
      </c>
      <c r="Z8" s="26">
        <f t="shared" si="18"/>
        <v>108.48000000000002</v>
      </c>
      <c r="AA8" s="25">
        <f t="shared" si="19"/>
        <v>105.60000000000001</v>
      </c>
      <c r="AB8" s="26">
        <f t="shared" si="20"/>
        <v>115.2</v>
      </c>
      <c r="AC8" s="25">
        <f t="shared" si="21"/>
        <v>111.76</v>
      </c>
      <c r="AD8" s="26">
        <f t="shared" si="22"/>
        <v>121.92</v>
      </c>
      <c r="AE8" s="25">
        <f t="shared" si="23"/>
        <v>117.92</v>
      </c>
      <c r="AF8" s="26">
        <f t="shared" si="24"/>
        <v>128.64000000000001</v>
      </c>
      <c r="AG8" s="25">
        <f t="shared" si="25"/>
        <v>124.08000000000001</v>
      </c>
      <c r="AH8" s="26">
        <f t="shared" si="26"/>
        <v>135.36000000000001</v>
      </c>
      <c r="AI8" s="25">
        <f t="shared" si="27"/>
        <v>130.24</v>
      </c>
      <c r="AJ8" s="26">
        <f t="shared" si="28"/>
        <v>142.08000000000001</v>
      </c>
      <c r="AK8" s="25">
        <f t="shared" si="29"/>
        <v>136.4</v>
      </c>
      <c r="AL8" s="26">
        <f t="shared" si="30"/>
        <v>148.80000000000001</v>
      </c>
      <c r="AM8" s="25">
        <f t="shared" si="31"/>
        <v>142.56</v>
      </c>
      <c r="AN8" s="26">
        <f t="shared" si="32"/>
        <v>155.52000000000001</v>
      </c>
      <c r="AO8" s="25">
        <f t="shared" si="33"/>
        <v>148.72000000000003</v>
      </c>
      <c r="AP8" s="26">
        <f t="shared" si="34"/>
        <v>162.24</v>
      </c>
      <c r="AQ8" s="25">
        <f t="shared" si="35"/>
        <v>154.88000000000002</v>
      </c>
      <c r="AR8" s="26">
        <f t="shared" si="36"/>
        <v>168.96000000000004</v>
      </c>
      <c r="AS8" s="25">
        <f t="shared" si="37"/>
        <v>161.04000000000002</v>
      </c>
      <c r="AT8" s="26">
        <f t="shared" si="38"/>
        <v>175.68</v>
      </c>
      <c r="AU8" s="25">
        <f t="shared" si="39"/>
        <v>167.20000000000002</v>
      </c>
      <c r="AV8" s="26">
        <f t="shared" si="40"/>
        <v>182.4</v>
      </c>
      <c r="AW8" s="25">
        <f t="shared" si="41"/>
        <v>173.36</v>
      </c>
      <c r="AX8" s="26">
        <f t="shared" si="42"/>
        <v>189.12</v>
      </c>
      <c r="AY8" s="25">
        <f t="shared" si="43"/>
        <v>179.52</v>
      </c>
      <c r="AZ8" s="26">
        <f t="shared" si="44"/>
        <v>195.84</v>
      </c>
      <c r="BA8" s="25">
        <f t="shared" si="45"/>
        <v>185.68</v>
      </c>
      <c r="BB8" s="26">
        <f t="shared" si="46"/>
        <v>202.56</v>
      </c>
      <c r="BC8" s="25">
        <f t="shared" si="47"/>
        <v>191.84</v>
      </c>
      <c r="BD8" s="26">
        <f t="shared" si="48"/>
        <v>209.28000000000003</v>
      </c>
      <c r="BE8" s="25">
        <f t="shared" si="49"/>
        <v>198.00000000000003</v>
      </c>
      <c r="BF8" s="26">
        <f t="shared" si="50"/>
        <v>216.00000000000003</v>
      </c>
      <c r="BG8" s="25">
        <f t="shared" si="51"/>
        <v>204.16000000000003</v>
      </c>
      <c r="BH8" s="26">
        <f t="shared" si="52"/>
        <v>222.72000000000003</v>
      </c>
      <c r="BI8" s="25">
        <f t="shared" si="53"/>
        <v>210.32000000000002</v>
      </c>
      <c r="BJ8" s="26">
        <f t="shared" si="54"/>
        <v>229.44</v>
      </c>
      <c r="BK8" s="25">
        <f t="shared" si="55"/>
        <v>216.48000000000002</v>
      </c>
      <c r="BL8" s="26">
        <f t="shared" si="56"/>
        <v>236.16000000000003</v>
      </c>
      <c r="BM8" s="25">
        <f t="shared" si="57"/>
        <v>222.64000000000001</v>
      </c>
      <c r="BN8" s="26">
        <f t="shared" si="58"/>
        <v>242.88000000000002</v>
      </c>
      <c r="BO8" s="25">
        <f t="shared" si="59"/>
        <v>228.8</v>
      </c>
      <c r="BP8" s="26">
        <f t="shared" si="60"/>
        <v>249.60000000000002</v>
      </c>
      <c r="BQ8" s="25">
        <f t="shared" si="61"/>
        <v>234.96000000000004</v>
      </c>
      <c r="BR8" s="26">
        <f t="shared" si="62"/>
        <v>256.32000000000005</v>
      </c>
      <c r="BS8" s="25">
        <f t="shared" si="63"/>
        <v>241.12</v>
      </c>
      <c r="BT8" s="26">
        <f t="shared" si="64"/>
        <v>263.04000000000002</v>
      </c>
      <c r="BU8" s="25">
        <f t="shared" si="65"/>
        <v>247.28</v>
      </c>
      <c r="BV8" s="26">
        <f t="shared" si="66"/>
        <v>269.76</v>
      </c>
      <c r="BW8" s="25">
        <f t="shared" si="67"/>
        <v>253.44000000000003</v>
      </c>
      <c r="BX8" s="26">
        <f t="shared" si="68"/>
        <v>276.48</v>
      </c>
      <c r="BY8" s="25">
        <f t="shared" si="69"/>
        <v>259.60000000000002</v>
      </c>
      <c r="BZ8" s="26">
        <f t="shared" si="70"/>
        <v>283.20000000000005</v>
      </c>
      <c r="CA8" s="25">
        <f t="shared" si="71"/>
        <v>265.76000000000005</v>
      </c>
      <c r="CB8" s="26">
        <f t="shared" si="72"/>
        <v>289.92000000000007</v>
      </c>
      <c r="CC8" s="25">
        <f t="shared" si="73"/>
        <v>271.92</v>
      </c>
      <c r="CD8" s="26">
        <f t="shared" si="74"/>
        <v>296.64000000000004</v>
      </c>
      <c r="CE8" s="25">
        <f t="shared" si="75"/>
        <v>278.08000000000004</v>
      </c>
      <c r="CF8" s="26">
        <f t="shared" si="76"/>
        <v>303.36</v>
      </c>
      <c r="CG8" s="25">
        <f t="shared" si="77"/>
        <v>284.24</v>
      </c>
      <c r="CH8" s="26">
        <f t="shared" si="78"/>
        <v>310.08000000000004</v>
      </c>
      <c r="CI8" s="25">
        <f t="shared" si="79"/>
        <v>290.40000000000003</v>
      </c>
      <c r="CJ8" s="26">
        <f t="shared" si="80"/>
        <v>316.8</v>
      </c>
    </row>
    <row r="9" spans="1:88" x14ac:dyDescent="0.4">
      <c r="A9">
        <v>6</v>
      </c>
      <c r="B9" s="9">
        <f t="shared" si="81"/>
        <v>52</v>
      </c>
      <c r="C9" s="11">
        <v>56</v>
      </c>
      <c r="D9" s="10"/>
      <c r="E9" s="4"/>
      <c r="F9" s="42">
        <f t="shared" si="82"/>
        <v>1.3499999999999999</v>
      </c>
      <c r="G9" s="43">
        <f t="shared" si="0"/>
        <v>0.67499999999999993</v>
      </c>
      <c r="I9" s="25">
        <f t="shared" si="1"/>
        <v>59.28</v>
      </c>
      <c r="J9" s="26">
        <f t="shared" si="2"/>
        <v>63.84</v>
      </c>
      <c r="K9" s="25">
        <f t="shared" si="3"/>
        <v>66.56</v>
      </c>
      <c r="L9" s="26">
        <f t="shared" si="4"/>
        <v>71.680000000000007</v>
      </c>
      <c r="M9" s="25">
        <f t="shared" si="5"/>
        <v>73.84</v>
      </c>
      <c r="N9" s="26">
        <f t="shared" si="6"/>
        <v>79.52000000000001</v>
      </c>
      <c r="O9" s="25">
        <f t="shared" si="7"/>
        <v>81.12</v>
      </c>
      <c r="P9" s="26">
        <f t="shared" si="8"/>
        <v>87.36</v>
      </c>
      <c r="Q9" s="25">
        <f t="shared" si="9"/>
        <v>88.4</v>
      </c>
      <c r="R9" s="26">
        <f t="shared" si="10"/>
        <v>95.2</v>
      </c>
      <c r="S9" s="25">
        <f t="shared" si="11"/>
        <v>95.68</v>
      </c>
      <c r="T9" s="26">
        <f t="shared" si="12"/>
        <v>103.04</v>
      </c>
      <c r="U9" s="25">
        <f t="shared" si="13"/>
        <v>102.96000000000001</v>
      </c>
      <c r="V9" s="26">
        <f t="shared" si="14"/>
        <v>110.88</v>
      </c>
      <c r="W9" s="25">
        <f t="shared" si="15"/>
        <v>110.24000000000001</v>
      </c>
      <c r="X9" s="26">
        <f t="shared" si="16"/>
        <v>118.72</v>
      </c>
      <c r="Y9" s="25">
        <f t="shared" si="17"/>
        <v>117.52000000000001</v>
      </c>
      <c r="Z9" s="26">
        <f t="shared" si="18"/>
        <v>126.56000000000002</v>
      </c>
      <c r="AA9" s="25">
        <f t="shared" si="19"/>
        <v>124.80000000000001</v>
      </c>
      <c r="AB9" s="26">
        <f t="shared" si="20"/>
        <v>134.4</v>
      </c>
      <c r="AC9" s="25">
        <f t="shared" si="21"/>
        <v>132.07999999999998</v>
      </c>
      <c r="AD9" s="26">
        <f t="shared" si="22"/>
        <v>142.24</v>
      </c>
      <c r="AE9" s="25">
        <f t="shared" si="23"/>
        <v>139.36000000000001</v>
      </c>
      <c r="AF9" s="26">
        <f t="shared" si="24"/>
        <v>150.08000000000001</v>
      </c>
      <c r="AG9" s="25">
        <f t="shared" si="25"/>
        <v>146.64000000000001</v>
      </c>
      <c r="AH9" s="26">
        <f t="shared" si="26"/>
        <v>157.92000000000002</v>
      </c>
      <c r="AI9" s="25">
        <f t="shared" si="27"/>
        <v>153.92000000000002</v>
      </c>
      <c r="AJ9" s="26">
        <f t="shared" si="28"/>
        <v>165.76</v>
      </c>
      <c r="AK9" s="25">
        <f t="shared" si="29"/>
        <v>161.19999999999999</v>
      </c>
      <c r="AL9" s="26">
        <f t="shared" si="30"/>
        <v>173.60000000000002</v>
      </c>
      <c r="AM9" s="25">
        <f t="shared" si="31"/>
        <v>168.48000000000002</v>
      </c>
      <c r="AN9" s="26">
        <f t="shared" si="32"/>
        <v>181.44</v>
      </c>
      <c r="AO9" s="25">
        <f t="shared" si="33"/>
        <v>175.76000000000002</v>
      </c>
      <c r="AP9" s="26">
        <f t="shared" si="34"/>
        <v>189.28000000000003</v>
      </c>
      <c r="AQ9" s="25">
        <f t="shared" si="35"/>
        <v>183.04000000000002</v>
      </c>
      <c r="AR9" s="26">
        <f t="shared" si="36"/>
        <v>197.12000000000003</v>
      </c>
      <c r="AS9" s="25">
        <f t="shared" si="37"/>
        <v>190.32</v>
      </c>
      <c r="AT9" s="26">
        <f t="shared" si="38"/>
        <v>204.96</v>
      </c>
      <c r="AU9" s="25">
        <f t="shared" si="39"/>
        <v>197.60000000000002</v>
      </c>
      <c r="AV9" s="26">
        <f t="shared" si="40"/>
        <v>212.8</v>
      </c>
      <c r="AW9" s="25">
        <f t="shared" si="41"/>
        <v>204.88000000000002</v>
      </c>
      <c r="AX9" s="26">
        <f t="shared" si="42"/>
        <v>220.64000000000001</v>
      </c>
      <c r="AY9" s="25">
        <f t="shared" si="43"/>
        <v>212.16</v>
      </c>
      <c r="AZ9" s="26">
        <f t="shared" si="44"/>
        <v>228.48000000000002</v>
      </c>
      <c r="BA9" s="25">
        <f t="shared" si="45"/>
        <v>219.44</v>
      </c>
      <c r="BB9" s="26">
        <f t="shared" si="46"/>
        <v>236.32000000000002</v>
      </c>
      <c r="BC9" s="25">
        <f t="shared" si="47"/>
        <v>226.72000000000003</v>
      </c>
      <c r="BD9" s="26">
        <f t="shared" si="48"/>
        <v>244.16000000000003</v>
      </c>
      <c r="BE9" s="25">
        <f t="shared" si="49"/>
        <v>234.00000000000003</v>
      </c>
      <c r="BF9" s="26">
        <f t="shared" si="50"/>
        <v>252.00000000000003</v>
      </c>
      <c r="BG9" s="25">
        <f t="shared" si="51"/>
        <v>241.28000000000003</v>
      </c>
      <c r="BH9" s="26">
        <f t="shared" si="52"/>
        <v>259.84000000000003</v>
      </c>
      <c r="BI9" s="25">
        <f t="shared" si="53"/>
        <v>248.56</v>
      </c>
      <c r="BJ9" s="26">
        <f t="shared" si="54"/>
        <v>267.68</v>
      </c>
      <c r="BK9" s="25">
        <f t="shared" si="55"/>
        <v>255.84000000000003</v>
      </c>
      <c r="BL9" s="26">
        <f t="shared" si="56"/>
        <v>275.52</v>
      </c>
      <c r="BM9" s="25">
        <f t="shared" si="57"/>
        <v>263.12</v>
      </c>
      <c r="BN9" s="26">
        <f t="shared" si="58"/>
        <v>283.36</v>
      </c>
      <c r="BO9" s="25">
        <f t="shared" si="59"/>
        <v>270.39999999999998</v>
      </c>
      <c r="BP9" s="26">
        <f t="shared" si="60"/>
        <v>291.20000000000005</v>
      </c>
      <c r="BQ9" s="25">
        <f t="shared" si="61"/>
        <v>277.68000000000006</v>
      </c>
      <c r="BR9" s="26">
        <f t="shared" si="62"/>
        <v>299.04000000000008</v>
      </c>
      <c r="BS9" s="25">
        <f t="shared" si="63"/>
        <v>284.96000000000004</v>
      </c>
      <c r="BT9" s="26">
        <f t="shared" si="64"/>
        <v>306.88</v>
      </c>
      <c r="BU9" s="25">
        <f t="shared" si="65"/>
        <v>292.24</v>
      </c>
      <c r="BV9" s="26">
        <f t="shared" si="66"/>
        <v>314.72000000000003</v>
      </c>
      <c r="BW9" s="25">
        <f t="shared" si="67"/>
        <v>299.52000000000004</v>
      </c>
      <c r="BX9" s="26">
        <f t="shared" si="68"/>
        <v>322.56000000000006</v>
      </c>
      <c r="BY9" s="25">
        <f t="shared" si="69"/>
        <v>306.8</v>
      </c>
      <c r="BZ9" s="26">
        <f t="shared" si="70"/>
        <v>330.40000000000003</v>
      </c>
      <c r="CA9" s="25">
        <f t="shared" si="71"/>
        <v>314.08000000000004</v>
      </c>
      <c r="CB9" s="26">
        <f t="shared" si="72"/>
        <v>338.24000000000007</v>
      </c>
      <c r="CC9" s="25">
        <f t="shared" si="73"/>
        <v>321.36</v>
      </c>
      <c r="CD9" s="26">
        <f t="shared" si="74"/>
        <v>346.08000000000004</v>
      </c>
      <c r="CE9" s="25">
        <f t="shared" si="75"/>
        <v>328.64</v>
      </c>
      <c r="CF9" s="26">
        <f t="shared" si="76"/>
        <v>353.92</v>
      </c>
      <c r="CG9" s="25">
        <f t="shared" si="77"/>
        <v>335.92000000000007</v>
      </c>
      <c r="CH9" s="26">
        <f t="shared" si="78"/>
        <v>361.76000000000005</v>
      </c>
      <c r="CI9" s="25">
        <f t="shared" si="79"/>
        <v>343.20000000000005</v>
      </c>
      <c r="CJ9" s="26">
        <f t="shared" si="80"/>
        <v>369.6</v>
      </c>
    </row>
    <row r="10" spans="1:88" x14ac:dyDescent="0.4">
      <c r="A10">
        <v>7</v>
      </c>
      <c r="B10" s="9">
        <f t="shared" si="81"/>
        <v>60</v>
      </c>
      <c r="C10" s="11">
        <v>64</v>
      </c>
      <c r="D10" s="10"/>
      <c r="E10" s="4"/>
      <c r="F10" s="42">
        <f t="shared" si="82"/>
        <v>1.4999999999999998</v>
      </c>
      <c r="G10" s="43">
        <f t="shared" si="0"/>
        <v>0.74999999999999989</v>
      </c>
      <c r="I10" s="25">
        <f t="shared" si="1"/>
        <v>68.400000000000006</v>
      </c>
      <c r="J10" s="26">
        <f t="shared" si="2"/>
        <v>72.960000000000008</v>
      </c>
      <c r="K10" s="25">
        <f t="shared" si="3"/>
        <v>76.8</v>
      </c>
      <c r="L10" s="26">
        <f t="shared" si="4"/>
        <v>81.92</v>
      </c>
      <c r="M10" s="25">
        <f t="shared" si="5"/>
        <v>85.2</v>
      </c>
      <c r="N10" s="26">
        <f t="shared" si="6"/>
        <v>90.88</v>
      </c>
      <c r="O10" s="25">
        <f t="shared" si="7"/>
        <v>93.6</v>
      </c>
      <c r="P10" s="26">
        <f t="shared" si="8"/>
        <v>99.84</v>
      </c>
      <c r="Q10" s="25">
        <f t="shared" si="9"/>
        <v>102</v>
      </c>
      <c r="R10" s="26">
        <f t="shared" si="10"/>
        <v>108.80000000000001</v>
      </c>
      <c r="S10" s="25">
        <f t="shared" si="11"/>
        <v>110.4</v>
      </c>
      <c r="T10" s="26">
        <f t="shared" si="12"/>
        <v>117.76</v>
      </c>
      <c r="U10" s="25">
        <f t="shared" si="13"/>
        <v>118.80000000000001</v>
      </c>
      <c r="V10" s="26">
        <f t="shared" si="14"/>
        <v>126.72</v>
      </c>
      <c r="W10" s="25">
        <f t="shared" si="15"/>
        <v>127.2</v>
      </c>
      <c r="X10" s="26">
        <f t="shared" si="16"/>
        <v>135.68</v>
      </c>
      <c r="Y10" s="25">
        <f t="shared" si="17"/>
        <v>135.60000000000002</v>
      </c>
      <c r="Z10" s="26">
        <f t="shared" si="18"/>
        <v>144.64000000000001</v>
      </c>
      <c r="AA10" s="25">
        <f t="shared" si="19"/>
        <v>144</v>
      </c>
      <c r="AB10" s="26">
        <f t="shared" si="20"/>
        <v>153.60000000000002</v>
      </c>
      <c r="AC10" s="25">
        <f t="shared" si="21"/>
        <v>152.4</v>
      </c>
      <c r="AD10" s="26">
        <f t="shared" si="22"/>
        <v>162.56</v>
      </c>
      <c r="AE10" s="25">
        <f t="shared" si="23"/>
        <v>160.80000000000001</v>
      </c>
      <c r="AF10" s="26">
        <f t="shared" si="24"/>
        <v>171.52</v>
      </c>
      <c r="AG10" s="25">
        <f t="shared" si="25"/>
        <v>169.20000000000002</v>
      </c>
      <c r="AH10" s="26">
        <f t="shared" si="26"/>
        <v>180.48000000000002</v>
      </c>
      <c r="AI10" s="25">
        <f t="shared" si="27"/>
        <v>177.60000000000002</v>
      </c>
      <c r="AJ10" s="26">
        <f t="shared" si="28"/>
        <v>189.44</v>
      </c>
      <c r="AK10" s="25">
        <f t="shared" si="29"/>
        <v>186</v>
      </c>
      <c r="AL10" s="26">
        <f t="shared" si="30"/>
        <v>198.4</v>
      </c>
      <c r="AM10" s="25">
        <f t="shared" si="31"/>
        <v>194.4</v>
      </c>
      <c r="AN10" s="26">
        <f t="shared" si="32"/>
        <v>207.36</v>
      </c>
      <c r="AO10" s="25">
        <f t="shared" si="33"/>
        <v>202.8</v>
      </c>
      <c r="AP10" s="26">
        <f t="shared" si="34"/>
        <v>216.32000000000002</v>
      </c>
      <c r="AQ10" s="25">
        <f t="shared" si="35"/>
        <v>211.20000000000002</v>
      </c>
      <c r="AR10" s="26">
        <f t="shared" si="36"/>
        <v>225.28000000000003</v>
      </c>
      <c r="AS10" s="25">
        <f t="shared" si="37"/>
        <v>219.60000000000002</v>
      </c>
      <c r="AT10" s="26">
        <f t="shared" si="38"/>
        <v>234.24</v>
      </c>
      <c r="AU10" s="25">
        <f t="shared" si="39"/>
        <v>228.00000000000003</v>
      </c>
      <c r="AV10" s="26">
        <f t="shared" si="40"/>
        <v>243.20000000000002</v>
      </c>
      <c r="AW10" s="25">
        <f t="shared" si="41"/>
        <v>236.40000000000003</v>
      </c>
      <c r="AX10" s="26">
        <f t="shared" si="42"/>
        <v>252.16000000000003</v>
      </c>
      <c r="AY10" s="25">
        <f t="shared" si="43"/>
        <v>244.8</v>
      </c>
      <c r="AZ10" s="26">
        <f t="shared" si="44"/>
        <v>261.12</v>
      </c>
      <c r="BA10" s="25">
        <f t="shared" si="45"/>
        <v>253.20000000000002</v>
      </c>
      <c r="BB10" s="26">
        <f t="shared" si="46"/>
        <v>270.08000000000004</v>
      </c>
      <c r="BC10" s="25">
        <f t="shared" si="47"/>
        <v>261.60000000000002</v>
      </c>
      <c r="BD10" s="26">
        <f t="shared" si="48"/>
        <v>279.04000000000002</v>
      </c>
      <c r="BE10" s="25">
        <f t="shared" si="49"/>
        <v>270</v>
      </c>
      <c r="BF10" s="26">
        <f t="shared" si="50"/>
        <v>288</v>
      </c>
      <c r="BG10" s="25">
        <f t="shared" si="51"/>
        <v>278.40000000000003</v>
      </c>
      <c r="BH10" s="26">
        <f t="shared" si="52"/>
        <v>296.96000000000004</v>
      </c>
      <c r="BI10" s="25">
        <f t="shared" si="53"/>
        <v>286.8</v>
      </c>
      <c r="BJ10" s="26">
        <f t="shared" si="54"/>
        <v>305.92</v>
      </c>
      <c r="BK10" s="25">
        <f t="shared" si="55"/>
        <v>295.20000000000005</v>
      </c>
      <c r="BL10" s="26">
        <f t="shared" si="56"/>
        <v>314.88</v>
      </c>
      <c r="BM10" s="25">
        <f t="shared" si="57"/>
        <v>303.60000000000002</v>
      </c>
      <c r="BN10" s="26">
        <f t="shared" si="58"/>
        <v>323.84000000000003</v>
      </c>
      <c r="BO10" s="25">
        <f t="shared" si="59"/>
        <v>312</v>
      </c>
      <c r="BP10" s="26">
        <f t="shared" si="60"/>
        <v>332.8</v>
      </c>
      <c r="BQ10" s="25">
        <f t="shared" si="61"/>
        <v>320.40000000000003</v>
      </c>
      <c r="BR10" s="26">
        <f t="shared" si="62"/>
        <v>341.76000000000005</v>
      </c>
      <c r="BS10" s="25">
        <f t="shared" si="63"/>
        <v>328.8</v>
      </c>
      <c r="BT10" s="26">
        <f t="shared" si="64"/>
        <v>350.72</v>
      </c>
      <c r="BU10" s="25">
        <f t="shared" si="65"/>
        <v>337.2</v>
      </c>
      <c r="BV10" s="26">
        <f t="shared" si="66"/>
        <v>359.68</v>
      </c>
      <c r="BW10" s="25">
        <f t="shared" si="67"/>
        <v>345.6</v>
      </c>
      <c r="BX10" s="26">
        <f t="shared" si="68"/>
        <v>368.64000000000004</v>
      </c>
      <c r="BY10" s="25">
        <f t="shared" si="69"/>
        <v>354</v>
      </c>
      <c r="BZ10" s="26">
        <f t="shared" si="70"/>
        <v>377.6</v>
      </c>
      <c r="CA10" s="25">
        <f t="shared" si="71"/>
        <v>362.40000000000003</v>
      </c>
      <c r="CB10" s="26">
        <f t="shared" si="72"/>
        <v>386.56000000000006</v>
      </c>
      <c r="CC10" s="25">
        <f t="shared" si="73"/>
        <v>370.8</v>
      </c>
      <c r="CD10" s="26">
        <f t="shared" si="74"/>
        <v>395.52000000000004</v>
      </c>
      <c r="CE10" s="25">
        <f t="shared" si="75"/>
        <v>379.20000000000005</v>
      </c>
      <c r="CF10" s="26">
        <f t="shared" si="76"/>
        <v>404.48</v>
      </c>
      <c r="CG10" s="25">
        <f t="shared" si="77"/>
        <v>387.6</v>
      </c>
      <c r="CH10" s="26">
        <f t="shared" si="78"/>
        <v>413.44000000000005</v>
      </c>
      <c r="CI10" s="25">
        <f t="shared" si="79"/>
        <v>396.00000000000006</v>
      </c>
      <c r="CJ10" s="26">
        <f t="shared" si="80"/>
        <v>422.40000000000003</v>
      </c>
    </row>
    <row r="11" spans="1:88" ht="18" thickBot="1" x14ac:dyDescent="0.45">
      <c r="A11">
        <v>8</v>
      </c>
      <c r="B11" s="13">
        <f t="shared" si="81"/>
        <v>68</v>
      </c>
      <c r="C11" s="14">
        <v>72</v>
      </c>
      <c r="D11" s="15">
        <v>8</v>
      </c>
      <c r="E11" s="4"/>
      <c r="F11" s="42">
        <f t="shared" si="82"/>
        <v>1.6499999999999997</v>
      </c>
      <c r="G11" s="43">
        <f t="shared" si="0"/>
        <v>0.82499999999999984</v>
      </c>
      <c r="I11" s="25">
        <f t="shared" si="1"/>
        <v>77.52</v>
      </c>
      <c r="J11" s="26">
        <f t="shared" si="2"/>
        <v>82.08</v>
      </c>
      <c r="K11" s="25">
        <f t="shared" si="3"/>
        <v>87.04</v>
      </c>
      <c r="L11" s="26">
        <f t="shared" si="4"/>
        <v>92.16</v>
      </c>
      <c r="M11" s="25">
        <f t="shared" si="5"/>
        <v>96.56</v>
      </c>
      <c r="N11" s="26">
        <f t="shared" si="6"/>
        <v>102.24000000000001</v>
      </c>
      <c r="O11" s="25">
        <f t="shared" si="7"/>
        <v>106.08000000000001</v>
      </c>
      <c r="P11" s="26">
        <f t="shared" si="8"/>
        <v>112.32000000000001</v>
      </c>
      <c r="Q11" s="25">
        <f t="shared" si="9"/>
        <v>115.6</v>
      </c>
      <c r="R11" s="26">
        <f t="shared" si="10"/>
        <v>122.4</v>
      </c>
      <c r="S11" s="25">
        <f t="shared" si="11"/>
        <v>125.12</v>
      </c>
      <c r="T11" s="26">
        <f t="shared" si="12"/>
        <v>132.48000000000002</v>
      </c>
      <c r="U11" s="25">
        <f t="shared" si="13"/>
        <v>134.63999999999999</v>
      </c>
      <c r="V11" s="26">
        <f t="shared" si="14"/>
        <v>142.56</v>
      </c>
      <c r="W11" s="25">
        <f t="shared" si="15"/>
        <v>144.16000000000003</v>
      </c>
      <c r="X11" s="26">
        <f t="shared" si="16"/>
        <v>152.64000000000001</v>
      </c>
      <c r="Y11" s="25">
        <f t="shared" si="17"/>
        <v>153.68</v>
      </c>
      <c r="Z11" s="26">
        <f t="shared" si="18"/>
        <v>162.72000000000003</v>
      </c>
      <c r="AA11" s="25">
        <f t="shared" si="19"/>
        <v>163.19999999999999</v>
      </c>
      <c r="AB11" s="26">
        <f t="shared" si="20"/>
        <v>172.8</v>
      </c>
      <c r="AC11" s="25">
        <f t="shared" si="21"/>
        <v>172.72</v>
      </c>
      <c r="AD11" s="26">
        <f t="shared" si="22"/>
        <v>182.88</v>
      </c>
      <c r="AE11" s="25">
        <f t="shared" si="23"/>
        <v>182.24</v>
      </c>
      <c r="AF11" s="26">
        <f t="shared" si="24"/>
        <v>192.96</v>
      </c>
      <c r="AG11" s="25">
        <f t="shared" si="25"/>
        <v>191.76000000000002</v>
      </c>
      <c r="AH11" s="26">
        <f t="shared" si="26"/>
        <v>203.04000000000002</v>
      </c>
      <c r="AI11" s="25">
        <f t="shared" si="27"/>
        <v>201.28</v>
      </c>
      <c r="AJ11" s="26">
        <f t="shared" si="28"/>
        <v>213.12</v>
      </c>
      <c r="AK11" s="25">
        <f t="shared" si="29"/>
        <v>210.8</v>
      </c>
      <c r="AL11" s="26">
        <f t="shared" si="30"/>
        <v>223.20000000000002</v>
      </c>
      <c r="AM11" s="25">
        <f t="shared" si="31"/>
        <v>220.32000000000002</v>
      </c>
      <c r="AN11" s="26">
        <f t="shared" si="32"/>
        <v>233.28000000000003</v>
      </c>
      <c r="AO11" s="25">
        <f t="shared" si="33"/>
        <v>229.84000000000003</v>
      </c>
      <c r="AP11" s="26">
        <f t="shared" si="34"/>
        <v>243.36</v>
      </c>
      <c r="AQ11" s="25">
        <f t="shared" si="35"/>
        <v>239.36000000000004</v>
      </c>
      <c r="AR11" s="26">
        <f t="shared" si="36"/>
        <v>253.44000000000003</v>
      </c>
      <c r="AS11" s="25">
        <f t="shared" si="37"/>
        <v>248.88</v>
      </c>
      <c r="AT11" s="26">
        <f t="shared" si="38"/>
        <v>263.52</v>
      </c>
      <c r="AU11" s="25">
        <f t="shared" si="39"/>
        <v>258.39999999999998</v>
      </c>
      <c r="AV11" s="26">
        <f t="shared" si="40"/>
        <v>273.60000000000002</v>
      </c>
      <c r="AW11" s="25">
        <f t="shared" si="41"/>
        <v>267.92</v>
      </c>
      <c r="AX11" s="26">
        <f t="shared" si="42"/>
        <v>283.68000000000006</v>
      </c>
      <c r="AY11" s="25">
        <f t="shared" si="43"/>
        <v>277.44</v>
      </c>
      <c r="AZ11" s="26">
        <f t="shared" si="44"/>
        <v>293.76</v>
      </c>
      <c r="BA11" s="25">
        <f t="shared" si="45"/>
        <v>286.96000000000004</v>
      </c>
      <c r="BB11" s="26">
        <f t="shared" si="46"/>
        <v>303.84000000000003</v>
      </c>
      <c r="BC11" s="25">
        <f t="shared" si="47"/>
        <v>296.48</v>
      </c>
      <c r="BD11" s="26">
        <f t="shared" si="48"/>
        <v>313.92</v>
      </c>
      <c r="BE11" s="25">
        <f t="shared" si="49"/>
        <v>306</v>
      </c>
      <c r="BF11" s="26">
        <f t="shared" si="50"/>
        <v>324</v>
      </c>
      <c r="BG11" s="25">
        <f t="shared" si="51"/>
        <v>315.52000000000004</v>
      </c>
      <c r="BH11" s="26">
        <f t="shared" si="52"/>
        <v>334.08000000000004</v>
      </c>
      <c r="BI11" s="25">
        <f t="shared" si="53"/>
        <v>325.04000000000002</v>
      </c>
      <c r="BJ11" s="26">
        <f t="shared" si="54"/>
        <v>344.16</v>
      </c>
      <c r="BK11" s="25">
        <f t="shared" si="55"/>
        <v>334.56</v>
      </c>
      <c r="BL11" s="26">
        <f t="shared" si="56"/>
        <v>354.24</v>
      </c>
      <c r="BM11" s="25">
        <f t="shared" si="57"/>
        <v>344.08000000000004</v>
      </c>
      <c r="BN11" s="26">
        <f t="shared" si="58"/>
        <v>364.32000000000005</v>
      </c>
      <c r="BO11" s="25">
        <f t="shared" si="59"/>
        <v>353.6</v>
      </c>
      <c r="BP11" s="26">
        <f t="shared" si="60"/>
        <v>374.40000000000003</v>
      </c>
      <c r="BQ11" s="25">
        <f t="shared" si="61"/>
        <v>363.12000000000006</v>
      </c>
      <c r="BR11" s="26">
        <f t="shared" si="62"/>
        <v>384.48000000000008</v>
      </c>
      <c r="BS11" s="25">
        <f t="shared" si="63"/>
        <v>372.64000000000004</v>
      </c>
      <c r="BT11" s="26">
        <f t="shared" si="64"/>
        <v>394.56000000000006</v>
      </c>
      <c r="BU11" s="25">
        <f t="shared" si="65"/>
        <v>382.16</v>
      </c>
      <c r="BV11" s="26">
        <f t="shared" si="66"/>
        <v>404.64</v>
      </c>
      <c r="BW11" s="25">
        <f t="shared" si="67"/>
        <v>391.68000000000006</v>
      </c>
      <c r="BX11" s="26">
        <f t="shared" si="68"/>
        <v>414.72</v>
      </c>
      <c r="BY11" s="25">
        <f t="shared" si="69"/>
        <v>401.20000000000005</v>
      </c>
      <c r="BZ11" s="26">
        <f t="shared" si="70"/>
        <v>424.8</v>
      </c>
      <c r="CA11" s="25">
        <f t="shared" si="71"/>
        <v>410.72000000000008</v>
      </c>
      <c r="CB11" s="26">
        <f t="shared" si="72"/>
        <v>434.88000000000005</v>
      </c>
      <c r="CC11" s="25">
        <f t="shared" si="73"/>
        <v>420.24000000000007</v>
      </c>
      <c r="CD11" s="26">
        <f t="shared" si="74"/>
        <v>444.96000000000004</v>
      </c>
      <c r="CE11" s="25">
        <f t="shared" si="75"/>
        <v>429.76</v>
      </c>
      <c r="CF11" s="26">
        <f t="shared" si="76"/>
        <v>455.04</v>
      </c>
      <c r="CG11" s="25">
        <f t="shared" si="77"/>
        <v>439.28000000000009</v>
      </c>
      <c r="CH11" s="26">
        <f t="shared" si="78"/>
        <v>465.12000000000006</v>
      </c>
      <c r="CI11" s="25">
        <f t="shared" si="79"/>
        <v>448.8</v>
      </c>
      <c r="CJ11" s="26">
        <f t="shared" si="80"/>
        <v>475.20000000000005</v>
      </c>
    </row>
    <row r="12" spans="1:88" ht="18" thickTop="1" x14ac:dyDescent="0.4">
      <c r="A12">
        <v>9</v>
      </c>
      <c r="B12" s="16">
        <f>B11+10</f>
        <v>78</v>
      </c>
      <c r="C12" s="17">
        <v>82</v>
      </c>
      <c r="D12" s="18"/>
      <c r="E12" s="4"/>
      <c r="F12" s="42">
        <f t="shared" si="82"/>
        <v>1.7999999999999996</v>
      </c>
      <c r="G12" s="43">
        <f t="shared" si="0"/>
        <v>0.8999999999999998</v>
      </c>
      <c r="I12" s="25">
        <f t="shared" si="1"/>
        <v>88.92</v>
      </c>
      <c r="J12" s="26">
        <f t="shared" si="2"/>
        <v>93.48</v>
      </c>
      <c r="K12" s="25">
        <f t="shared" si="3"/>
        <v>99.84</v>
      </c>
      <c r="L12" s="26">
        <f t="shared" si="4"/>
        <v>104.96000000000001</v>
      </c>
      <c r="M12" s="25">
        <f t="shared" si="5"/>
        <v>110.76</v>
      </c>
      <c r="N12" s="26">
        <f t="shared" si="6"/>
        <v>116.44</v>
      </c>
      <c r="O12" s="25">
        <f t="shared" si="7"/>
        <v>121.68</v>
      </c>
      <c r="P12" s="26">
        <f t="shared" si="8"/>
        <v>127.92</v>
      </c>
      <c r="Q12" s="25">
        <f t="shared" si="9"/>
        <v>132.60000000000002</v>
      </c>
      <c r="R12" s="26">
        <f t="shared" si="10"/>
        <v>139.4</v>
      </c>
      <c r="S12" s="25">
        <f t="shared" si="11"/>
        <v>143.52000000000001</v>
      </c>
      <c r="T12" s="26">
        <f t="shared" si="12"/>
        <v>150.88</v>
      </c>
      <c r="U12" s="25">
        <f t="shared" si="13"/>
        <v>154.44</v>
      </c>
      <c r="V12" s="26">
        <f t="shared" si="14"/>
        <v>162.36000000000001</v>
      </c>
      <c r="W12" s="25">
        <f t="shared" si="15"/>
        <v>165.36</v>
      </c>
      <c r="X12" s="26">
        <f t="shared" si="16"/>
        <v>173.84</v>
      </c>
      <c r="Y12" s="25">
        <f t="shared" si="17"/>
        <v>176.28000000000003</v>
      </c>
      <c r="Z12" s="26">
        <f t="shared" si="18"/>
        <v>185.32000000000002</v>
      </c>
      <c r="AA12" s="25">
        <f t="shared" si="19"/>
        <v>187.20000000000002</v>
      </c>
      <c r="AB12" s="26">
        <f t="shared" si="20"/>
        <v>196.8</v>
      </c>
      <c r="AC12" s="25">
        <f t="shared" si="21"/>
        <v>198.12</v>
      </c>
      <c r="AD12" s="26">
        <f t="shared" si="22"/>
        <v>208.28</v>
      </c>
      <c r="AE12" s="25">
        <f t="shared" si="23"/>
        <v>209.04000000000002</v>
      </c>
      <c r="AF12" s="26">
        <f t="shared" si="24"/>
        <v>219.76000000000002</v>
      </c>
      <c r="AG12" s="25">
        <f t="shared" si="25"/>
        <v>219.96000000000004</v>
      </c>
      <c r="AH12" s="26">
        <f t="shared" si="26"/>
        <v>231.24</v>
      </c>
      <c r="AI12" s="25">
        <f t="shared" si="27"/>
        <v>230.88000000000002</v>
      </c>
      <c r="AJ12" s="26">
        <f t="shared" si="28"/>
        <v>242.72000000000003</v>
      </c>
      <c r="AK12" s="25">
        <f t="shared" si="29"/>
        <v>241.8</v>
      </c>
      <c r="AL12" s="26">
        <f t="shared" si="30"/>
        <v>254.20000000000002</v>
      </c>
      <c r="AM12" s="25">
        <f t="shared" si="31"/>
        <v>252.72000000000003</v>
      </c>
      <c r="AN12" s="26">
        <f t="shared" si="32"/>
        <v>265.68</v>
      </c>
      <c r="AO12" s="25">
        <f t="shared" si="33"/>
        <v>263.64</v>
      </c>
      <c r="AP12" s="26">
        <f t="shared" si="34"/>
        <v>277.16000000000003</v>
      </c>
      <c r="AQ12" s="25">
        <f t="shared" si="35"/>
        <v>274.56000000000006</v>
      </c>
      <c r="AR12" s="26">
        <f t="shared" si="36"/>
        <v>288.64000000000004</v>
      </c>
      <c r="AS12" s="25">
        <f t="shared" si="37"/>
        <v>285.48</v>
      </c>
      <c r="AT12" s="26">
        <f t="shared" si="38"/>
        <v>300.12</v>
      </c>
      <c r="AU12" s="25">
        <f t="shared" si="39"/>
        <v>296.40000000000003</v>
      </c>
      <c r="AV12" s="26">
        <f t="shared" si="40"/>
        <v>311.60000000000002</v>
      </c>
      <c r="AW12" s="25">
        <f t="shared" si="41"/>
        <v>307.32000000000005</v>
      </c>
      <c r="AX12" s="26">
        <f t="shared" si="42"/>
        <v>323.08000000000004</v>
      </c>
      <c r="AY12" s="25">
        <f t="shared" si="43"/>
        <v>318.24</v>
      </c>
      <c r="AZ12" s="26">
        <f t="shared" si="44"/>
        <v>334.56</v>
      </c>
      <c r="BA12" s="25">
        <f t="shared" si="45"/>
        <v>329.16</v>
      </c>
      <c r="BB12" s="26">
        <f t="shared" si="46"/>
        <v>346.04</v>
      </c>
      <c r="BC12" s="25">
        <f t="shared" si="47"/>
        <v>340.08000000000004</v>
      </c>
      <c r="BD12" s="26">
        <f t="shared" si="48"/>
        <v>357.52000000000004</v>
      </c>
      <c r="BE12" s="25">
        <f t="shared" si="49"/>
        <v>351.00000000000006</v>
      </c>
      <c r="BF12" s="26">
        <f t="shared" si="50"/>
        <v>369.00000000000006</v>
      </c>
      <c r="BG12" s="25">
        <f t="shared" si="51"/>
        <v>361.92000000000007</v>
      </c>
      <c r="BH12" s="26">
        <f t="shared" si="52"/>
        <v>380.48</v>
      </c>
      <c r="BI12" s="25">
        <f t="shared" si="53"/>
        <v>372.84000000000003</v>
      </c>
      <c r="BJ12" s="26">
        <f t="shared" si="54"/>
        <v>391.96000000000004</v>
      </c>
      <c r="BK12" s="25">
        <f t="shared" si="55"/>
        <v>383.76000000000005</v>
      </c>
      <c r="BL12" s="26">
        <f t="shared" si="56"/>
        <v>403.44000000000005</v>
      </c>
      <c r="BM12" s="25">
        <f t="shared" si="57"/>
        <v>394.68000000000006</v>
      </c>
      <c r="BN12" s="26">
        <f t="shared" si="58"/>
        <v>414.92</v>
      </c>
      <c r="BO12" s="25">
        <f t="shared" si="59"/>
        <v>405.6</v>
      </c>
      <c r="BP12" s="26">
        <f t="shared" si="60"/>
        <v>426.40000000000003</v>
      </c>
      <c r="BQ12" s="25">
        <f t="shared" si="61"/>
        <v>416.52000000000004</v>
      </c>
      <c r="BR12" s="26">
        <f t="shared" si="62"/>
        <v>437.88000000000005</v>
      </c>
      <c r="BS12" s="25">
        <f t="shared" si="63"/>
        <v>427.44000000000005</v>
      </c>
      <c r="BT12" s="26">
        <f t="shared" si="64"/>
        <v>449.36</v>
      </c>
      <c r="BU12" s="25">
        <f t="shared" si="65"/>
        <v>438.36</v>
      </c>
      <c r="BV12" s="26">
        <f t="shared" si="66"/>
        <v>460.84000000000003</v>
      </c>
      <c r="BW12" s="25">
        <f t="shared" si="67"/>
        <v>449.28000000000003</v>
      </c>
      <c r="BX12" s="26">
        <f t="shared" si="68"/>
        <v>472.32000000000005</v>
      </c>
      <c r="BY12" s="25">
        <f t="shared" si="69"/>
        <v>460.20000000000005</v>
      </c>
      <c r="BZ12" s="26">
        <f t="shared" si="70"/>
        <v>483.8</v>
      </c>
      <c r="CA12" s="25">
        <f t="shared" si="71"/>
        <v>471.12000000000006</v>
      </c>
      <c r="CB12" s="26">
        <f t="shared" si="72"/>
        <v>495.28000000000009</v>
      </c>
      <c r="CC12" s="25">
        <f t="shared" si="73"/>
        <v>482.04</v>
      </c>
      <c r="CD12" s="26">
        <f t="shared" si="74"/>
        <v>506.76000000000005</v>
      </c>
      <c r="CE12" s="25">
        <f t="shared" si="75"/>
        <v>492.96000000000004</v>
      </c>
      <c r="CF12" s="26">
        <f t="shared" si="76"/>
        <v>518.24</v>
      </c>
      <c r="CG12" s="25">
        <f t="shared" si="77"/>
        <v>503.88000000000005</v>
      </c>
      <c r="CH12" s="26">
        <f t="shared" si="78"/>
        <v>529.72</v>
      </c>
      <c r="CI12" s="25">
        <f t="shared" si="79"/>
        <v>514.80000000000007</v>
      </c>
      <c r="CJ12" s="26">
        <f t="shared" si="80"/>
        <v>541.20000000000005</v>
      </c>
    </row>
    <row r="13" spans="1:88" x14ac:dyDescent="0.4">
      <c r="A13">
        <v>10</v>
      </c>
      <c r="B13" s="9">
        <f t="shared" ref="B13:C19" si="83">B12+10</f>
        <v>88</v>
      </c>
      <c r="C13" s="2">
        <f t="shared" si="83"/>
        <v>92</v>
      </c>
      <c r="D13" s="10"/>
      <c r="E13" s="4"/>
      <c r="F13" s="42">
        <f t="shared" si="82"/>
        <v>1.9499999999999995</v>
      </c>
      <c r="G13" s="43">
        <f t="shared" si="0"/>
        <v>0.97499999999999976</v>
      </c>
      <c r="I13" s="25">
        <f t="shared" si="1"/>
        <v>100.32</v>
      </c>
      <c r="J13" s="26">
        <f t="shared" si="2"/>
        <v>104.88</v>
      </c>
      <c r="K13" s="25">
        <f t="shared" si="3"/>
        <v>112.64</v>
      </c>
      <c r="L13" s="26">
        <f t="shared" si="4"/>
        <v>117.76</v>
      </c>
      <c r="M13" s="25">
        <f t="shared" si="5"/>
        <v>124.96000000000001</v>
      </c>
      <c r="N13" s="26">
        <f t="shared" si="6"/>
        <v>130.63999999999999</v>
      </c>
      <c r="O13" s="25">
        <f t="shared" si="7"/>
        <v>137.28</v>
      </c>
      <c r="P13" s="26">
        <f t="shared" si="8"/>
        <v>143.52000000000001</v>
      </c>
      <c r="Q13" s="25">
        <f t="shared" si="9"/>
        <v>149.60000000000002</v>
      </c>
      <c r="R13" s="26">
        <f t="shared" si="10"/>
        <v>156.4</v>
      </c>
      <c r="S13" s="25">
        <f t="shared" si="11"/>
        <v>161.92000000000002</v>
      </c>
      <c r="T13" s="26">
        <f t="shared" si="12"/>
        <v>169.28</v>
      </c>
      <c r="U13" s="25">
        <f t="shared" si="13"/>
        <v>174.24</v>
      </c>
      <c r="V13" s="26">
        <f t="shared" si="14"/>
        <v>182.16000000000003</v>
      </c>
      <c r="W13" s="25">
        <f t="shared" si="15"/>
        <v>186.56</v>
      </c>
      <c r="X13" s="26">
        <f t="shared" si="16"/>
        <v>195.04000000000002</v>
      </c>
      <c r="Y13" s="25">
        <f t="shared" si="17"/>
        <v>198.88000000000002</v>
      </c>
      <c r="Z13" s="26">
        <f t="shared" si="18"/>
        <v>207.92000000000002</v>
      </c>
      <c r="AA13" s="25">
        <f t="shared" si="19"/>
        <v>211.20000000000002</v>
      </c>
      <c r="AB13" s="26">
        <f t="shared" si="20"/>
        <v>220.8</v>
      </c>
      <c r="AC13" s="25">
        <f t="shared" si="21"/>
        <v>223.52</v>
      </c>
      <c r="AD13" s="26">
        <f t="shared" si="22"/>
        <v>233.68</v>
      </c>
      <c r="AE13" s="25">
        <f t="shared" si="23"/>
        <v>235.84</v>
      </c>
      <c r="AF13" s="26">
        <f t="shared" si="24"/>
        <v>246.56</v>
      </c>
      <c r="AG13" s="25">
        <f t="shared" si="25"/>
        <v>248.16000000000003</v>
      </c>
      <c r="AH13" s="26">
        <f t="shared" si="26"/>
        <v>259.44000000000005</v>
      </c>
      <c r="AI13" s="25">
        <f t="shared" si="27"/>
        <v>260.48</v>
      </c>
      <c r="AJ13" s="26">
        <f t="shared" si="28"/>
        <v>272.32000000000005</v>
      </c>
      <c r="AK13" s="25">
        <f t="shared" si="29"/>
        <v>272.8</v>
      </c>
      <c r="AL13" s="26">
        <f t="shared" si="30"/>
        <v>285.20000000000005</v>
      </c>
      <c r="AM13" s="25">
        <f t="shared" si="31"/>
        <v>285.12</v>
      </c>
      <c r="AN13" s="26">
        <f t="shared" si="32"/>
        <v>298.08000000000004</v>
      </c>
      <c r="AO13" s="25">
        <f t="shared" si="33"/>
        <v>297.44000000000005</v>
      </c>
      <c r="AP13" s="26">
        <f t="shared" si="34"/>
        <v>310.96000000000004</v>
      </c>
      <c r="AQ13" s="25">
        <f t="shared" si="35"/>
        <v>309.76000000000005</v>
      </c>
      <c r="AR13" s="26">
        <f t="shared" si="36"/>
        <v>323.84000000000003</v>
      </c>
      <c r="AS13" s="25">
        <f t="shared" si="37"/>
        <v>322.08000000000004</v>
      </c>
      <c r="AT13" s="26">
        <f t="shared" si="38"/>
        <v>336.72</v>
      </c>
      <c r="AU13" s="25">
        <f t="shared" si="39"/>
        <v>334.40000000000003</v>
      </c>
      <c r="AV13" s="26">
        <f t="shared" si="40"/>
        <v>349.6</v>
      </c>
      <c r="AW13" s="25">
        <f t="shared" si="41"/>
        <v>346.72</v>
      </c>
      <c r="AX13" s="26">
        <f t="shared" si="42"/>
        <v>362.48</v>
      </c>
      <c r="AY13" s="25">
        <f t="shared" si="43"/>
        <v>359.04</v>
      </c>
      <c r="AZ13" s="26">
        <f t="shared" si="44"/>
        <v>375.36</v>
      </c>
      <c r="BA13" s="25">
        <f t="shared" si="45"/>
        <v>371.36</v>
      </c>
      <c r="BB13" s="26">
        <f t="shared" si="46"/>
        <v>388.24</v>
      </c>
      <c r="BC13" s="25">
        <f t="shared" si="47"/>
        <v>383.68</v>
      </c>
      <c r="BD13" s="26">
        <f t="shared" si="48"/>
        <v>401.12</v>
      </c>
      <c r="BE13" s="25">
        <f t="shared" si="49"/>
        <v>396.00000000000006</v>
      </c>
      <c r="BF13" s="26">
        <f t="shared" si="50"/>
        <v>414.00000000000006</v>
      </c>
      <c r="BG13" s="25">
        <f t="shared" si="51"/>
        <v>408.32000000000005</v>
      </c>
      <c r="BH13" s="26">
        <f t="shared" si="52"/>
        <v>426.88000000000005</v>
      </c>
      <c r="BI13" s="25">
        <f t="shared" si="53"/>
        <v>420.64000000000004</v>
      </c>
      <c r="BJ13" s="26">
        <f t="shared" si="54"/>
        <v>439.76000000000005</v>
      </c>
      <c r="BK13" s="25">
        <f t="shared" si="55"/>
        <v>432.96000000000004</v>
      </c>
      <c r="BL13" s="26">
        <f t="shared" si="56"/>
        <v>452.64000000000004</v>
      </c>
      <c r="BM13" s="25">
        <f t="shared" si="57"/>
        <v>445.28000000000003</v>
      </c>
      <c r="BN13" s="26">
        <f t="shared" si="58"/>
        <v>465.52000000000004</v>
      </c>
      <c r="BO13" s="25">
        <f t="shared" si="59"/>
        <v>457.6</v>
      </c>
      <c r="BP13" s="26">
        <f t="shared" si="60"/>
        <v>478.40000000000003</v>
      </c>
      <c r="BQ13" s="25">
        <f t="shared" si="61"/>
        <v>469.92000000000007</v>
      </c>
      <c r="BR13" s="26">
        <f t="shared" si="62"/>
        <v>491.28000000000009</v>
      </c>
      <c r="BS13" s="25">
        <f t="shared" si="63"/>
        <v>482.24</v>
      </c>
      <c r="BT13" s="26">
        <f t="shared" si="64"/>
        <v>504.16</v>
      </c>
      <c r="BU13" s="25">
        <f t="shared" si="65"/>
        <v>494.56</v>
      </c>
      <c r="BV13" s="26">
        <f t="shared" si="66"/>
        <v>517.04</v>
      </c>
      <c r="BW13" s="25">
        <f t="shared" si="67"/>
        <v>506.88000000000005</v>
      </c>
      <c r="BX13" s="26">
        <f t="shared" si="68"/>
        <v>529.92000000000007</v>
      </c>
      <c r="BY13" s="25">
        <f t="shared" si="69"/>
        <v>519.20000000000005</v>
      </c>
      <c r="BZ13" s="26">
        <f t="shared" si="70"/>
        <v>542.79999999999995</v>
      </c>
      <c r="CA13" s="25">
        <f t="shared" si="71"/>
        <v>531.5200000000001</v>
      </c>
      <c r="CB13" s="26">
        <f t="shared" si="72"/>
        <v>555.68000000000006</v>
      </c>
      <c r="CC13" s="25">
        <f t="shared" si="73"/>
        <v>543.84</v>
      </c>
      <c r="CD13" s="26">
        <f t="shared" si="74"/>
        <v>568.56000000000006</v>
      </c>
      <c r="CE13" s="25">
        <f t="shared" si="75"/>
        <v>556.16000000000008</v>
      </c>
      <c r="CF13" s="26">
        <f t="shared" si="76"/>
        <v>581.44000000000005</v>
      </c>
      <c r="CG13" s="25">
        <f t="shared" si="77"/>
        <v>568.48</v>
      </c>
      <c r="CH13" s="26">
        <f t="shared" si="78"/>
        <v>594.32000000000005</v>
      </c>
      <c r="CI13" s="25">
        <f t="shared" si="79"/>
        <v>580.80000000000007</v>
      </c>
      <c r="CJ13" s="26">
        <f t="shared" si="80"/>
        <v>607.20000000000005</v>
      </c>
    </row>
    <row r="14" spans="1:88" x14ac:dyDescent="0.4">
      <c r="A14">
        <v>11</v>
      </c>
      <c r="B14" s="9">
        <f t="shared" si="83"/>
        <v>98</v>
      </c>
      <c r="C14" s="2">
        <f t="shared" si="83"/>
        <v>102</v>
      </c>
      <c r="D14" s="10"/>
      <c r="E14" s="4"/>
      <c r="F14" s="42">
        <f t="shared" si="82"/>
        <v>2.0999999999999996</v>
      </c>
      <c r="G14" s="43">
        <f t="shared" si="0"/>
        <v>1.0499999999999998</v>
      </c>
      <c r="I14" s="25">
        <f t="shared" si="1"/>
        <v>111.72</v>
      </c>
      <c r="J14" s="26">
        <f t="shared" si="2"/>
        <v>116.28</v>
      </c>
      <c r="K14" s="25">
        <f t="shared" si="3"/>
        <v>125.44</v>
      </c>
      <c r="L14" s="26">
        <f t="shared" si="4"/>
        <v>130.56</v>
      </c>
      <c r="M14" s="25">
        <f t="shared" si="5"/>
        <v>139.16</v>
      </c>
      <c r="N14" s="26">
        <f t="shared" si="6"/>
        <v>144.84</v>
      </c>
      <c r="O14" s="25">
        <f t="shared" si="7"/>
        <v>152.88</v>
      </c>
      <c r="P14" s="26">
        <f t="shared" si="8"/>
        <v>159.12</v>
      </c>
      <c r="Q14" s="25">
        <f t="shared" si="9"/>
        <v>166.60000000000002</v>
      </c>
      <c r="R14" s="26">
        <f t="shared" si="10"/>
        <v>173.4</v>
      </c>
      <c r="S14" s="25">
        <f t="shared" si="11"/>
        <v>180.32</v>
      </c>
      <c r="T14" s="26">
        <f t="shared" si="12"/>
        <v>187.68</v>
      </c>
      <c r="U14" s="25">
        <f t="shared" si="13"/>
        <v>194.04000000000002</v>
      </c>
      <c r="V14" s="26">
        <f t="shared" si="14"/>
        <v>201.96</v>
      </c>
      <c r="W14" s="25">
        <f t="shared" si="15"/>
        <v>207.76</v>
      </c>
      <c r="X14" s="26">
        <f t="shared" si="16"/>
        <v>216.24</v>
      </c>
      <c r="Y14" s="25">
        <f t="shared" si="17"/>
        <v>221.48000000000002</v>
      </c>
      <c r="Z14" s="26">
        <f t="shared" si="18"/>
        <v>230.52</v>
      </c>
      <c r="AA14" s="25">
        <f t="shared" si="19"/>
        <v>235.20000000000002</v>
      </c>
      <c r="AB14" s="26">
        <f t="shared" si="20"/>
        <v>244.8</v>
      </c>
      <c r="AC14" s="25">
        <f t="shared" si="21"/>
        <v>248.92000000000002</v>
      </c>
      <c r="AD14" s="26">
        <f t="shared" si="22"/>
        <v>259.08000000000004</v>
      </c>
      <c r="AE14" s="25">
        <f t="shared" si="23"/>
        <v>262.64</v>
      </c>
      <c r="AF14" s="26">
        <f t="shared" si="24"/>
        <v>273.36</v>
      </c>
      <c r="AG14" s="25">
        <f t="shared" si="25"/>
        <v>276.36</v>
      </c>
      <c r="AH14" s="26">
        <f t="shared" si="26"/>
        <v>287.64000000000004</v>
      </c>
      <c r="AI14" s="25">
        <f t="shared" si="27"/>
        <v>290.08000000000004</v>
      </c>
      <c r="AJ14" s="26">
        <f t="shared" si="28"/>
        <v>301.92</v>
      </c>
      <c r="AK14" s="25">
        <f t="shared" si="29"/>
        <v>303.8</v>
      </c>
      <c r="AL14" s="26">
        <f t="shared" si="30"/>
        <v>316.20000000000005</v>
      </c>
      <c r="AM14" s="25">
        <f t="shared" si="31"/>
        <v>317.52</v>
      </c>
      <c r="AN14" s="26">
        <f t="shared" si="32"/>
        <v>330.48</v>
      </c>
      <c r="AO14" s="25">
        <f t="shared" si="33"/>
        <v>331.24</v>
      </c>
      <c r="AP14" s="26">
        <f t="shared" si="34"/>
        <v>344.76000000000005</v>
      </c>
      <c r="AQ14" s="25">
        <f t="shared" si="35"/>
        <v>344.96000000000004</v>
      </c>
      <c r="AR14" s="26">
        <f t="shared" si="36"/>
        <v>359.04</v>
      </c>
      <c r="AS14" s="25">
        <f t="shared" si="37"/>
        <v>358.68</v>
      </c>
      <c r="AT14" s="26">
        <f t="shared" si="38"/>
        <v>373.32</v>
      </c>
      <c r="AU14" s="25">
        <f t="shared" si="39"/>
        <v>372.40000000000003</v>
      </c>
      <c r="AV14" s="26">
        <f t="shared" si="40"/>
        <v>387.6</v>
      </c>
      <c r="AW14" s="25">
        <f t="shared" si="41"/>
        <v>386.12000000000006</v>
      </c>
      <c r="AX14" s="26">
        <f t="shared" si="42"/>
        <v>401.88000000000005</v>
      </c>
      <c r="AY14" s="25">
        <f t="shared" si="43"/>
        <v>399.84000000000003</v>
      </c>
      <c r="AZ14" s="26">
        <f t="shared" si="44"/>
        <v>416.16</v>
      </c>
      <c r="BA14" s="25">
        <f t="shared" si="45"/>
        <v>413.56</v>
      </c>
      <c r="BB14" s="26">
        <f t="shared" si="46"/>
        <v>430.44</v>
      </c>
      <c r="BC14" s="25">
        <f t="shared" si="47"/>
        <v>427.28000000000003</v>
      </c>
      <c r="BD14" s="26">
        <f t="shared" si="48"/>
        <v>444.72</v>
      </c>
      <c r="BE14" s="25">
        <f t="shared" si="49"/>
        <v>441.00000000000006</v>
      </c>
      <c r="BF14" s="26">
        <f t="shared" si="50"/>
        <v>459.00000000000006</v>
      </c>
      <c r="BG14" s="25">
        <f t="shared" si="51"/>
        <v>454.72</v>
      </c>
      <c r="BH14" s="26">
        <f t="shared" si="52"/>
        <v>473.28000000000009</v>
      </c>
      <c r="BI14" s="25">
        <f t="shared" si="53"/>
        <v>468.44</v>
      </c>
      <c r="BJ14" s="26">
        <f t="shared" si="54"/>
        <v>487.56</v>
      </c>
      <c r="BK14" s="25">
        <f t="shared" si="55"/>
        <v>482.16</v>
      </c>
      <c r="BL14" s="26">
        <f t="shared" si="56"/>
        <v>501.84000000000003</v>
      </c>
      <c r="BM14" s="25">
        <f t="shared" si="57"/>
        <v>495.88000000000005</v>
      </c>
      <c r="BN14" s="26">
        <f t="shared" si="58"/>
        <v>516.12000000000012</v>
      </c>
      <c r="BO14" s="25">
        <f t="shared" si="59"/>
        <v>509.6</v>
      </c>
      <c r="BP14" s="26">
        <f t="shared" si="60"/>
        <v>530.40000000000009</v>
      </c>
      <c r="BQ14" s="25">
        <f t="shared" si="61"/>
        <v>523.32000000000005</v>
      </c>
      <c r="BR14" s="26">
        <f t="shared" si="62"/>
        <v>544.68000000000006</v>
      </c>
      <c r="BS14" s="25">
        <f t="shared" si="63"/>
        <v>537.04</v>
      </c>
      <c r="BT14" s="26">
        <f t="shared" si="64"/>
        <v>558.96</v>
      </c>
      <c r="BU14" s="25">
        <f t="shared" si="65"/>
        <v>550.76</v>
      </c>
      <c r="BV14" s="26">
        <f t="shared" si="66"/>
        <v>573.24</v>
      </c>
      <c r="BW14" s="25">
        <f t="shared" si="67"/>
        <v>564.48</v>
      </c>
      <c r="BX14" s="26">
        <f t="shared" si="68"/>
        <v>587.5200000000001</v>
      </c>
      <c r="BY14" s="25">
        <f t="shared" si="69"/>
        <v>578.20000000000005</v>
      </c>
      <c r="BZ14" s="26">
        <f t="shared" si="70"/>
        <v>601.79999999999995</v>
      </c>
      <c r="CA14" s="25">
        <f t="shared" si="71"/>
        <v>591.92000000000007</v>
      </c>
      <c r="CB14" s="26">
        <f t="shared" si="72"/>
        <v>616.08000000000004</v>
      </c>
      <c r="CC14" s="25">
        <f t="shared" si="73"/>
        <v>605.6400000000001</v>
      </c>
      <c r="CD14" s="26">
        <f t="shared" si="74"/>
        <v>630.36</v>
      </c>
      <c r="CE14" s="25">
        <f t="shared" si="75"/>
        <v>619.36</v>
      </c>
      <c r="CF14" s="26">
        <f t="shared" si="76"/>
        <v>644.64</v>
      </c>
      <c r="CG14" s="25">
        <f t="shared" si="77"/>
        <v>633.08000000000004</v>
      </c>
      <c r="CH14" s="26">
        <f t="shared" si="78"/>
        <v>658.92000000000007</v>
      </c>
      <c r="CI14" s="25">
        <f t="shared" si="79"/>
        <v>646.80000000000007</v>
      </c>
      <c r="CJ14" s="26">
        <f t="shared" si="80"/>
        <v>673.2</v>
      </c>
    </row>
    <row r="15" spans="1:88" x14ac:dyDescent="0.4">
      <c r="A15">
        <v>12</v>
      </c>
      <c r="B15" s="9">
        <f t="shared" si="83"/>
        <v>108</v>
      </c>
      <c r="C15" s="2">
        <f t="shared" si="83"/>
        <v>112</v>
      </c>
      <c r="D15" s="10"/>
      <c r="E15" s="4"/>
      <c r="F15" s="42">
        <f t="shared" si="82"/>
        <v>2.2499999999999996</v>
      </c>
      <c r="G15" s="43">
        <f t="shared" si="0"/>
        <v>1.1249999999999998</v>
      </c>
      <c r="I15" s="25">
        <f t="shared" si="1"/>
        <v>123.12</v>
      </c>
      <c r="J15" s="26">
        <f t="shared" si="2"/>
        <v>127.68</v>
      </c>
      <c r="K15" s="25">
        <f t="shared" si="3"/>
        <v>138.24</v>
      </c>
      <c r="L15" s="26">
        <f t="shared" si="4"/>
        <v>143.36000000000001</v>
      </c>
      <c r="M15" s="25">
        <f t="shared" si="5"/>
        <v>153.36000000000001</v>
      </c>
      <c r="N15" s="26">
        <f t="shared" si="6"/>
        <v>159.04000000000002</v>
      </c>
      <c r="O15" s="25">
        <f t="shared" si="7"/>
        <v>168.48000000000002</v>
      </c>
      <c r="P15" s="26">
        <f t="shared" si="8"/>
        <v>174.72</v>
      </c>
      <c r="Q15" s="25">
        <f t="shared" si="9"/>
        <v>183.60000000000002</v>
      </c>
      <c r="R15" s="26">
        <f t="shared" si="10"/>
        <v>190.4</v>
      </c>
      <c r="S15" s="25">
        <f t="shared" si="11"/>
        <v>198.72000000000003</v>
      </c>
      <c r="T15" s="26">
        <f t="shared" si="12"/>
        <v>206.08</v>
      </c>
      <c r="U15" s="25">
        <f t="shared" si="13"/>
        <v>213.84</v>
      </c>
      <c r="V15" s="26">
        <f t="shared" si="14"/>
        <v>221.76</v>
      </c>
      <c r="W15" s="25">
        <f t="shared" si="15"/>
        <v>228.96</v>
      </c>
      <c r="X15" s="26">
        <f t="shared" si="16"/>
        <v>237.44</v>
      </c>
      <c r="Y15" s="25">
        <f t="shared" si="17"/>
        <v>244.08</v>
      </c>
      <c r="Z15" s="26">
        <f t="shared" si="18"/>
        <v>253.12000000000003</v>
      </c>
      <c r="AA15" s="25">
        <f t="shared" si="19"/>
        <v>259.20000000000005</v>
      </c>
      <c r="AB15" s="26">
        <f t="shared" si="20"/>
        <v>268.8</v>
      </c>
      <c r="AC15" s="25">
        <f t="shared" si="21"/>
        <v>274.32</v>
      </c>
      <c r="AD15" s="26">
        <f t="shared" si="22"/>
        <v>284.48</v>
      </c>
      <c r="AE15" s="25">
        <f t="shared" si="23"/>
        <v>289.44000000000005</v>
      </c>
      <c r="AF15" s="26">
        <f t="shared" si="24"/>
        <v>300.16000000000003</v>
      </c>
      <c r="AG15" s="25">
        <f t="shared" si="25"/>
        <v>304.56000000000006</v>
      </c>
      <c r="AH15" s="26">
        <f t="shared" si="26"/>
        <v>315.84000000000003</v>
      </c>
      <c r="AI15" s="25">
        <f t="shared" si="27"/>
        <v>319.68</v>
      </c>
      <c r="AJ15" s="26">
        <f t="shared" si="28"/>
        <v>331.52</v>
      </c>
      <c r="AK15" s="25">
        <f t="shared" si="29"/>
        <v>334.8</v>
      </c>
      <c r="AL15" s="26">
        <f t="shared" si="30"/>
        <v>347.20000000000005</v>
      </c>
      <c r="AM15" s="25">
        <f t="shared" si="31"/>
        <v>349.92</v>
      </c>
      <c r="AN15" s="26">
        <f t="shared" si="32"/>
        <v>362.88</v>
      </c>
      <c r="AO15" s="25">
        <f t="shared" si="33"/>
        <v>365.04</v>
      </c>
      <c r="AP15" s="26">
        <f t="shared" si="34"/>
        <v>378.56000000000006</v>
      </c>
      <c r="AQ15" s="25">
        <f t="shared" si="35"/>
        <v>380.16</v>
      </c>
      <c r="AR15" s="26">
        <f t="shared" si="36"/>
        <v>394.24000000000007</v>
      </c>
      <c r="AS15" s="25">
        <f t="shared" si="37"/>
        <v>395.28000000000003</v>
      </c>
      <c r="AT15" s="26">
        <f t="shared" si="38"/>
        <v>409.92</v>
      </c>
      <c r="AU15" s="25">
        <f t="shared" si="39"/>
        <v>410.40000000000003</v>
      </c>
      <c r="AV15" s="26">
        <f t="shared" si="40"/>
        <v>425.6</v>
      </c>
      <c r="AW15" s="25">
        <f t="shared" si="41"/>
        <v>425.52000000000004</v>
      </c>
      <c r="AX15" s="26">
        <f t="shared" si="42"/>
        <v>441.28000000000003</v>
      </c>
      <c r="AY15" s="25">
        <f t="shared" si="43"/>
        <v>440.64</v>
      </c>
      <c r="AZ15" s="26">
        <f t="shared" si="44"/>
        <v>456.96000000000004</v>
      </c>
      <c r="BA15" s="25">
        <f t="shared" si="45"/>
        <v>455.76000000000005</v>
      </c>
      <c r="BB15" s="26">
        <f t="shared" si="46"/>
        <v>472.64000000000004</v>
      </c>
      <c r="BC15" s="25">
        <f t="shared" si="47"/>
        <v>470.88000000000005</v>
      </c>
      <c r="BD15" s="26">
        <f t="shared" si="48"/>
        <v>488.32000000000005</v>
      </c>
      <c r="BE15" s="25">
        <f t="shared" si="49"/>
        <v>486.00000000000006</v>
      </c>
      <c r="BF15" s="26">
        <f t="shared" si="50"/>
        <v>504.00000000000006</v>
      </c>
      <c r="BG15" s="25">
        <f t="shared" si="51"/>
        <v>501.12000000000006</v>
      </c>
      <c r="BH15" s="26">
        <f t="shared" si="52"/>
        <v>519.68000000000006</v>
      </c>
      <c r="BI15" s="25">
        <f t="shared" si="53"/>
        <v>516.24</v>
      </c>
      <c r="BJ15" s="26">
        <f t="shared" si="54"/>
        <v>535.36</v>
      </c>
      <c r="BK15" s="25">
        <f t="shared" si="55"/>
        <v>531.36</v>
      </c>
      <c r="BL15" s="26">
        <f t="shared" si="56"/>
        <v>551.04</v>
      </c>
      <c r="BM15" s="25">
        <f t="shared" si="57"/>
        <v>546.48</v>
      </c>
      <c r="BN15" s="26">
        <f t="shared" si="58"/>
        <v>566.72</v>
      </c>
      <c r="BO15" s="25">
        <f t="shared" si="59"/>
        <v>561.6</v>
      </c>
      <c r="BP15" s="26">
        <f t="shared" si="60"/>
        <v>582.40000000000009</v>
      </c>
      <c r="BQ15" s="25">
        <f t="shared" si="61"/>
        <v>576.72</v>
      </c>
      <c r="BR15" s="26">
        <f t="shared" si="62"/>
        <v>598.08000000000015</v>
      </c>
      <c r="BS15" s="25">
        <f t="shared" si="63"/>
        <v>591.84</v>
      </c>
      <c r="BT15" s="26">
        <f t="shared" si="64"/>
        <v>613.76</v>
      </c>
      <c r="BU15" s="25">
        <f t="shared" si="65"/>
        <v>606.96</v>
      </c>
      <c r="BV15" s="26">
        <f t="shared" si="66"/>
        <v>629.44000000000005</v>
      </c>
      <c r="BW15" s="25">
        <f t="shared" si="67"/>
        <v>622.08000000000004</v>
      </c>
      <c r="BX15" s="26">
        <f t="shared" si="68"/>
        <v>645.12000000000012</v>
      </c>
      <c r="BY15" s="25">
        <f t="shared" si="69"/>
        <v>637.20000000000005</v>
      </c>
      <c r="BZ15" s="26">
        <f t="shared" si="70"/>
        <v>660.80000000000007</v>
      </c>
      <c r="CA15" s="25">
        <f t="shared" si="71"/>
        <v>652.32000000000005</v>
      </c>
      <c r="CB15" s="26">
        <f t="shared" si="72"/>
        <v>676.48000000000013</v>
      </c>
      <c r="CC15" s="25">
        <f t="shared" si="73"/>
        <v>667.44</v>
      </c>
      <c r="CD15" s="26">
        <f t="shared" si="74"/>
        <v>692.16000000000008</v>
      </c>
      <c r="CE15" s="25">
        <f t="shared" si="75"/>
        <v>682.56000000000006</v>
      </c>
      <c r="CF15" s="26">
        <f t="shared" si="76"/>
        <v>707.84</v>
      </c>
      <c r="CG15" s="25">
        <f t="shared" si="77"/>
        <v>697.68000000000006</v>
      </c>
      <c r="CH15" s="26">
        <f t="shared" si="78"/>
        <v>723.5200000000001</v>
      </c>
      <c r="CI15" s="25">
        <f t="shared" si="79"/>
        <v>712.80000000000007</v>
      </c>
      <c r="CJ15" s="26">
        <f t="shared" si="80"/>
        <v>739.2</v>
      </c>
    </row>
    <row r="16" spans="1:88" x14ac:dyDescent="0.4">
      <c r="A16">
        <v>13</v>
      </c>
      <c r="B16" s="9">
        <f t="shared" si="83"/>
        <v>118</v>
      </c>
      <c r="C16" s="2">
        <f t="shared" si="83"/>
        <v>122</v>
      </c>
      <c r="D16" s="10"/>
      <c r="E16" s="4"/>
      <c r="F16" s="42">
        <f t="shared" si="82"/>
        <v>2.3999999999999995</v>
      </c>
      <c r="G16" s="43">
        <f t="shared" si="0"/>
        <v>1.1999999999999997</v>
      </c>
      <c r="I16" s="25">
        <f t="shared" si="1"/>
        <v>134.52000000000001</v>
      </c>
      <c r="J16" s="26">
        <f t="shared" si="2"/>
        <v>139.08000000000001</v>
      </c>
      <c r="K16" s="25">
        <f t="shared" si="3"/>
        <v>151.04000000000002</v>
      </c>
      <c r="L16" s="26">
        <f t="shared" si="4"/>
        <v>156.16</v>
      </c>
      <c r="M16" s="25">
        <f t="shared" si="5"/>
        <v>167.56</v>
      </c>
      <c r="N16" s="26">
        <f t="shared" si="6"/>
        <v>173.24</v>
      </c>
      <c r="O16" s="25">
        <f t="shared" si="7"/>
        <v>184.08</v>
      </c>
      <c r="P16" s="26">
        <f t="shared" si="8"/>
        <v>190.32</v>
      </c>
      <c r="Q16" s="25">
        <f t="shared" si="9"/>
        <v>200.60000000000002</v>
      </c>
      <c r="R16" s="26">
        <f t="shared" si="10"/>
        <v>207.4</v>
      </c>
      <c r="S16" s="25">
        <f t="shared" si="11"/>
        <v>217.12</v>
      </c>
      <c r="T16" s="26">
        <f t="shared" si="12"/>
        <v>224.48000000000002</v>
      </c>
      <c r="U16" s="25">
        <f t="shared" si="13"/>
        <v>233.64000000000001</v>
      </c>
      <c r="V16" s="26">
        <f t="shared" si="14"/>
        <v>241.56</v>
      </c>
      <c r="W16" s="25">
        <f t="shared" si="15"/>
        <v>250.16000000000003</v>
      </c>
      <c r="X16" s="26">
        <f t="shared" si="16"/>
        <v>258.64</v>
      </c>
      <c r="Y16" s="25">
        <f t="shared" si="17"/>
        <v>266.68000000000006</v>
      </c>
      <c r="Z16" s="26">
        <f t="shared" si="18"/>
        <v>275.72000000000003</v>
      </c>
      <c r="AA16" s="25">
        <f t="shared" si="19"/>
        <v>283.20000000000005</v>
      </c>
      <c r="AB16" s="26">
        <f t="shared" si="20"/>
        <v>292.8</v>
      </c>
      <c r="AC16" s="25">
        <f t="shared" si="21"/>
        <v>299.72000000000003</v>
      </c>
      <c r="AD16" s="26">
        <f t="shared" si="22"/>
        <v>309.88</v>
      </c>
      <c r="AE16" s="25">
        <f t="shared" si="23"/>
        <v>316.24</v>
      </c>
      <c r="AF16" s="26">
        <f t="shared" si="24"/>
        <v>326.96000000000004</v>
      </c>
      <c r="AG16" s="25">
        <f t="shared" si="25"/>
        <v>332.76000000000005</v>
      </c>
      <c r="AH16" s="26">
        <f t="shared" si="26"/>
        <v>344.04</v>
      </c>
      <c r="AI16" s="25">
        <f t="shared" si="27"/>
        <v>349.28000000000003</v>
      </c>
      <c r="AJ16" s="26">
        <f t="shared" si="28"/>
        <v>361.12</v>
      </c>
      <c r="AK16" s="25">
        <f t="shared" si="29"/>
        <v>365.8</v>
      </c>
      <c r="AL16" s="26">
        <f t="shared" si="30"/>
        <v>378.2</v>
      </c>
      <c r="AM16" s="25">
        <f t="shared" si="31"/>
        <v>382.32000000000005</v>
      </c>
      <c r="AN16" s="26">
        <f t="shared" si="32"/>
        <v>395.28000000000003</v>
      </c>
      <c r="AO16" s="25">
        <f t="shared" si="33"/>
        <v>398.84000000000003</v>
      </c>
      <c r="AP16" s="26">
        <f t="shared" si="34"/>
        <v>412.36</v>
      </c>
      <c r="AQ16" s="25">
        <f t="shared" si="35"/>
        <v>415.36000000000007</v>
      </c>
      <c r="AR16" s="26">
        <f t="shared" si="36"/>
        <v>429.44000000000005</v>
      </c>
      <c r="AS16" s="25">
        <f t="shared" si="37"/>
        <v>431.88</v>
      </c>
      <c r="AT16" s="26">
        <f t="shared" si="38"/>
        <v>446.52000000000004</v>
      </c>
      <c r="AU16" s="25">
        <f t="shared" si="39"/>
        <v>448.40000000000003</v>
      </c>
      <c r="AV16" s="26">
        <f t="shared" si="40"/>
        <v>463.6</v>
      </c>
      <c r="AW16" s="25">
        <f t="shared" si="41"/>
        <v>464.92000000000007</v>
      </c>
      <c r="AX16" s="26">
        <f t="shared" si="42"/>
        <v>480.68000000000006</v>
      </c>
      <c r="AY16" s="25">
        <f t="shared" si="43"/>
        <v>481.44</v>
      </c>
      <c r="AZ16" s="26">
        <f t="shared" si="44"/>
        <v>497.76</v>
      </c>
      <c r="BA16" s="25">
        <f t="shared" si="45"/>
        <v>497.96000000000004</v>
      </c>
      <c r="BB16" s="26">
        <f t="shared" si="46"/>
        <v>514.84</v>
      </c>
      <c r="BC16" s="25">
        <f t="shared" si="47"/>
        <v>514.48</v>
      </c>
      <c r="BD16" s="26">
        <f t="shared" si="48"/>
        <v>531.92000000000007</v>
      </c>
      <c r="BE16" s="25">
        <f t="shared" si="49"/>
        <v>531</v>
      </c>
      <c r="BF16" s="26">
        <f t="shared" si="50"/>
        <v>549</v>
      </c>
      <c r="BG16" s="25">
        <f t="shared" si="51"/>
        <v>547.5200000000001</v>
      </c>
      <c r="BH16" s="26">
        <f t="shared" si="52"/>
        <v>566.08000000000004</v>
      </c>
      <c r="BI16" s="25">
        <f t="shared" si="53"/>
        <v>564.04</v>
      </c>
      <c r="BJ16" s="26">
        <f t="shared" si="54"/>
        <v>583.16000000000008</v>
      </c>
      <c r="BK16" s="25">
        <f t="shared" si="55"/>
        <v>580.56000000000006</v>
      </c>
      <c r="BL16" s="26">
        <f t="shared" si="56"/>
        <v>600.24</v>
      </c>
      <c r="BM16" s="25">
        <f t="shared" si="57"/>
        <v>597.08000000000004</v>
      </c>
      <c r="BN16" s="26">
        <f t="shared" si="58"/>
        <v>617.32000000000005</v>
      </c>
      <c r="BO16" s="25">
        <f t="shared" si="59"/>
        <v>613.6</v>
      </c>
      <c r="BP16" s="26">
        <f t="shared" si="60"/>
        <v>634.4</v>
      </c>
      <c r="BQ16" s="25">
        <f t="shared" si="61"/>
        <v>630.12000000000012</v>
      </c>
      <c r="BR16" s="26">
        <f t="shared" si="62"/>
        <v>651.48000000000013</v>
      </c>
      <c r="BS16" s="25">
        <f t="shared" si="63"/>
        <v>646.6400000000001</v>
      </c>
      <c r="BT16" s="26">
        <f t="shared" si="64"/>
        <v>668.56000000000006</v>
      </c>
      <c r="BU16" s="25">
        <f t="shared" si="65"/>
        <v>663.16</v>
      </c>
      <c r="BV16" s="26">
        <f t="shared" si="66"/>
        <v>685.64</v>
      </c>
      <c r="BW16" s="25">
        <f t="shared" si="67"/>
        <v>679.68000000000006</v>
      </c>
      <c r="BX16" s="26">
        <f t="shared" si="68"/>
        <v>702.72</v>
      </c>
      <c r="BY16" s="25">
        <f t="shared" si="69"/>
        <v>696.2</v>
      </c>
      <c r="BZ16" s="26">
        <f t="shared" si="70"/>
        <v>719.80000000000007</v>
      </c>
      <c r="CA16" s="25">
        <f t="shared" si="71"/>
        <v>712.72000000000014</v>
      </c>
      <c r="CB16" s="26">
        <f t="shared" si="72"/>
        <v>736.88000000000011</v>
      </c>
      <c r="CC16" s="25">
        <f t="shared" si="73"/>
        <v>729.24000000000012</v>
      </c>
      <c r="CD16" s="26">
        <f t="shared" si="74"/>
        <v>753.96</v>
      </c>
      <c r="CE16" s="25">
        <f t="shared" si="75"/>
        <v>745.76</v>
      </c>
      <c r="CF16" s="26">
        <f t="shared" si="76"/>
        <v>771.04000000000008</v>
      </c>
      <c r="CG16" s="25">
        <f t="shared" si="77"/>
        <v>762.28000000000009</v>
      </c>
      <c r="CH16" s="26">
        <f t="shared" si="78"/>
        <v>788.12000000000012</v>
      </c>
      <c r="CI16" s="25">
        <f t="shared" si="79"/>
        <v>778.80000000000007</v>
      </c>
      <c r="CJ16" s="26">
        <f t="shared" si="80"/>
        <v>805.2</v>
      </c>
    </row>
    <row r="17" spans="1:88" x14ac:dyDescent="0.4">
      <c r="A17">
        <v>14</v>
      </c>
      <c r="B17" s="9">
        <f t="shared" si="83"/>
        <v>128</v>
      </c>
      <c r="C17" s="2">
        <f t="shared" si="83"/>
        <v>132</v>
      </c>
      <c r="D17" s="10"/>
      <c r="E17" s="4"/>
      <c r="F17" s="42">
        <f t="shared" si="82"/>
        <v>2.5499999999999994</v>
      </c>
      <c r="G17" s="43">
        <f t="shared" si="0"/>
        <v>1.2749999999999997</v>
      </c>
      <c r="I17" s="25">
        <f t="shared" si="1"/>
        <v>145.92000000000002</v>
      </c>
      <c r="J17" s="26">
        <f t="shared" si="2"/>
        <v>150.47999999999999</v>
      </c>
      <c r="K17" s="25">
        <f t="shared" si="3"/>
        <v>163.84</v>
      </c>
      <c r="L17" s="26">
        <f t="shared" si="4"/>
        <v>168.96</v>
      </c>
      <c r="M17" s="25">
        <f t="shared" si="5"/>
        <v>181.76</v>
      </c>
      <c r="N17" s="26">
        <f t="shared" si="6"/>
        <v>187.44</v>
      </c>
      <c r="O17" s="25">
        <f t="shared" si="7"/>
        <v>199.68</v>
      </c>
      <c r="P17" s="26">
        <f t="shared" si="8"/>
        <v>205.92000000000002</v>
      </c>
      <c r="Q17" s="25">
        <f t="shared" si="9"/>
        <v>217.60000000000002</v>
      </c>
      <c r="R17" s="26">
        <f t="shared" si="10"/>
        <v>224.4</v>
      </c>
      <c r="S17" s="25">
        <f t="shared" si="11"/>
        <v>235.52</v>
      </c>
      <c r="T17" s="26">
        <f t="shared" si="12"/>
        <v>242.88</v>
      </c>
      <c r="U17" s="25">
        <f t="shared" si="13"/>
        <v>253.44</v>
      </c>
      <c r="V17" s="26">
        <f t="shared" si="14"/>
        <v>261.36</v>
      </c>
      <c r="W17" s="25">
        <f t="shared" si="15"/>
        <v>271.36</v>
      </c>
      <c r="X17" s="26">
        <f t="shared" si="16"/>
        <v>279.84000000000003</v>
      </c>
      <c r="Y17" s="25">
        <f t="shared" si="17"/>
        <v>289.28000000000003</v>
      </c>
      <c r="Z17" s="26">
        <f t="shared" si="18"/>
        <v>298.32000000000005</v>
      </c>
      <c r="AA17" s="25">
        <f t="shared" si="19"/>
        <v>307.20000000000005</v>
      </c>
      <c r="AB17" s="26">
        <f t="shared" si="20"/>
        <v>316.8</v>
      </c>
      <c r="AC17" s="25">
        <f t="shared" si="21"/>
        <v>325.12</v>
      </c>
      <c r="AD17" s="26">
        <f t="shared" si="22"/>
        <v>335.28</v>
      </c>
      <c r="AE17" s="25">
        <f t="shared" si="23"/>
        <v>343.04</v>
      </c>
      <c r="AF17" s="26">
        <f t="shared" si="24"/>
        <v>353.76</v>
      </c>
      <c r="AG17" s="25">
        <f t="shared" si="25"/>
        <v>360.96000000000004</v>
      </c>
      <c r="AH17" s="26">
        <f t="shared" si="26"/>
        <v>372.24</v>
      </c>
      <c r="AI17" s="25">
        <f t="shared" si="27"/>
        <v>378.88</v>
      </c>
      <c r="AJ17" s="26">
        <f t="shared" si="28"/>
        <v>390.72</v>
      </c>
      <c r="AK17" s="25">
        <f t="shared" si="29"/>
        <v>396.8</v>
      </c>
      <c r="AL17" s="26">
        <f t="shared" si="30"/>
        <v>409.2</v>
      </c>
      <c r="AM17" s="25">
        <f t="shared" si="31"/>
        <v>414.72</v>
      </c>
      <c r="AN17" s="26">
        <f t="shared" si="32"/>
        <v>427.68</v>
      </c>
      <c r="AO17" s="25">
        <f t="shared" si="33"/>
        <v>432.64000000000004</v>
      </c>
      <c r="AP17" s="26">
        <f t="shared" si="34"/>
        <v>446.16</v>
      </c>
      <c r="AQ17" s="25">
        <f t="shared" si="35"/>
        <v>450.56000000000006</v>
      </c>
      <c r="AR17" s="26">
        <f t="shared" si="36"/>
        <v>464.64000000000004</v>
      </c>
      <c r="AS17" s="25">
        <f t="shared" si="37"/>
        <v>468.48</v>
      </c>
      <c r="AT17" s="26">
        <f t="shared" si="38"/>
        <v>483.12</v>
      </c>
      <c r="AU17" s="25">
        <f t="shared" si="39"/>
        <v>486.40000000000003</v>
      </c>
      <c r="AV17" s="26">
        <f t="shared" si="40"/>
        <v>501.6</v>
      </c>
      <c r="AW17" s="25">
        <f t="shared" si="41"/>
        <v>504.32000000000005</v>
      </c>
      <c r="AX17" s="26">
        <f t="shared" si="42"/>
        <v>520.08000000000004</v>
      </c>
      <c r="AY17" s="25">
        <f t="shared" si="43"/>
        <v>522.24</v>
      </c>
      <c r="AZ17" s="26">
        <f t="shared" si="44"/>
        <v>538.55999999999995</v>
      </c>
      <c r="BA17" s="25">
        <f t="shared" si="45"/>
        <v>540.16000000000008</v>
      </c>
      <c r="BB17" s="26">
        <f t="shared" si="46"/>
        <v>557.04</v>
      </c>
      <c r="BC17" s="25">
        <f t="shared" si="47"/>
        <v>558.08000000000004</v>
      </c>
      <c r="BD17" s="26">
        <f t="shared" si="48"/>
        <v>575.52</v>
      </c>
      <c r="BE17" s="25">
        <f t="shared" si="49"/>
        <v>576</v>
      </c>
      <c r="BF17" s="26">
        <f t="shared" si="50"/>
        <v>594</v>
      </c>
      <c r="BG17" s="25">
        <f t="shared" si="51"/>
        <v>593.92000000000007</v>
      </c>
      <c r="BH17" s="26">
        <f t="shared" si="52"/>
        <v>612.48</v>
      </c>
      <c r="BI17" s="25">
        <f t="shared" si="53"/>
        <v>611.84</v>
      </c>
      <c r="BJ17" s="26">
        <f t="shared" si="54"/>
        <v>630.96</v>
      </c>
      <c r="BK17" s="25">
        <f t="shared" si="55"/>
        <v>629.76</v>
      </c>
      <c r="BL17" s="26">
        <f t="shared" si="56"/>
        <v>649.44000000000005</v>
      </c>
      <c r="BM17" s="25">
        <f t="shared" si="57"/>
        <v>647.68000000000006</v>
      </c>
      <c r="BN17" s="26">
        <f t="shared" si="58"/>
        <v>667.92000000000007</v>
      </c>
      <c r="BO17" s="25">
        <f t="shared" si="59"/>
        <v>665.6</v>
      </c>
      <c r="BP17" s="26">
        <f t="shared" si="60"/>
        <v>686.4</v>
      </c>
      <c r="BQ17" s="25">
        <f t="shared" si="61"/>
        <v>683.5200000000001</v>
      </c>
      <c r="BR17" s="26">
        <f t="shared" si="62"/>
        <v>704.88000000000011</v>
      </c>
      <c r="BS17" s="25">
        <f t="shared" si="63"/>
        <v>701.44</v>
      </c>
      <c r="BT17" s="26">
        <f t="shared" si="64"/>
        <v>723.36</v>
      </c>
      <c r="BU17" s="25">
        <f t="shared" si="65"/>
        <v>719.36</v>
      </c>
      <c r="BV17" s="26">
        <f t="shared" si="66"/>
        <v>741.84</v>
      </c>
      <c r="BW17" s="25">
        <f t="shared" si="67"/>
        <v>737.28000000000009</v>
      </c>
      <c r="BX17" s="26">
        <f t="shared" si="68"/>
        <v>760.32</v>
      </c>
      <c r="BY17" s="25">
        <f t="shared" si="69"/>
        <v>755.2</v>
      </c>
      <c r="BZ17" s="26">
        <f t="shared" si="70"/>
        <v>778.80000000000007</v>
      </c>
      <c r="CA17" s="25">
        <f t="shared" si="71"/>
        <v>773.12000000000012</v>
      </c>
      <c r="CB17" s="26">
        <f t="shared" si="72"/>
        <v>797.28000000000009</v>
      </c>
      <c r="CC17" s="25">
        <f t="shared" si="73"/>
        <v>791.04000000000008</v>
      </c>
      <c r="CD17" s="26">
        <f t="shared" si="74"/>
        <v>815.7600000000001</v>
      </c>
      <c r="CE17" s="25">
        <f t="shared" si="75"/>
        <v>808.96</v>
      </c>
      <c r="CF17" s="26">
        <f t="shared" si="76"/>
        <v>834.24</v>
      </c>
      <c r="CG17" s="25">
        <f t="shared" si="77"/>
        <v>826.88000000000011</v>
      </c>
      <c r="CH17" s="26">
        <f t="shared" si="78"/>
        <v>852.72000000000014</v>
      </c>
      <c r="CI17" s="25">
        <f t="shared" si="79"/>
        <v>844.80000000000007</v>
      </c>
      <c r="CJ17" s="26">
        <f t="shared" si="80"/>
        <v>871.2</v>
      </c>
    </row>
    <row r="18" spans="1:88" x14ac:dyDescent="0.4">
      <c r="A18">
        <v>15</v>
      </c>
      <c r="B18" s="9">
        <f t="shared" si="83"/>
        <v>138</v>
      </c>
      <c r="C18" s="2">
        <f t="shared" si="83"/>
        <v>142</v>
      </c>
      <c r="D18" s="10"/>
      <c r="E18" s="4"/>
      <c r="F18" s="42">
        <f t="shared" si="82"/>
        <v>2.6999999999999993</v>
      </c>
      <c r="G18" s="43">
        <f t="shared" si="0"/>
        <v>1.3499999999999996</v>
      </c>
      <c r="I18" s="25">
        <f t="shared" si="1"/>
        <v>157.32</v>
      </c>
      <c r="J18" s="26">
        <f t="shared" si="2"/>
        <v>161.88</v>
      </c>
      <c r="K18" s="25">
        <f t="shared" si="3"/>
        <v>176.64</v>
      </c>
      <c r="L18" s="26">
        <f t="shared" si="4"/>
        <v>181.76</v>
      </c>
      <c r="M18" s="25">
        <f t="shared" si="5"/>
        <v>195.96</v>
      </c>
      <c r="N18" s="26">
        <f t="shared" si="6"/>
        <v>201.64000000000001</v>
      </c>
      <c r="O18" s="25">
        <f t="shared" si="7"/>
        <v>215.28</v>
      </c>
      <c r="P18" s="26">
        <f t="shared" si="8"/>
        <v>221.52</v>
      </c>
      <c r="Q18" s="25">
        <f t="shared" si="9"/>
        <v>234.60000000000002</v>
      </c>
      <c r="R18" s="26">
        <f t="shared" si="10"/>
        <v>241.4</v>
      </c>
      <c r="S18" s="25">
        <f t="shared" si="11"/>
        <v>253.92000000000002</v>
      </c>
      <c r="T18" s="26">
        <f t="shared" si="12"/>
        <v>261.28000000000003</v>
      </c>
      <c r="U18" s="25">
        <f t="shared" si="13"/>
        <v>273.24</v>
      </c>
      <c r="V18" s="26">
        <f t="shared" si="14"/>
        <v>281.16000000000003</v>
      </c>
      <c r="W18" s="25">
        <f t="shared" si="15"/>
        <v>292.56</v>
      </c>
      <c r="X18" s="26">
        <f t="shared" si="16"/>
        <v>301.04000000000002</v>
      </c>
      <c r="Y18" s="25">
        <f t="shared" si="17"/>
        <v>311.88</v>
      </c>
      <c r="Z18" s="26">
        <f t="shared" si="18"/>
        <v>320.92000000000007</v>
      </c>
      <c r="AA18" s="25">
        <f t="shared" si="19"/>
        <v>331.20000000000005</v>
      </c>
      <c r="AB18" s="26">
        <f t="shared" si="20"/>
        <v>340.8</v>
      </c>
      <c r="AC18" s="25">
        <f t="shared" si="21"/>
        <v>350.52</v>
      </c>
      <c r="AD18" s="26">
        <f t="shared" si="22"/>
        <v>360.68</v>
      </c>
      <c r="AE18" s="25">
        <f t="shared" si="23"/>
        <v>369.84000000000003</v>
      </c>
      <c r="AF18" s="26">
        <f t="shared" si="24"/>
        <v>380.56000000000006</v>
      </c>
      <c r="AG18" s="25">
        <f t="shared" si="25"/>
        <v>389.16</v>
      </c>
      <c r="AH18" s="26">
        <f t="shared" si="26"/>
        <v>400.44000000000005</v>
      </c>
      <c r="AI18" s="25">
        <f t="shared" si="27"/>
        <v>408.48</v>
      </c>
      <c r="AJ18" s="26">
        <f t="shared" si="28"/>
        <v>420.32000000000005</v>
      </c>
      <c r="AK18" s="25">
        <f t="shared" si="29"/>
        <v>427.8</v>
      </c>
      <c r="AL18" s="26">
        <f t="shared" si="30"/>
        <v>440.2</v>
      </c>
      <c r="AM18" s="25">
        <f t="shared" si="31"/>
        <v>447.12</v>
      </c>
      <c r="AN18" s="26">
        <f t="shared" si="32"/>
        <v>460.08000000000004</v>
      </c>
      <c r="AO18" s="25">
        <f t="shared" si="33"/>
        <v>466.44000000000005</v>
      </c>
      <c r="AP18" s="26">
        <f t="shared" si="34"/>
        <v>479.96000000000004</v>
      </c>
      <c r="AQ18" s="25">
        <f t="shared" si="35"/>
        <v>485.76000000000005</v>
      </c>
      <c r="AR18" s="26">
        <f t="shared" si="36"/>
        <v>499.84000000000009</v>
      </c>
      <c r="AS18" s="25">
        <f t="shared" si="37"/>
        <v>505.08000000000004</v>
      </c>
      <c r="AT18" s="26">
        <f t="shared" si="38"/>
        <v>519.72</v>
      </c>
      <c r="AU18" s="25">
        <f t="shared" si="39"/>
        <v>524.40000000000009</v>
      </c>
      <c r="AV18" s="26">
        <f t="shared" si="40"/>
        <v>539.6</v>
      </c>
      <c r="AW18" s="25">
        <f t="shared" si="41"/>
        <v>543.72</v>
      </c>
      <c r="AX18" s="26">
        <f t="shared" si="42"/>
        <v>559.48</v>
      </c>
      <c r="AY18" s="25">
        <f t="shared" si="43"/>
        <v>563.04</v>
      </c>
      <c r="AZ18" s="26">
        <f t="shared" si="44"/>
        <v>579.36</v>
      </c>
      <c r="BA18" s="25">
        <f t="shared" si="45"/>
        <v>582.36</v>
      </c>
      <c r="BB18" s="26">
        <f t="shared" si="46"/>
        <v>599.24</v>
      </c>
      <c r="BC18" s="25">
        <f t="shared" si="47"/>
        <v>601.68000000000006</v>
      </c>
      <c r="BD18" s="26">
        <f t="shared" si="48"/>
        <v>619.12000000000012</v>
      </c>
      <c r="BE18" s="25">
        <f t="shared" si="49"/>
        <v>621</v>
      </c>
      <c r="BF18" s="26">
        <f t="shared" si="50"/>
        <v>639</v>
      </c>
      <c r="BG18" s="25">
        <f t="shared" si="51"/>
        <v>640.32000000000005</v>
      </c>
      <c r="BH18" s="26">
        <f t="shared" si="52"/>
        <v>658.88000000000011</v>
      </c>
      <c r="BI18" s="25">
        <f t="shared" si="53"/>
        <v>659.64</v>
      </c>
      <c r="BJ18" s="26">
        <f t="shared" si="54"/>
        <v>678.76</v>
      </c>
      <c r="BK18" s="25">
        <f t="shared" si="55"/>
        <v>678.96</v>
      </c>
      <c r="BL18" s="26">
        <f t="shared" si="56"/>
        <v>698.6400000000001</v>
      </c>
      <c r="BM18" s="25">
        <f t="shared" si="57"/>
        <v>698.28000000000009</v>
      </c>
      <c r="BN18" s="26">
        <f t="shared" si="58"/>
        <v>718.5200000000001</v>
      </c>
      <c r="BO18" s="25">
        <f t="shared" si="59"/>
        <v>717.6</v>
      </c>
      <c r="BP18" s="26">
        <f t="shared" si="60"/>
        <v>738.4</v>
      </c>
      <c r="BQ18" s="25">
        <f t="shared" si="61"/>
        <v>736.92000000000007</v>
      </c>
      <c r="BR18" s="26">
        <f t="shared" si="62"/>
        <v>758.28000000000009</v>
      </c>
      <c r="BS18" s="25">
        <f t="shared" si="63"/>
        <v>756.24</v>
      </c>
      <c r="BT18" s="26">
        <f t="shared" si="64"/>
        <v>778.16000000000008</v>
      </c>
      <c r="BU18" s="25">
        <f t="shared" si="65"/>
        <v>775.56000000000006</v>
      </c>
      <c r="BV18" s="26">
        <f t="shared" si="66"/>
        <v>798.04</v>
      </c>
      <c r="BW18" s="25">
        <f t="shared" si="67"/>
        <v>794.88000000000011</v>
      </c>
      <c r="BX18" s="26">
        <f t="shared" si="68"/>
        <v>817.92000000000007</v>
      </c>
      <c r="BY18" s="25">
        <f t="shared" si="69"/>
        <v>814.2</v>
      </c>
      <c r="BZ18" s="26">
        <f t="shared" si="70"/>
        <v>837.80000000000007</v>
      </c>
      <c r="CA18" s="25">
        <f t="shared" si="71"/>
        <v>833.5200000000001</v>
      </c>
      <c r="CB18" s="26">
        <f t="shared" si="72"/>
        <v>857.68000000000018</v>
      </c>
      <c r="CC18" s="25">
        <f t="shared" si="73"/>
        <v>852.84</v>
      </c>
      <c r="CD18" s="26">
        <f t="shared" si="74"/>
        <v>877.56000000000006</v>
      </c>
      <c r="CE18" s="25">
        <f t="shared" si="75"/>
        <v>872.16000000000008</v>
      </c>
      <c r="CF18" s="26">
        <f t="shared" si="76"/>
        <v>897.44</v>
      </c>
      <c r="CG18" s="25">
        <f t="shared" si="77"/>
        <v>891.48000000000013</v>
      </c>
      <c r="CH18" s="26">
        <f t="shared" si="78"/>
        <v>917.32000000000016</v>
      </c>
      <c r="CI18" s="25">
        <f t="shared" si="79"/>
        <v>910.80000000000007</v>
      </c>
      <c r="CJ18" s="26">
        <f t="shared" si="80"/>
        <v>937.2</v>
      </c>
    </row>
    <row r="19" spans="1:88" ht="18" thickBot="1" x14ac:dyDescent="0.45">
      <c r="A19">
        <v>16</v>
      </c>
      <c r="B19" s="13">
        <f>B18+10</f>
        <v>148</v>
      </c>
      <c r="C19" s="19">
        <f t="shared" si="83"/>
        <v>152</v>
      </c>
      <c r="D19" s="15">
        <v>10</v>
      </c>
      <c r="E19" s="4"/>
      <c r="F19" s="42">
        <f t="shared" si="82"/>
        <v>2.8499999999999992</v>
      </c>
      <c r="G19" s="43">
        <f t="shared" si="0"/>
        <v>1.4249999999999996</v>
      </c>
      <c r="I19" s="25">
        <f t="shared" si="1"/>
        <v>168.72</v>
      </c>
      <c r="J19" s="26">
        <f t="shared" si="2"/>
        <v>173.28</v>
      </c>
      <c r="K19" s="25">
        <f t="shared" si="3"/>
        <v>189.44</v>
      </c>
      <c r="L19" s="26">
        <f t="shared" si="4"/>
        <v>194.56</v>
      </c>
      <c r="M19" s="25">
        <f t="shared" si="5"/>
        <v>210.16</v>
      </c>
      <c r="N19" s="26">
        <f t="shared" si="6"/>
        <v>215.84</v>
      </c>
      <c r="O19" s="25">
        <f t="shared" si="7"/>
        <v>230.88</v>
      </c>
      <c r="P19" s="26">
        <f t="shared" si="8"/>
        <v>237.12</v>
      </c>
      <c r="Q19" s="25">
        <f t="shared" si="9"/>
        <v>251.60000000000002</v>
      </c>
      <c r="R19" s="26">
        <f t="shared" si="10"/>
        <v>258.39999999999998</v>
      </c>
      <c r="S19" s="25">
        <f t="shared" si="11"/>
        <v>272.32</v>
      </c>
      <c r="T19" s="26">
        <f t="shared" si="12"/>
        <v>279.68</v>
      </c>
      <c r="U19" s="25">
        <f t="shared" si="13"/>
        <v>293.04000000000002</v>
      </c>
      <c r="V19" s="26">
        <f t="shared" si="14"/>
        <v>300.96000000000004</v>
      </c>
      <c r="W19" s="25">
        <f t="shared" si="15"/>
        <v>313.76</v>
      </c>
      <c r="X19" s="26">
        <f t="shared" si="16"/>
        <v>322.24</v>
      </c>
      <c r="Y19" s="25">
        <f t="shared" si="17"/>
        <v>334.48</v>
      </c>
      <c r="Z19" s="26">
        <f t="shared" si="18"/>
        <v>343.52000000000004</v>
      </c>
      <c r="AA19" s="25">
        <f t="shared" si="19"/>
        <v>355.20000000000005</v>
      </c>
      <c r="AB19" s="26">
        <f t="shared" si="20"/>
        <v>364.8</v>
      </c>
      <c r="AC19" s="25">
        <f t="shared" si="21"/>
        <v>375.92</v>
      </c>
      <c r="AD19" s="26">
        <f t="shared" si="22"/>
        <v>386.08000000000004</v>
      </c>
      <c r="AE19" s="25">
        <f t="shared" si="23"/>
        <v>396.64</v>
      </c>
      <c r="AF19" s="26">
        <f t="shared" si="24"/>
        <v>407.36</v>
      </c>
      <c r="AG19" s="25">
        <f t="shared" si="25"/>
        <v>417.36</v>
      </c>
      <c r="AH19" s="26">
        <f t="shared" si="26"/>
        <v>428.64000000000004</v>
      </c>
      <c r="AI19" s="25">
        <f t="shared" si="27"/>
        <v>438.08000000000004</v>
      </c>
      <c r="AJ19" s="26">
        <f t="shared" si="28"/>
        <v>449.92</v>
      </c>
      <c r="AK19" s="25">
        <f t="shared" si="29"/>
        <v>458.8</v>
      </c>
      <c r="AL19" s="26">
        <f t="shared" si="30"/>
        <v>471.2</v>
      </c>
      <c r="AM19" s="25">
        <f t="shared" si="31"/>
        <v>479.52000000000004</v>
      </c>
      <c r="AN19" s="26">
        <f t="shared" si="32"/>
        <v>492.48</v>
      </c>
      <c r="AO19" s="25">
        <f t="shared" si="33"/>
        <v>500.24000000000007</v>
      </c>
      <c r="AP19" s="26">
        <f t="shared" si="34"/>
        <v>513.76</v>
      </c>
      <c r="AQ19" s="25">
        <f t="shared" si="35"/>
        <v>520.96</v>
      </c>
      <c r="AR19" s="26">
        <f t="shared" si="36"/>
        <v>535.04000000000008</v>
      </c>
      <c r="AS19" s="25">
        <f t="shared" si="37"/>
        <v>541.68000000000006</v>
      </c>
      <c r="AT19" s="26">
        <f t="shared" si="38"/>
        <v>556.32000000000005</v>
      </c>
      <c r="AU19" s="25">
        <f t="shared" si="39"/>
        <v>562.40000000000009</v>
      </c>
      <c r="AV19" s="26">
        <f t="shared" si="40"/>
        <v>577.6</v>
      </c>
      <c r="AW19" s="25">
        <f t="shared" si="41"/>
        <v>583.12000000000012</v>
      </c>
      <c r="AX19" s="26">
        <f t="shared" si="42"/>
        <v>598.88000000000011</v>
      </c>
      <c r="AY19" s="25">
        <f t="shared" si="43"/>
        <v>603.84</v>
      </c>
      <c r="AZ19" s="26">
        <f t="shared" si="44"/>
        <v>620.16000000000008</v>
      </c>
      <c r="BA19" s="25">
        <f t="shared" si="45"/>
        <v>624.55999999999995</v>
      </c>
      <c r="BB19" s="26">
        <f t="shared" si="46"/>
        <v>641.44000000000005</v>
      </c>
      <c r="BC19" s="25">
        <f t="shared" si="47"/>
        <v>645.28</v>
      </c>
      <c r="BD19" s="26">
        <f t="shared" si="48"/>
        <v>662.72</v>
      </c>
      <c r="BE19" s="25">
        <f t="shared" si="49"/>
        <v>666.00000000000011</v>
      </c>
      <c r="BF19" s="26">
        <f t="shared" si="50"/>
        <v>684.00000000000011</v>
      </c>
      <c r="BG19" s="25">
        <f t="shared" si="51"/>
        <v>686.72</v>
      </c>
      <c r="BH19" s="26">
        <f t="shared" si="52"/>
        <v>705.28000000000009</v>
      </c>
      <c r="BI19" s="25">
        <f t="shared" si="53"/>
        <v>707.44</v>
      </c>
      <c r="BJ19" s="26">
        <f t="shared" si="54"/>
        <v>726.56000000000006</v>
      </c>
      <c r="BK19" s="25">
        <f t="shared" si="55"/>
        <v>728.16000000000008</v>
      </c>
      <c r="BL19" s="26">
        <f t="shared" si="56"/>
        <v>747.84</v>
      </c>
      <c r="BM19" s="25">
        <f t="shared" si="57"/>
        <v>748.88000000000011</v>
      </c>
      <c r="BN19" s="26">
        <f t="shared" si="58"/>
        <v>769.12000000000012</v>
      </c>
      <c r="BO19" s="25">
        <f t="shared" si="59"/>
        <v>769.6</v>
      </c>
      <c r="BP19" s="26">
        <f t="shared" si="60"/>
        <v>790.4</v>
      </c>
      <c r="BQ19" s="25">
        <f t="shared" si="61"/>
        <v>790.32000000000016</v>
      </c>
      <c r="BR19" s="26">
        <f t="shared" si="62"/>
        <v>811.68000000000006</v>
      </c>
      <c r="BS19" s="25">
        <f t="shared" si="63"/>
        <v>811.04000000000008</v>
      </c>
      <c r="BT19" s="26">
        <f t="shared" si="64"/>
        <v>832.96</v>
      </c>
      <c r="BU19" s="25">
        <f t="shared" si="65"/>
        <v>831.76</v>
      </c>
      <c r="BV19" s="26">
        <f t="shared" si="66"/>
        <v>854.24</v>
      </c>
      <c r="BW19" s="25">
        <f t="shared" si="67"/>
        <v>852.48000000000013</v>
      </c>
      <c r="BX19" s="26">
        <f t="shared" si="68"/>
        <v>875.5200000000001</v>
      </c>
      <c r="BY19" s="25">
        <f t="shared" si="69"/>
        <v>873.2</v>
      </c>
      <c r="BZ19" s="26">
        <f t="shared" si="70"/>
        <v>896.80000000000007</v>
      </c>
      <c r="CA19" s="25">
        <f t="shared" si="71"/>
        <v>893.92000000000019</v>
      </c>
      <c r="CB19" s="26">
        <f t="shared" si="72"/>
        <v>918.08000000000015</v>
      </c>
      <c r="CC19" s="25">
        <f t="shared" si="73"/>
        <v>914.6400000000001</v>
      </c>
      <c r="CD19" s="26">
        <f t="shared" si="74"/>
        <v>939.36000000000013</v>
      </c>
      <c r="CE19" s="25">
        <f t="shared" si="75"/>
        <v>935.36</v>
      </c>
      <c r="CF19" s="26">
        <f t="shared" si="76"/>
        <v>960.6400000000001</v>
      </c>
      <c r="CG19" s="25">
        <f t="shared" si="77"/>
        <v>956.08000000000015</v>
      </c>
      <c r="CH19" s="26">
        <f t="shared" si="78"/>
        <v>981.92000000000007</v>
      </c>
      <c r="CI19" s="25">
        <f t="shared" si="79"/>
        <v>976.80000000000007</v>
      </c>
      <c r="CJ19" s="26">
        <f t="shared" si="80"/>
        <v>1003.2</v>
      </c>
    </row>
    <row r="20" spans="1:88" ht="18" thickTop="1" x14ac:dyDescent="0.4">
      <c r="A20">
        <v>17</v>
      </c>
      <c r="B20" s="16">
        <f>B19+12</f>
        <v>160</v>
      </c>
      <c r="C20" s="3">
        <f>C19+12</f>
        <v>164</v>
      </c>
      <c r="D20" s="18"/>
      <c r="E20" s="4"/>
      <c r="F20" s="42">
        <f t="shared" si="82"/>
        <v>2.9999999999999991</v>
      </c>
      <c r="G20" s="43">
        <f t="shared" si="0"/>
        <v>1.4999999999999996</v>
      </c>
      <c r="I20" s="25">
        <f t="shared" si="1"/>
        <v>182.4</v>
      </c>
      <c r="J20" s="26">
        <f t="shared" si="2"/>
        <v>186.96</v>
      </c>
      <c r="K20" s="25">
        <f t="shared" si="3"/>
        <v>204.8</v>
      </c>
      <c r="L20" s="26">
        <f t="shared" si="4"/>
        <v>209.92000000000002</v>
      </c>
      <c r="M20" s="25">
        <f t="shared" si="5"/>
        <v>227.2</v>
      </c>
      <c r="N20" s="26">
        <f t="shared" si="6"/>
        <v>232.88</v>
      </c>
      <c r="O20" s="25">
        <f t="shared" si="7"/>
        <v>249.60000000000002</v>
      </c>
      <c r="P20" s="26">
        <f t="shared" si="8"/>
        <v>255.84</v>
      </c>
      <c r="Q20" s="25">
        <f t="shared" si="9"/>
        <v>272</v>
      </c>
      <c r="R20" s="26">
        <f t="shared" si="10"/>
        <v>278.8</v>
      </c>
      <c r="S20" s="25">
        <f t="shared" si="11"/>
        <v>294.39999999999998</v>
      </c>
      <c r="T20" s="26">
        <f t="shared" si="12"/>
        <v>301.76</v>
      </c>
      <c r="U20" s="25">
        <f t="shared" si="13"/>
        <v>316.8</v>
      </c>
      <c r="V20" s="26">
        <f t="shared" si="14"/>
        <v>324.72000000000003</v>
      </c>
      <c r="W20" s="25">
        <f t="shared" si="15"/>
        <v>339.20000000000005</v>
      </c>
      <c r="X20" s="26">
        <f t="shared" si="16"/>
        <v>347.68</v>
      </c>
      <c r="Y20" s="25">
        <f t="shared" si="17"/>
        <v>361.6</v>
      </c>
      <c r="Z20" s="26">
        <f t="shared" si="18"/>
        <v>370.64000000000004</v>
      </c>
      <c r="AA20" s="25">
        <f t="shared" si="19"/>
        <v>384</v>
      </c>
      <c r="AB20" s="26">
        <f t="shared" si="20"/>
        <v>393.6</v>
      </c>
      <c r="AC20" s="25">
        <f t="shared" si="21"/>
        <v>406.4</v>
      </c>
      <c r="AD20" s="26">
        <f t="shared" si="22"/>
        <v>416.56</v>
      </c>
      <c r="AE20" s="25">
        <f t="shared" si="23"/>
        <v>428.8</v>
      </c>
      <c r="AF20" s="26">
        <f t="shared" si="24"/>
        <v>439.52000000000004</v>
      </c>
      <c r="AG20" s="25">
        <f t="shared" si="25"/>
        <v>451.20000000000005</v>
      </c>
      <c r="AH20" s="26">
        <f t="shared" si="26"/>
        <v>462.48</v>
      </c>
      <c r="AI20" s="25">
        <f t="shared" si="27"/>
        <v>473.6</v>
      </c>
      <c r="AJ20" s="26">
        <f t="shared" si="28"/>
        <v>485.44000000000005</v>
      </c>
      <c r="AK20" s="25">
        <f t="shared" si="29"/>
        <v>496</v>
      </c>
      <c r="AL20" s="26">
        <f t="shared" si="30"/>
        <v>508.40000000000003</v>
      </c>
      <c r="AM20" s="25">
        <f t="shared" si="31"/>
        <v>518.40000000000009</v>
      </c>
      <c r="AN20" s="26">
        <f t="shared" si="32"/>
        <v>531.36</v>
      </c>
      <c r="AO20" s="25">
        <f t="shared" si="33"/>
        <v>540.80000000000007</v>
      </c>
      <c r="AP20" s="26">
        <f t="shared" si="34"/>
        <v>554.32000000000005</v>
      </c>
      <c r="AQ20" s="25">
        <f t="shared" si="35"/>
        <v>563.20000000000005</v>
      </c>
      <c r="AR20" s="26">
        <f t="shared" si="36"/>
        <v>577.28000000000009</v>
      </c>
      <c r="AS20" s="25">
        <f t="shared" si="37"/>
        <v>585.6</v>
      </c>
      <c r="AT20" s="26">
        <f t="shared" si="38"/>
        <v>600.24</v>
      </c>
      <c r="AU20" s="25">
        <f t="shared" si="39"/>
        <v>608</v>
      </c>
      <c r="AV20" s="26">
        <f t="shared" si="40"/>
        <v>623.20000000000005</v>
      </c>
      <c r="AW20" s="25">
        <f t="shared" si="41"/>
        <v>630.40000000000009</v>
      </c>
      <c r="AX20" s="26">
        <f t="shared" si="42"/>
        <v>646.16000000000008</v>
      </c>
      <c r="AY20" s="25">
        <f t="shared" si="43"/>
        <v>652.79999999999995</v>
      </c>
      <c r="AZ20" s="26">
        <f t="shared" si="44"/>
        <v>669.12</v>
      </c>
      <c r="BA20" s="25">
        <f t="shared" si="45"/>
        <v>675.2</v>
      </c>
      <c r="BB20" s="26">
        <f t="shared" si="46"/>
        <v>692.08</v>
      </c>
      <c r="BC20" s="25">
        <f t="shared" si="47"/>
        <v>697.6</v>
      </c>
      <c r="BD20" s="26">
        <f t="shared" si="48"/>
        <v>715.04000000000008</v>
      </c>
      <c r="BE20" s="25">
        <f t="shared" si="49"/>
        <v>720.00000000000011</v>
      </c>
      <c r="BF20" s="26">
        <f t="shared" si="50"/>
        <v>738.00000000000011</v>
      </c>
      <c r="BG20" s="25">
        <f t="shared" si="51"/>
        <v>742.40000000000009</v>
      </c>
      <c r="BH20" s="26">
        <f t="shared" si="52"/>
        <v>760.96</v>
      </c>
      <c r="BI20" s="25">
        <f t="shared" si="53"/>
        <v>764.80000000000007</v>
      </c>
      <c r="BJ20" s="26">
        <f t="shared" si="54"/>
        <v>783.92000000000007</v>
      </c>
      <c r="BK20" s="25">
        <f t="shared" si="55"/>
        <v>787.2</v>
      </c>
      <c r="BL20" s="26">
        <f t="shared" si="56"/>
        <v>806.88000000000011</v>
      </c>
      <c r="BM20" s="25">
        <f t="shared" si="57"/>
        <v>809.60000000000014</v>
      </c>
      <c r="BN20" s="26">
        <f t="shared" si="58"/>
        <v>829.84</v>
      </c>
      <c r="BO20" s="25">
        <f t="shared" si="59"/>
        <v>832</v>
      </c>
      <c r="BP20" s="26">
        <f t="shared" si="60"/>
        <v>852.80000000000007</v>
      </c>
      <c r="BQ20" s="25">
        <f t="shared" si="61"/>
        <v>854.40000000000009</v>
      </c>
      <c r="BR20" s="26">
        <f t="shared" si="62"/>
        <v>875.7600000000001</v>
      </c>
      <c r="BS20" s="25">
        <f t="shared" si="63"/>
        <v>876.80000000000007</v>
      </c>
      <c r="BT20" s="26">
        <f t="shared" si="64"/>
        <v>898.72</v>
      </c>
      <c r="BU20" s="25">
        <f t="shared" si="65"/>
        <v>899.2</v>
      </c>
      <c r="BV20" s="26">
        <f t="shared" si="66"/>
        <v>921.68000000000006</v>
      </c>
      <c r="BW20" s="25">
        <f t="shared" si="67"/>
        <v>921.60000000000014</v>
      </c>
      <c r="BX20" s="26">
        <f t="shared" si="68"/>
        <v>944.6400000000001</v>
      </c>
      <c r="BY20" s="25">
        <f t="shared" si="69"/>
        <v>944</v>
      </c>
      <c r="BZ20" s="26">
        <f t="shared" si="70"/>
        <v>967.6</v>
      </c>
      <c r="CA20" s="25">
        <f t="shared" si="71"/>
        <v>966.40000000000009</v>
      </c>
      <c r="CB20" s="26">
        <f t="shared" si="72"/>
        <v>990.56000000000017</v>
      </c>
      <c r="CC20" s="25">
        <f t="shared" si="73"/>
        <v>988.80000000000007</v>
      </c>
      <c r="CD20" s="26">
        <f t="shared" si="74"/>
        <v>1013.5200000000001</v>
      </c>
      <c r="CE20" s="25">
        <f t="shared" si="75"/>
        <v>1011.2</v>
      </c>
      <c r="CF20" s="26">
        <f t="shared" si="76"/>
        <v>1036.48</v>
      </c>
      <c r="CG20" s="25">
        <f t="shared" si="77"/>
        <v>1033.6000000000001</v>
      </c>
      <c r="CH20" s="26">
        <f t="shared" si="78"/>
        <v>1059.44</v>
      </c>
      <c r="CI20" s="25">
        <f t="shared" si="79"/>
        <v>1056</v>
      </c>
      <c r="CJ20" s="26">
        <f t="shared" si="80"/>
        <v>1082.4000000000001</v>
      </c>
    </row>
    <row r="21" spans="1:88" x14ac:dyDescent="0.4">
      <c r="A21">
        <v>18</v>
      </c>
      <c r="B21" s="9">
        <f t="shared" ref="B21:C25" si="84">B20+12</f>
        <v>172</v>
      </c>
      <c r="C21" s="2">
        <f t="shared" si="84"/>
        <v>176</v>
      </c>
      <c r="D21" s="10"/>
      <c r="E21" s="4"/>
      <c r="F21" s="42">
        <f t="shared" si="82"/>
        <v>3.149999999999999</v>
      </c>
      <c r="G21" s="43">
        <f t="shared" si="0"/>
        <v>1.5749999999999995</v>
      </c>
      <c r="I21" s="25">
        <f t="shared" si="1"/>
        <v>196.08</v>
      </c>
      <c r="J21" s="26">
        <f t="shared" si="2"/>
        <v>200.64</v>
      </c>
      <c r="K21" s="25">
        <f t="shared" si="3"/>
        <v>220.16</v>
      </c>
      <c r="L21" s="26">
        <f t="shared" si="4"/>
        <v>225.28</v>
      </c>
      <c r="M21" s="25">
        <f t="shared" si="5"/>
        <v>244.24</v>
      </c>
      <c r="N21" s="26">
        <f t="shared" si="6"/>
        <v>249.92000000000002</v>
      </c>
      <c r="O21" s="25">
        <f t="shared" si="7"/>
        <v>268.32</v>
      </c>
      <c r="P21" s="26">
        <f t="shared" si="8"/>
        <v>274.56</v>
      </c>
      <c r="Q21" s="25">
        <f t="shared" si="9"/>
        <v>292.39999999999998</v>
      </c>
      <c r="R21" s="26">
        <f t="shared" si="10"/>
        <v>299.20000000000005</v>
      </c>
      <c r="S21" s="25">
        <f t="shared" si="11"/>
        <v>316.48</v>
      </c>
      <c r="T21" s="26">
        <f t="shared" si="12"/>
        <v>323.84000000000003</v>
      </c>
      <c r="U21" s="25">
        <f t="shared" si="13"/>
        <v>340.56</v>
      </c>
      <c r="V21" s="26">
        <f t="shared" si="14"/>
        <v>348.48</v>
      </c>
      <c r="W21" s="25">
        <f t="shared" si="15"/>
        <v>364.64</v>
      </c>
      <c r="X21" s="26">
        <f t="shared" si="16"/>
        <v>373.12</v>
      </c>
      <c r="Y21" s="25">
        <f t="shared" si="17"/>
        <v>388.72</v>
      </c>
      <c r="Z21" s="26">
        <f t="shared" si="18"/>
        <v>397.76000000000005</v>
      </c>
      <c r="AA21" s="25">
        <f t="shared" si="19"/>
        <v>412.8</v>
      </c>
      <c r="AB21" s="26">
        <f t="shared" si="20"/>
        <v>422.40000000000003</v>
      </c>
      <c r="AC21" s="25">
        <f t="shared" si="21"/>
        <v>436.88</v>
      </c>
      <c r="AD21" s="26">
        <f t="shared" si="22"/>
        <v>447.04</v>
      </c>
      <c r="AE21" s="25">
        <f t="shared" si="23"/>
        <v>460.96000000000004</v>
      </c>
      <c r="AF21" s="26">
        <f t="shared" si="24"/>
        <v>471.68</v>
      </c>
      <c r="AG21" s="25">
        <f t="shared" si="25"/>
        <v>485.04000000000008</v>
      </c>
      <c r="AH21" s="26">
        <f t="shared" si="26"/>
        <v>496.32000000000005</v>
      </c>
      <c r="AI21" s="25">
        <f t="shared" si="27"/>
        <v>509.12</v>
      </c>
      <c r="AJ21" s="26">
        <f t="shared" si="28"/>
        <v>520.96</v>
      </c>
      <c r="AK21" s="25">
        <f t="shared" si="29"/>
        <v>533.20000000000005</v>
      </c>
      <c r="AL21" s="26">
        <f t="shared" si="30"/>
        <v>545.6</v>
      </c>
      <c r="AM21" s="25">
        <f t="shared" si="31"/>
        <v>557.28</v>
      </c>
      <c r="AN21" s="26">
        <f t="shared" si="32"/>
        <v>570.24</v>
      </c>
      <c r="AO21" s="25">
        <f t="shared" si="33"/>
        <v>581.36000000000013</v>
      </c>
      <c r="AP21" s="26">
        <f t="shared" si="34"/>
        <v>594.88000000000011</v>
      </c>
      <c r="AQ21" s="25">
        <f t="shared" si="35"/>
        <v>605.44000000000005</v>
      </c>
      <c r="AR21" s="26">
        <f t="shared" si="36"/>
        <v>619.5200000000001</v>
      </c>
      <c r="AS21" s="25">
        <f t="shared" si="37"/>
        <v>629.52</v>
      </c>
      <c r="AT21" s="26">
        <f t="shared" si="38"/>
        <v>644.16000000000008</v>
      </c>
      <c r="AU21" s="25">
        <f t="shared" si="39"/>
        <v>653.6</v>
      </c>
      <c r="AV21" s="26">
        <f t="shared" si="40"/>
        <v>668.80000000000007</v>
      </c>
      <c r="AW21" s="25">
        <f t="shared" si="41"/>
        <v>677.68000000000006</v>
      </c>
      <c r="AX21" s="26">
        <f t="shared" si="42"/>
        <v>693.44</v>
      </c>
      <c r="AY21" s="25">
        <f t="shared" si="43"/>
        <v>701.76</v>
      </c>
      <c r="AZ21" s="26">
        <f t="shared" si="44"/>
        <v>718.08</v>
      </c>
      <c r="BA21" s="25">
        <f t="shared" si="45"/>
        <v>725.84</v>
      </c>
      <c r="BB21" s="26">
        <f t="shared" si="46"/>
        <v>742.72</v>
      </c>
      <c r="BC21" s="25">
        <f t="shared" si="47"/>
        <v>749.92000000000007</v>
      </c>
      <c r="BD21" s="26">
        <f t="shared" si="48"/>
        <v>767.36</v>
      </c>
      <c r="BE21" s="25">
        <f t="shared" si="49"/>
        <v>774.00000000000011</v>
      </c>
      <c r="BF21" s="26">
        <f t="shared" si="50"/>
        <v>792.00000000000011</v>
      </c>
      <c r="BG21" s="25">
        <f t="shared" si="51"/>
        <v>798.08000000000015</v>
      </c>
      <c r="BH21" s="26">
        <f t="shared" si="52"/>
        <v>816.6400000000001</v>
      </c>
      <c r="BI21" s="25">
        <f t="shared" si="53"/>
        <v>822.16000000000008</v>
      </c>
      <c r="BJ21" s="26">
        <f t="shared" si="54"/>
        <v>841.28000000000009</v>
      </c>
      <c r="BK21" s="25">
        <f t="shared" si="55"/>
        <v>846.24</v>
      </c>
      <c r="BL21" s="26">
        <f t="shared" si="56"/>
        <v>865.92000000000007</v>
      </c>
      <c r="BM21" s="25">
        <f t="shared" si="57"/>
        <v>870.32</v>
      </c>
      <c r="BN21" s="26">
        <f t="shared" si="58"/>
        <v>890.56000000000006</v>
      </c>
      <c r="BO21" s="25">
        <f t="shared" si="59"/>
        <v>894.4</v>
      </c>
      <c r="BP21" s="26">
        <f t="shared" si="60"/>
        <v>915.2</v>
      </c>
      <c r="BQ21" s="25">
        <f t="shared" si="61"/>
        <v>918.48000000000013</v>
      </c>
      <c r="BR21" s="26">
        <f t="shared" si="62"/>
        <v>939.84000000000015</v>
      </c>
      <c r="BS21" s="25">
        <f t="shared" si="63"/>
        <v>942.56000000000006</v>
      </c>
      <c r="BT21" s="26">
        <f t="shared" si="64"/>
        <v>964.48</v>
      </c>
      <c r="BU21" s="25">
        <f t="shared" si="65"/>
        <v>966.64</v>
      </c>
      <c r="BV21" s="26">
        <f t="shared" si="66"/>
        <v>989.12</v>
      </c>
      <c r="BW21" s="25">
        <f t="shared" si="67"/>
        <v>990.72000000000014</v>
      </c>
      <c r="BX21" s="26">
        <f t="shared" si="68"/>
        <v>1013.7600000000001</v>
      </c>
      <c r="BY21" s="25">
        <f t="shared" si="69"/>
        <v>1014.8000000000001</v>
      </c>
      <c r="BZ21" s="26">
        <f t="shared" si="70"/>
        <v>1038.4000000000001</v>
      </c>
      <c r="CA21" s="25">
        <f t="shared" si="71"/>
        <v>1038.8800000000001</v>
      </c>
      <c r="CB21" s="26">
        <f t="shared" si="72"/>
        <v>1063.0400000000002</v>
      </c>
      <c r="CC21" s="25">
        <f t="shared" si="73"/>
        <v>1062.96</v>
      </c>
      <c r="CD21" s="26">
        <f t="shared" si="74"/>
        <v>1087.68</v>
      </c>
      <c r="CE21" s="25">
        <f t="shared" si="75"/>
        <v>1087.04</v>
      </c>
      <c r="CF21" s="26">
        <f t="shared" si="76"/>
        <v>1112.3200000000002</v>
      </c>
      <c r="CG21" s="25">
        <f t="shared" si="77"/>
        <v>1111.1200000000001</v>
      </c>
      <c r="CH21" s="26">
        <f t="shared" si="78"/>
        <v>1136.96</v>
      </c>
      <c r="CI21" s="25">
        <f t="shared" si="79"/>
        <v>1135.2</v>
      </c>
      <c r="CJ21" s="26">
        <f t="shared" si="80"/>
        <v>1161.6000000000001</v>
      </c>
    </row>
    <row r="22" spans="1:88" x14ac:dyDescent="0.4">
      <c r="A22">
        <v>19</v>
      </c>
      <c r="B22" s="9">
        <f t="shared" si="84"/>
        <v>184</v>
      </c>
      <c r="C22" s="2">
        <f t="shared" si="84"/>
        <v>188</v>
      </c>
      <c r="D22" s="10"/>
      <c r="E22" s="4"/>
      <c r="F22" s="42">
        <f t="shared" si="82"/>
        <v>3.2999999999999989</v>
      </c>
      <c r="G22" s="43">
        <f t="shared" si="0"/>
        <v>1.6499999999999995</v>
      </c>
      <c r="I22" s="25">
        <f t="shared" si="1"/>
        <v>209.76</v>
      </c>
      <c r="J22" s="26">
        <f t="shared" si="2"/>
        <v>214.32</v>
      </c>
      <c r="K22" s="25">
        <f t="shared" si="3"/>
        <v>235.52</v>
      </c>
      <c r="L22" s="26">
        <f t="shared" si="4"/>
        <v>240.64000000000001</v>
      </c>
      <c r="M22" s="25">
        <f t="shared" si="5"/>
        <v>261.27999999999997</v>
      </c>
      <c r="N22" s="26">
        <f t="shared" si="6"/>
        <v>266.96000000000004</v>
      </c>
      <c r="O22" s="25">
        <f t="shared" si="7"/>
        <v>287.04000000000002</v>
      </c>
      <c r="P22" s="26">
        <f t="shared" si="8"/>
        <v>293.28000000000003</v>
      </c>
      <c r="Q22" s="25">
        <f t="shared" si="9"/>
        <v>312.8</v>
      </c>
      <c r="R22" s="26">
        <f t="shared" si="10"/>
        <v>319.60000000000002</v>
      </c>
      <c r="S22" s="25">
        <f t="shared" si="11"/>
        <v>338.56</v>
      </c>
      <c r="T22" s="26">
        <f t="shared" si="12"/>
        <v>345.92</v>
      </c>
      <c r="U22" s="25">
        <f t="shared" si="13"/>
        <v>364.32000000000005</v>
      </c>
      <c r="V22" s="26">
        <f t="shared" si="14"/>
        <v>372.24</v>
      </c>
      <c r="W22" s="25">
        <f t="shared" si="15"/>
        <v>390.08000000000004</v>
      </c>
      <c r="X22" s="26">
        <f t="shared" si="16"/>
        <v>398.56000000000006</v>
      </c>
      <c r="Y22" s="25">
        <f t="shared" si="17"/>
        <v>415.84000000000003</v>
      </c>
      <c r="Z22" s="26">
        <f t="shared" si="18"/>
        <v>424.88000000000005</v>
      </c>
      <c r="AA22" s="25">
        <f t="shared" si="19"/>
        <v>441.6</v>
      </c>
      <c r="AB22" s="26">
        <f t="shared" si="20"/>
        <v>451.20000000000005</v>
      </c>
      <c r="AC22" s="25">
        <f t="shared" si="21"/>
        <v>467.36</v>
      </c>
      <c r="AD22" s="26">
        <f t="shared" si="22"/>
        <v>477.52</v>
      </c>
      <c r="AE22" s="25">
        <f t="shared" si="23"/>
        <v>493.12</v>
      </c>
      <c r="AF22" s="26">
        <f t="shared" si="24"/>
        <v>503.84000000000003</v>
      </c>
      <c r="AG22" s="25">
        <f t="shared" si="25"/>
        <v>518.88000000000011</v>
      </c>
      <c r="AH22" s="26">
        <f t="shared" si="26"/>
        <v>530.16000000000008</v>
      </c>
      <c r="AI22" s="25">
        <f t="shared" si="27"/>
        <v>544.6400000000001</v>
      </c>
      <c r="AJ22" s="26">
        <f t="shared" si="28"/>
        <v>556.48</v>
      </c>
      <c r="AK22" s="25">
        <f t="shared" si="29"/>
        <v>570.40000000000009</v>
      </c>
      <c r="AL22" s="26">
        <f t="shared" si="30"/>
        <v>582.79999999999995</v>
      </c>
      <c r="AM22" s="25">
        <f t="shared" si="31"/>
        <v>596.16000000000008</v>
      </c>
      <c r="AN22" s="26">
        <f t="shared" si="32"/>
        <v>609.12000000000012</v>
      </c>
      <c r="AO22" s="25">
        <f t="shared" si="33"/>
        <v>621.92000000000007</v>
      </c>
      <c r="AP22" s="26">
        <f t="shared" si="34"/>
        <v>635.44000000000005</v>
      </c>
      <c r="AQ22" s="25">
        <f t="shared" si="35"/>
        <v>647.68000000000006</v>
      </c>
      <c r="AR22" s="26">
        <f t="shared" si="36"/>
        <v>661.7600000000001</v>
      </c>
      <c r="AS22" s="25">
        <f t="shared" si="37"/>
        <v>673.44</v>
      </c>
      <c r="AT22" s="26">
        <f t="shared" si="38"/>
        <v>688.08</v>
      </c>
      <c r="AU22" s="25">
        <f t="shared" si="39"/>
        <v>699.2</v>
      </c>
      <c r="AV22" s="26">
        <f t="shared" si="40"/>
        <v>714.40000000000009</v>
      </c>
      <c r="AW22" s="25">
        <f t="shared" si="41"/>
        <v>724.96</v>
      </c>
      <c r="AX22" s="26">
        <f t="shared" si="42"/>
        <v>740.72</v>
      </c>
      <c r="AY22" s="25">
        <f t="shared" si="43"/>
        <v>750.72</v>
      </c>
      <c r="AZ22" s="26">
        <f t="shared" si="44"/>
        <v>767.04</v>
      </c>
      <c r="BA22" s="25">
        <f t="shared" si="45"/>
        <v>776.48</v>
      </c>
      <c r="BB22" s="26">
        <f t="shared" si="46"/>
        <v>793.36</v>
      </c>
      <c r="BC22" s="25">
        <f t="shared" si="47"/>
        <v>802.24</v>
      </c>
      <c r="BD22" s="26">
        <f t="shared" si="48"/>
        <v>819.68000000000006</v>
      </c>
      <c r="BE22" s="25">
        <f t="shared" si="49"/>
        <v>828.00000000000011</v>
      </c>
      <c r="BF22" s="26">
        <f t="shared" si="50"/>
        <v>846.00000000000011</v>
      </c>
      <c r="BG22" s="25">
        <f t="shared" si="51"/>
        <v>853.7600000000001</v>
      </c>
      <c r="BH22" s="26">
        <f t="shared" si="52"/>
        <v>872.32000000000016</v>
      </c>
      <c r="BI22" s="25">
        <f t="shared" si="53"/>
        <v>879.5200000000001</v>
      </c>
      <c r="BJ22" s="26">
        <f t="shared" si="54"/>
        <v>898.6400000000001</v>
      </c>
      <c r="BK22" s="25">
        <f t="shared" si="55"/>
        <v>905.28000000000009</v>
      </c>
      <c r="BL22" s="26">
        <f t="shared" si="56"/>
        <v>924.96</v>
      </c>
      <c r="BM22" s="25">
        <f t="shared" si="57"/>
        <v>931.04000000000008</v>
      </c>
      <c r="BN22" s="26">
        <f t="shared" si="58"/>
        <v>951.28000000000009</v>
      </c>
      <c r="BO22" s="25">
        <f t="shared" si="59"/>
        <v>956.80000000000007</v>
      </c>
      <c r="BP22" s="26">
        <f t="shared" si="60"/>
        <v>977.6</v>
      </c>
      <c r="BQ22" s="25">
        <f t="shared" si="61"/>
        <v>982.56000000000017</v>
      </c>
      <c r="BR22" s="26">
        <f t="shared" si="62"/>
        <v>1003.9200000000002</v>
      </c>
      <c r="BS22" s="25">
        <f t="shared" si="63"/>
        <v>1008.32</v>
      </c>
      <c r="BT22" s="26">
        <f t="shared" si="64"/>
        <v>1030.2400000000002</v>
      </c>
      <c r="BU22" s="25">
        <f t="shared" si="65"/>
        <v>1034.08</v>
      </c>
      <c r="BV22" s="26">
        <f t="shared" si="66"/>
        <v>1056.56</v>
      </c>
      <c r="BW22" s="25">
        <f t="shared" si="67"/>
        <v>1059.8400000000001</v>
      </c>
      <c r="BX22" s="26">
        <f t="shared" si="68"/>
        <v>1082.8800000000001</v>
      </c>
      <c r="BY22" s="25">
        <f t="shared" si="69"/>
        <v>1085.5999999999999</v>
      </c>
      <c r="BZ22" s="26">
        <f t="shared" si="70"/>
        <v>1109.2</v>
      </c>
      <c r="CA22" s="25">
        <f t="shared" si="71"/>
        <v>1111.3600000000001</v>
      </c>
      <c r="CB22" s="26">
        <f t="shared" si="72"/>
        <v>1135.5200000000002</v>
      </c>
      <c r="CC22" s="25">
        <f t="shared" si="73"/>
        <v>1137.1200000000001</v>
      </c>
      <c r="CD22" s="26">
        <f t="shared" si="74"/>
        <v>1161.8400000000001</v>
      </c>
      <c r="CE22" s="25">
        <f t="shared" si="75"/>
        <v>1162.8800000000001</v>
      </c>
      <c r="CF22" s="26">
        <f t="shared" si="76"/>
        <v>1188.1600000000001</v>
      </c>
      <c r="CG22" s="25">
        <f t="shared" si="77"/>
        <v>1188.6400000000001</v>
      </c>
      <c r="CH22" s="26">
        <f t="shared" si="78"/>
        <v>1214.4800000000002</v>
      </c>
      <c r="CI22" s="25">
        <f t="shared" si="79"/>
        <v>1214.4000000000001</v>
      </c>
      <c r="CJ22" s="26">
        <f t="shared" si="80"/>
        <v>1240.8000000000002</v>
      </c>
    </row>
    <row r="23" spans="1:88" x14ac:dyDescent="0.4">
      <c r="A23">
        <v>20</v>
      </c>
      <c r="B23" s="9">
        <f t="shared" si="84"/>
        <v>196</v>
      </c>
      <c r="C23" s="2">
        <f t="shared" si="84"/>
        <v>200</v>
      </c>
      <c r="D23" s="10"/>
      <c r="E23" s="4"/>
      <c r="F23" s="42">
        <f t="shared" si="82"/>
        <v>3.4499999999999988</v>
      </c>
      <c r="G23" s="43">
        <f t="shared" si="0"/>
        <v>1.7249999999999994</v>
      </c>
      <c r="I23" s="25">
        <f t="shared" si="1"/>
        <v>223.44</v>
      </c>
      <c r="J23" s="26">
        <f t="shared" si="2"/>
        <v>228</v>
      </c>
      <c r="K23" s="25">
        <f t="shared" si="3"/>
        <v>250.88</v>
      </c>
      <c r="L23" s="26">
        <f t="shared" si="4"/>
        <v>256</v>
      </c>
      <c r="M23" s="25">
        <f t="shared" si="5"/>
        <v>278.32</v>
      </c>
      <c r="N23" s="26">
        <f t="shared" si="6"/>
        <v>284</v>
      </c>
      <c r="O23" s="25">
        <f t="shared" si="7"/>
        <v>305.76</v>
      </c>
      <c r="P23" s="26">
        <f t="shared" si="8"/>
        <v>312</v>
      </c>
      <c r="Q23" s="25">
        <f t="shared" si="9"/>
        <v>333.20000000000005</v>
      </c>
      <c r="R23" s="26">
        <f t="shared" si="10"/>
        <v>340</v>
      </c>
      <c r="S23" s="25">
        <f t="shared" si="11"/>
        <v>360.64</v>
      </c>
      <c r="T23" s="26">
        <f t="shared" si="12"/>
        <v>368</v>
      </c>
      <c r="U23" s="25">
        <f t="shared" si="13"/>
        <v>388.08000000000004</v>
      </c>
      <c r="V23" s="26">
        <f t="shared" si="14"/>
        <v>396</v>
      </c>
      <c r="W23" s="25">
        <f t="shared" si="15"/>
        <v>415.52</v>
      </c>
      <c r="X23" s="26">
        <f t="shared" si="16"/>
        <v>424</v>
      </c>
      <c r="Y23" s="25">
        <f t="shared" si="17"/>
        <v>442.96000000000004</v>
      </c>
      <c r="Z23" s="26">
        <f t="shared" si="18"/>
        <v>452.00000000000006</v>
      </c>
      <c r="AA23" s="25">
        <f t="shared" si="19"/>
        <v>470.40000000000003</v>
      </c>
      <c r="AB23" s="26">
        <f t="shared" si="20"/>
        <v>480</v>
      </c>
      <c r="AC23" s="25">
        <f t="shared" si="21"/>
        <v>497.84000000000003</v>
      </c>
      <c r="AD23" s="26">
        <f t="shared" si="22"/>
        <v>508</v>
      </c>
      <c r="AE23" s="25">
        <f t="shared" si="23"/>
        <v>525.28</v>
      </c>
      <c r="AF23" s="26">
        <f t="shared" si="24"/>
        <v>536</v>
      </c>
      <c r="AG23" s="25">
        <f t="shared" si="25"/>
        <v>552.72</v>
      </c>
      <c r="AH23" s="26">
        <f t="shared" si="26"/>
        <v>564</v>
      </c>
      <c r="AI23" s="25">
        <f t="shared" si="27"/>
        <v>580.16000000000008</v>
      </c>
      <c r="AJ23" s="26">
        <f t="shared" si="28"/>
        <v>592</v>
      </c>
      <c r="AK23" s="25">
        <f t="shared" si="29"/>
        <v>607.6</v>
      </c>
      <c r="AL23" s="26">
        <f t="shared" si="30"/>
        <v>620</v>
      </c>
      <c r="AM23" s="25">
        <f t="shared" si="31"/>
        <v>635.04</v>
      </c>
      <c r="AN23" s="26">
        <f t="shared" si="32"/>
        <v>648</v>
      </c>
      <c r="AO23" s="25">
        <f t="shared" si="33"/>
        <v>662.48</v>
      </c>
      <c r="AP23" s="26">
        <f t="shared" si="34"/>
        <v>676</v>
      </c>
      <c r="AQ23" s="25">
        <f t="shared" si="35"/>
        <v>689.92000000000007</v>
      </c>
      <c r="AR23" s="26">
        <f t="shared" si="36"/>
        <v>704.00000000000011</v>
      </c>
      <c r="AS23" s="25">
        <f t="shared" si="37"/>
        <v>717.36</v>
      </c>
      <c r="AT23" s="26">
        <f t="shared" si="38"/>
        <v>732</v>
      </c>
      <c r="AU23" s="25">
        <f t="shared" si="39"/>
        <v>744.80000000000007</v>
      </c>
      <c r="AV23" s="26">
        <f t="shared" si="40"/>
        <v>760</v>
      </c>
      <c r="AW23" s="25">
        <f t="shared" si="41"/>
        <v>772.24000000000012</v>
      </c>
      <c r="AX23" s="26">
        <f t="shared" si="42"/>
        <v>788.00000000000011</v>
      </c>
      <c r="AY23" s="25">
        <f t="shared" si="43"/>
        <v>799.68000000000006</v>
      </c>
      <c r="AZ23" s="26">
        <f t="shared" si="44"/>
        <v>816</v>
      </c>
      <c r="BA23" s="25">
        <f t="shared" si="45"/>
        <v>827.12</v>
      </c>
      <c r="BB23" s="26">
        <f t="shared" si="46"/>
        <v>844</v>
      </c>
      <c r="BC23" s="25">
        <f t="shared" si="47"/>
        <v>854.56000000000006</v>
      </c>
      <c r="BD23" s="26">
        <f t="shared" si="48"/>
        <v>872.00000000000011</v>
      </c>
      <c r="BE23" s="25">
        <f t="shared" si="49"/>
        <v>882.00000000000011</v>
      </c>
      <c r="BF23" s="26">
        <f t="shared" si="50"/>
        <v>900.00000000000011</v>
      </c>
      <c r="BG23" s="25">
        <f t="shared" si="51"/>
        <v>909.44</v>
      </c>
      <c r="BH23" s="26">
        <f t="shared" si="52"/>
        <v>928.00000000000011</v>
      </c>
      <c r="BI23" s="25">
        <f t="shared" si="53"/>
        <v>936.88</v>
      </c>
      <c r="BJ23" s="26">
        <f t="shared" si="54"/>
        <v>956</v>
      </c>
      <c r="BK23" s="25">
        <f t="shared" si="55"/>
        <v>964.32</v>
      </c>
      <c r="BL23" s="26">
        <f t="shared" si="56"/>
        <v>984.00000000000011</v>
      </c>
      <c r="BM23" s="25">
        <f t="shared" si="57"/>
        <v>991.7600000000001</v>
      </c>
      <c r="BN23" s="26">
        <f t="shared" si="58"/>
        <v>1012.0000000000001</v>
      </c>
      <c r="BO23" s="25">
        <f t="shared" si="59"/>
        <v>1019.2</v>
      </c>
      <c r="BP23" s="26">
        <f t="shared" si="60"/>
        <v>1040</v>
      </c>
      <c r="BQ23" s="25">
        <f t="shared" si="61"/>
        <v>1046.6400000000001</v>
      </c>
      <c r="BR23" s="26">
        <f t="shared" si="62"/>
        <v>1068</v>
      </c>
      <c r="BS23" s="25">
        <f t="shared" si="63"/>
        <v>1074.08</v>
      </c>
      <c r="BT23" s="26">
        <f t="shared" si="64"/>
        <v>1096</v>
      </c>
      <c r="BU23" s="25">
        <f t="shared" si="65"/>
        <v>1101.52</v>
      </c>
      <c r="BV23" s="26">
        <f t="shared" si="66"/>
        <v>1124</v>
      </c>
      <c r="BW23" s="25">
        <f t="shared" si="67"/>
        <v>1128.96</v>
      </c>
      <c r="BX23" s="26">
        <f t="shared" si="68"/>
        <v>1152</v>
      </c>
      <c r="BY23" s="25">
        <f t="shared" si="69"/>
        <v>1156.4000000000001</v>
      </c>
      <c r="BZ23" s="26">
        <f t="shared" si="70"/>
        <v>1180</v>
      </c>
      <c r="CA23" s="25">
        <f t="shared" si="71"/>
        <v>1183.8400000000001</v>
      </c>
      <c r="CB23" s="26">
        <f t="shared" si="72"/>
        <v>1208.0000000000002</v>
      </c>
      <c r="CC23" s="25">
        <f t="shared" si="73"/>
        <v>1211.2800000000002</v>
      </c>
      <c r="CD23" s="26">
        <f t="shared" si="74"/>
        <v>1236.0000000000002</v>
      </c>
      <c r="CE23" s="25">
        <f t="shared" si="75"/>
        <v>1238.72</v>
      </c>
      <c r="CF23" s="26">
        <f t="shared" si="76"/>
        <v>1264</v>
      </c>
      <c r="CG23" s="25">
        <f t="shared" si="77"/>
        <v>1266.1600000000001</v>
      </c>
      <c r="CH23" s="26">
        <f t="shared" si="78"/>
        <v>1292.0000000000002</v>
      </c>
      <c r="CI23" s="25">
        <f t="shared" si="79"/>
        <v>1293.6000000000001</v>
      </c>
      <c r="CJ23" s="26">
        <f t="shared" si="80"/>
        <v>1320</v>
      </c>
    </row>
    <row r="24" spans="1:88" x14ac:dyDescent="0.4">
      <c r="A24">
        <v>21</v>
      </c>
      <c r="B24" s="9">
        <f t="shared" si="84"/>
        <v>208</v>
      </c>
      <c r="C24" s="2">
        <f t="shared" si="84"/>
        <v>212</v>
      </c>
      <c r="D24" s="10"/>
      <c r="E24" s="4"/>
      <c r="F24" s="42">
        <f t="shared" si="82"/>
        <v>3.5999999999999988</v>
      </c>
      <c r="G24" s="43">
        <f t="shared" si="0"/>
        <v>1.7999999999999994</v>
      </c>
      <c r="I24" s="25">
        <f t="shared" si="1"/>
        <v>237.12</v>
      </c>
      <c r="J24" s="26">
        <f t="shared" si="2"/>
        <v>241.68</v>
      </c>
      <c r="K24" s="25">
        <f t="shared" si="3"/>
        <v>266.24</v>
      </c>
      <c r="L24" s="26">
        <f t="shared" si="4"/>
        <v>271.36</v>
      </c>
      <c r="M24" s="25">
        <f t="shared" si="5"/>
        <v>295.36</v>
      </c>
      <c r="N24" s="26">
        <f t="shared" si="6"/>
        <v>301.04000000000002</v>
      </c>
      <c r="O24" s="25">
        <f t="shared" si="7"/>
        <v>324.48</v>
      </c>
      <c r="P24" s="26">
        <f t="shared" si="8"/>
        <v>330.72</v>
      </c>
      <c r="Q24" s="25">
        <f t="shared" si="9"/>
        <v>353.6</v>
      </c>
      <c r="R24" s="26">
        <f t="shared" si="10"/>
        <v>360.4</v>
      </c>
      <c r="S24" s="25">
        <f t="shared" si="11"/>
        <v>382.72</v>
      </c>
      <c r="T24" s="26">
        <f t="shared" si="12"/>
        <v>390.08000000000004</v>
      </c>
      <c r="U24" s="25">
        <f t="shared" si="13"/>
        <v>411.84000000000003</v>
      </c>
      <c r="V24" s="26">
        <f t="shared" si="14"/>
        <v>419.76</v>
      </c>
      <c r="W24" s="25">
        <f t="shared" si="15"/>
        <v>440.96000000000004</v>
      </c>
      <c r="X24" s="26">
        <f t="shared" si="16"/>
        <v>449.44000000000005</v>
      </c>
      <c r="Y24" s="25">
        <f t="shared" si="17"/>
        <v>470.08000000000004</v>
      </c>
      <c r="Z24" s="26">
        <f t="shared" si="18"/>
        <v>479.12000000000006</v>
      </c>
      <c r="AA24" s="25">
        <f t="shared" si="19"/>
        <v>499.20000000000005</v>
      </c>
      <c r="AB24" s="26">
        <f t="shared" si="20"/>
        <v>508.8</v>
      </c>
      <c r="AC24" s="25">
        <f t="shared" si="21"/>
        <v>528.31999999999994</v>
      </c>
      <c r="AD24" s="26">
        <f t="shared" si="22"/>
        <v>538.48</v>
      </c>
      <c r="AE24" s="25">
        <f t="shared" si="23"/>
        <v>557.44000000000005</v>
      </c>
      <c r="AF24" s="26">
        <f t="shared" si="24"/>
        <v>568.16000000000008</v>
      </c>
      <c r="AG24" s="25">
        <f t="shared" si="25"/>
        <v>586.56000000000006</v>
      </c>
      <c r="AH24" s="26">
        <f t="shared" si="26"/>
        <v>597.84</v>
      </c>
      <c r="AI24" s="25">
        <f t="shared" si="27"/>
        <v>615.68000000000006</v>
      </c>
      <c r="AJ24" s="26">
        <f t="shared" si="28"/>
        <v>627.52</v>
      </c>
      <c r="AK24" s="25">
        <f t="shared" si="29"/>
        <v>644.79999999999995</v>
      </c>
      <c r="AL24" s="26">
        <f t="shared" si="30"/>
        <v>657.2</v>
      </c>
      <c r="AM24" s="25">
        <f t="shared" si="31"/>
        <v>673.92000000000007</v>
      </c>
      <c r="AN24" s="26">
        <f t="shared" si="32"/>
        <v>686.88000000000011</v>
      </c>
      <c r="AO24" s="25">
        <f t="shared" si="33"/>
        <v>703.04000000000008</v>
      </c>
      <c r="AP24" s="26">
        <f t="shared" si="34"/>
        <v>716.56000000000006</v>
      </c>
      <c r="AQ24" s="25">
        <f t="shared" si="35"/>
        <v>732.16000000000008</v>
      </c>
      <c r="AR24" s="26">
        <f t="shared" si="36"/>
        <v>746.24000000000012</v>
      </c>
      <c r="AS24" s="25">
        <f t="shared" si="37"/>
        <v>761.28</v>
      </c>
      <c r="AT24" s="26">
        <f t="shared" si="38"/>
        <v>775.92000000000007</v>
      </c>
      <c r="AU24" s="25">
        <f t="shared" si="39"/>
        <v>790.40000000000009</v>
      </c>
      <c r="AV24" s="26">
        <f t="shared" si="40"/>
        <v>805.6</v>
      </c>
      <c r="AW24" s="25">
        <f t="shared" si="41"/>
        <v>819.5200000000001</v>
      </c>
      <c r="AX24" s="26">
        <f t="shared" si="42"/>
        <v>835.28000000000009</v>
      </c>
      <c r="AY24" s="25">
        <f t="shared" si="43"/>
        <v>848.64</v>
      </c>
      <c r="AZ24" s="26">
        <f t="shared" si="44"/>
        <v>864.96</v>
      </c>
      <c r="BA24" s="25">
        <f t="shared" si="45"/>
        <v>877.76</v>
      </c>
      <c r="BB24" s="26">
        <f t="shared" si="46"/>
        <v>894.64</v>
      </c>
      <c r="BC24" s="25">
        <f t="shared" si="47"/>
        <v>906.88000000000011</v>
      </c>
      <c r="BD24" s="26">
        <f t="shared" si="48"/>
        <v>924.32</v>
      </c>
      <c r="BE24" s="25">
        <f t="shared" si="49"/>
        <v>936.00000000000011</v>
      </c>
      <c r="BF24" s="26">
        <f t="shared" si="50"/>
        <v>954.00000000000011</v>
      </c>
      <c r="BG24" s="25">
        <f t="shared" si="51"/>
        <v>965.12000000000012</v>
      </c>
      <c r="BH24" s="26">
        <f t="shared" si="52"/>
        <v>983.68000000000006</v>
      </c>
      <c r="BI24" s="25">
        <f t="shared" si="53"/>
        <v>994.24</v>
      </c>
      <c r="BJ24" s="26">
        <f t="shared" si="54"/>
        <v>1013.36</v>
      </c>
      <c r="BK24" s="25">
        <f t="shared" si="55"/>
        <v>1023.3600000000001</v>
      </c>
      <c r="BL24" s="26">
        <f t="shared" si="56"/>
        <v>1043.04</v>
      </c>
      <c r="BM24" s="25">
        <f t="shared" si="57"/>
        <v>1052.48</v>
      </c>
      <c r="BN24" s="26">
        <f t="shared" si="58"/>
        <v>1072.7200000000003</v>
      </c>
      <c r="BO24" s="25">
        <f t="shared" si="59"/>
        <v>1081.5999999999999</v>
      </c>
      <c r="BP24" s="26">
        <f t="shared" si="60"/>
        <v>1102.4000000000001</v>
      </c>
      <c r="BQ24" s="25">
        <f t="shared" si="61"/>
        <v>1110.7200000000003</v>
      </c>
      <c r="BR24" s="26">
        <f t="shared" si="62"/>
        <v>1132.0800000000002</v>
      </c>
      <c r="BS24" s="25">
        <f t="shared" si="63"/>
        <v>1139.8400000000001</v>
      </c>
      <c r="BT24" s="26">
        <f t="shared" si="64"/>
        <v>1161.7600000000002</v>
      </c>
      <c r="BU24" s="25">
        <f t="shared" si="65"/>
        <v>1168.96</v>
      </c>
      <c r="BV24" s="26">
        <f t="shared" si="66"/>
        <v>1191.44</v>
      </c>
      <c r="BW24" s="25">
        <f t="shared" si="67"/>
        <v>1198.0800000000002</v>
      </c>
      <c r="BX24" s="26">
        <f t="shared" si="68"/>
        <v>1221.1200000000001</v>
      </c>
      <c r="BY24" s="25">
        <f t="shared" si="69"/>
        <v>1227.2</v>
      </c>
      <c r="BZ24" s="26">
        <f t="shared" si="70"/>
        <v>1250.8000000000002</v>
      </c>
      <c r="CA24" s="25">
        <f t="shared" si="71"/>
        <v>1256.3200000000002</v>
      </c>
      <c r="CB24" s="26">
        <f t="shared" si="72"/>
        <v>1280.4800000000002</v>
      </c>
      <c r="CC24" s="25">
        <f t="shared" si="73"/>
        <v>1285.44</v>
      </c>
      <c r="CD24" s="26">
        <f t="shared" si="74"/>
        <v>1310.1600000000001</v>
      </c>
      <c r="CE24" s="25">
        <f t="shared" si="75"/>
        <v>1314.56</v>
      </c>
      <c r="CF24" s="26">
        <f t="shared" si="76"/>
        <v>1339.8400000000001</v>
      </c>
      <c r="CG24" s="25">
        <f t="shared" si="77"/>
        <v>1343.6800000000003</v>
      </c>
      <c r="CH24" s="26">
        <f t="shared" si="78"/>
        <v>1369.5200000000002</v>
      </c>
      <c r="CI24" s="25">
        <f t="shared" si="79"/>
        <v>1372.8000000000002</v>
      </c>
      <c r="CJ24" s="26">
        <f t="shared" si="80"/>
        <v>1399.2</v>
      </c>
    </row>
    <row r="25" spans="1:88" ht="18" thickBot="1" x14ac:dyDescent="0.45">
      <c r="A25">
        <v>22</v>
      </c>
      <c r="B25" s="13">
        <f t="shared" si="84"/>
        <v>220</v>
      </c>
      <c r="C25" s="19">
        <v>224</v>
      </c>
      <c r="D25" s="15">
        <v>12</v>
      </c>
      <c r="E25" s="4"/>
      <c r="F25" s="42">
        <f t="shared" si="82"/>
        <v>3.7499999999999987</v>
      </c>
      <c r="G25" s="43">
        <f t="shared" si="0"/>
        <v>1.8749999999999993</v>
      </c>
      <c r="I25" s="25">
        <f t="shared" si="1"/>
        <v>250.8</v>
      </c>
      <c r="J25" s="26">
        <f t="shared" si="2"/>
        <v>255.36</v>
      </c>
      <c r="K25" s="25">
        <f t="shared" si="3"/>
        <v>281.60000000000002</v>
      </c>
      <c r="L25" s="26">
        <f t="shared" si="4"/>
        <v>286.72000000000003</v>
      </c>
      <c r="M25" s="25">
        <f t="shared" si="5"/>
        <v>312.39999999999998</v>
      </c>
      <c r="N25" s="26">
        <f t="shared" si="6"/>
        <v>318.08000000000004</v>
      </c>
      <c r="O25" s="25">
        <f t="shared" si="7"/>
        <v>343.20000000000005</v>
      </c>
      <c r="P25" s="26">
        <f t="shared" si="8"/>
        <v>349.44</v>
      </c>
      <c r="Q25" s="25">
        <f t="shared" si="9"/>
        <v>374</v>
      </c>
      <c r="R25" s="26">
        <f t="shared" si="10"/>
        <v>380.8</v>
      </c>
      <c r="S25" s="25">
        <f t="shared" si="11"/>
        <v>404.8</v>
      </c>
      <c r="T25" s="26">
        <f t="shared" si="12"/>
        <v>412.16</v>
      </c>
      <c r="U25" s="25">
        <f t="shared" si="13"/>
        <v>435.6</v>
      </c>
      <c r="V25" s="26">
        <f t="shared" si="14"/>
        <v>443.52</v>
      </c>
      <c r="W25" s="25">
        <f t="shared" si="15"/>
        <v>466.40000000000003</v>
      </c>
      <c r="X25" s="26">
        <f t="shared" si="16"/>
        <v>474.88</v>
      </c>
      <c r="Y25" s="25">
        <f t="shared" si="17"/>
        <v>497.20000000000005</v>
      </c>
      <c r="Z25" s="26">
        <f t="shared" si="18"/>
        <v>506.24000000000007</v>
      </c>
      <c r="AA25" s="25">
        <f t="shared" si="19"/>
        <v>528</v>
      </c>
      <c r="AB25" s="26">
        <f t="shared" si="20"/>
        <v>537.6</v>
      </c>
      <c r="AC25" s="25">
        <f t="shared" si="21"/>
        <v>558.79999999999995</v>
      </c>
      <c r="AD25" s="26">
        <f t="shared" si="22"/>
        <v>568.96</v>
      </c>
      <c r="AE25" s="25">
        <f t="shared" si="23"/>
        <v>589.6</v>
      </c>
      <c r="AF25" s="26">
        <f t="shared" si="24"/>
        <v>600.32000000000005</v>
      </c>
      <c r="AG25" s="25">
        <f t="shared" si="25"/>
        <v>620.40000000000009</v>
      </c>
      <c r="AH25" s="26">
        <f t="shared" si="26"/>
        <v>631.68000000000006</v>
      </c>
      <c r="AI25" s="25">
        <f t="shared" si="27"/>
        <v>651.20000000000005</v>
      </c>
      <c r="AJ25" s="26">
        <f t="shared" si="28"/>
        <v>663.04</v>
      </c>
      <c r="AK25" s="25">
        <f t="shared" si="29"/>
        <v>682</v>
      </c>
      <c r="AL25" s="26">
        <f t="shared" si="30"/>
        <v>694.40000000000009</v>
      </c>
      <c r="AM25" s="25">
        <f t="shared" si="31"/>
        <v>712.80000000000007</v>
      </c>
      <c r="AN25" s="26">
        <f t="shared" si="32"/>
        <v>725.76</v>
      </c>
      <c r="AO25" s="25">
        <f t="shared" si="33"/>
        <v>743.6</v>
      </c>
      <c r="AP25" s="26">
        <f t="shared" si="34"/>
        <v>757.12000000000012</v>
      </c>
      <c r="AQ25" s="25">
        <f t="shared" si="35"/>
        <v>774.40000000000009</v>
      </c>
      <c r="AR25" s="26">
        <f t="shared" si="36"/>
        <v>788.48000000000013</v>
      </c>
      <c r="AS25" s="25">
        <f t="shared" si="37"/>
        <v>805.2</v>
      </c>
      <c r="AT25" s="26">
        <f t="shared" si="38"/>
        <v>819.84</v>
      </c>
      <c r="AU25" s="25">
        <f t="shared" si="39"/>
        <v>836.00000000000011</v>
      </c>
      <c r="AV25" s="26">
        <f t="shared" si="40"/>
        <v>851.2</v>
      </c>
      <c r="AW25" s="25">
        <f t="shared" si="41"/>
        <v>866.80000000000007</v>
      </c>
      <c r="AX25" s="26">
        <f t="shared" si="42"/>
        <v>882.56000000000006</v>
      </c>
      <c r="AY25" s="25">
        <f t="shared" si="43"/>
        <v>897.6</v>
      </c>
      <c r="AZ25" s="26">
        <f t="shared" si="44"/>
        <v>913.92000000000007</v>
      </c>
      <c r="BA25" s="25">
        <f t="shared" si="45"/>
        <v>928.40000000000009</v>
      </c>
      <c r="BB25" s="26">
        <f t="shared" si="46"/>
        <v>945.28000000000009</v>
      </c>
      <c r="BC25" s="25">
        <f t="shared" si="47"/>
        <v>959.2</v>
      </c>
      <c r="BD25" s="26">
        <f t="shared" si="48"/>
        <v>976.6400000000001</v>
      </c>
      <c r="BE25" s="25">
        <f t="shared" si="49"/>
        <v>990.00000000000011</v>
      </c>
      <c r="BF25" s="26">
        <f t="shared" si="50"/>
        <v>1008.0000000000001</v>
      </c>
      <c r="BG25" s="25">
        <f t="shared" si="51"/>
        <v>1020.8000000000002</v>
      </c>
      <c r="BH25" s="26">
        <f t="shared" si="52"/>
        <v>1039.3600000000001</v>
      </c>
      <c r="BI25" s="25">
        <f t="shared" si="53"/>
        <v>1051.5999999999999</v>
      </c>
      <c r="BJ25" s="26">
        <f t="shared" si="54"/>
        <v>1070.72</v>
      </c>
      <c r="BK25" s="25">
        <f t="shared" si="55"/>
        <v>1082.4000000000001</v>
      </c>
      <c r="BL25" s="26">
        <f t="shared" si="56"/>
        <v>1102.08</v>
      </c>
      <c r="BM25" s="25">
        <f t="shared" si="57"/>
        <v>1113.2000000000003</v>
      </c>
      <c r="BN25" s="26">
        <f t="shared" si="58"/>
        <v>1133.44</v>
      </c>
      <c r="BO25" s="25">
        <f t="shared" si="59"/>
        <v>1144</v>
      </c>
      <c r="BP25" s="26">
        <f t="shared" si="60"/>
        <v>1164.8000000000002</v>
      </c>
      <c r="BQ25" s="25">
        <f t="shared" si="61"/>
        <v>1174.8000000000002</v>
      </c>
      <c r="BR25" s="26">
        <f t="shared" si="62"/>
        <v>1196.1600000000003</v>
      </c>
      <c r="BS25" s="25">
        <f t="shared" si="63"/>
        <v>1205.6000000000001</v>
      </c>
      <c r="BT25" s="26">
        <f t="shared" si="64"/>
        <v>1227.52</v>
      </c>
      <c r="BU25" s="25">
        <f t="shared" si="65"/>
        <v>1236.4000000000001</v>
      </c>
      <c r="BV25" s="26">
        <f t="shared" si="66"/>
        <v>1258.8800000000001</v>
      </c>
      <c r="BW25" s="25">
        <f t="shared" si="67"/>
        <v>1267.2</v>
      </c>
      <c r="BX25" s="26">
        <f t="shared" si="68"/>
        <v>1290.2400000000002</v>
      </c>
      <c r="BY25" s="25">
        <f t="shared" si="69"/>
        <v>1298</v>
      </c>
      <c r="BZ25" s="26">
        <f t="shared" si="70"/>
        <v>1321.6000000000001</v>
      </c>
      <c r="CA25" s="25">
        <f t="shared" si="71"/>
        <v>1328.8000000000002</v>
      </c>
      <c r="CB25" s="26">
        <f t="shared" si="72"/>
        <v>1352.9600000000003</v>
      </c>
      <c r="CC25" s="25">
        <f t="shared" si="73"/>
        <v>1359.6000000000001</v>
      </c>
      <c r="CD25" s="26">
        <f t="shared" si="74"/>
        <v>1384.3200000000002</v>
      </c>
      <c r="CE25" s="25">
        <f t="shared" si="75"/>
        <v>1390.4</v>
      </c>
      <c r="CF25" s="26">
        <f t="shared" si="76"/>
        <v>1415.68</v>
      </c>
      <c r="CG25" s="25">
        <f t="shared" si="77"/>
        <v>1421.2000000000003</v>
      </c>
      <c r="CH25" s="26">
        <f t="shared" si="78"/>
        <v>1447.0400000000002</v>
      </c>
      <c r="CI25" s="25">
        <f t="shared" si="79"/>
        <v>1452.0000000000002</v>
      </c>
      <c r="CJ25" s="26">
        <f t="shared" si="80"/>
        <v>1478.4</v>
      </c>
    </row>
    <row r="26" spans="1:88" ht="18" thickTop="1" x14ac:dyDescent="0.4">
      <c r="A26">
        <v>23</v>
      </c>
      <c r="B26" s="16">
        <v>233</v>
      </c>
      <c r="C26" s="3">
        <v>237</v>
      </c>
      <c r="D26" s="20"/>
      <c r="E26" s="5"/>
      <c r="F26" s="42">
        <f t="shared" si="82"/>
        <v>3.8999999999999986</v>
      </c>
      <c r="G26" s="43">
        <f t="shared" si="0"/>
        <v>1.9499999999999993</v>
      </c>
      <c r="I26" s="25">
        <f t="shared" si="1"/>
        <v>265.62</v>
      </c>
      <c r="J26" s="26">
        <f t="shared" si="2"/>
        <v>270.18</v>
      </c>
      <c r="K26" s="25">
        <f t="shared" si="3"/>
        <v>298.24</v>
      </c>
      <c r="L26" s="26">
        <f t="shared" si="4"/>
        <v>303.36</v>
      </c>
      <c r="M26" s="25">
        <f t="shared" si="5"/>
        <v>330.86</v>
      </c>
      <c r="N26" s="26">
        <f t="shared" si="6"/>
        <v>336.54</v>
      </c>
      <c r="O26" s="25">
        <f t="shared" si="7"/>
        <v>363.48</v>
      </c>
      <c r="P26" s="26">
        <f t="shared" si="8"/>
        <v>369.72</v>
      </c>
      <c r="Q26" s="25">
        <f t="shared" si="9"/>
        <v>396.1</v>
      </c>
      <c r="R26" s="26">
        <f t="shared" si="10"/>
        <v>402.9</v>
      </c>
      <c r="S26" s="25">
        <f t="shared" si="11"/>
        <v>428.72</v>
      </c>
      <c r="T26" s="26">
        <f t="shared" si="12"/>
        <v>436.08000000000004</v>
      </c>
      <c r="U26" s="25">
        <f t="shared" si="13"/>
        <v>461.34000000000003</v>
      </c>
      <c r="V26" s="26">
        <f t="shared" si="14"/>
        <v>469.26</v>
      </c>
      <c r="W26" s="25">
        <f t="shared" si="15"/>
        <v>493.96000000000004</v>
      </c>
      <c r="X26" s="26">
        <f t="shared" si="16"/>
        <v>502.44</v>
      </c>
      <c r="Y26" s="25">
        <f t="shared" si="17"/>
        <v>526.58000000000004</v>
      </c>
      <c r="Z26" s="26">
        <f t="shared" si="18"/>
        <v>535.62000000000012</v>
      </c>
      <c r="AA26" s="25">
        <f t="shared" si="19"/>
        <v>559.20000000000005</v>
      </c>
      <c r="AB26" s="26">
        <f t="shared" si="20"/>
        <v>568.79999999999995</v>
      </c>
      <c r="AC26" s="25">
        <f t="shared" si="21"/>
        <v>591.81999999999994</v>
      </c>
      <c r="AD26" s="26">
        <f t="shared" si="22"/>
        <v>601.98</v>
      </c>
      <c r="AE26" s="25">
        <f t="shared" si="23"/>
        <v>624.44000000000005</v>
      </c>
      <c r="AF26" s="26">
        <f t="shared" si="24"/>
        <v>635.16000000000008</v>
      </c>
      <c r="AG26" s="25">
        <f t="shared" si="25"/>
        <v>657.06000000000006</v>
      </c>
      <c r="AH26" s="26">
        <f t="shared" si="26"/>
        <v>668.34000000000015</v>
      </c>
      <c r="AI26" s="25">
        <f t="shared" si="27"/>
        <v>689.68000000000006</v>
      </c>
      <c r="AJ26" s="26">
        <f t="shared" si="28"/>
        <v>701.52</v>
      </c>
      <c r="AK26" s="25">
        <f t="shared" si="29"/>
        <v>722.3</v>
      </c>
      <c r="AL26" s="26">
        <f t="shared" si="30"/>
        <v>734.7</v>
      </c>
      <c r="AM26" s="25">
        <f t="shared" si="31"/>
        <v>754.92000000000007</v>
      </c>
      <c r="AN26" s="26">
        <f t="shared" si="32"/>
        <v>767.88</v>
      </c>
      <c r="AO26" s="25">
        <f t="shared" si="33"/>
        <v>787.54000000000008</v>
      </c>
      <c r="AP26" s="26">
        <f t="shared" si="34"/>
        <v>801.06000000000006</v>
      </c>
      <c r="AQ26" s="25">
        <f t="shared" si="35"/>
        <v>820.16000000000008</v>
      </c>
      <c r="AR26" s="26">
        <f t="shared" si="36"/>
        <v>834.24000000000012</v>
      </c>
      <c r="AS26" s="25">
        <f t="shared" si="37"/>
        <v>852.78000000000009</v>
      </c>
      <c r="AT26" s="26">
        <f t="shared" si="38"/>
        <v>867.42000000000007</v>
      </c>
      <c r="AU26" s="25">
        <f t="shared" si="39"/>
        <v>885.40000000000009</v>
      </c>
      <c r="AV26" s="26">
        <f t="shared" si="40"/>
        <v>900.6</v>
      </c>
      <c r="AW26" s="25">
        <f t="shared" si="41"/>
        <v>918.0200000000001</v>
      </c>
      <c r="AX26" s="26">
        <f t="shared" si="42"/>
        <v>933.78000000000009</v>
      </c>
      <c r="AY26" s="25">
        <f t="shared" si="43"/>
        <v>950.64</v>
      </c>
      <c r="AZ26" s="26">
        <f t="shared" si="44"/>
        <v>966.96</v>
      </c>
      <c r="BA26" s="25">
        <f t="shared" si="45"/>
        <v>983.26</v>
      </c>
      <c r="BB26" s="26">
        <f t="shared" si="46"/>
        <v>1000.1400000000001</v>
      </c>
      <c r="BC26" s="25">
        <f t="shared" si="47"/>
        <v>1015.8800000000001</v>
      </c>
      <c r="BD26" s="26">
        <f t="shared" si="48"/>
        <v>1033.3200000000002</v>
      </c>
      <c r="BE26" s="25">
        <f t="shared" si="49"/>
        <v>1048.5</v>
      </c>
      <c r="BF26" s="26">
        <f t="shared" si="50"/>
        <v>1066.5</v>
      </c>
      <c r="BG26" s="25">
        <f t="shared" si="51"/>
        <v>1081.1200000000001</v>
      </c>
      <c r="BH26" s="26">
        <f t="shared" si="52"/>
        <v>1099.6800000000003</v>
      </c>
      <c r="BI26" s="25">
        <f t="shared" si="53"/>
        <v>1113.74</v>
      </c>
      <c r="BJ26" s="26">
        <f t="shared" si="54"/>
        <v>1132.8600000000001</v>
      </c>
      <c r="BK26" s="25">
        <f t="shared" si="55"/>
        <v>1146.3600000000001</v>
      </c>
      <c r="BL26" s="26">
        <f t="shared" si="56"/>
        <v>1166.04</v>
      </c>
      <c r="BM26" s="25">
        <f t="shared" si="57"/>
        <v>1178.98</v>
      </c>
      <c r="BN26" s="26">
        <f t="shared" si="58"/>
        <v>1199.2200000000003</v>
      </c>
      <c r="BO26" s="25">
        <f t="shared" si="59"/>
        <v>1211.5999999999999</v>
      </c>
      <c r="BP26" s="26">
        <f t="shared" si="60"/>
        <v>1232.4000000000001</v>
      </c>
      <c r="BQ26" s="25">
        <f t="shared" si="61"/>
        <v>1244.2200000000003</v>
      </c>
      <c r="BR26" s="26">
        <f t="shared" si="62"/>
        <v>1265.5800000000002</v>
      </c>
      <c r="BS26" s="25">
        <f t="shared" si="63"/>
        <v>1276.8400000000001</v>
      </c>
      <c r="BT26" s="26">
        <f t="shared" si="64"/>
        <v>1298.76</v>
      </c>
      <c r="BU26" s="25">
        <f t="shared" si="65"/>
        <v>1309.46</v>
      </c>
      <c r="BV26" s="26">
        <f t="shared" si="66"/>
        <v>1331.94</v>
      </c>
      <c r="BW26" s="25">
        <f t="shared" si="67"/>
        <v>1342.0800000000002</v>
      </c>
      <c r="BX26" s="26">
        <f t="shared" si="68"/>
        <v>1365.1200000000001</v>
      </c>
      <c r="BY26" s="25">
        <f t="shared" si="69"/>
        <v>1374.7</v>
      </c>
      <c r="BZ26" s="26">
        <f t="shared" si="70"/>
        <v>1398.3000000000002</v>
      </c>
      <c r="CA26" s="25">
        <f t="shared" si="71"/>
        <v>1407.3200000000002</v>
      </c>
      <c r="CB26" s="26">
        <f t="shared" si="72"/>
        <v>1431.4800000000002</v>
      </c>
      <c r="CC26" s="25">
        <f t="shared" si="73"/>
        <v>1439.94</v>
      </c>
      <c r="CD26" s="26">
        <f t="shared" si="74"/>
        <v>1464.66</v>
      </c>
      <c r="CE26" s="25">
        <f t="shared" si="75"/>
        <v>1472.5600000000002</v>
      </c>
      <c r="CF26" s="26">
        <f t="shared" si="76"/>
        <v>1497.8400000000001</v>
      </c>
      <c r="CG26" s="25">
        <f t="shared" si="77"/>
        <v>1505.1800000000003</v>
      </c>
      <c r="CH26" s="26">
        <f t="shared" si="78"/>
        <v>1531.0200000000002</v>
      </c>
      <c r="CI26" s="25">
        <f t="shared" si="79"/>
        <v>1537.8000000000002</v>
      </c>
      <c r="CJ26" s="26">
        <f t="shared" si="80"/>
        <v>1564.2</v>
      </c>
    </row>
    <row r="27" spans="1:88" x14ac:dyDescent="0.4">
      <c r="A27">
        <v>24</v>
      </c>
      <c r="B27" s="9">
        <v>246</v>
      </c>
      <c r="C27" s="2">
        <v>250</v>
      </c>
      <c r="D27" s="12"/>
      <c r="E27" s="5"/>
      <c r="F27" s="42">
        <f t="shared" si="82"/>
        <v>4.0499999999999989</v>
      </c>
      <c r="G27" s="43">
        <f t="shared" si="0"/>
        <v>2.0249999999999995</v>
      </c>
      <c r="I27" s="25">
        <f t="shared" si="1"/>
        <v>280.44</v>
      </c>
      <c r="J27" s="26">
        <f t="shared" si="2"/>
        <v>285</v>
      </c>
      <c r="K27" s="25">
        <f t="shared" si="3"/>
        <v>314.88</v>
      </c>
      <c r="L27" s="26">
        <f t="shared" si="4"/>
        <v>320</v>
      </c>
      <c r="M27" s="25">
        <f t="shared" si="5"/>
        <v>349.32</v>
      </c>
      <c r="N27" s="26">
        <f t="shared" si="6"/>
        <v>355</v>
      </c>
      <c r="O27" s="25">
        <f t="shared" si="7"/>
        <v>383.76</v>
      </c>
      <c r="P27" s="26">
        <f t="shared" si="8"/>
        <v>390</v>
      </c>
      <c r="Q27" s="25">
        <f t="shared" si="9"/>
        <v>418.20000000000005</v>
      </c>
      <c r="R27" s="26">
        <f t="shared" si="10"/>
        <v>425</v>
      </c>
      <c r="S27" s="25">
        <f t="shared" si="11"/>
        <v>452.64</v>
      </c>
      <c r="T27" s="26">
        <f t="shared" si="12"/>
        <v>460</v>
      </c>
      <c r="U27" s="25">
        <f t="shared" si="13"/>
        <v>487.08000000000004</v>
      </c>
      <c r="V27" s="26">
        <f t="shared" si="14"/>
        <v>495</v>
      </c>
      <c r="W27" s="25">
        <f t="shared" si="15"/>
        <v>521.52</v>
      </c>
      <c r="X27" s="26">
        <f t="shared" si="16"/>
        <v>530</v>
      </c>
      <c r="Y27" s="25">
        <f t="shared" si="17"/>
        <v>555.96</v>
      </c>
      <c r="Z27" s="26">
        <f t="shared" si="18"/>
        <v>565</v>
      </c>
      <c r="AA27" s="25">
        <f t="shared" si="19"/>
        <v>590.40000000000009</v>
      </c>
      <c r="AB27" s="26">
        <f t="shared" si="20"/>
        <v>600</v>
      </c>
      <c r="AC27" s="25">
        <f t="shared" si="21"/>
        <v>624.84</v>
      </c>
      <c r="AD27" s="26">
        <f t="shared" si="22"/>
        <v>635</v>
      </c>
      <c r="AE27" s="25">
        <f t="shared" si="23"/>
        <v>659.28</v>
      </c>
      <c r="AF27" s="26">
        <f t="shared" si="24"/>
        <v>670</v>
      </c>
      <c r="AG27" s="25">
        <f t="shared" si="25"/>
        <v>693.72</v>
      </c>
      <c r="AH27" s="26">
        <f t="shared" si="26"/>
        <v>705</v>
      </c>
      <c r="AI27" s="25">
        <f t="shared" si="27"/>
        <v>728.16000000000008</v>
      </c>
      <c r="AJ27" s="26">
        <f t="shared" si="28"/>
        <v>740</v>
      </c>
      <c r="AK27" s="25">
        <f t="shared" si="29"/>
        <v>762.6</v>
      </c>
      <c r="AL27" s="26">
        <f t="shared" si="30"/>
        <v>775</v>
      </c>
      <c r="AM27" s="25">
        <f t="shared" si="31"/>
        <v>797.04000000000008</v>
      </c>
      <c r="AN27" s="26">
        <f t="shared" si="32"/>
        <v>810</v>
      </c>
      <c r="AO27" s="25">
        <f t="shared" si="33"/>
        <v>831.48000000000013</v>
      </c>
      <c r="AP27" s="26">
        <f t="shared" si="34"/>
        <v>845.00000000000011</v>
      </c>
      <c r="AQ27" s="25">
        <f t="shared" si="35"/>
        <v>865.92000000000007</v>
      </c>
      <c r="AR27" s="26">
        <f t="shared" si="36"/>
        <v>880.00000000000011</v>
      </c>
      <c r="AS27" s="25">
        <f t="shared" si="37"/>
        <v>900.36</v>
      </c>
      <c r="AT27" s="26">
        <f t="shared" si="38"/>
        <v>915</v>
      </c>
      <c r="AU27" s="25">
        <f t="shared" si="39"/>
        <v>934.80000000000007</v>
      </c>
      <c r="AV27" s="26">
        <f t="shared" si="40"/>
        <v>950.00000000000011</v>
      </c>
      <c r="AW27" s="25">
        <f t="shared" si="41"/>
        <v>969.24000000000012</v>
      </c>
      <c r="AX27" s="26">
        <f t="shared" si="42"/>
        <v>985.00000000000011</v>
      </c>
      <c r="AY27" s="25">
        <f t="shared" si="43"/>
        <v>1003.6800000000001</v>
      </c>
      <c r="AZ27" s="26">
        <f t="shared" si="44"/>
        <v>1020</v>
      </c>
      <c r="BA27" s="25">
        <f t="shared" si="45"/>
        <v>1038.1199999999999</v>
      </c>
      <c r="BB27" s="26">
        <f t="shared" si="46"/>
        <v>1055</v>
      </c>
      <c r="BC27" s="25">
        <f t="shared" si="47"/>
        <v>1072.56</v>
      </c>
      <c r="BD27" s="26">
        <f t="shared" si="48"/>
        <v>1090</v>
      </c>
      <c r="BE27" s="25">
        <f t="shared" si="49"/>
        <v>1107</v>
      </c>
      <c r="BF27" s="26">
        <f t="shared" si="50"/>
        <v>1125</v>
      </c>
      <c r="BG27" s="25">
        <f t="shared" si="51"/>
        <v>1141.44</v>
      </c>
      <c r="BH27" s="26">
        <f t="shared" si="52"/>
        <v>1160</v>
      </c>
      <c r="BI27" s="25">
        <f t="shared" si="53"/>
        <v>1175.8800000000001</v>
      </c>
      <c r="BJ27" s="26">
        <f t="shared" si="54"/>
        <v>1195</v>
      </c>
      <c r="BK27" s="25">
        <f t="shared" si="55"/>
        <v>1210.3200000000002</v>
      </c>
      <c r="BL27" s="26">
        <f t="shared" si="56"/>
        <v>1230</v>
      </c>
      <c r="BM27" s="25">
        <f t="shared" si="57"/>
        <v>1244.7600000000002</v>
      </c>
      <c r="BN27" s="26">
        <f t="shared" si="58"/>
        <v>1265</v>
      </c>
      <c r="BO27" s="25">
        <f t="shared" si="59"/>
        <v>1279.2</v>
      </c>
      <c r="BP27" s="26">
        <f t="shared" si="60"/>
        <v>1300</v>
      </c>
      <c r="BQ27" s="25">
        <f t="shared" si="61"/>
        <v>1313.64</v>
      </c>
      <c r="BR27" s="26">
        <f t="shared" si="62"/>
        <v>1335.0000000000002</v>
      </c>
      <c r="BS27" s="25">
        <f t="shared" si="63"/>
        <v>1348.0800000000002</v>
      </c>
      <c r="BT27" s="26">
        <f t="shared" si="64"/>
        <v>1370</v>
      </c>
      <c r="BU27" s="25">
        <f t="shared" si="65"/>
        <v>1382.52</v>
      </c>
      <c r="BV27" s="26">
        <f t="shared" si="66"/>
        <v>1405</v>
      </c>
      <c r="BW27" s="25">
        <f t="shared" si="67"/>
        <v>1416.9600000000003</v>
      </c>
      <c r="BX27" s="26">
        <f t="shared" si="68"/>
        <v>1440.0000000000002</v>
      </c>
      <c r="BY27" s="25">
        <f t="shared" si="69"/>
        <v>1451.4</v>
      </c>
      <c r="BZ27" s="26">
        <f t="shared" si="70"/>
        <v>1475</v>
      </c>
      <c r="CA27" s="25">
        <f t="shared" si="71"/>
        <v>1485.8400000000001</v>
      </c>
      <c r="CB27" s="26">
        <f t="shared" si="72"/>
        <v>1510.0000000000002</v>
      </c>
      <c r="CC27" s="25">
        <f t="shared" si="73"/>
        <v>1520.2800000000002</v>
      </c>
      <c r="CD27" s="26">
        <f t="shared" si="74"/>
        <v>1545.0000000000002</v>
      </c>
      <c r="CE27" s="25">
        <f t="shared" si="75"/>
        <v>1554.72</v>
      </c>
      <c r="CF27" s="26">
        <f t="shared" si="76"/>
        <v>1580</v>
      </c>
      <c r="CG27" s="25">
        <f t="shared" si="77"/>
        <v>1589.1600000000003</v>
      </c>
      <c r="CH27" s="26">
        <f t="shared" si="78"/>
        <v>1615.0000000000002</v>
      </c>
      <c r="CI27" s="25">
        <f t="shared" si="79"/>
        <v>1623.6000000000001</v>
      </c>
      <c r="CJ27" s="26">
        <f t="shared" si="80"/>
        <v>1650.0000000000002</v>
      </c>
    </row>
    <row r="28" spans="1:88" x14ac:dyDescent="0.4">
      <c r="A28">
        <v>25</v>
      </c>
      <c r="B28" s="9">
        <f>B27+13</f>
        <v>259</v>
      </c>
      <c r="C28" s="11">
        <v>263</v>
      </c>
      <c r="D28" s="10"/>
      <c r="E28" s="4"/>
      <c r="F28" s="42">
        <f t="shared" si="82"/>
        <v>4.1999999999999993</v>
      </c>
      <c r="G28" s="43">
        <f t="shared" si="0"/>
        <v>2.0999999999999996</v>
      </c>
      <c r="I28" s="25">
        <f t="shared" si="1"/>
        <v>295.26</v>
      </c>
      <c r="J28" s="26">
        <f t="shared" si="2"/>
        <v>299.82</v>
      </c>
      <c r="K28" s="25">
        <f t="shared" si="3"/>
        <v>331.52</v>
      </c>
      <c r="L28" s="26">
        <f t="shared" si="4"/>
        <v>336.64</v>
      </c>
      <c r="M28" s="25">
        <f t="shared" si="5"/>
        <v>367.78000000000003</v>
      </c>
      <c r="N28" s="26">
        <f t="shared" si="6"/>
        <v>373.46000000000004</v>
      </c>
      <c r="O28" s="25">
        <f t="shared" si="7"/>
        <v>404.04</v>
      </c>
      <c r="P28" s="26">
        <f t="shared" si="8"/>
        <v>410.28</v>
      </c>
      <c r="Q28" s="25">
        <f t="shared" si="9"/>
        <v>440.3</v>
      </c>
      <c r="R28" s="26">
        <f t="shared" si="10"/>
        <v>447.1</v>
      </c>
      <c r="S28" s="25">
        <f t="shared" si="11"/>
        <v>476.56000000000006</v>
      </c>
      <c r="T28" s="26">
        <f t="shared" si="12"/>
        <v>483.92</v>
      </c>
      <c r="U28" s="25">
        <f t="shared" si="13"/>
        <v>512.82000000000005</v>
      </c>
      <c r="V28" s="26">
        <f t="shared" si="14"/>
        <v>520.74</v>
      </c>
      <c r="W28" s="25">
        <f t="shared" si="15"/>
        <v>549.08000000000004</v>
      </c>
      <c r="X28" s="26">
        <f t="shared" si="16"/>
        <v>557.55999999999995</v>
      </c>
      <c r="Y28" s="25">
        <f t="shared" si="17"/>
        <v>585.34</v>
      </c>
      <c r="Z28" s="26">
        <f t="shared" si="18"/>
        <v>594.38000000000011</v>
      </c>
      <c r="AA28" s="25">
        <f t="shared" si="19"/>
        <v>621.6</v>
      </c>
      <c r="AB28" s="26">
        <f t="shared" si="20"/>
        <v>631.20000000000005</v>
      </c>
      <c r="AC28" s="25">
        <f t="shared" si="21"/>
        <v>657.86</v>
      </c>
      <c r="AD28" s="26">
        <f t="shared" si="22"/>
        <v>668.02</v>
      </c>
      <c r="AE28" s="25">
        <f t="shared" si="23"/>
        <v>694.12000000000012</v>
      </c>
      <c r="AF28" s="26">
        <f t="shared" si="24"/>
        <v>704.84</v>
      </c>
      <c r="AG28" s="25">
        <f t="shared" si="25"/>
        <v>730.38000000000011</v>
      </c>
      <c r="AH28" s="26">
        <f t="shared" si="26"/>
        <v>741.66000000000008</v>
      </c>
      <c r="AI28" s="25">
        <f t="shared" si="27"/>
        <v>766.6400000000001</v>
      </c>
      <c r="AJ28" s="26">
        <f t="shared" si="28"/>
        <v>778.48</v>
      </c>
      <c r="AK28" s="25">
        <f t="shared" si="29"/>
        <v>802.9</v>
      </c>
      <c r="AL28" s="26">
        <f t="shared" si="30"/>
        <v>815.30000000000007</v>
      </c>
      <c r="AM28" s="25">
        <f t="shared" si="31"/>
        <v>839.16000000000008</v>
      </c>
      <c r="AN28" s="26">
        <f t="shared" si="32"/>
        <v>852.12</v>
      </c>
      <c r="AO28" s="25">
        <f t="shared" si="33"/>
        <v>875.42000000000007</v>
      </c>
      <c r="AP28" s="26">
        <f t="shared" si="34"/>
        <v>888.94</v>
      </c>
      <c r="AQ28" s="25">
        <f t="shared" si="35"/>
        <v>911.68000000000006</v>
      </c>
      <c r="AR28" s="26">
        <f t="shared" si="36"/>
        <v>925.7600000000001</v>
      </c>
      <c r="AS28" s="25">
        <f t="shared" si="37"/>
        <v>947.94</v>
      </c>
      <c r="AT28" s="26">
        <f t="shared" si="38"/>
        <v>962.58</v>
      </c>
      <c r="AU28" s="25">
        <f t="shared" si="39"/>
        <v>984.2</v>
      </c>
      <c r="AV28" s="26">
        <f t="shared" si="40"/>
        <v>999.40000000000009</v>
      </c>
      <c r="AW28" s="25">
        <f t="shared" si="41"/>
        <v>1020.4600000000002</v>
      </c>
      <c r="AX28" s="26">
        <f t="shared" si="42"/>
        <v>1036.2200000000003</v>
      </c>
      <c r="AY28" s="25">
        <f t="shared" si="43"/>
        <v>1056.72</v>
      </c>
      <c r="AZ28" s="26">
        <f t="shared" si="44"/>
        <v>1073.04</v>
      </c>
      <c r="BA28" s="25">
        <f t="shared" si="45"/>
        <v>1092.98</v>
      </c>
      <c r="BB28" s="26">
        <f t="shared" si="46"/>
        <v>1109.8600000000001</v>
      </c>
      <c r="BC28" s="25">
        <f t="shared" si="47"/>
        <v>1129.2400000000002</v>
      </c>
      <c r="BD28" s="26">
        <f t="shared" si="48"/>
        <v>1146.68</v>
      </c>
      <c r="BE28" s="25">
        <f t="shared" si="49"/>
        <v>1165.5</v>
      </c>
      <c r="BF28" s="26">
        <f t="shared" si="50"/>
        <v>1183.5</v>
      </c>
      <c r="BG28" s="25">
        <f t="shared" si="51"/>
        <v>1201.7600000000002</v>
      </c>
      <c r="BH28" s="26">
        <f t="shared" si="52"/>
        <v>1220.3200000000002</v>
      </c>
      <c r="BI28" s="25">
        <f t="shared" si="53"/>
        <v>1238.02</v>
      </c>
      <c r="BJ28" s="26">
        <f t="shared" si="54"/>
        <v>1257.1400000000001</v>
      </c>
      <c r="BK28" s="25">
        <f t="shared" si="55"/>
        <v>1274.2800000000002</v>
      </c>
      <c r="BL28" s="26">
        <f t="shared" si="56"/>
        <v>1293.96</v>
      </c>
      <c r="BM28" s="25">
        <f t="shared" si="57"/>
        <v>1310.5400000000002</v>
      </c>
      <c r="BN28" s="26">
        <f t="shared" si="58"/>
        <v>1330.7800000000002</v>
      </c>
      <c r="BO28" s="25">
        <f t="shared" si="59"/>
        <v>1346.8</v>
      </c>
      <c r="BP28" s="26">
        <f t="shared" si="60"/>
        <v>1367.6000000000001</v>
      </c>
      <c r="BQ28" s="25">
        <f t="shared" si="61"/>
        <v>1383.0600000000002</v>
      </c>
      <c r="BR28" s="26">
        <f t="shared" si="62"/>
        <v>1404.4200000000003</v>
      </c>
      <c r="BS28" s="25">
        <f t="shared" si="63"/>
        <v>1419.3200000000002</v>
      </c>
      <c r="BT28" s="26">
        <f t="shared" si="64"/>
        <v>1441.24</v>
      </c>
      <c r="BU28" s="25">
        <f t="shared" si="65"/>
        <v>1455.58</v>
      </c>
      <c r="BV28" s="26">
        <f t="shared" si="66"/>
        <v>1478.06</v>
      </c>
      <c r="BW28" s="25">
        <f t="shared" si="67"/>
        <v>1491.8400000000001</v>
      </c>
      <c r="BX28" s="26">
        <f t="shared" si="68"/>
        <v>1514.88</v>
      </c>
      <c r="BY28" s="25">
        <f t="shared" si="69"/>
        <v>1528.1000000000001</v>
      </c>
      <c r="BZ28" s="26">
        <f t="shared" si="70"/>
        <v>1551.7</v>
      </c>
      <c r="CA28" s="25">
        <f t="shared" si="71"/>
        <v>1564.3600000000001</v>
      </c>
      <c r="CB28" s="26">
        <f t="shared" si="72"/>
        <v>1588.5200000000002</v>
      </c>
      <c r="CC28" s="25">
        <f t="shared" si="73"/>
        <v>1600.6200000000001</v>
      </c>
      <c r="CD28" s="26">
        <f t="shared" si="74"/>
        <v>1625.3400000000001</v>
      </c>
      <c r="CE28" s="25">
        <f t="shared" si="75"/>
        <v>1636.88</v>
      </c>
      <c r="CF28" s="26">
        <f t="shared" si="76"/>
        <v>1662.16</v>
      </c>
      <c r="CG28" s="25">
        <f t="shared" si="77"/>
        <v>1673.1400000000003</v>
      </c>
      <c r="CH28" s="26">
        <f t="shared" si="78"/>
        <v>1698.9800000000002</v>
      </c>
      <c r="CI28" s="25">
        <f t="shared" si="79"/>
        <v>1709.4</v>
      </c>
      <c r="CJ28" s="26">
        <f t="shared" si="80"/>
        <v>1735.8000000000002</v>
      </c>
    </row>
    <row r="29" spans="1:88" x14ac:dyDescent="0.4">
      <c r="A29">
        <v>26</v>
      </c>
      <c r="B29" s="9">
        <f t="shared" ref="B29:B31" si="85">B28+13</f>
        <v>272</v>
      </c>
      <c r="C29" s="11">
        <v>276</v>
      </c>
      <c r="D29" s="10"/>
      <c r="E29" s="4"/>
      <c r="F29" s="42">
        <f t="shared" si="82"/>
        <v>4.3499999999999996</v>
      </c>
      <c r="G29" s="43">
        <f t="shared" si="0"/>
        <v>2.1749999999999998</v>
      </c>
      <c r="I29" s="25">
        <f t="shared" si="1"/>
        <v>310.08</v>
      </c>
      <c r="J29" s="26">
        <f t="shared" si="2"/>
        <v>314.64</v>
      </c>
      <c r="K29" s="25">
        <f t="shared" si="3"/>
        <v>348.16</v>
      </c>
      <c r="L29" s="26">
        <f t="shared" si="4"/>
        <v>353.28</v>
      </c>
      <c r="M29" s="25">
        <f t="shared" si="5"/>
        <v>386.24</v>
      </c>
      <c r="N29" s="26">
        <f t="shared" si="6"/>
        <v>391.92</v>
      </c>
      <c r="O29" s="25">
        <f t="shared" si="7"/>
        <v>424.32000000000005</v>
      </c>
      <c r="P29" s="26">
        <f t="shared" si="8"/>
        <v>430.56</v>
      </c>
      <c r="Q29" s="25">
        <f t="shared" si="9"/>
        <v>462.4</v>
      </c>
      <c r="R29" s="26">
        <f t="shared" si="10"/>
        <v>469.20000000000005</v>
      </c>
      <c r="S29" s="25">
        <f t="shared" si="11"/>
        <v>500.48</v>
      </c>
      <c r="T29" s="26">
        <f t="shared" si="12"/>
        <v>507.84000000000003</v>
      </c>
      <c r="U29" s="25">
        <f t="shared" si="13"/>
        <v>538.55999999999995</v>
      </c>
      <c r="V29" s="26">
        <f t="shared" si="14"/>
        <v>546.48</v>
      </c>
      <c r="W29" s="25">
        <f t="shared" si="15"/>
        <v>576.6400000000001</v>
      </c>
      <c r="X29" s="26">
        <f t="shared" si="16"/>
        <v>585.12</v>
      </c>
      <c r="Y29" s="25">
        <f t="shared" si="17"/>
        <v>614.72</v>
      </c>
      <c r="Z29" s="26">
        <f t="shared" si="18"/>
        <v>623.76</v>
      </c>
      <c r="AA29" s="25">
        <f t="shared" si="19"/>
        <v>652.79999999999995</v>
      </c>
      <c r="AB29" s="26">
        <f t="shared" si="20"/>
        <v>662.40000000000009</v>
      </c>
      <c r="AC29" s="25">
        <f t="shared" si="21"/>
        <v>690.88</v>
      </c>
      <c r="AD29" s="26">
        <f t="shared" si="22"/>
        <v>701.04</v>
      </c>
      <c r="AE29" s="25">
        <f t="shared" si="23"/>
        <v>728.96</v>
      </c>
      <c r="AF29" s="26">
        <f t="shared" si="24"/>
        <v>739.68000000000006</v>
      </c>
      <c r="AG29" s="25">
        <f t="shared" si="25"/>
        <v>767.04000000000008</v>
      </c>
      <c r="AH29" s="26">
        <f t="shared" si="26"/>
        <v>778.32</v>
      </c>
      <c r="AI29" s="25">
        <f t="shared" si="27"/>
        <v>805.12</v>
      </c>
      <c r="AJ29" s="26">
        <f t="shared" si="28"/>
        <v>816.96</v>
      </c>
      <c r="AK29" s="25">
        <f t="shared" si="29"/>
        <v>843.2</v>
      </c>
      <c r="AL29" s="26">
        <f t="shared" si="30"/>
        <v>855.6</v>
      </c>
      <c r="AM29" s="25">
        <f t="shared" si="31"/>
        <v>881.28000000000009</v>
      </c>
      <c r="AN29" s="26">
        <f t="shared" si="32"/>
        <v>894.24</v>
      </c>
      <c r="AO29" s="25">
        <f t="shared" si="33"/>
        <v>919.36000000000013</v>
      </c>
      <c r="AP29" s="26">
        <f t="shared" si="34"/>
        <v>932.88000000000011</v>
      </c>
      <c r="AQ29" s="25">
        <f t="shared" si="35"/>
        <v>957.44000000000017</v>
      </c>
      <c r="AR29" s="26">
        <f t="shared" si="36"/>
        <v>971.5200000000001</v>
      </c>
      <c r="AS29" s="25">
        <f t="shared" si="37"/>
        <v>995.52</v>
      </c>
      <c r="AT29" s="26">
        <f t="shared" si="38"/>
        <v>1010.1600000000001</v>
      </c>
      <c r="AU29" s="25">
        <f t="shared" si="39"/>
        <v>1033.5999999999999</v>
      </c>
      <c r="AV29" s="26">
        <f t="shared" si="40"/>
        <v>1048.8000000000002</v>
      </c>
      <c r="AW29" s="25">
        <f t="shared" si="41"/>
        <v>1071.68</v>
      </c>
      <c r="AX29" s="26">
        <f t="shared" si="42"/>
        <v>1087.44</v>
      </c>
      <c r="AY29" s="25">
        <f t="shared" si="43"/>
        <v>1109.76</v>
      </c>
      <c r="AZ29" s="26">
        <f t="shared" si="44"/>
        <v>1126.08</v>
      </c>
      <c r="BA29" s="25">
        <f t="shared" si="45"/>
        <v>1147.8400000000001</v>
      </c>
      <c r="BB29" s="26">
        <f t="shared" si="46"/>
        <v>1164.72</v>
      </c>
      <c r="BC29" s="25">
        <f t="shared" si="47"/>
        <v>1185.92</v>
      </c>
      <c r="BD29" s="26">
        <f t="shared" si="48"/>
        <v>1203.3600000000001</v>
      </c>
      <c r="BE29" s="25">
        <f t="shared" si="49"/>
        <v>1224</v>
      </c>
      <c r="BF29" s="26">
        <f t="shared" si="50"/>
        <v>1242</v>
      </c>
      <c r="BG29" s="25">
        <f t="shared" si="51"/>
        <v>1262.0800000000002</v>
      </c>
      <c r="BH29" s="26">
        <f t="shared" si="52"/>
        <v>1280.6400000000001</v>
      </c>
      <c r="BI29" s="25">
        <f t="shared" si="53"/>
        <v>1300.1600000000001</v>
      </c>
      <c r="BJ29" s="26">
        <f t="shared" si="54"/>
        <v>1319.28</v>
      </c>
      <c r="BK29" s="25">
        <f t="shared" si="55"/>
        <v>1338.24</v>
      </c>
      <c r="BL29" s="26">
        <f t="shared" si="56"/>
        <v>1357.92</v>
      </c>
      <c r="BM29" s="25">
        <f t="shared" si="57"/>
        <v>1376.3200000000002</v>
      </c>
      <c r="BN29" s="26">
        <f t="shared" si="58"/>
        <v>1396.5600000000002</v>
      </c>
      <c r="BO29" s="25">
        <f t="shared" si="59"/>
        <v>1414.4</v>
      </c>
      <c r="BP29" s="26">
        <f t="shared" si="60"/>
        <v>1435.2</v>
      </c>
      <c r="BQ29" s="25">
        <f t="shared" si="61"/>
        <v>1452.4800000000002</v>
      </c>
      <c r="BR29" s="26">
        <f t="shared" si="62"/>
        <v>1473.8400000000001</v>
      </c>
      <c r="BS29" s="25">
        <f t="shared" si="63"/>
        <v>1490.5600000000002</v>
      </c>
      <c r="BT29" s="26">
        <f t="shared" si="64"/>
        <v>1512.48</v>
      </c>
      <c r="BU29" s="25">
        <f t="shared" si="65"/>
        <v>1528.64</v>
      </c>
      <c r="BV29" s="26">
        <f t="shared" si="66"/>
        <v>1551.1200000000001</v>
      </c>
      <c r="BW29" s="25">
        <f t="shared" si="67"/>
        <v>1566.7200000000003</v>
      </c>
      <c r="BX29" s="26">
        <f t="shared" si="68"/>
        <v>1589.7600000000002</v>
      </c>
      <c r="BY29" s="25">
        <f t="shared" si="69"/>
        <v>1604.8000000000002</v>
      </c>
      <c r="BZ29" s="26">
        <f t="shared" si="70"/>
        <v>1628.4</v>
      </c>
      <c r="CA29" s="25">
        <f t="shared" si="71"/>
        <v>1642.8800000000003</v>
      </c>
      <c r="CB29" s="26">
        <f t="shared" si="72"/>
        <v>1667.0400000000002</v>
      </c>
      <c r="CC29" s="25">
        <f t="shared" si="73"/>
        <v>1680.9600000000003</v>
      </c>
      <c r="CD29" s="26">
        <f t="shared" si="74"/>
        <v>1705.68</v>
      </c>
      <c r="CE29" s="25">
        <f t="shared" si="75"/>
        <v>1719.04</v>
      </c>
      <c r="CF29" s="26">
        <f t="shared" si="76"/>
        <v>1744.3200000000002</v>
      </c>
      <c r="CG29" s="25">
        <f t="shared" si="77"/>
        <v>1757.1200000000003</v>
      </c>
      <c r="CH29" s="26">
        <f t="shared" si="78"/>
        <v>1782.9600000000003</v>
      </c>
      <c r="CI29" s="25">
        <f t="shared" si="79"/>
        <v>1795.2</v>
      </c>
      <c r="CJ29" s="26">
        <f t="shared" si="80"/>
        <v>1821.6000000000001</v>
      </c>
    </row>
    <row r="30" spans="1:88" x14ac:dyDescent="0.4">
      <c r="A30">
        <v>27</v>
      </c>
      <c r="B30" s="9">
        <f t="shared" si="85"/>
        <v>285</v>
      </c>
      <c r="C30" s="11">
        <v>289</v>
      </c>
      <c r="D30" s="10"/>
      <c r="E30" s="4"/>
      <c r="F30" s="42">
        <f t="shared" si="82"/>
        <v>4.5</v>
      </c>
      <c r="G30" s="43">
        <f t="shared" si="0"/>
        <v>2.25</v>
      </c>
      <c r="I30" s="25">
        <f t="shared" si="1"/>
        <v>324.89999999999998</v>
      </c>
      <c r="J30" s="26">
        <f t="shared" si="2"/>
        <v>329.46</v>
      </c>
      <c r="K30" s="25">
        <f t="shared" si="3"/>
        <v>364.8</v>
      </c>
      <c r="L30" s="26">
        <f t="shared" si="4"/>
        <v>369.92</v>
      </c>
      <c r="M30" s="25">
        <f t="shared" si="5"/>
        <v>404.70000000000005</v>
      </c>
      <c r="N30" s="26">
        <f t="shared" si="6"/>
        <v>410.38</v>
      </c>
      <c r="O30" s="25">
        <f t="shared" si="7"/>
        <v>444.6</v>
      </c>
      <c r="P30" s="26">
        <f t="shared" si="8"/>
        <v>450.84000000000003</v>
      </c>
      <c r="Q30" s="25">
        <f t="shared" si="9"/>
        <v>484.5</v>
      </c>
      <c r="R30" s="26">
        <f t="shared" si="10"/>
        <v>491.3</v>
      </c>
      <c r="S30" s="25">
        <f t="shared" si="11"/>
        <v>524.40000000000009</v>
      </c>
      <c r="T30" s="26">
        <f t="shared" si="12"/>
        <v>531.76</v>
      </c>
      <c r="U30" s="25">
        <f t="shared" si="13"/>
        <v>564.29999999999995</v>
      </c>
      <c r="V30" s="26">
        <f t="shared" si="14"/>
        <v>572.22</v>
      </c>
      <c r="W30" s="25">
        <f t="shared" si="15"/>
        <v>604.20000000000005</v>
      </c>
      <c r="X30" s="26">
        <f t="shared" si="16"/>
        <v>612.68000000000006</v>
      </c>
      <c r="Y30" s="25">
        <f t="shared" si="17"/>
        <v>644.10000000000014</v>
      </c>
      <c r="Z30" s="26">
        <f t="shared" si="18"/>
        <v>653.1400000000001</v>
      </c>
      <c r="AA30" s="25">
        <f t="shared" si="19"/>
        <v>684</v>
      </c>
      <c r="AB30" s="26">
        <f t="shared" si="20"/>
        <v>693.6</v>
      </c>
      <c r="AC30" s="25">
        <f t="shared" si="21"/>
        <v>723.90000000000009</v>
      </c>
      <c r="AD30" s="26">
        <f t="shared" si="22"/>
        <v>734.06</v>
      </c>
      <c r="AE30" s="25">
        <f t="shared" si="23"/>
        <v>763.80000000000007</v>
      </c>
      <c r="AF30" s="26">
        <f t="shared" si="24"/>
        <v>774.52</v>
      </c>
      <c r="AG30" s="25">
        <f t="shared" si="25"/>
        <v>803.7</v>
      </c>
      <c r="AH30" s="26">
        <f t="shared" si="26"/>
        <v>814.98000000000013</v>
      </c>
      <c r="AI30" s="25">
        <f t="shared" si="27"/>
        <v>843.6</v>
      </c>
      <c r="AJ30" s="26">
        <f t="shared" si="28"/>
        <v>855.44</v>
      </c>
      <c r="AK30" s="25">
        <f t="shared" si="29"/>
        <v>883.5</v>
      </c>
      <c r="AL30" s="26">
        <f t="shared" si="30"/>
        <v>895.9</v>
      </c>
      <c r="AM30" s="25">
        <f t="shared" si="31"/>
        <v>923.40000000000009</v>
      </c>
      <c r="AN30" s="26">
        <f t="shared" si="32"/>
        <v>936.36</v>
      </c>
      <c r="AO30" s="25">
        <f t="shared" si="33"/>
        <v>963.30000000000007</v>
      </c>
      <c r="AP30" s="26">
        <f t="shared" si="34"/>
        <v>976.82</v>
      </c>
      <c r="AQ30" s="25">
        <f t="shared" si="35"/>
        <v>1003.2000000000002</v>
      </c>
      <c r="AR30" s="26">
        <f t="shared" si="36"/>
        <v>1017.2800000000001</v>
      </c>
      <c r="AS30" s="25">
        <f t="shared" si="37"/>
        <v>1043.0999999999999</v>
      </c>
      <c r="AT30" s="26">
        <f t="shared" si="38"/>
        <v>1057.74</v>
      </c>
      <c r="AU30" s="25">
        <f t="shared" si="39"/>
        <v>1083</v>
      </c>
      <c r="AV30" s="26">
        <f t="shared" si="40"/>
        <v>1098.2</v>
      </c>
      <c r="AW30" s="25">
        <f t="shared" si="41"/>
        <v>1122.9000000000001</v>
      </c>
      <c r="AX30" s="26">
        <f t="shared" si="42"/>
        <v>1138.6600000000001</v>
      </c>
      <c r="AY30" s="25">
        <f t="shared" si="43"/>
        <v>1162.8000000000002</v>
      </c>
      <c r="AZ30" s="26">
        <f t="shared" si="44"/>
        <v>1179.1199999999999</v>
      </c>
      <c r="BA30" s="25">
        <f t="shared" si="45"/>
        <v>1202.7</v>
      </c>
      <c r="BB30" s="26">
        <f t="shared" si="46"/>
        <v>1219.58</v>
      </c>
      <c r="BC30" s="25">
        <f t="shared" si="47"/>
        <v>1242.6000000000001</v>
      </c>
      <c r="BD30" s="26">
        <f t="shared" si="48"/>
        <v>1260.04</v>
      </c>
      <c r="BE30" s="25">
        <f t="shared" si="49"/>
        <v>1282.5</v>
      </c>
      <c r="BF30" s="26">
        <f t="shared" si="50"/>
        <v>1300.5</v>
      </c>
      <c r="BG30" s="25">
        <f t="shared" si="51"/>
        <v>1322.4</v>
      </c>
      <c r="BH30" s="26">
        <f t="shared" si="52"/>
        <v>1340.9600000000003</v>
      </c>
      <c r="BI30" s="25">
        <f t="shared" si="53"/>
        <v>1362.3000000000002</v>
      </c>
      <c r="BJ30" s="26">
        <f t="shared" si="54"/>
        <v>1381.42</v>
      </c>
      <c r="BK30" s="25">
        <f t="shared" si="55"/>
        <v>1402.2</v>
      </c>
      <c r="BL30" s="26">
        <f t="shared" si="56"/>
        <v>1421.88</v>
      </c>
      <c r="BM30" s="25">
        <f t="shared" si="57"/>
        <v>1442.1000000000001</v>
      </c>
      <c r="BN30" s="26">
        <f t="shared" si="58"/>
        <v>1462.3400000000001</v>
      </c>
      <c r="BO30" s="25">
        <f t="shared" si="59"/>
        <v>1482</v>
      </c>
      <c r="BP30" s="26">
        <f t="shared" si="60"/>
        <v>1502.8</v>
      </c>
      <c r="BQ30" s="25">
        <f t="shared" si="61"/>
        <v>1521.9000000000003</v>
      </c>
      <c r="BR30" s="26">
        <f t="shared" si="62"/>
        <v>1543.2600000000002</v>
      </c>
      <c r="BS30" s="25">
        <f t="shared" si="63"/>
        <v>1561.8000000000002</v>
      </c>
      <c r="BT30" s="26">
        <f t="shared" si="64"/>
        <v>1583.72</v>
      </c>
      <c r="BU30" s="25">
        <f t="shared" si="65"/>
        <v>1601.7</v>
      </c>
      <c r="BV30" s="26">
        <f t="shared" si="66"/>
        <v>1624.18</v>
      </c>
      <c r="BW30" s="25">
        <f t="shared" si="67"/>
        <v>1641.6000000000001</v>
      </c>
      <c r="BX30" s="26">
        <f t="shared" si="68"/>
        <v>1664.64</v>
      </c>
      <c r="BY30" s="25">
        <f t="shared" si="69"/>
        <v>1681.5</v>
      </c>
      <c r="BZ30" s="26">
        <f t="shared" si="70"/>
        <v>1705.1000000000001</v>
      </c>
      <c r="CA30" s="25">
        <f t="shared" si="71"/>
        <v>1721.4000000000003</v>
      </c>
      <c r="CB30" s="26">
        <f t="shared" si="72"/>
        <v>1745.5600000000002</v>
      </c>
      <c r="CC30" s="25">
        <f t="shared" si="73"/>
        <v>1761.3000000000002</v>
      </c>
      <c r="CD30" s="26">
        <f t="shared" si="74"/>
        <v>1786.0200000000002</v>
      </c>
      <c r="CE30" s="25">
        <f t="shared" si="75"/>
        <v>1801.2</v>
      </c>
      <c r="CF30" s="26">
        <f t="shared" si="76"/>
        <v>1826.48</v>
      </c>
      <c r="CG30" s="25">
        <f t="shared" si="77"/>
        <v>1841.1000000000001</v>
      </c>
      <c r="CH30" s="26">
        <f t="shared" si="78"/>
        <v>1866.9400000000003</v>
      </c>
      <c r="CI30" s="25">
        <f t="shared" si="79"/>
        <v>1881.0000000000002</v>
      </c>
      <c r="CJ30" s="26">
        <f t="shared" si="80"/>
        <v>1907.4</v>
      </c>
    </row>
    <row r="31" spans="1:88" ht="18" thickBot="1" x14ac:dyDescent="0.45">
      <c r="A31">
        <v>28</v>
      </c>
      <c r="B31" s="13">
        <f t="shared" si="85"/>
        <v>298</v>
      </c>
      <c r="C31" s="14">
        <v>302</v>
      </c>
      <c r="D31" s="15">
        <v>13</v>
      </c>
      <c r="E31" s="4"/>
      <c r="F31" s="42">
        <f t="shared" si="82"/>
        <v>4.6500000000000004</v>
      </c>
      <c r="G31" s="43">
        <f t="shared" si="0"/>
        <v>2.3250000000000002</v>
      </c>
      <c r="I31" s="25">
        <f t="shared" si="1"/>
        <v>339.72</v>
      </c>
      <c r="J31" s="26">
        <f t="shared" si="2"/>
        <v>344.28</v>
      </c>
      <c r="K31" s="25">
        <f t="shared" si="3"/>
        <v>381.44</v>
      </c>
      <c r="L31" s="26">
        <f t="shared" si="4"/>
        <v>386.56</v>
      </c>
      <c r="M31" s="25">
        <f t="shared" si="5"/>
        <v>423.16</v>
      </c>
      <c r="N31" s="26">
        <f t="shared" si="6"/>
        <v>428.84000000000003</v>
      </c>
      <c r="O31" s="25">
        <f t="shared" si="7"/>
        <v>464.88</v>
      </c>
      <c r="P31" s="26">
        <f t="shared" si="8"/>
        <v>471.12</v>
      </c>
      <c r="Q31" s="25">
        <f t="shared" si="9"/>
        <v>506.6</v>
      </c>
      <c r="R31" s="26">
        <f t="shared" si="10"/>
        <v>513.40000000000009</v>
      </c>
      <c r="S31" s="25">
        <f t="shared" si="11"/>
        <v>548.32000000000005</v>
      </c>
      <c r="T31" s="26">
        <f t="shared" si="12"/>
        <v>555.68000000000006</v>
      </c>
      <c r="U31" s="25">
        <f t="shared" si="13"/>
        <v>590.04</v>
      </c>
      <c r="V31" s="26">
        <f t="shared" si="14"/>
        <v>597.96</v>
      </c>
      <c r="W31" s="25">
        <f t="shared" si="15"/>
        <v>631.76</v>
      </c>
      <c r="X31" s="26">
        <f t="shared" si="16"/>
        <v>640.24</v>
      </c>
      <c r="Y31" s="25">
        <f t="shared" si="17"/>
        <v>673.48</v>
      </c>
      <c r="Z31" s="26">
        <f t="shared" si="18"/>
        <v>682.5200000000001</v>
      </c>
      <c r="AA31" s="25">
        <f t="shared" si="19"/>
        <v>715.2</v>
      </c>
      <c r="AB31" s="26">
        <f t="shared" si="20"/>
        <v>724.80000000000007</v>
      </c>
      <c r="AC31" s="25">
        <f t="shared" si="21"/>
        <v>756.92000000000007</v>
      </c>
      <c r="AD31" s="26">
        <f t="shared" si="22"/>
        <v>767.07999999999993</v>
      </c>
      <c r="AE31" s="25">
        <f t="shared" si="23"/>
        <v>798.6400000000001</v>
      </c>
      <c r="AF31" s="26">
        <f t="shared" si="24"/>
        <v>809.36000000000013</v>
      </c>
      <c r="AG31" s="25">
        <f t="shared" si="25"/>
        <v>840.36000000000013</v>
      </c>
      <c r="AH31" s="26">
        <f t="shared" si="26"/>
        <v>851.6400000000001</v>
      </c>
      <c r="AI31" s="25">
        <f t="shared" si="27"/>
        <v>882.08</v>
      </c>
      <c r="AJ31" s="26">
        <f t="shared" si="28"/>
        <v>893.92000000000007</v>
      </c>
      <c r="AK31" s="25">
        <f t="shared" si="29"/>
        <v>923.80000000000007</v>
      </c>
      <c r="AL31" s="26">
        <f t="shared" si="30"/>
        <v>936.2</v>
      </c>
      <c r="AM31" s="25">
        <f t="shared" si="31"/>
        <v>965.5200000000001</v>
      </c>
      <c r="AN31" s="26">
        <f t="shared" si="32"/>
        <v>978.48</v>
      </c>
      <c r="AO31" s="25">
        <f t="shared" si="33"/>
        <v>1007.2400000000001</v>
      </c>
      <c r="AP31" s="26">
        <f t="shared" si="34"/>
        <v>1020.7600000000001</v>
      </c>
      <c r="AQ31" s="25">
        <f t="shared" si="35"/>
        <v>1048.96</v>
      </c>
      <c r="AR31" s="26">
        <f t="shared" si="36"/>
        <v>1063.0400000000002</v>
      </c>
      <c r="AS31" s="25">
        <f t="shared" si="37"/>
        <v>1090.68</v>
      </c>
      <c r="AT31" s="26">
        <f t="shared" si="38"/>
        <v>1105.3200000000002</v>
      </c>
      <c r="AU31" s="25">
        <f t="shared" si="39"/>
        <v>1132.4000000000001</v>
      </c>
      <c r="AV31" s="26">
        <f t="shared" si="40"/>
        <v>1147.6000000000001</v>
      </c>
      <c r="AW31" s="25">
        <f t="shared" si="41"/>
        <v>1174.1200000000001</v>
      </c>
      <c r="AX31" s="26">
        <f t="shared" si="42"/>
        <v>1189.8800000000001</v>
      </c>
      <c r="AY31" s="25">
        <f t="shared" si="43"/>
        <v>1215.8400000000001</v>
      </c>
      <c r="AZ31" s="26">
        <f t="shared" si="44"/>
        <v>1232.1599999999999</v>
      </c>
      <c r="BA31" s="25">
        <f t="shared" si="45"/>
        <v>1257.56</v>
      </c>
      <c r="BB31" s="26">
        <f t="shared" si="46"/>
        <v>1274.44</v>
      </c>
      <c r="BC31" s="25">
        <f t="shared" si="47"/>
        <v>1299.2800000000002</v>
      </c>
      <c r="BD31" s="26">
        <f t="shared" si="48"/>
        <v>1316.7200000000003</v>
      </c>
      <c r="BE31" s="25">
        <f t="shared" si="49"/>
        <v>1341.0000000000002</v>
      </c>
      <c r="BF31" s="26">
        <f t="shared" si="50"/>
        <v>1359.0000000000002</v>
      </c>
      <c r="BG31" s="25">
        <f t="shared" si="51"/>
        <v>1382.7200000000003</v>
      </c>
      <c r="BH31" s="26">
        <f t="shared" si="52"/>
        <v>1401.2800000000002</v>
      </c>
      <c r="BI31" s="25">
        <f t="shared" si="53"/>
        <v>1424.44</v>
      </c>
      <c r="BJ31" s="26">
        <f t="shared" si="54"/>
        <v>1443.5600000000002</v>
      </c>
      <c r="BK31" s="25">
        <f t="shared" si="55"/>
        <v>1466.16</v>
      </c>
      <c r="BL31" s="26">
        <f t="shared" si="56"/>
        <v>1485.8400000000001</v>
      </c>
      <c r="BM31" s="25">
        <f t="shared" si="57"/>
        <v>1507.88</v>
      </c>
      <c r="BN31" s="26">
        <f t="shared" si="58"/>
        <v>1528.1200000000001</v>
      </c>
      <c r="BO31" s="25">
        <f t="shared" si="59"/>
        <v>1549.6000000000001</v>
      </c>
      <c r="BP31" s="26">
        <f t="shared" si="60"/>
        <v>1570.4</v>
      </c>
      <c r="BQ31" s="25">
        <f t="shared" si="61"/>
        <v>1591.3200000000002</v>
      </c>
      <c r="BR31" s="26">
        <f t="shared" si="62"/>
        <v>1612.6800000000003</v>
      </c>
      <c r="BS31" s="25">
        <f t="shared" si="63"/>
        <v>1633.0400000000002</v>
      </c>
      <c r="BT31" s="26">
        <f t="shared" si="64"/>
        <v>1654.96</v>
      </c>
      <c r="BU31" s="25">
        <f t="shared" si="65"/>
        <v>1674.76</v>
      </c>
      <c r="BV31" s="26">
        <f t="shared" si="66"/>
        <v>1697.24</v>
      </c>
      <c r="BW31" s="25">
        <f t="shared" si="67"/>
        <v>1716.4800000000002</v>
      </c>
      <c r="BX31" s="26">
        <f t="shared" si="68"/>
        <v>1739.5200000000002</v>
      </c>
      <c r="BY31" s="25">
        <f t="shared" si="69"/>
        <v>1758.2</v>
      </c>
      <c r="BZ31" s="26">
        <f t="shared" si="70"/>
        <v>1781.8000000000002</v>
      </c>
      <c r="CA31" s="25">
        <f t="shared" si="71"/>
        <v>1799.9200000000003</v>
      </c>
      <c r="CB31" s="26">
        <f t="shared" si="72"/>
        <v>1824.0800000000004</v>
      </c>
      <c r="CC31" s="25">
        <f t="shared" si="73"/>
        <v>1841.64</v>
      </c>
      <c r="CD31" s="26">
        <f t="shared" si="74"/>
        <v>1866.3600000000001</v>
      </c>
      <c r="CE31" s="25">
        <f t="shared" si="75"/>
        <v>1883.3600000000001</v>
      </c>
      <c r="CF31" s="26">
        <f t="shared" si="76"/>
        <v>1908.64</v>
      </c>
      <c r="CG31" s="25">
        <f t="shared" si="77"/>
        <v>1925.0800000000002</v>
      </c>
      <c r="CH31" s="26">
        <f t="shared" si="78"/>
        <v>1950.9200000000003</v>
      </c>
      <c r="CI31" s="25">
        <f t="shared" si="79"/>
        <v>1966.8000000000002</v>
      </c>
      <c r="CJ31" s="26">
        <f t="shared" si="80"/>
        <v>1993.2000000000003</v>
      </c>
    </row>
    <row r="32" spans="1:88" ht="18" thickTop="1" x14ac:dyDescent="0.4">
      <c r="A32">
        <v>29</v>
      </c>
      <c r="B32" s="16">
        <v>312</v>
      </c>
      <c r="C32" s="17">
        <v>316</v>
      </c>
      <c r="D32" s="20"/>
      <c r="E32" s="5"/>
      <c r="F32" s="42">
        <f t="shared" si="82"/>
        <v>4.8000000000000007</v>
      </c>
      <c r="G32" s="43">
        <f t="shared" si="0"/>
        <v>2.4000000000000004</v>
      </c>
      <c r="I32" s="25">
        <f t="shared" si="1"/>
        <v>355.68</v>
      </c>
      <c r="J32" s="26">
        <f t="shared" si="2"/>
        <v>360.24</v>
      </c>
      <c r="K32" s="25">
        <f t="shared" si="3"/>
        <v>399.36</v>
      </c>
      <c r="L32" s="26">
        <f t="shared" si="4"/>
        <v>404.48</v>
      </c>
      <c r="M32" s="25">
        <f t="shared" si="5"/>
        <v>443.04</v>
      </c>
      <c r="N32" s="26">
        <f t="shared" si="6"/>
        <v>448.72</v>
      </c>
      <c r="O32" s="25">
        <f t="shared" si="7"/>
        <v>486.72</v>
      </c>
      <c r="P32" s="26">
        <f t="shared" si="8"/>
        <v>492.96000000000004</v>
      </c>
      <c r="Q32" s="25">
        <f t="shared" si="9"/>
        <v>530.40000000000009</v>
      </c>
      <c r="R32" s="26">
        <f t="shared" si="10"/>
        <v>537.20000000000005</v>
      </c>
      <c r="S32" s="25">
        <f t="shared" si="11"/>
        <v>574.08000000000004</v>
      </c>
      <c r="T32" s="26">
        <f t="shared" si="12"/>
        <v>581.44000000000005</v>
      </c>
      <c r="U32" s="25">
        <f t="shared" si="13"/>
        <v>617.76</v>
      </c>
      <c r="V32" s="26">
        <f t="shared" si="14"/>
        <v>625.68000000000006</v>
      </c>
      <c r="W32" s="25">
        <f t="shared" si="15"/>
        <v>661.44</v>
      </c>
      <c r="X32" s="26">
        <f t="shared" si="16"/>
        <v>669.92000000000007</v>
      </c>
      <c r="Y32" s="25">
        <f t="shared" si="17"/>
        <v>705.12000000000012</v>
      </c>
      <c r="Z32" s="26">
        <f t="shared" si="18"/>
        <v>714.16000000000008</v>
      </c>
      <c r="AA32" s="25">
        <f t="shared" si="19"/>
        <v>748.80000000000007</v>
      </c>
      <c r="AB32" s="26">
        <f t="shared" si="20"/>
        <v>758.40000000000009</v>
      </c>
      <c r="AC32" s="25">
        <f t="shared" si="21"/>
        <v>792.48</v>
      </c>
      <c r="AD32" s="26">
        <f t="shared" si="22"/>
        <v>802.64</v>
      </c>
      <c r="AE32" s="25">
        <f t="shared" si="23"/>
        <v>836.16000000000008</v>
      </c>
      <c r="AF32" s="26">
        <f t="shared" si="24"/>
        <v>846.88</v>
      </c>
      <c r="AG32" s="25">
        <f t="shared" si="25"/>
        <v>879.84000000000015</v>
      </c>
      <c r="AH32" s="26">
        <f t="shared" si="26"/>
        <v>891.12000000000012</v>
      </c>
      <c r="AI32" s="25">
        <f t="shared" si="27"/>
        <v>923.5200000000001</v>
      </c>
      <c r="AJ32" s="26">
        <f t="shared" si="28"/>
        <v>935.36</v>
      </c>
      <c r="AK32" s="25">
        <f t="shared" si="29"/>
        <v>967.2</v>
      </c>
      <c r="AL32" s="26">
        <f t="shared" si="30"/>
        <v>979.6</v>
      </c>
      <c r="AM32" s="25">
        <f t="shared" si="31"/>
        <v>1010.8800000000001</v>
      </c>
      <c r="AN32" s="26">
        <f t="shared" si="32"/>
        <v>1023.84</v>
      </c>
      <c r="AO32" s="25">
        <f t="shared" si="33"/>
        <v>1054.56</v>
      </c>
      <c r="AP32" s="26">
        <f t="shared" si="34"/>
        <v>1068.0800000000002</v>
      </c>
      <c r="AQ32" s="25">
        <f t="shared" si="35"/>
        <v>1098.2400000000002</v>
      </c>
      <c r="AR32" s="26">
        <f t="shared" si="36"/>
        <v>1112.3200000000002</v>
      </c>
      <c r="AS32" s="25">
        <f t="shared" si="37"/>
        <v>1141.92</v>
      </c>
      <c r="AT32" s="26">
        <f t="shared" si="38"/>
        <v>1156.56</v>
      </c>
      <c r="AU32" s="25">
        <f t="shared" si="39"/>
        <v>1185.6000000000001</v>
      </c>
      <c r="AV32" s="26">
        <f t="shared" si="40"/>
        <v>1200.8000000000002</v>
      </c>
      <c r="AW32" s="25">
        <f t="shared" si="41"/>
        <v>1229.2800000000002</v>
      </c>
      <c r="AX32" s="26">
        <f t="shared" si="42"/>
        <v>1245.04</v>
      </c>
      <c r="AY32" s="25">
        <f t="shared" si="43"/>
        <v>1272.96</v>
      </c>
      <c r="AZ32" s="26">
        <f t="shared" si="44"/>
        <v>1289.28</v>
      </c>
      <c r="BA32" s="25">
        <f t="shared" si="45"/>
        <v>1316.64</v>
      </c>
      <c r="BB32" s="26">
        <f t="shared" si="46"/>
        <v>1333.52</v>
      </c>
      <c r="BC32" s="25">
        <f t="shared" si="47"/>
        <v>1360.3200000000002</v>
      </c>
      <c r="BD32" s="26">
        <f t="shared" si="48"/>
        <v>1377.76</v>
      </c>
      <c r="BE32" s="25">
        <f t="shared" si="49"/>
        <v>1404.0000000000002</v>
      </c>
      <c r="BF32" s="26">
        <f t="shared" si="50"/>
        <v>1422.0000000000002</v>
      </c>
      <c r="BG32" s="25">
        <f t="shared" si="51"/>
        <v>1447.6800000000003</v>
      </c>
      <c r="BH32" s="26">
        <f t="shared" si="52"/>
        <v>1466.2400000000002</v>
      </c>
      <c r="BI32" s="25">
        <f t="shared" si="53"/>
        <v>1491.3600000000001</v>
      </c>
      <c r="BJ32" s="26">
        <f t="shared" si="54"/>
        <v>1510.48</v>
      </c>
      <c r="BK32" s="25">
        <f t="shared" si="55"/>
        <v>1535.0400000000002</v>
      </c>
      <c r="BL32" s="26">
        <f t="shared" si="56"/>
        <v>1554.72</v>
      </c>
      <c r="BM32" s="25">
        <f t="shared" si="57"/>
        <v>1578.7200000000003</v>
      </c>
      <c r="BN32" s="26">
        <f t="shared" si="58"/>
        <v>1598.9600000000003</v>
      </c>
      <c r="BO32" s="25">
        <f t="shared" si="59"/>
        <v>1622.4</v>
      </c>
      <c r="BP32" s="26">
        <f t="shared" si="60"/>
        <v>1643.2</v>
      </c>
      <c r="BQ32" s="25">
        <f t="shared" si="61"/>
        <v>1666.0800000000002</v>
      </c>
      <c r="BR32" s="26">
        <f t="shared" si="62"/>
        <v>1687.4400000000003</v>
      </c>
      <c r="BS32" s="25">
        <f t="shared" si="63"/>
        <v>1709.7600000000002</v>
      </c>
      <c r="BT32" s="26">
        <f t="shared" si="64"/>
        <v>1731.68</v>
      </c>
      <c r="BU32" s="25">
        <f t="shared" si="65"/>
        <v>1753.44</v>
      </c>
      <c r="BV32" s="26">
        <f t="shared" si="66"/>
        <v>1775.92</v>
      </c>
      <c r="BW32" s="25">
        <f t="shared" si="67"/>
        <v>1797.1200000000001</v>
      </c>
      <c r="BX32" s="26">
        <f t="shared" si="68"/>
        <v>1820.1600000000003</v>
      </c>
      <c r="BY32" s="25">
        <f t="shared" si="69"/>
        <v>1840.8000000000002</v>
      </c>
      <c r="BZ32" s="26">
        <f t="shared" si="70"/>
        <v>1864.4</v>
      </c>
      <c r="CA32" s="25">
        <f t="shared" si="71"/>
        <v>1884.4800000000002</v>
      </c>
      <c r="CB32" s="26">
        <f t="shared" si="72"/>
        <v>1908.6400000000003</v>
      </c>
      <c r="CC32" s="25">
        <f t="shared" si="73"/>
        <v>1928.16</v>
      </c>
      <c r="CD32" s="26">
        <f t="shared" si="74"/>
        <v>1952.88</v>
      </c>
      <c r="CE32" s="25">
        <f t="shared" si="75"/>
        <v>1971.8400000000001</v>
      </c>
      <c r="CF32" s="26">
        <f t="shared" si="76"/>
        <v>1997.1200000000001</v>
      </c>
      <c r="CG32" s="25">
        <f t="shared" si="77"/>
        <v>2015.5200000000002</v>
      </c>
      <c r="CH32" s="26">
        <f t="shared" si="78"/>
        <v>2041.3600000000004</v>
      </c>
      <c r="CI32" s="25">
        <f t="shared" si="79"/>
        <v>2059.2000000000003</v>
      </c>
      <c r="CJ32" s="26">
        <f t="shared" si="80"/>
        <v>2085.6000000000004</v>
      </c>
    </row>
    <row r="33" spans="1:88" x14ac:dyDescent="0.4">
      <c r="A33">
        <v>30</v>
      </c>
      <c r="B33" s="9">
        <v>326</v>
      </c>
      <c r="C33" s="11">
        <v>330</v>
      </c>
      <c r="D33" s="10"/>
      <c r="E33" s="4"/>
      <c r="F33" s="42">
        <f t="shared" si="82"/>
        <v>4.9500000000000011</v>
      </c>
      <c r="G33" s="43">
        <f t="shared" si="0"/>
        <v>2.4750000000000005</v>
      </c>
      <c r="I33" s="25">
        <f t="shared" si="1"/>
        <v>371.64</v>
      </c>
      <c r="J33" s="26">
        <f t="shared" si="2"/>
        <v>376.2</v>
      </c>
      <c r="K33" s="25">
        <f t="shared" si="3"/>
        <v>417.28000000000003</v>
      </c>
      <c r="L33" s="26">
        <f t="shared" si="4"/>
        <v>422.4</v>
      </c>
      <c r="M33" s="25">
        <f t="shared" si="5"/>
        <v>462.92</v>
      </c>
      <c r="N33" s="26">
        <f t="shared" si="6"/>
        <v>468.6</v>
      </c>
      <c r="O33" s="25">
        <f t="shared" si="7"/>
        <v>508.56000000000006</v>
      </c>
      <c r="P33" s="26">
        <f t="shared" si="8"/>
        <v>514.79999999999995</v>
      </c>
      <c r="Q33" s="25">
        <f t="shared" si="9"/>
        <v>554.20000000000005</v>
      </c>
      <c r="R33" s="26">
        <f t="shared" si="10"/>
        <v>561</v>
      </c>
      <c r="S33" s="25">
        <f t="shared" si="11"/>
        <v>599.84</v>
      </c>
      <c r="T33" s="26">
        <f t="shared" si="12"/>
        <v>607.20000000000005</v>
      </c>
      <c r="U33" s="25">
        <f t="shared" si="13"/>
        <v>645.48</v>
      </c>
      <c r="V33" s="26">
        <f t="shared" si="14"/>
        <v>653.40000000000009</v>
      </c>
      <c r="W33" s="25">
        <f t="shared" si="15"/>
        <v>691.12000000000012</v>
      </c>
      <c r="X33" s="26">
        <f t="shared" si="16"/>
        <v>699.6</v>
      </c>
      <c r="Y33" s="25">
        <f t="shared" si="17"/>
        <v>736.76</v>
      </c>
      <c r="Z33" s="26">
        <f t="shared" si="18"/>
        <v>745.80000000000007</v>
      </c>
      <c r="AA33" s="25">
        <f t="shared" si="19"/>
        <v>782.40000000000009</v>
      </c>
      <c r="AB33" s="26">
        <f t="shared" si="20"/>
        <v>792</v>
      </c>
      <c r="AC33" s="25">
        <f t="shared" si="21"/>
        <v>828.04</v>
      </c>
      <c r="AD33" s="26">
        <f t="shared" si="22"/>
        <v>838.2</v>
      </c>
      <c r="AE33" s="25">
        <f t="shared" si="23"/>
        <v>873.68000000000006</v>
      </c>
      <c r="AF33" s="26">
        <f t="shared" si="24"/>
        <v>884.40000000000009</v>
      </c>
      <c r="AG33" s="25">
        <f t="shared" si="25"/>
        <v>919.32</v>
      </c>
      <c r="AH33" s="26">
        <f t="shared" si="26"/>
        <v>930.60000000000014</v>
      </c>
      <c r="AI33" s="25">
        <f t="shared" si="27"/>
        <v>964.96</v>
      </c>
      <c r="AJ33" s="26">
        <f t="shared" si="28"/>
        <v>976.80000000000007</v>
      </c>
      <c r="AK33" s="25">
        <f t="shared" si="29"/>
        <v>1010.6</v>
      </c>
      <c r="AL33" s="26">
        <f t="shared" si="30"/>
        <v>1023</v>
      </c>
      <c r="AM33" s="25">
        <f t="shared" si="31"/>
        <v>1056.2400000000002</v>
      </c>
      <c r="AN33" s="26">
        <f t="shared" si="32"/>
        <v>1069.2</v>
      </c>
      <c r="AO33" s="25">
        <f t="shared" si="33"/>
        <v>1101.8800000000001</v>
      </c>
      <c r="AP33" s="26">
        <f t="shared" si="34"/>
        <v>1115.4000000000001</v>
      </c>
      <c r="AQ33" s="25">
        <f t="shared" si="35"/>
        <v>1147.52</v>
      </c>
      <c r="AR33" s="26">
        <f t="shared" si="36"/>
        <v>1161.6000000000001</v>
      </c>
      <c r="AS33" s="25">
        <f t="shared" si="37"/>
        <v>1193.1600000000001</v>
      </c>
      <c r="AT33" s="26">
        <f t="shared" si="38"/>
        <v>1207.8000000000002</v>
      </c>
      <c r="AU33" s="25">
        <f t="shared" si="39"/>
        <v>1238.8000000000002</v>
      </c>
      <c r="AV33" s="26">
        <f t="shared" si="40"/>
        <v>1254</v>
      </c>
      <c r="AW33" s="25">
        <f t="shared" si="41"/>
        <v>1284.44</v>
      </c>
      <c r="AX33" s="26">
        <f t="shared" si="42"/>
        <v>1300.2000000000003</v>
      </c>
      <c r="AY33" s="25">
        <f t="shared" si="43"/>
        <v>1330.08</v>
      </c>
      <c r="AZ33" s="26">
        <f t="shared" si="44"/>
        <v>1346.4</v>
      </c>
      <c r="BA33" s="25">
        <f t="shared" si="45"/>
        <v>1375.72</v>
      </c>
      <c r="BB33" s="26">
        <f t="shared" si="46"/>
        <v>1392.6000000000001</v>
      </c>
      <c r="BC33" s="25">
        <f t="shared" si="47"/>
        <v>1421.3600000000001</v>
      </c>
      <c r="BD33" s="26">
        <f t="shared" si="48"/>
        <v>1438.8000000000002</v>
      </c>
      <c r="BE33" s="25">
        <f t="shared" si="49"/>
        <v>1467.0000000000002</v>
      </c>
      <c r="BF33" s="26">
        <f t="shared" si="50"/>
        <v>1485.0000000000002</v>
      </c>
      <c r="BG33" s="25">
        <f t="shared" si="51"/>
        <v>1512.64</v>
      </c>
      <c r="BH33" s="26">
        <f t="shared" si="52"/>
        <v>1531.2000000000003</v>
      </c>
      <c r="BI33" s="25">
        <f t="shared" si="53"/>
        <v>1558.28</v>
      </c>
      <c r="BJ33" s="26">
        <f t="shared" si="54"/>
        <v>1577.4</v>
      </c>
      <c r="BK33" s="25">
        <f t="shared" si="55"/>
        <v>1603.92</v>
      </c>
      <c r="BL33" s="26">
        <f t="shared" si="56"/>
        <v>1623.6000000000001</v>
      </c>
      <c r="BM33" s="25">
        <f t="shared" si="57"/>
        <v>1649.5600000000002</v>
      </c>
      <c r="BN33" s="26">
        <f t="shared" si="58"/>
        <v>1669.8000000000002</v>
      </c>
      <c r="BO33" s="25">
        <f t="shared" si="59"/>
        <v>1695.2</v>
      </c>
      <c r="BP33" s="26">
        <f t="shared" si="60"/>
        <v>1716</v>
      </c>
      <c r="BQ33" s="25">
        <f t="shared" si="61"/>
        <v>1740.8400000000001</v>
      </c>
      <c r="BR33" s="26">
        <f t="shared" si="62"/>
        <v>1762.2000000000003</v>
      </c>
      <c r="BS33" s="25">
        <f t="shared" si="63"/>
        <v>1786.4800000000002</v>
      </c>
      <c r="BT33" s="26">
        <f t="shared" si="64"/>
        <v>1808.4</v>
      </c>
      <c r="BU33" s="25">
        <f t="shared" si="65"/>
        <v>1832.1200000000001</v>
      </c>
      <c r="BV33" s="26">
        <f t="shared" si="66"/>
        <v>1854.6000000000001</v>
      </c>
      <c r="BW33" s="25">
        <f t="shared" si="67"/>
        <v>1877.7600000000002</v>
      </c>
      <c r="BX33" s="26">
        <f t="shared" si="68"/>
        <v>1900.8000000000002</v>
      </c>
      <c r="BY33" s="25">
        <f t="shared" si="69"/>
        <v>1923.4</v>
      </c>
      <c r="BZ33" s="26">
        <f t="shared" si="70"/>
        <v>1947.0000000000002</v>
      </c>
      <c r="CA33" s="25">
        <f t="shared" si="71"/>
        <v>1969.0400000000002</v>
      </c>
      <c r="CB33" s="26">
        <f t="shared" si="72"/>
        <v>1993.2000000000003</v>
      </c>
      <c r="CC33" s="25">
        <f t="shared" si="73"/>
        <v>2014.6800000000003</v>
      </c>
      <c r="CD33" s="26">
        <f t="shared" si="74"/>
        <v>2039.4</v>
      </c>
      <c r="CE33" s="25">
        <f t="shared" si="75"/>
        <v>2060.3200000000002</v>
      </c>
      <c r="CF33" s="26">
        <f t="shared" si="76"/>
        <v>2085.6000000000004</v>
      </c>
      <c r="CG33" s="25">
        <f t="shared" si="77"/>
        <v>2105.96</v>
      </c>
      <c r="CH33" s="26">
        <f t="shared" si="78"/>
        <v>2131.8000000000002</v>
      </c>
      <c r="CI33" s="25">
        <f t="shared" si="79"/>
        <v>2151.6000000000004</v>
      </c>
      <c r="CJ33" s="26">
        <f t="shared" si="80"/>
        <v>2178</v>
      </c>
    </row>
    <row r="34" spans="1:88" x14ac:dyDescent="0.4">
      <c r="A34">
        <v>31</v>
      </c>
      <c r="B34" s="9">
        <v>340</v>
      </c>
      <c r="C34" s="11">
        <v>344</v>
      </c>
      <c r="D34" s="10"/>
      <c r="E34" s="4"/>
      <c r="F34" s="42">
        <f t="shared" si="82"/>
        <v>5.1000000000000014</v>
      </c>
      <c r="G34" s="43">
        <f t="shared" si="0"/>
        <v>2.5500000000000007</v>
      </c>
      <c r="I34" s="25">
        <f t="shared" si="1"/>
        <v>387.6</v>
      </c>
      <c r="J34" s="26">
        <f t="shared" si="2"/>
        <v>392.16</v>
      </c>
      <c r="K34" s="25">
        <f t="shared" si="3"/>
        <v>435.2</v>
      </c>
      <c r="L34" s="26">
        <f t="shared" si="4"/>
        <v>440.32</v>
      </c>
      <c r="M34" s="25">
        <f t="shared" si="5"/>
        <v>482.8</v>
      </c>
      <c r="N34" s="26">
        <f t="shared" si="6"/>
        <v>488.48</v>
      </c>
      <c r="O34" s="25">
        <f t="shared" si="7"/>
        <v>530.4</v>
      </c>
      <c r="P34" s="26">
        <f t="shared" si="8"/>
        <v>536.64</v>
      </c>
      <c r="Q34" s="25">
        <f t="shared" si="9"/>
        <v>578</v>
      </c>
      <c r="R34" s="26">
        <f t="shared" si="10"/>
        <v>584.79999999999995</v>
      </c>
      <c r="S34" s="25">
        <f t="shared" si="11"/>
        <v>625.6</v>
      </c>
      <c r="T34" s="26">
        <f t="shared" si="12"/>
        <v>632.96</v>
      </c>
      <c r="U34" s="25">
        <f t="shared" si="13"/>
        <v>673.2</v>
      </c>
      <c r="V34" s="26">
        <f t="shared" si="14"/>
        <v>681.12</v>
      </c>
      <c r="W34" s="25">
        <f t="shared" si="15"/>
        <v>720.8</v>
      </c>
      <c r="X34" s="26">
        <f t="shared" si="16"/>
        <v>729.28</v>
      </c>
      <c r="Y34" s="25">
        <f t="shared" si="17"/>
        <v>768.40000000000009</v>
      </c>
      <c r="Z34" s="26">
        <f t="shared" si="18"/>
        <v>777.44</v>
      </c>
      <c r="AA34" s="25">
        <f t="shared" si="19"/>
        <v>816</v>
      </c>
      <c r="AB34" s="26">
        <f t="shared" si="20"/>
        <v>825.6</v>
      </c>
      <c r="AC34" s="25">
        <f t="shared" si="21"/>
        <v>863.6</v>
      </c>
      <c r="AD34" s="26">
        <f t="shared" si="22"/>
        <v>873.76</v>
      </c>
      <c r="AE34" s="25">
        <f t="shared" si="23"/>
        <v>911.2</v>
      </c>
      <c r="AF34" s="26">
        <f t="shared" si="24"/>
        <v>921.92000000000007</v>
      </c>
      <c r="AG34" s="25">
        <f t="shared" si="25"/>
        <v>958.80000000000007</v>
      </c>
      <c r="AH34" s="26">
        <f t="shared" si="26"/>
        <v>970.08000000000015</v>
      </c>
      <c r="AI34" s="25">
        <f t="shared" si="27"/>
        <v>1006.4000000000001</v>
      </c>
      <c r="AJ34" s="26">
        <f t="shared" si="28"/>
        <v>1018.24</v>
      </c>
      <c r="AK34" s="25">
        <f t="shared" si="29"/>
        <v>1054</v>
      </c>
      <c r="AL34" s="26">
        <f t="shared" si="30"/>
        <v>1066.4000000000001</v>
      </c>
      <c r="AM34" s="25">
        <f t="shared" si="31"/>
        <v>1101.5999999999999</v>
      </c>
      <c r="AN34" s="26">
        <f t="shared" si="32"/>
        <v>1114.56</v>
      </c>
      <c r="AO34" s="25">
        <f t="shared" si="33"/>
        <v>1149.2000000000003</v>
      </c>
      <c r="AP34" s="26">
        <f t="shared" si="34"/>
        <v>1162.7200000000003</v>
      </c>
      <c r="AQ34" s="25">
        <f t="shared" si="35"/>
        <v>1196.8000000000002</v>
      </c>
      <c r="AR34" s="26">
        <f t="shared" si="36"/>
        <v>1210.8800000000001</v>
      </c>
      <c r="AS34" s="25">
        <f t="shared" si="37"/>
        <v>1244.4000000000001</v>
      </c>
      <c r="AT34" s="26">
        <f t="shared" si="38"/>
        <v>1259.04</v>
      </c>
      <c r="AU34" s="25">
        <f t="shared" si="39"/>
        <v>1292</v>
      </c>
      <c r="AV34" s="26">
        <f t="shared" si="40"/>
        <v>1307.2</v>
      </c>
      <c r="AW34" s="25">
        <f t="shared" si="41"/>
        <v>1339.6000000000001</v>
      </c>
      <c r="AX34" s="26">
        <f t="shared" si="42"/>
        <v>1355.3600000000001</v>
      </c>
      <c r="AY34" s="25">
        <f t="shared" si="43"/>
        <v>1387.2</v>
      </c>
      <c r="AZ34" s="26">
        <f t="shared" si="44"/>
        <v>1403.52</v>
      </c>
      <c r="BA34" s="25">
        <f t="shared" si="45"/>
        <v>1434.8</v>
      </c>
      <c r="BB34" s="26">
        <f t="shared" si="46"/>
        <v>1451.68</v>
      </c>
      <c r="BC34" s="25">
        <f t="shared" si="47"/>
        <v>1482.4</v>
      </c>
      <c r="BD34" s="26">
        <f t="shared" si="48"/>
        <v>1499.8400000000001</v>
      </c>
      <c r="BE34" s="25">
        <f t="shared" si="49"/>
        <v>1530.0000000000002</v>
      </c>
      <c r="BF34" s="26">
        <f t="shared" si="50"/>
        <v>1548.0000000000002</v>
      </c>
      <c r="BG34" s="25">
        <f t="shared" si="51"/>
        <v>1577.6000000000001</v>
      </c>
      <c r="BH34" s="26">
        <f t="shared" si="52"/>
        <v>1596.1600000000003</v>
      </c>
      <c r="BI34" s="25">
        <f t="shared" si="53"/>
        <v>1625.2</v>
      </c>
      <c r="BJ34" s="26">
        <f t="shared" si="54"/>
        <v>1644.3200000000002</v>
      </c>
      <c r="BK34" s="25">
        <f t="shared" si="55"/>
        <v>1672.8000000000002</v>
      </c>
      <c r="BL34" s="26">
        <f t="shared" si="56"/>
        <v>1692.48</v>
      </c>
      <c r="BM34" s="25">
        <f t="shared" si="57"/>
        <v>1720.4</v>
      </c>
      <c r="BN34" s="26">
        <f t="shared" si="58"/>
        <v>1740.64</v>
      </c>
      <c r="BO34" s="25">
        <f t="shared" si="59"/>
        <v>1768</v>
      </c>
      <c r="BP34" s="26">
        <f t="shared" si="60"/>
        <v>1788.8</v>
      </c>
      <c r="BQ34" s="25">
        <f t="shared" si="61"/>
        <v>1815.6000000000004</v>
      </c>
      <c r="BR34" s="26">
        <f t="shared" si="62"/>
        <v>1836.9600000000003</v>
      </c>
      <c r="BS34" s="25">
        <f t="shared" si="63"/>
        <v>1863.2</v>
      </c>
      <c r="BT34" s="26">
        <f t="shared" si="64"/>
        <v>1885.1200000000001</v>
      </c>
      <c r="BU34" s="25">
        <f t="shared" si="65"/>
        <v>1910.8</v>
      </c>
      <c r="BV34" s="26">
        <f t="shared" si="66"/>
        <v>1933.28</v>
      </c>
      <c r="BW34" s="25">
        <f t="shared" si="67"/>
        <v>1958.4000000000003</v>
      </c>
      <c r="BX34" s="26">
        <f t="shared" si="68"/>
        <v>1981.4400000000003</v>
      </c>
      <c r="BY34" s="25">
        <f t="shared" si="69"/>
        <v>2006.0000000000002</v>
      </c>
      <c r="BZ34" s="26">
        <f t="shared" si="70"/>
        <v>2029.6000000000001</v>
      </c>
      <c r="CA34" s="25">
        <f t="shared" si="71"/>
        <v>2053.6000000000004</v>
      </c>
      <c r="CB34" s="26">
        <f t="shared" si="72"/>
        <v>2077.7600000000002</v>
      </c>
      <c r="CC34" s="25">
        <f t="shared" si="73"/>
        <v>2101.2000000000003</v>
      </c>
      <c r="CD34" s="26">
        <f t="shared" si="74"/>
        <v>2125.92</v>
      </c>
      <c r="CE34" s="25">
        <f t="shared" si="75"/>
        <v>2148.8000000000002</v>
      </c>
      <c r="CF34" s="26">
        <f t="shared" si="76"/>
        <v>2174.08</v>
      </c>
      <c r="CG34" s="25">
        <f t="shared" si="77"/>
        <v>2196.4000000000005</v>
      </c>
      <c r="CH34" s="26">
        <f t="shared" si="78"/>
        <v>2222.2400000000002</v>
      </c>
      <c r="CI34" s="25">
        <f t="shared" si="79"/>
        <v>2244</v>
      </c>
      <c r="CJ34" s="26">
        <f t="shared" si="80"/>
        <v>2270.4</v>
      </c>
    </row>
    <row r="35" spans="1:88" x14ac:dyDescent="0.4">
      <c r="A35">
        <v>32</v>
      </c>
      <c r="B35" s="9">
        <v>354</v>
      </c>
      <c r="C35" s="11">
        <v>358</v>
      </c>
      <c r="D35" s="10"/>
      <c r="E35" s="4"/>
      <c r="F35" s="42">
        <f t="shared" si="82"/>
        <v>5.2500000000000018</v>
      </c>
      <c r="G35" s="43">
        <f t="shared" si="0"/>
        <v>2.6250000000000009</v>
      </c>
      <c r="I35" s="25">
        <f t="shared" si="1"/>
        <v>403.56</v>
      </c>
      <c r="J35" s="26">
        <f t="shared" si="2"/>
        <v>408.12</v>
      </c>
      <c r="K35" s="25">
        <f t="shared" si="3"/>
        <v>453.12</v>
      </c>
      <c r="L35" s="26">
        <f t="shared" si="4"/>
        <v>458.24</v>
      </c>
      <c r="M35" s="25">
        <f t="shared" si="5"/>
        <v>502.68</v>
      </c>
      <c r="N35" s="26">
        <f t="shared" si="6"/>
        <v>508.36</v>
      </c>
      <c r="O35" s="25">
        <f t="shared" si="7"/>
        <v>552.24</v>
      </c>
      <c r="P35" s="26">
        <f t="shared" si="8"/>
        <v>558.48</v>
      </c>
      <c r="Q35" s="25">
        <f t="shared" si="9"/>
        <v>601.79999999999995</v>
      </c>
      <c r="R35" s="26">
        <f t="shared" si="10"/>
        <v>608.6</v>
      </c>
      <c r="S35" s="25">
        <f t="shared" si="11"/>
        <v>651.36</v>
      </c>
      <c r="T35" s="26">
        <f t="shared" si="12"/>
        <v>658.72</v>
      </c>
      <c r="U35" s="25">
        <f t="shared" si="13"/>
        <v>700.92000000000007</v>
      </c>
      <c r="V35" s="26">
        <f t="shared" si="14"/>
        <v>708.84</v>
      </c>
      <c r="W35" s="25">
        <f t="shared" si="15"/>
        <v>750.48</v>
      </c>
      <c r="X35" s="26">
        <f t="shared" si="16"/>
        <v>758.96</v>
      </c>
      <c r="Y35" s="25">
        <f t="shared" si="17"/>
        <v>800.04000000000008</v>
      </c>
      <c r="Z35" s="26">
        <f t="shared" si="18"/>
        <v>809.08000000000015</v>
      </c>
      <c r="AA35" s="25">
        <f t="shared" si="19"/>
        <v>849.6</v>
      </c>
      <c r="AB35" s="26">
        <f t="shared" si="20"/>
        <v>859.2</v>
      </c>
      <c r="AC35" s="25">
        <f t="shared" si="21"/>
        <v>899.16</v>
      </c>
      <c r="AD35" s="26">
        <f t="shared" si="22"/>
        <v>909.32</v>
      </c>
      <c r="AE35" s="25">
        <f t="shared" si="23"/>
        <v>948.72</v>
      </c>
      <c r="AF35" s="26">
        <f t="shared" si="24"/>
        <v>959.44</v>
      </c>
      <c r="AG35" s="25">
        <f t="shared" si="25"/>
        <v>998.28000000000009</v>
      </c>
      <c r="AH35" s="26">
        <f t="shared" si="26"/>
        <v>1009.5600000000001</v>
      </c>
      <c r="AI35" s="25">
        <f t="shared" si="27"/>
        <v>1047.8400000000001</v>
      </c>
      <c r="AJ35" s="26">
        <f t="shared" si="28"/>
        <v>1059.68</v>
      </c>
      <c r="AK35" s="25">
        <f t="shared" si="29"/>
        <v>1097.4000000000001</v>
      </c>
      <c r="AL35" s="26">
        <f t="shared" si="30"/>
        <v>1109.8000000000002</v>
      </c>
      <c r="AM35" s="25">
        <f t="shared" si="31"/>
        <v>1146.96</v>
      </c>
      <c r="AN35" s="26">
        <f t="shared" si="32"/>
        <v>1159.92</v>
      </c>
      <c r="AO35" s="25">
        <f t="shared" si="33"/>
        <v>1196.52</v>
      </c>
      <c r="AP35" s="26">
        <f t="shared" si="34"/>
        <v>1210.04</v>
      </c>
      <c r="AQ35" s="25">
        <f t="shared" si="35"/>
        <v>1246.0800000000002</v>
      </c>
      <c r="AR35" s="26">
        <f t="shared" si="36"/>
        <v>1260.1600000000003</v>
      </c>
      <c r="AS35" s="25">
        <f t="shared" si="37"/>
        <v>1295.6400000000001</v>
      </c>
      <c r="AT35" s="26">
        <f t="shared" si="38"/>
        <v>1310.2800000000002</v>
      </c>
      <c r="AU35" s="25">
        <f t="shared" si="39"/>
        <v>1345.2</v>
      </c>
      <c r="AV35" s="26">
        <f t="shared" si="40"/>
        <v>1360.4</v>
      </c>
      <c r="AW35" s="25">
        <f t="shared" si="41"/>
        <v>1394.7600000000002</v>
      </c>
      <c r="AX35" s="26">
        <f t="shared" si="42"/>
        <v>1410.5200000000002</v>
      </c>
      <c r="AY35" s="25">
        <f t="shared" si="43"/>
        <v>1444.32</v>
      </c>
      <c r="AZ35" s="26">
        <f t="shared" si="44"/>
        <v>1460.64</v>
      </c>
      <c r="BA35" s="25">
        <f t="shared" si="45"/>
        <v>1493.88</v>
      </c>
      <c r="BB35" s="26">
        <f t="shared" si="46"/>
        <v>1510.76</v>
      </c>
      <c r="BC35" s="25">
        <f t="shared" si="47"/>
        <v>1543.44</v>
      </c>
      <c r="BD35" s="26">
        <f t="shared" si="48"/>
        <v>1560.88</v>
      </c>
      <c r="BE35" s="25">
        <f t="shared" si="49"/>
        <v>1593.0000000000002</v>
      </c>
      <c r="BF35" s="26">
        <f t="shared" si="50"/>
        <v>1611.0000000000002</v>
      </c>
      <c r="BG35" s="25">
        <f t="shared" si="51"/>
        <v>1642.5600000000002</v>
      </c>
      <c r="BH35" s="26">
        <f t="shared" si="52"/>
        <v>1661.1200000000001</v>
      </c>
      <c r="BI35" s="25">
        <f t="shared" si="53"/>
        <v>1692.1200000000001</v>
      </c>
      <c r="BJ35" s="26">
        <f t="shared" si="54"/>
        <v>1711.24</v>
      </c>
      <c r="BK35" s="25">
        <f t="shared" si="55"/>
        <v>1741.68</v>
      </c>
      <c r="BL35" s="26">
        <f t="shared" si="56"/>
        <v>1761.3600000000001</v>
      </c>
      <c r="BM35" s="25">
        <f t="shared" si="57"/>
        <v>1791.2400000000002</v>
      </c>
      <c r="BN35" s="26">
        <f t="shared" si="58"/>
        <v>1811.4800000000002</v>
      </c>
      <c r="BO35" s="25">
        <f t="shared" si="59"/>
        <v>1840.8</v>
      </c>
      <c r="BP35" s="26">
        <f t="shared" si="60"/>
        <v>1861.6000000000001</v>
      </c>
      <c r="BQ35" s="25">
        <f t="shared" si="61"/>
        <v>1890.3600000000004</v>
      </c>
      <c r="BR35" s="26">
        <f t="shared" si="62"/>
        <v>1911.7200000000003</v>
      </c>
      <c r="BS35" s="25">
        <f t="shared" si="63"/>
        <v>1939.92</v>
      </c>
      <c r="BT35" s="26">
        <f t="shared" si="64"/>
        <v>1961.8400000000001</v>
      </c>
      <c r="BU35" s="25">
        <f t="shared" si="65"/>
        <v>1989.48</v>
      </c>
      <c r="BV35" s="26">
        <f t="shared" si="66"/>
        <v>2011.96</v>
      </c>
      <c r="BW35" s="25">
        <f t="shared" si="67"/>
        <v>2039.0400000000002</v>
      </c>
      <c r="BX35" s="26">
        <f t="shared" si="68"/>
        <v>2062.08</v>
      </c>
      <c r="BY35" s="25">
        <f t="shared" si="69"/>
        <v>2088.6000000000004</v>
      </c>
      <c r="BZ35" s="26">
        <f t="shared" si="70"/>
        <v>2112.1999999999998</v>
      </c>
      <c r="CA35" s="25">
        <f t="shared" si="71"/>
        <v>2138.1600000000003</v>
      </c>
      <c r="CB35" s="26">
        <f t="shared" si="72"/>
        <v>2162.3200000000006</v>
      </c>
      <c r="CC35" s="25">
        <f t="shared" si="73"/>
        <v>2187.7200000000003</v>
      </c>
      <c r="CD35" s="26">
        <f t="shared" si="74"/>
        <v>2212.4400000000005</v>
      </c>
      <c r="CE35" s="25">
        <f t="shared" si="75"/>
        <v>2237.2800000000002</v>
      </c>
      <c r="CF35" s="26">
        <f t="shared" si="76"/>
        <v>2262.5600000000004</v>
      </c>
      <c r="CG35" s="25">
        <f t="shared" si="77"/>
        <v>2286.84</v>
      </c>
      <c r="CH35" s="26">
        <f t="shared" si="78"/>
        <v>2312.6800000000003</v>
      </c>
      <c r="CI35" s="25">
        <f t="shared" si="79"/>
        <v>2336.4</v>
      </c>
      <c r="CJ35" s="26">
        <f t="shared" si="80"/>
        <v>2362.8000000000002</v>
      </c>
    </row>
    <row r="36" spans="1:88" x14ac:dyDescent="0.4">
      <c r="A36">
        <v>33</v>
      </c>
      <c r="B36" s="9">
        <f>B35+14</f>
        <v>368</v>
      </c>
      <c r="C36" s="11">
        <v>372</v>
      </c>
      <c r="D36" s="10"/>
      <c r="E36" s="4"/>
      <c r="F36" s="42">
        <f t="shared" si="82"/>
        <v>5.4000000000000021</v>
      </c>
      <c r="G36" s="43">
        <f t="shared" si="0"/>
        <v>2.7000000000000011</v>
      </c>
      <c r="I36" s="25">
        <f t="shared" si="1"/>
        <v>419.52</v>
      </c>
      <c r="J36" s="26">
        <f t="shared" si="2"/>
        <v>424.08</v>
      </c>
      <c r="K36" s="25">
        <f t="shared" si="3"/>
        <v>471.04</v>
      </c>
      <c r="L36" s="26">
        <f t="shared" si="4"/>
        <v>476.16</v>
      </c>
      <c r="M36" s="25">
        <f t="shared" si="5"/>
        <v>522.55999999999995</v>
      </c>
      <c r="N36" s="26">
        <f t="shared" si="6"/>
        <v>528.24</v>
      </c>
      <c r="O36" s="25">
        <f t="shared" si="7"/>
        <v>574.08000000000004</v>
      </c>
      <c r="P36" s="26">
        <f t="shared" si="8"/>
        <v>580.32000000000005</v>
      </c>
      <c r="Q36" s="25">
        <f t="shared" si="9"/>
        <v>625.6</v>
      </c>
      <c r="R36" s="26">
        <f t="shared" si="10"/>
        <v>632.40000000000009</v>
      </c>
      <c r="S36" s="25">
        <f t="shared" si="11"/>
        <v>677.12</v>
      </c>
      <c r="T36" s="26">
        <f t="shared" si="12"/>
        <v>684.48</v>
      </c>
      <c r="U36" s="25">
        <f t="shared" si="13"/>
        <v>728.6400000000001</v>
      </c>
      <c r="V36" s="26">
        <f t="shared" si="14"/>
        <v>736.56000000000006</v>
      </c>
      <c r="W36" s="25">
        <f t="shared" si="15"/>
        <v>780.16000000000008</v>
      </c>
      <c r="X36" s="26">
        <f t="shared" si="16"/>
        <v>788.6400000000001</v>
      </c>
      <c r="Y36" s="25">
        <f t="shared" si="17"/>
        <v>831.68000000000006</v>
      </c>
      <c r="Z36" s="26">
        <f t="shared" si="18"/>
        <v>840.72</v>
      </c>
      <c r="AA36" s="25">
        <f t="shared" si="19"/>
        <v>883.2</v>
      </c>
      <c r="AB36" s="26">
        <f t="shared" si="20"/>
        <v>892.80000000000007</v>
      </c>
      <c r="AC36" s="25">
        <f t="shared" si="21"/>
        <v>934.72</v>
      </c>
      <c r="AD36" s="26">
        <f t="shared" si="22"/>
        <v>944.88</v>
      </c>
      <c r="AE36" s="25">
        <f t="shared" si="23"/>
        <v>986.24</v>
      </c>
      <c r="AF36" s="26">
        <f t="shared" si="24"/>
        <v>996.96</v>
      </c>
      <c r="AG36" s="25">
        <f t="shared" si="25"/>
        <v>1037.7600000000002</v>
      </c>
      <c r="AH36" s="26">
        <f t="shared" si="26"/>
        <v>1049.04</v>
      </c>
      <c r="AI36" s="25">
        <f t="shared" si="27"/>
        <v>1089.2800000000002</v>
      </c>
      <c r="AJ36" s="26">
        <f t="shared" si="28"/>
        <v>1101.1200000000001</v>
      </c>
      <c r="AK36" s="25">
        <f t="shared" si="29"/>
        <v>1140.8000000000002</v>
      </c>
      <c r="AL36" s="26">
        <f t="shared" si="30"/>
        <v>1153.2</v>
      </c>
      <c r="AM36" s="25">
        <f t="shared" si="31"/>
        <v>1192.3200000000002</v>
      </c>
      <c r="AN36" s="26">
        <f t="shared" si="32"/>
        <v>1205.2800000000002</v>
      </c>
      <c r="AO36" s="25">
        <f t="shared" si="33"/>
        <v>1243.8400000000001</v>
      </c>
      <c r="AP36" s="26">
        <f t="shared" si="34"/>
        <v>1257.3600000000001</v>
      </c>
      <c r="AQ36" s="25">
        <f t="shared" si="35"/>
        <v>1295.3600000000001</v>
      </c>
      <c r="AR36" s="26">
        <f t="shared" si="36"/>
        <v>1309.44</v>
      </c>
      <c r="AS36" s="25">
        <f t="shared" si="37"/>
        <v>1346.88</v>
      </c>
      <c r="AT36" s="26">
        <f t="shared" si="38"/>
        <v>1361.52</v>
      </c>
      <c r="AU36" s="25">
        <f t="shared" si="39"/>
        <v>1398.4</v>
      </c>
      <c r="AV36" s="26">
        <f t="shared" si="40"/>
        <v>1413.6000000000001</v>
      </c>
      <c r="AW36" s="25">
        <f t="shared" si="41"/>
        <v>1449.92</v>
      </c>
      <c r="AX36" s="26">
        <f t="shared" si="42"/>
        <v>1465.68</v>
      </c>
      <c r="AY36" s="25">
        <f t="shared" si="43"/>
        <v>1501.44</v>
      </c>
      <c r="AZ36" s="26">
        <f t="shared" si="44"/>
        <v>1517.76</v>
      </c>
      <c r="BA36" s="25">
        <f t="shared" si="45"/>
        <v>1552.96</v>
      </c>
      <c r="BB36" s="26">
        <f t="shared" si="46"/>
        <v>1569.8400000000001</v>
      </c>
      <c r="BC36" s="25">
        <f t="shared" si="47"/>
        <v>1604.48</v>
      </c>
      <c r="BD36" s="26">
        <f t="shared" si="48"/>
        <v>1621.92</v>
      </c>
      <c r="BE36" s="25">
        <f t="shared" si="49"/>
        <v>1656.0000000000002</v>
      </c>
      <c r="BF36" s="26">
        <f t="shared" si="50"/>
        <v>1674.0000000000002</v>
      </c>
      <c r="BG36" s="25">
        <f t="shared" si="51"/>
        <v>1707.5200000000002</v>
      </c>
      <c r="BH36" s="26">
        <f t="shared" si="52"/>
        <v>1726.0800000000002</v>
      </c>
      <c r="BI36" s="25">
        <f t="shared" si="53"/>
        <v>1759.0400000000002</v>
      </c>
      <c r="BJ36" s="26">
        <f t="shared" si="54"/>
        <v>1778.16</v>
      </c>
      <c r="BK36" s="25">
        <f t="shared" si="55"/>
        <v>1810.5600000000002</v>
      </c>
      <c r="BL36" s="26">
        <f t="shared" si="56"/>
        <v>1830.2400000000002</v>
      </c>
      <c r="BM36" s="25">
        <f t="shared" si="57"/>
        <v>1862.0800000000002</v>
      </c>
      <c r="BN36" s="26">
        <f t="shared" si="58"/>
        <v>1882.3200000000002</v>
      </c>
      <c r="BO36" s="25">
        <f t="shared" si="59"/>
        <v>1913.6000000000001</v>
      </c>
      <c r="BP36" s="26">
        <f t="shared" si="60"/>
        <v>1934.4</v>
      </c>
      <c r="BQ36" s="25">
        <f t="shared" si="61"/>
        <v>1965.1200000000003</v>
      </c>
      <c r="BR36" s="26">
        <f t="shared" si="62"/>
        <v>1986.4800000000002</v>
      </c>
      <c r="BS36" s="25">
        <f t="shared" si="63"/>
        <v>2016.64</v>
      </c>
      <c r="BT36" s="26">
        <f t="shared" si="64"/>
        <v>2038.5600000000002</v>
      </c>
      <c r="BU36" s="25">
        <f t="shared" si="65"/>
        <v>2068.16</v>
      </c>
      <c r="BV36" s="26">
        <f t="shared" si="66"/>
        <v>2090.6400000000003</v>
      </c>
      <c r="BW36" s="25">
        <f t="shared" si="67"/>
        <v>2119.6800000000003</v>
      </c>
      <c r="BX36" s="26">
        <f t="shared" si="68"/>
        <v>2142.7200000000003</v>
      </c>
      <c r="BY36" s="25">
        <f t="shared" si="69"/>
        <v>2171.1999999999998</v>
      </c>
      <c r="BZ36" s="26">
        <f t="shared" si="70"/>
        <v>2194.8000000000002</v>
      </c>
      <c r="CA36" s="25">
        <f t="shared" si="71"/>
        <v>2222.7200000000003</v>
      </c>
      <c r="CB36" s="26">
        <f t="shared" si="72"/>
        <v>2246.88</v>
      </c>
      <c r="CC36" s="25">
        <f t="shared" si="73"/>
        <v>2274.2400000000002</v>
      </c>
      <c r="CD36" s="26">
        <f t="shared" si="74"/>
        <v>2298.96</v>
      </c>
      <c r="CE36" s="25">
        <f t="shared" si="75"/>
        <v>2325.7600000000002</v>
      </c>
      <c r="CF36" s="26">
        <f t="shared" si="76"/>
        <v>2351.04</v>
      </c>
      <c r="CG36" s="25">
        <f t="shared" si="77"/>
        <v>2377.2800000000002</v>
      </c>
      <c r="CH36" s="26">
        <f t="shared" si="78"/>
        <v>2403.1200000000003</v>
      </c>
      <c r="CI36" s="25">
        <f t="shared" si="79"/>
        <v>2428.8000000000002</v>
      </c>
      <c r="CJ36" s="26">
        <f t="shared" si="80"/>
        <v>2455.2000000000003</v>
      </c>
    </row>
    <row r="37" spans="1:88" x14ac:dyDescent="0.4">
      <c r="A37">
        <v>34</v>
      </c>
      <c r="B37" s="9">
        <f t="shared" ref="B37:B43" si="86">B36+14</f>
        <v>382</v>
      </c>
      <c r="C37" s="11">
        <v>386</v>
      </c>
      <c r="D37" s="10"/>
      <c r="E37" s="4"/>
      <c r="F37" s="42">
        <f t="shared" si="82"/>
        <v>5.5500000000000025</v>
      </c>
      <c r="G37" s="43">
        <f t="shared" si="0"/>
        <v>2.7750000000000012</v>
      </c>
      <c r="I37" s="25">
        <f t="shared" si="1"/>
        <v>435.48</v>
      </c>
      <c r="J37" s="26">
        <f t="shared" si="2"/>
        <v>440.04</v>
      </c>
      <c r="K37" s="25">
        <f t="shared" si="3"/>
        <v>488.96000000000004</v>
      </c>
      <c r="L37" s="26">
        <f t="shared" si="4"/>
        <v>494.08000000000004</v>
      </c>
      <c r="M37" s="25">
        <f t="shared" si="5"/>
        <v>542.44000000000005</v>
      </c>
      <c r="N37" s="26">
        <f t="shared" si="6"/>
        <v>548.12</v>
      </c>
      <c r="O37" s="25">
        <f t="shared" si="7"/>
        <v>595.92000000000007</v>
      </c>
      <c r="P37" s="26">
        <f t="shared" si="8"/>
        <v>602.16000000000008</v>
      </c>
      <c r="Q37" s="25">
        <f t="shared" si="9"/>
        <v>649.40000000000009</v>
      </c>
      <c r="R37" s="26">
        <f t="shared" si="10"/>
        <v>656.2</v>
      </c>
      <c r="S37" s="25">
        <f t="shared" si="11"/>
        <v>702.88000000000011</v>
      </c>
      <c r="T37" s="26">
        <f t="shared" si="12"/>
        <v>710.24</v>
      </c>
      <c r="U37" s="25">
        <f t="shared" si="13"/>
        <v>756.36</v>
      </c>
      <c r="V37" s="26">
        <f t="shared" si="14"/>
        <v>764.28</v>
      </c>
      <c r="W37" s="25">
        <f t="shared" si="15"/>
        <v>809.84</v>
      </c>
      <c r="X37" s="26">
        <f t="shared" si="16"/>
        <v>818.32</v>
      </c>
      <c r="Y37" s="25">
        <f t="shared" si="17"/>
        <v>863.32000000000016</v>
      </c>
      <c r="Z37" s="26">
        <f t="shared" si="18"/>
        <v>872.36000000000013</v>
      </c>
      <c r="AA37" s="25">
        <f t="shared" si="19"/>
        <v>916.80000000000007</v>
      </c>
      <c r="AB37" s="26">
        <f t="shared" si="20"/>
        <v>926.40000000000009</v>
      </c>
      <c r="AC37" s="25">
        <f t="shared" si="21"/>
        <v>970.28</v>
      </c>
      <c r="AD37" s="26">
        <f t="shared" si="22"/>
        <v>980.44</v>
      </c>
      <c r="AE37" s="25">
        <f t="shared" si="23"/>
        <v>1023.7600000000001</v>
      </c>
      <c r="AF37" s="26">
        <f t="shared" si="24"/>
        <v>1034.48</v>
      </c>
      <c r="AG37" s="25">
        <f t="shared" si="25"/>
        <v>1077.2400000000002</v>
      </c>
      <c r="AH37" s="26">
        <f t="shared" si="26"/>
        <v>1088.52</v>
      </c>
      <c r="AI37" s="25">
        <f t="shared" si="27"/>
        <v>1130.72</v>
      </c>
      <c r="AJ37" s="26">
        <f t="shared" si="28"/>
        <v>1142.56</v>
      </c>
      <c r="AK37" s="25">
        <f t="shared" si="29"/>
        <v>1184.2</v>
      </c>
      <c r="AL37" s="26">
        <f t="shared" si="30"/>
        <v>1196.5999999999999</v>
      </c>
      <c r="AM37" s="25">
        <f t="shared" si="31"/>
        <v>1237.68</v>
      </c>
      <c r="AN37" s="26">
        <f t="shared" si="32"/>
        <v>1250.6400000000001</v>
      </c>
      <c r="AO37" s="25">
        <f t="shared" si="33"/>
        <v>1291.1600000000001</v>
      </c>
      <c r="AP37" s="26">
        <f t="shared" si="34"/>
        <v>1304.6800000000003</v>
      </c>
      <c r="AQ37" s="25">
        <f t="shared" si="35"/>
        <v>1344.6400000000003</v>
      </c>
      <c r="AR37" s="26">
        <f t="shared" si="36"/>
        <v>1358.7200000000003</v>
      </c>
      <c r="AS37" s="25">
        <f t="shared" si="37"/>
        <v>1398.12</v>
      </c>
      <c r="AT37" s="26">
        <f t="shared" si="38"/>
        <v>1412.76</v>
      </c>
      <c r="AU37" s="25">
        <f t="shared" si="39"/>
        <v>1451.6000000000001</v>
      </c>
      <c r="AV37" s="26">
        <f t="shared" si="40"/>
        <v>1466.8000000000002</v>
      </c>
      <c r="AW37" s="25">
        <f t="shared" si="41"/>
        <v>1505.0800000000002</v>
      </c>
      <c r="AX37" s="26">
        <f t="shared" si="42"/>
        <v>1520.8400000000001</v>
      </c>
      <c r="AY37" s="25">
        <f t="shared" si="43"/>
        <v>1558.56</v>
      </c>
      <c r="AZ37" s="26">
        <f t="shared" si="44"/>
        <v>1574.88</v>
      </c>
      <c r="BA37" s="25">
        <f t="shared" si="45"/>
        <v>1612.04</v>
      </c>
      <c r="BB37" s="26">
        <f t="shared" si="46"/>
        <v>1628.92</v>
      </c>
      <c r="BC37" s="25">
        <f t="shared" si="47"/>
        <v>1665.5200000000002</v>
      </c>
      <c r="BD37" s="26">
        <f t="shared" si="48"/>
        <v>1682.96</v>
      </c>
      <c r="BE37" s="25">
        <f t="shared" si="49"/>
        <v>1719.0000000000002</v>
      </c>
      <c r="BF37" s="26">
        <f t="shared" si="50"/>
        <v>1737.0000000000002</v>
      </c>
      <c r="BG37" s="25">
        <f t="shared" si="51"/>
        <v>1772.4800000000002</v>
      </c>
      <c r="BH37" s="26">
        <f t="shared" si="52"/>
        <v>1791.0400000000002</v>
      </c>
      <c r="BI37" s="25">
        <f t="shared" si="53"/>
        <v>1825.96</v>
      </c>
      <c r="BJ37" s="26">
        <f t="shared" si="54"/>
        <v>1845.0800000000002</v>
      </c>
      <c r="BK37" s="25">
        <f t="shared" si="55"/>
        <v>1879.44</v>
      </c>
      <c r="BL37" s="26">
        <f t="shared" si="56"/>
        <v>1899.1200000000001</v>
      </c>
      <c r="BM37" s="25">
        <f t="shared" si="57"/>
        <v>1932.9200000000003</v>
      </c>
      <c r="BN37" s="26">
        <f t="shared" si="58"/>
        <v>1953.16</v>
      </c>
      <c r="BO37" s="25">
        <f t="shared" si="59"/>
        <v>1986.4</v>
      </c>
      <c r="BP37" s="26">
        <f t="shared" si="60"/>
        <v>2007.2</v>
      </c>
      <c r="BQ37" s="25">
        <f t="shared" si="61"/>
        <v>2039.8800000000003</v>
      </c>
      <c r="BR37" s="26">
        <f t="shared" si="62"/>
        <v>2061.2400000000002</v>
      </c>
      <c r="BS37" s="25">
        <f t="shared" si="63"/>
        <v>2093.36</v>
      </c>
      <c r="BT37" s="26">
        <f t="shared" si="64"/>
        <v>2115.2800000000002</v>
      </c>
      <c r="BU37" s="25">
        <f t="shared" si="65"/>
        <v>2146.84</v>
      </c>
      <c r="BV37" s="26">
        <f t="shared" si="66"/>
        <v>2169.3199999999997</v>
      </c>
      <c r="BW37" s="25">
        <f t="shared" si="67"/>
        <v>2200.3200000000002</v>
      </c>
      <c r="BX37" s="26">
        <f t="shared" si="68"/>
        <v>2223.3600000000006</v>
      </c>
      <c r="BY37" s="25">
        <f t="shared" si="69"/>
        <v>2253.8000000000002</v>
      </c>
      <c r="BZ37" s="26">
        <f t="shared" si="70"/>
        <v>2277.4</v>
      </c>
      <c r="CA37" s="25">
        <f t="shared" si="71"/>
        <v>2307.2800000000007</v>
      </c>
      <c r="CB37" s="26">
        <f t="shared" si="72"/>
        <v>2331.4400000000005</v>
      </c>
      <c r="CC37" s="25">
        <f t="shared" si="73"/>
        <v>2360.7600000000002</v>
      </c>
      <c r="CD37" s="26">
        <f t="shared" si="74"/>
        <v>2385.4800000000005</v>
      </c>
      <c r="CE37" s="25">
        <f t="shared" si="75"/>
        <v>2414.2399999999998</v>
      </c>
      <c r="CF37" s="26">
        <f t="shared" si="76"/>
        <v>2439.52</v>
      </c>
      <c r="CG37" s="25">
        <f t="shared" si="77"/>
        <v>2467.7200000000003</v>
      </c>
      <c r="CH37" s="26">
        <f t="shared" si="78"/>
        <v>2493.5600000000004</v>
      </c>
      <c r="CI37" s="25">
        <f t="shared" si="79"/>
        <v>2521.2000000000003</v>
      </c>
      <c r="CJ37" s="26">
        <f t="shared" si="80"/>
        <v>2547.6000000000004</v>
      </c>
    </row>
    <row r="38" spans="1:88" x14ac:dyDescent="0.4">
      <c r="A38">
        <v>35</v>
      </c>
      <c r="B38" s="9">
        <f t="shared" si="86"/>
        <v>396</v>
      </c>
      <c r="C38" s="11">
        <v>400</v>
      </c>
      <c r="D38" s="10"/>
      <c r="E38" s="4"/>
      <c r="F38" s="42">
        <f t="shared" si="82"/>
        <v>5.7000000000000028</v>
      </c>
      <c r="G38" s="43">
        <f t="shared" si="0"/>
        <v>2.8500000000000014</v>
      </c>
      <c r="I38" s="25">
        <f t="shared" si="1"/>
        <v>451.44</v>
      </c>
      <c r="J38" s="26">
        <f t="shared" si="2"/>
        <v>456</v>
      </c>
      <c r="K38" s="25">
        <f t="shared" si="3"/>
        <v>506.88</v>
      </c>
      <c r="L38" s="26">
        <f t="shared" si="4"/>
        <v>512</v>
      </c>
      <c r="M38" s="25">
        <f t="shared" si="5"/>
        <v>562.32000000000005</v>
      </c>
      <c r="N38" s="26">
        <f t="shared" si="6"/>
        <v>568</v>
      </c>
      <c r="O38" s="25">
        <f t="shared" si="7"/>
        <v>617.76</v>
      </c>
      <c r="P38" s="26">
        <f t="shared" si="8"/>
        <v>624</v>
      </c>
      <c r="Q38" s="25">
        <f t="shared" si="9"/>
        <v>673.2</v>
      </c>
      <c r="R38" s="26">
        <f t="shared" si="10"/>
        <v>680</v>
      </c>
      <c r="S38" s="25">
        <f t="shared" si="11"/>
        <v>728.6400000000001</v>
      </c>
      <c r="T38" s="26">
        <f t="shared" si="12"/>
        <v>736</v>
      </c>
      <c r="U38" s="25">
        <f t="shared" si="13"/>
        <v>784.08</v>
      </c>
      <c r="V38" s="26">
        <f t="shared" si="14"/>
        <v>792</v>
      </c>
      <c r="W38" s="25">
        <f t="shared" si="15"/>
        <v>839.52</v>
      </c>
      <c r="X38" s="26">
        <f t="shared" si="16"/>
        <v>848</v>
      </c>
      <c r="Y38" s="25">
        <f t="shared" si="17"/>
        <v>894.96</v>
      </c>
      <c r="Z38" s="26">
        <f t="shared" si="18"/>
        <v>904.00000000000011</v>
      </c>
      <c r="AA38" s="25">
        <f t="shared" si="19"/>
        <v>950.40000000000009</v>
      </c>
      <c r="AB38" s="26">
        <f t="shared" si="20"/>
        <v>960</v>
      </c>
      <c r="AC38" s="25">
        <f t="shared" si="21"/>
        <v>1005.84</v>
      </c>
      <c r="AD38" s="26">
        <f t="shared" si="22"/>
        <v>1016</v>
      </c>
      <c r="AE38" s="25">
        <f t="shared" si="23"/>
        <v>1061.2800000000002</v>
      </c>
      <c r="AF38" s="26">
        <f t="shared" si="24"/>
        <v>1072</v>
      </c>
      <c r="AG38" s="25">
        <f t="shared" si="25"/>
        <v>1116.7200000000003</v>
      </c>
      <c r="AH38" s="26">
        <f t="shared" si="26"/>
        <v>1128</v>
      </c>
      <c r="AI38" s="25">
        <f t="shared" si="27"/>
        <v>1172.1600000000001</v>
      </c>
      <c r="AJ38" s="26">
        <f t="shared" si="28"/>
        <v>1184</v>
      </c>
      <c r="AK38" s="25">
        <f t="shared" si="29"/>
        <v>1227.5999999999999</v>
      </c>
      <c r="AL38" s="26">
        <f t="shared" si="30"/>
        <v>1240</v>
      </c>
      <c r="AM38" s="25">
        <f t="shared" si="31"/>
        <v>1283.04</v>
      </c>
      <c r="AN38" s="26">
        <f t="shared" si="32"/>
        <v>1296</v>
      </c>
      <c r="AO38" s="25">
        <f t="shared" si="33"/>
        <v>1338.48</v>
      </c>
      <c r="AP38" s="26">
        <f t="shared" si="34"/>
        <v>1352</v>
      </c>
      <c r="AQ38" s="25">
        <f t="shared" si="35"/>
        <v>1393.92</v>
      </c>
      <c r="AR38" s="26">
        <f t="shared" si="36"/>
        <v>1408.0000000000002</v>
      </c>
      <c r="AS38" s="25">
        <f t="shared" si="37"/>
        <v>1449.3600000000001</v>
      </c>
      <c r="AT38" s="26">
        <f t="shared" si="38"/>
        <v>1464</v>
      </c>
      <c r="AU38" s="25">
        <f t="shared" si="39"/>
        <v>1504.8000000000002</v>
      </c>
      <c r="AV38" s="26">
        <f t="shared" si="40"/>
        <v>1520</v>
      </c>
      <c r="AW38" s="25">
        <f t="shared" si="41"/>
        <v>1560.2400000000002</v>
      </c>
      <c r="AX38" s="26">
        <f t="shared" si="42"/>
        <v>1576.0000000000002</v>
      </c>
      <c r="AY38" s="25">
        <f t="shared" si="43"/>
        <v>1615.68</v>
      </c>
      <c r="AZ38" s="26">
        <f t="shared" si="44"/>
        <v>1632</v>
      </c>
      <c r="BA38" s="25">
        <f t="shared" si="45"/>
        <v>1671.1200000000001</v>
      </c>
      <c r="BB38" s="26">
        <f t="shared" si="46"/>
        <v>1688</v>
      </c>
      <c r="BC38" s="25">
        <f t="shared" si="47"/>
        <v>1726.5600000000002</v>
      </c>
      <c r="BD38" s="26">
        <f t="shared" si="48"/>
        <v>1744.0000000000002</v>
      </c>
      <c r="BE38" s="25">
        <f t="shared" si="49"/>
        <v>1782.0000000000002</v>
      </c>
      <c r="BF38" s="26">
        <f t="shared" si="50"/>
        <v>1800.0000000000002</v>
      </c>
      <c r="BG38" s="25">
        <f t="shared" si="51"/>
        <v>1837.4400000000003</v>
      </c>
      <c r="BH38" s="26">
        <f t="shared" si="52"/>
        <v>1856.0000000000002</v>
      </c>
      <c r="BI38" s="25">
        <f t="shared" si="53"/>
        <v>1892.88</v>
      </c>
      <c r="BJ38" s="26">
        <f t="shared" si="54"/>
        <v>1912</v>
      </c>
      <c r="BK38" s="25">
        <f t="shared" si="55"/>
        <v>1948.3200000000002</v>
      </c>
      <c r="BL38" s="26">
        <f t="shared" si="56"/>
        <v>1968.0000000000002</v>
      </c>
      <c r="BM38" s="25">
        <f t="shared" si="57"/>
        <v>2003.7600000000002</v>
      </c>
      <c r="BN38" s="26">
        <f t="shared" si="58"/>
        <v>2024.0000000000002</v>
      </c>
      <c r="BO38" s="25">
        <f t="shared" si="59"/>
        <v>2059.1999999999998</v>
      </c>
      <c r="BP38" s="26">
        <f t="shared" si="60"/>
        <v>2080</v>
      </c>
      <c r="BQ38" s="25">
        <f t="shared" si="61"/>
        <v>2114.6400000000003</v>
      </c>
      <c r="BR38" s="26">
        <f t="shared" si="62"/>
        <v>2136</v>
      </c>
      <c r="BS38" s="25">
        <f t="shared" si="63"/>
        <v>2170.08</v>
      </c>
      <c r="BT38" s="26">
        <f t="shared" si="64"/>
        <v>2192</v>
      </c>
      <c r="BU38" s="25">
        <f t="shared" si="65"/>
        <v>2225.52</v>
      </c>
      <c r="BV38" s="26">
        <f t="shared" si="66"/>
        <v>2248</v>
      </c>
      <c r="BW38" s="25">
        <f t="shared" si="67"/>
        <v>2280.96</v>
      </c>
      <c r="BX38" s="26">
        <f t="shared" si="68"/>
        <v>2304</v>
      </c>
      <c r="BY38" s="25">
        <f t="shared" si="69"/>
        <v>2336.4</v>
      </c>
      <c r="BZ38" s="26">
        <f t="shared" si="70"/>
        <v>2360</v>
      </c>
      <c r="CA38" s="25">
        <f t="shared" si="71"/>
        <v>2391.84</v>
      </c>
      <c r="CB38" s="26">
        <f t="shared" si="72"/>
        <v>2416.0000000000005</v>
      </c>
      <c r="CC38" s="25">
        <f t="shared" si="73"/>
        <v>2447.2800000000002</v>
      </c>
      <c r="CD38" s="26">
        <f t="shared" si="74"/>
        <v>2472.0000000000005</v>
      </c>
      <c r="CE38" s="25">
        <f t="shared" si="75"/>
        <v>2502.7200000000003</v>
      </c>
      <c r="CF38" s="26">
        <f t="shared" si="76"/>
        <v>2528</v>
      </c>
      <c r="CG38" s="25">
        <f t="shared" si="77"/>
        <v>2558.1600000000003</v>
      </c>
      <c r="CH38" s="26">
        <f t="shared" si="78"/>
        <v>2584.0000000000005</v>
      </c>
      <c r="CI38" s="25">
        <f t="shared" si="79"/>
        <v>2613.6000000000004</v>
      </c>
      <c r="CJ38" s="26">
        <f t="shared" si="80"/>
        <v>2640</v>
      </c>
    </row>
    <row r="39" spans="1:88" x14ac:dyDescent="0.4">
      <c r="A39">
        <v>36</v>
      </c>
      <c r="B39" s="9">
        <f t="shared" si="86"/>
        <v>410</v>
      </c>
      <c r="C39" s="11">
        <v>414</v>
      </c>
      <c r="D39" s="10"/>
      <c r="E39" s="4"/>
      <c r="F39" s="42">
        <f t="shared" si="82"/>
        <v>5.8500000000000032</v>
      </c>
      <c r="G39" s="43">
        <f t="shared" si="0"/>
        <v>2.9250000000000016</v>
      </c>
      <c r="I39" s="25">
        <f t="shared" si="1"/>
        <v>467.4</v>
      </c>
      <c r="J39" s="26">
        <f t="shared" si="2"/>
        <v>471.96000000000004</v>
      </c>
      <c r="K39" s="25">
        <f t="shared" si="3"/>
        <v>524.79999999999995</v>
      </c>
      <c r="L39" s="26">
        <f t="shared" si="4"/>
        <v>529.92000000000007</v>
      </c>
      <c r="M39" s="25">
        <f t="shared" si="5"/>
        <v>582.20000000000005</v>
      </c>
      <c r="N39" s="26">
        <f t="shared" si="6"/>
        <v>587.88</v>
      </c>
      <c r="O39" s="25">
        <f t="shared" si="7"/>
        <v>639.6</v>
      </c>
      <c r="P39" s="26">
        <f t="shared" si="8"/>
        <v>645.84</v>
      </c>
      <c r="Q39" s="25">
        <f t="shared" si="9"/>
        <v>697</v>
      </c>
      <c r="R39" s="26">
        <f t="shared" si="10"/>
        <v>703.8</v>
      </c>
      <c r="S39" s="25">
        <f t="shared" si="11"/>
        <v>754.40000000000009</v>
      </c>
      <c r="T39" s="26">
        <f t="shared" si="12"/>
        <v>761.76</v>
      </c>
      <c r="U39" s="25">
        <f t="shared" si="13"/>
        <v>811.8</v>
      </c>
      <c r="V39" s="26">
        <f t="shared" si="14"/>
        <v>819.72</v>
      </c>
      <c r="W39" s="25">
        <f t="shared" si="15"/>
        <v>869.2</v>
      </c>
      <c r="X39" s="26">
        <f t="shared" si="16"/>
        <v>877.68000000000006</v>
      </c>
      <c r="Y39" s="25">
        <f t="shared" si="17"/>
        <v>926.60000000000014</v>
      </c>
      <c r="Z39" s="26">
        <f t="shared" si="18"/>
        <v>935.6400000000001</v>
      </c>
      <c r="AA39" s="25">
        <f t="shared" si="19"/>
        <v>984</v>
      </c>
      <c r="AB39" s="26">
        <f t="shared" si="20"/>
        <v>993.6</v>
      </c>
      <c r="AC39" s="25">
        <f t="shared" si="21"/>
        <v>1041.4000000000001</v>
      </c>
      <c r="AD39" s="26">
        <f t="shared" si="22"/>
        <v>1051.56</v>
      </c>
      <c r="AE39" s="25">
        <f t="shared" si="23"/>
        <v>1098.8000000000002</v>
      </c>
      <c r="AF39" s="26">
        <f t="shared" si="24"/>
        <v>1109.52</v>
      </c>
      <c r="AG39" s="25">
        <f t="shared" si="25"/>
        <v>1156.2000000000003</v>
      </c>
      <c r="AH39" s="26">
        <f t="shared" si="26"/>
        <v>1167.48</v>
      </c>
      <c r="AI39" s="25">
        <f t="shared" si="27"/>
        <v>1213.5999999999999</v>
      </c>
      <c r="AJ39" s="26">
        <f t="shared" si="28"/>
        <v>1225.44</v>
      </c>
      <c r="AK39" s="25">
        <f t="shared" si="29"/>
        <v>1271</v>
      </c>
      <c r="AL39" s="26">
        <f t="shared" si="30"/>
        <v>1283.4000000000001</v>
      </c>
      <c r="AM39" s="25">
        <f t="shared" si="31"/>
        <v>1328.4</v>
      </c>
      <c r="AN39" s="26">
        <f t="shared" si="32"/>
        <v>1341.3600000000001</v>
      </c>
      <c r="AO39" s="25">
        <f t="shared" si="33"/>
        <v>1385.8000000000002</v>
      </c>
      <c r="AP39" s="26">
        <f t="shared" si="34"/>
        <v>1399.3200000000002</v>
      </c>
      <c r="AQ39" s="25">
        <f t="shared" si="35"/>
        <v>1443.2000000000003</v>
      </c>
      <c r="AR39" s="26">
        <f t="shared" si="36"/>
        <v>1457.2800000000002</v>
      </c>
      <c r="AS39" s="25">
        <f t="shared" si="37"/>
        <v>1500.6000000000001</v>
      </c>
      <c r="AT39" s="26">
        <f t="shared" si="38"/>
        <v>1515.24</v>
      </c>
      <c r="AU39" s="25">
        <f t="shared" si="39"/>
        <v>1558</v>
      </c>
      <c r="AV39" s="26">
        <f t="shared" si="40"/>
        <v>1573.2</v>
      </c>
      <c r="AW39" s="25">
        <f t="shared" si="41"/>
        <v>1615.4</v>
      </c>
      <c r="AX39" s="26">
        <f t="shared" si="42"/>
        <v>1631.16</v>
      </c>
      <c r="AY39" s="25">
        <f t="shared" si="43"/>
        <v>1672.8</v>
      </c>
      <c r="AZ39" s="26">
        <f t="shared" si="44"/>
        <v>1689.1200000000001</v>
      </c>
      <c r="BA39" s="25">
        <f t="shared" si="45"/>
        <v>1730.2</v>
      </c>
      <c r="BB39" s="26">
        <f t="shared" si="46"/>
        <v>1747.0800000000002</v>
      </c>
      <c r="BC39" s="25">
        <f t="shared" si="47"/>
        <v>1787.6000000000001</v>
      </c>
      <c r="BD39" s="26">
        <f t="shared" si="48"/>
        <v>1805.0400000000002</v>
      </c>
      <c r="BE39" s="25">
        <f t="shared" si="49"/>
        <v>1845.0000000000002</v>
      </c>
      <c r="BF39" s="26">
        <f t="shared" si="50"/>
        <v>1863.0000000000002</v>
      </c>
      <c r="BG39" s="25">
        <f t="shared" si="51"/>
        <v>1902.4000000000003</v>
      </c>
      <c r="BH39" s="26">
        <f t="shared" si="52"/>
        <v>1920.9600000000003</v>
      </c>
      <c r="BI39" s="25">
        <f t="shared" si="53"/>
        <v>1959.8000000000002</v>
      </c>
      <c r="BJ39" s="26">
        <f t="shared" si="54"/>
        <v>1978.92</v>
      </c>
      <c r="BK39" s="25">
        <f t="shared" si="55"/>
        <v>2017.2</v>
      </c>
      <c r="BL39" s="26">
        <f t="shared" si="56"/>
        <v>2036.88</v>
      </c>
      <c r="BM39" s="25">
        <f t="shared" si="57"/>
        <v>2074.6000000000004</v>
      </c>
      <c r="BN39" s="26">
        <f t="shared" si="58"/>
        <v>2094.84</v>
      </c>
      <c r="BO39" s="25">
        <f t="shared" si="59"/>
        <v>2132</v>
      </c>
      <c r="BP39" s="26">
        <f t="shared" si="60"/>
        <v>2152.8000000000002</v>
      </c>
      <c r="BQ39" s="25">
        <f t="shared" si="61"/>
        <v>2189.4000000000005</v>
      </c>
      <c r="BR39" s="26">
        <f t="shared" si="62"/>
        <v>2210.7600000000002</v>
      </c>
      <c r="BS39" s="25">
        <f t="shared" si="63"/>
        <v>2246.8000000000002</v>
      </c>
      <c r="BT39" s="26">
        <f t="shared" si="64"/>
        <v>2268.7200000000003</v>
      </c>
      <c r="BU39" s="25">
        <f t="shared" si="65"/>
        <v>2304.1999999999998</v>
      </c>
      <c r="BV39" s="26">
        <f t="shared" si="66"/>
        <v>2326.6800000000003</v>
      </c>
      <c r="BW39" s="25">
        <f t="shared" si="67"/>
        <v>2361.6000000000004</v>
      </c>
      <c r="BX39" s="26">
        <f t="shared" si="68"/>
        <v>2384.6400000000003</v>
      </c>
      <c r="BY39" s="25">
        <f t="shared" si="69"/>
        <v>2419</v>
      </c>
      <c r="BZ39" s="26">
        <f t="shared" si="70"/>
        <v>2442.6000000000004</v>
      </c>
      <c r="CA39" s="25">
        <f t="shared" si="71"/>
        <v>2476.4000000000005</v>
      </c>
      <c r="CB39" s="26">
        <f t="shared" si="72"/>
        <v>2500.5600000000004</v>
      </c>
      <c r="CC39" s="25">
        <f t="shared" si="73"/>
        <v>2533.8000000000002</v>
      </c>
      <c r="CD39" s="26">
        <f t="shared" si="74"/>
        <v>2558.5200000000004</v>
      </c>
      <c r="CE39" s="25">
        <f t="shared" si="75"/>
        <v>2591.2000000000003</v>
      </c>
      <c r="CF39" s="26">
        <f t="shared" si="76"/>
        <v>2616.48</v>
      </c>
      <c r="CG39" s="25">
        <f t="shared" si="77"/>
        <v>2648.6000000000004</v>
      </c>
      <c r="CH39" s="26">
        <f t="shared" si="78"/>
        <v>2674.4400000000005</v>
      </c>
      <c r="CI39" s="25">
        <f t="shared" si="79"/>
        <v>2706</v>
      </c>
      <c r="CJ39" s="26">
        <f t="shared" si="80"/>
        <v>2732.4</v>
      </c>
    </row>
    <row r="40" spans="1:88" x14ac:dyDescent="0.4">
      <c r="A40">
        <v>37</v>
      </c>
      <c r="B40" s="9">
        <f t="shared" si="86"/>
        <v>424</v>
      </c>
      <c r="C40" s="11">
        <v>428</v>
      </c>
      <c r="D40" s="10"/>
      <c r="E40" s="4"/>
      <c r="F40" s="42">
        <f t="shared" si="82"/>
        <v>6.0000000000000036</v>
      </c>
      <c r="G40" s="43">
        <f t="shared" si="0"/>
        <v>3.0000000000000018</v>
      </c>
      <c r="I40" s="25">
        <f t="shared" si="1"/>
        <v>483.36</v>
      </c>
      <c r="J40" s="26">
        <f t="shared" si="2"/>
        <v>487.92</v>
      </c>
      <c r="K40" s="25">
        <f t="shared" si="3"/>
        <v>542.72</v>
      </c>
      <c r="L40" s="26">
        <f t="shared" si="4"/>
        <v>547.84</v>
      </c>
      <c r="M40" s="25">
        <f t="shared" si="5"/>
        <v>602.08000000000004</v>
      </c>
      <c r="N40" s="26">
        <f t="shared" si="6"/>
        <v>607.76</v>
      </c>
      <c r="O40" s="25">
        <f t="shared" si="7"/>
        <v>661.44</v>
      </c>
      <c r="P40" s="26">
        <f t="shared" si="8"/>
        <v>667.68000000000006</v>
      </c>
      <c r="Q40" s="25">
        <f t="shared" si="9"/>
        <v>720.8</v>
      </c>
      <c r="R40" s="26">
        <f t="shared" si="10"/>
        <v>727.6</v>
      </c>
      <c r="S40" s="25">
        <f t="shared" si="11"/>
        <v>780.16000000000008</v>
      </c>
      <c r="T40" s="26">
        <f t="shared" si="12"/>
        <v>787.52</v>
      </c>
      <c r="U40" s="25">
        <f t="shared" si="13"/>
        <v>839.52</v>
      </c>
      <c r="V40" s="26">
        <f t="shared" si="14"/>
        <v>847.44</v>
      </c>
      <c r="W40" s="25">
        <f t="shared" si="15"/>
        <v>898.88000000000011</v>
      </c>
      <c r="X40" s="26">
        <f t="shared" si="16"/>
        <v>907.36000000000013</v>
      </c>
      <c r="Y40" s="25">
        <f t="shared" si="17"/>
        <v>958.24000000000012</v>
      </c>
      <c r="Z40" s="26">
        <f t="shared" si="18"/>
        <v>967.28000000000009</v>
      </c>
      <c r="AA40" s="25">
        <f t="shared" si="19"/>
        <v>1017.6</v>
      </c>
      <c r="AB40" s="26">
        <f t="shared" si="20"/>
        <v>1027.2</v>
      </c>
      <c r="AC40" s="25">
        <f t="shared" si="21"/>
        <v>1076.96</v>
      </c>
      <c r="AD40" s="26">
        <f t="shared" si="22"/>
        <v>1087.1199999999999</v>
      </c>
      <c r="AE40" s="25">
        <f t="shared" si="23"/>
        <v>1136.3200000000002</v>
      </c>
      <c r="AF40" s="26">
        <f t="shared" si="24"/>
        <v>1147.04</v>
      </c>
      <c r="AG40" s="25">
        <f t="shared" si="25"/>
        <v>1195.68</v>
      </c>
      <c r="AH40" s="26">
        <f t="shared" si="26"/>
        <v>1206.96</v>
      </c>
      <c r="AI40" s="25">
        <f t="shared" si="27"/>
        <v>1255.04</v>
      </c>
      <c r="AJ40" s="26">
        <f t="shared" si="28"/>
        <v>1266.8800000000001</v>
      </c>
      <c r="AK40" s="25">
        <f t="shared" si="29"/>
        <v>1314.4</v>
      </c>
      <c r="AL40" s="26">
        <f t="shared" si="30"/>
        <v>1326.8000000000002</v>
      </c>
      <c r="AM40" s="25">
        <f t="shared" si="31"/>
        <v>1373.7600000000002</v>
      </c>
      <c r="AN40" s="26">
        <f t="shared" si="32"/>
        <v>1386.7200000000003</v>
      </c>
      <c r="AO40" s="25">
        <f t="shared" si="33"/>
        <v>1433.1200000000001</v>
      </c>
      <c r="AP40" s="26">
        <f t="shared" si="34"/>
        <v>1446.64</v>
      </c>
      <c r="AQ40" s="25">
        <f t="shared" si="35"/>
        <v>1492.4800000000002</v>
      </c>
      <c r="AR40" s="26">
        <f t="shared" si="36"/>
        <v>1506.5600000000002</v>
      </c>
      <c r="AS40" s="25">
        <f t="shared" si="37"/>
        <v>1551.8400000000001</v>
      </c>
      <c r="AT40" s="26">
        <f t="shared" si="38"/>
        <v>1566.48</v>
      </c>
      <c r="AU40" s="25">
        <f t="shared" si="39"/>
        <v>1611.2</v>
      </c>
      <c r="AV40" s="26">
        <f t="shared" si="40"/>
        <v>1626.4</v>
      </c>
      <c r="AW40" s="25">
        <f t="shared" si="41"/>
        <v>1670.5600000000002</v>
      </c>
      <c r="AX40" s="26">
        <f t="shared" si="42"/>
        <v>1686.3200000000002</v>
      </c>
      <c r="AY40" s="25">
        <f t="shared" si="43"/>
        <v>1729.92</v>
      </c>
      <c r="AZ40" s="26">
        <f t="shared" si="44"/>
        <v>1746.24</v>
      </c>
      <c r="BA40" s="25">
        <f t="shared" si="45"/>
        <v>1789.28</v>
      </c>
      <c r="BB40" s="26">
        <f t="shared" si="46"/>
        <v>1806.16</v>
      </c>
      <c r="BC40" s="25">
        <f t="shared" si="47"/>
        <v>1848.64</v>
      </c>
      <c r="BD40" s="26">
        <f t="shared" si="48"/>
        <v>1866.0800000000002</v>
      </c>
      <c r="BE40" s="25">
        <f t="shared" si="49"/>
        <v>1908.0000000000002</v>
      </c>
      <c r="BF40" s="26">
        <f t="shared" si="50"/>
        <v>1926.0000000000002</v>
      </c>
      <c r="BG40" s="25">
        <f t="shared" si="51"/>
        <v>1967.3600000000001</v>
      </c>
      <c r="BH40" s="26">
        <f t="shared" si="52"/>
        <v>1985.9200000000003</v>
      </c>
      <c r="BI40" s="25">
        <f t="shared" si="53"/>
        <v>2026.72</v>
      </c>
      <c r="BJ40" s="26">
        <f t="shared" si="54"/>
        <v>2045.8400000000001</v>
      </c>
      <c r="BK40" s="25">
        <f t="shared" si="55"/>
        <v>2086.08</v>
      </c>
      <c r="BL40" s="26">
        <f t="shared" si="56"/>
        <v>2105.7600000000002</v>
      </c>
      <c r="BM40" s="25">
        <f t="shared" si="57"/>
        <v>2145.4400000000005</v>
      </c>
      <c r="BN40" s="26">
        <f t="shared" si="58"/>
        <v>2165.6800000000003</v>
      </c>
      <c r="BO40" s="25">
        <f t="shared" si="59"/>
        <v>2204.8000000000002</v>
      </c>
      <c r="BP40" s="26">
        <f t="shared" si="60"/>
        <v>2225.6000000000004</v>
      </c>
      <c r="BQ40" s="25">
        <f t="shared" si="61"/>
        <v>2264.1600000000003</v>
      </c>
      <c r="BR40" s="26">
        <f t="shared" si="62"/>
        <v>2285.5200000000004</v>
      </c>
      <c r="BS40" s="25">
        <f t="shared" si="63"/>
        <v>2323.5200000000004</v>
      </c>
      <c r="BT40" s="26">
        <f t="shared" si="64"/>
        <v>2345.4400000000005</v>
      </c>
      <c r="BU40" s="25">
        <f t="shared" si="65"/>
        <v>2382.88</v>
      </c>
      <c r="BV40" s="26">
        <f t="shared" si="66"/>
        <v>2405.36</v>
      </c>
      <c r="BW40" s="25">
        <f t="shared" si="67"/>
        <v>2442.2400000000002</v>
      </c>
      <c r="BX40" s="26">
        <f t="shared" si="68"/>
        <v>2465.2800000000002</v>
      </c>
      <c r="BY40" s="25">
        <f t="shared" si="69"/>
        <v>2501.6000000000004</v>
      </c>
      <c r="BZ40" s="26">
        <f t="shared" si="70"/>
        <v>2525.2000000000003</v>
      </c>
      <c r="CA40" s="25">
        <f t="shared" si="71"/>
        <v>2560.9600000000005</v>
      </c>
      <c r="CB40" s="26">
        <f t="shared" si="72"/>
        <v>2585.1200000000003</v>
      </c>
      <c r="CC40" s="25">
        <f t="shared" si="73"/>
        <v>2620.3200000000002</v>
      </c>
      <c r="CD40" s="26">
        <f t="shared" si="74"/>
        <v>2645.0400000000004</v>
      </c>
      <c r="CE40" s="25">
        <f t="shared" si="75"/>
        <v>2679.6800000000003</v>
      </c>
      <c r="CF40" s="26">
        <f t="shared" si="76"/>
        <v>2704.96</v>
      </c>
      <c r="CG40" s="25">
        <f t="shared" si="77"/>
        <v>2739.0400000000004</v>
      </c>
      <c r="CH40" s="26">
        <f t="shared" si="78"/>
        <v>2764.8800000000006</v>
      </c>
      <c r="CI40" s="25">
        <f t="shared" si="79"/>
        <v>2798.4</v>
      </c>
      <c r="CJ40" s="26">
        <f t="shared" si="80"/>
        <v>2824.8</v>
      </c>
    </row>
    <row r="41" spans="1:88" x14ac:dyDescent="0.4">
      <c r="A41">
        <v>38</v>
      </c>
      <c r="B41" s="9">
        <f t="shared" si="86"/>
        <v>438</v>
      </c>
      <c r="C41" s="11">
        <v>442</v>
      </c>
      <c r="D41" s="10"/>
      <c r="E41" s="4"/>
      <c r="F41" s="42">
        <f t="shared" si="82"/>
        <v>6.1500000000000039</v>
      </c>
      <c r="G41" s="43">
        <f t="shared" si="0"/>
        <v>3.075000000000002</v>
      </c>
      <c r="I41" s="25">
        <f t="shared" si="1"/>
        <v>499.32</v>
      </c>
      <c r="J41" s="26">
        <f t="shared" si="2"/>
        <v>503.88</v>
      </c>
      <c r="K41" s="25">
        <f t="shared" si="3"/>
        <v>560.64</v>
      </c>
      <c r="L41" s="26">
        <f t="shared" si="4"/>
        <v>565.76</v>
      </c>
      <c r="M41" s="25">
        <f t="shared" si="5"/>
        <v>621.96</v>
      </c>
      <c r="N41" s="26">
        <f t="shared" si="6"/>
        <v>627.64</v>
      </c>
      <c r="O41" s="25">
        <f t="shared" si="7"/>
        <v>683.28</v>
      </c>
      <c r="P41" s="26">
        <f t="shared" si="8"/>
        <v>689.52</v>
      </c>
      <c r="Q41" s="25">
        <f t="shared" si="9"/>
        <v>744.6</v>
      </c>
      <c r="R41" s="26">
        <f t="shared" si="10"/>
        <v>751.40000000000009</v>
      </c>
      <c r="S41" s="25">
        <f t="shared" si="11"/>
        <v>805.92000000000007</v>
      </c>
      <c r="T41" s="26">
        <f t="shared" si="12"/>
        <v>813.28</v>
      </c>
      <c r="U41" s="25">
        <f t="shared" si="13"/>
        <v>867.24</v>
      </c>
      <c r="V41" s="26">
        <f t="shared" si="14"/>
        <v>875.16000000000008</v>
      </c>
      <c r="W41" s="25">
        <f t="shared" si="15"/>
        <v>928.56000000000006</v>
      </c>
      <c r="X41" s="26">
        <f t="shared" si="16"/>
        <v>937.04</v>
      </c>
      <c r="Y41" s="25">
        <f t="shared" si="17"/>
        <v>989.88000000000011</v>
      </c>
      <c r="Z41" s="26">
        <f t="shared" si="18"/>
        <v>998.92000000000007</v>
      </c>
      <c r="AA41" s="25">
        <f t="shared" si="19"/>
        <v>1051.2</v>
      </c>
      <c r="AB41" s="26">
        <f t="shared" si="20"/>
        <v>1060.8000000000002</v>
      </c>
      <c r="AC41" s="25">
        <f t="shared" si="21"/>
        <v>1112.52</v>
      </c>
      <c r="AD41" s="26">
        <f t="shared" si="22"/>
        <v>1122.68</v>
      </c>
      <c r="AE41" s="25">
        <f t="shared" si="23"/>
        <v>1173.8400000000001</v>
      </c>
      <c r="AF41" s="26">
        <f t="shared" si="24"/>
        <v>1184.56</v>
      </c>
      <c r="AG41" s="25">
        <f t="shared" si="25"/>
        <v>1235.1600000000001</v>
      </c>
      <c r="AH41" s="26">
        <f t="shared" si="26"/>
        <v>1246.44</v>
      </c>
      <c r="AI41" s="25">
        <f t="shared" si="27"/>
        <v>1296.48</v>
      </c>
      <c r="AJ41" s="26">
        <f t="shared" si="28"/>
        <v>1308.3200000000002</v>
      </c>
      <c r="AK41" s="25">
        <f t="shared" si="29"/>
        <v>1357.8000000000002</v>
      </c>
      <c r="AL41" s="26">
        <f t="shared" si="30"/>
        <v>1370.2</v>
      </c>
      <c r="AM41" s="25">
        <f t="shared" si="31"/>
        <v>1419.1200000000001</v>
      </c>
      <c r="AN41" s="26">
        <f t="shared" si="32"/>
        <v>1432.08</v>
      </c>
      <c r="AO41" s="25">
        <f t="shared" si="33"/>
        <v>1480.44</v>
      </c>
      <c r="AP41" s="26">
        <f t="shared" si="34"/>
        <v>1493.96</v>
      </c>
      <c r="AQ41" s="25">
        <f t="shared" si="35"/>
        <v>1541.7600000000002</v>
      </c>
      <c r="AR41" s="26">
        <f t="shared" si="36"/>
        <v>1555.8400000000001</v>
      </c>
      <c r="AS41" s="25">
        <f t="shared" si="37"/>
        <v>1603.0800000000002</v>
      </c>
      <c r="AT41" s="26">
        <f t="shared" si="38"/>
        <v>1617.72</v>
      </c>
      <c r="AU41" s="25">
        <f t="shared" si="39"/>
        <v>1664.4</v>
      </c>
      <c r="AV41" s="26">
        <f t="shared" si="40"/>
        <v>1679.6000000000001</v>
      </c>
      <c r="AW41" s="25">
        <f t="shared" si="41"/>
        <v>1725.7200000000003</v>
      </c>
      <c r="AX41" s="26">
        <f t="shared" si="42"/>
        <v>1741.4800000000002</v>
      </c>
      <c r="AY41" s="25">
        <f t="shared" si="43"/>
        <v>1787.04</v>
      </c>
      <c r="AZ41" s="26">
        <f t="shared" si="44"/>
        <v>1803.3600000000001</v>
      </c>
      <c r="BA41" s="25">
        <f t="shared" si="45"/>
        <v>1848.3600000000001</v>
      </c>
      <c r="BB41" s="26">
        <f t="shared" si="46"/>
        <v>1865.24</v>
      </c>
      <c r="BC41" s="25">
        <f t="shared" si="47"/>
        <v>1909.68</v>
      </c>
      <c r="BD41" s="26">
        <f t="shared" si="48"/>
        <v>1927.1200000000001</v>
      </c>
      <c r="BE41" s="25">
        <f t="shared" si="49"/>
        <v>1971.0000000000002</v>
      </c>
      <c r="BF41" s="26">
        <f t="shared" si="50"/>
        <v>1989.0000000000002</v>
      </c>
      <c r="BG41" s="25">
        <f t="shared" si="51"/>
        <v>2032.3200000000002</v>
      </c>
      <c r="BH41" s="26">
        <f t="shared" si="52"/>
        <v>2050.88</v>
      </c>
      <c r="BI41" s="25">
        <f t="shared" si="53"/>
        <v>2093.6400000000003</v>
      </c>
      <c r="BJ41" s="26">
        <f t="shared" si="54"/>
        <v>2112.7600000000002</v>
      </c>
      <c r="BK41" s="25">
        <f t="shared" si="55"/>
        <v>2154.96</v>
      </c>
      <c r="BL41" s="26">
        <f t="shared" si="56"/>
        <v>2174.6400000000003</v>
      </c>
      <c r="BM41" s="25">
        <f t="shared" si="57"/>
        <v>2216.2800000000002</v>
      </c>
      <c r="BN41" s="26">
        <f t="shared" si="58"/>
        <v>2236.5200000000004</v>
      </c>
      <c r="BO41" s="25">
        <f t="shared" si="59"/>
        <v>2277.6000000000004</v>
      </c>
      <c r="BP41" s="26">
        <f t="shared" si="60"/>
        <v>2298.4</v>
      </c>
      <c r="BQ41" s="25">
        <f t="shared" si="61"/>
        <v>2338.92</v>
      </c>
      <c r="BR41" s="26">
        <f t="shared" si="62"/>
        <v>2360.2800000000007</v>
      </c>
      <c r="BS41" s="25">
        <f t="shared" si="63"/>
        <v>2400.2400000000002</v>
      </c>
      <c r="BT41" s="26">
        <f t="shared" si="64"/>
        <v>2422.16</v>
      </c>
      <c r="BU41" s="25">
        <f t="shared" si="65"/>
        <v>2461.56</v>
      </c>
      <c r="BV41" s="26">
        <f t="shared" si="66"/>
        <v>2484.04</v>
      </c>
      <c r="BW41" s="25">
        <f t="shared" si="67"/>
        <v>2522.88</v>
      </c>
      <c r="BX41" s="26">
        <f t="shared" si="68"/>
        <v>2545.92</v>
      </c>
      <c r="BY41" s="25">
        <f t="shared" si="69"/>
        <v>2584.2000000000003</v>
      </c>
      <c r="BZ41" s="26">
        <f t="shared" si="70"/>
        <v>2607.8000000000002</v>
      </c>
      <c r="CA41" s="25">
        <f t="shared" si="71"/>
        <v>2645.5200000000004</v>
      </c>
      <c r="CB41" s="26">
        <f t="shared" si="72"/>
        <v>2669.6800000000003</v>
      </c>
      <c r="CC41" s="25">
        <f t="shared" si="73"/>
        <v>2706.84</v>
      </c>
      <c r="CD41" s="26">
        <f t="shared" si="74"/>
        <v>2731.5600000000004</v>
      </c>
      <c r="CE41" s="25">
        <f t="shared" si="75"/>
        <v>2768.1600000000003</v>
      </c>
      <c r="CF41" s="26">
        <f t="shared" si="76"/>
        <v>2793.44</v>
      </c>
      <c r="CG41" s="25">
        <f t="shared" si="77"/>
        <v>2829.4800000000005</v>
      </c>
      <c r="CH41" s="26">
        <f t="shared" si="78"/>
        <v>2855.32</v>
      </c>
      <c r="CI41" s="25">
        <f t="shared" si="79"/>
        <v>2890.8</v>
      </c>
      <c r="CJ41" s="26">
        <f t="shared" si="80"/>
        <v>2917.2000000000003</v>
      </c>
    </row>
    <row r="42" spans="1:88" x14ac:dyDescent="0.4">
      <c r="A42">
        <v>39</v>
      </c>
      <c r="B42" s="9">
        <f t="shared" si="86"/>
        <v>452</v>
      </c>
      <c r="C42" s="11">
        <v>456</v>
      </c>
      <c r="D42" s="10"/>
      <c r="E42" s="4"/>
      <c r="F42" s="42">
        <f t="shared" si="82"/>
        <v>6.3000000000000043</v>
      </c>
      <c r="G42" s="43">
        <f t="shared" si="0"/>
        <v>3.1500000000000021</v>
      </c>
      <c r="I42" s="25">
        <f t="shared" si="1"/>
        <v>515.28</v>
      </c>
      <c r="J42" s="26">
        <f t="shared" si="2"/>
        <v>519.84</v>
      </c>
      <c r="K42" s="25">
        <f t="shared" si="3"/>
        <v>578.56000000000006</v>
      </c>
      <c r="L42" s="26">
        <f t="shared" si="4"/>
        <v>583.68000000000006</v>
      </c>
      <c r="M42" s="25">
        <f t="shared" si="5"/>
        <v>641.84</v>
      </c>
      <c r="N42" s="26">
        <f t="shared" si="6"/>
        <v>647.52</v>
      </c>
      <c r="O42" s="25">
        <f t="shared" si="7"/>
        <v>705.12</v>
      </c>
      <c r="P42" s="26">
        <f t="shared" si="8"/>
        <v>711.36</v>
      </c>
      <c r="Q42" s="25">
        <f t="shared" si="9"/>
        <v>768.40000000000009</v>
      </c>
      <c r="R42" s="26">
        <f t="shared" si="10"/>
        <v>775.2</v>
      </c>
      <c r="S42" s="25">
        <f t="shared" si="11"/>
        <v>831.68000000000006</v>
      </c>
      <c r="T42" s="26">
        <f t="shared" si="12"/>
        <v>839.04</v>
      </c>
      <c r="U42" s="25">
        <f t="shared" si="13"/>
        <v>894.96</v>
      </c>
      <c r="V42" s="26">
        <f t="shared" si="14"/>
        <v>902.88000000000011</v>
      </c>
      <c r="W42" s="25">
        <f t="shared" si="15"/>
        <v>958.24</v>
      </c>
      <c r="X42" s="26">
        <f t="shared" si="16"/>
        <v>966.72</v>
      </c>
      <c r="Y42" s="25">
        <f t="shared" si="17"/>
        <v>1021.5200000000001</v>
      </c>
      <c r="Z42" s="26">
        <f t="shared" si="18"/>
        <v>1030.56</v>
      </c>
      <c r="AA42" s="25">
        <f t="shared" si="19"/>
        <v>1084.8000000000002</v>
      </c>
      <c r="AB42" s="26">
        <f t="shared" si="20"/>
        <v>1094.4000000000001</v>
      </c>
      <c r="AC42" s="25">
        <f t="shared" si="21"/>
        <v>1148.08</v>
      </c>
      <c r="AD42" s="26">
        <f t="shared" si="22"/>
        <v>1158.24</v>
      </c>
      <c r="AE42" s="25">
        <f t="shared" si="23"/>
        <v>1211.3600000000001</v>
      </c>
      <c r="AF42" s="26">
        <f t="shared" si="24"/>
        <v>1222.08</v>
      </c>
      <c r="AG42" s="25">
        <f t="shared" si="25"/>
        <v>1274.6400000000001</v>
      </c>
      <c r="AH42" s="26">
        <f t="shared" si="26"/>
        <v>1285.92</v>
      </c>
      <c r="AI42" s="25">
        <f t="shared" si="27"/>
        <v>1337.92</v>
      </c>
      <c r="AJ42" s="26">
        <f t="shared" si="28"/>
        <v>1349.7600000000002</v>
      </c>
      <c r="AK42" s="25">
        <f t="shared" si="29"/>
        <v>1401.2</v>
      </c>
      <c r="AL42" s="26">
        <f t="shared" si="30"/>
        <v>1413.6</v>
      </c>
      <c r="AM42" s="25">
        <f t="shared" si="31"/>
        <v>1464.48</v>
      </c>
      <c r="AN42" s="26">
        <f t="shared" si="32"/>
        <v>1477.44</v>
      </c>
      <c r="AO42" s="25">
        <f t="shared" si="33"/>
        <v>1527.7600000000002</v>
      </c>
      <c r="AP42" s="26">
        <f t="shared" si="34"/>
        <v>1541.2800000000002</v>
      </c>
      <c r="AQ42" s="25">
        <f t="shared" si="35"/>
        <v>1591.0400000000002</v>
      </c>
      <c r="AR42" s="26">
        <f t="shared" si="36"/>
        <v>1605.1200000000001</v>
      </c>
      <c r="AS42" s="25">
        <f t="shared" si="37"/>
        <v>1654.3200000000002</v>
      </c>
      <c r="AT42" s="26">
        <f t="shared" si="38"/>
        <v>1668.96</v>
      </c>
      <c r="AU42" s="25">
        <f t="shared" si="39"/>
        <v>1717.6000000000001</v>
      </c>
      <c r="AV42" s="26">
        <f t="shared" si="40"/>
        <v>1732.8000000000002</v>
      </c>
      <c r="AW42" s="25">
        <f t="shared" si="41"/>
        <v>1780.88</v>
      </c>
      <c r="AX42" s="26">
        <f t="shared" si="42"/>
        <v>1796.64</v>
      </c>
      <c r="AY42" s="25">
        <f t="shared" si="43"/>
        <v>1844.16</v>
      </c>
      <c r="AZ42" s="26">
        <f t="shared" si="44"/>
        <v>1860.48</v>
      </c>
      <c r="BA42" s="25">
        <f t="shared" si="45"/>
        <v>1907.44</v>
      </c>
      <c r="BB42" s="26">
        <f t="shared" si="46"/>
        <v>1924.3200000000002</v>
      </c>
      <c r="BC42" s="25">
        <f t="shared" si="47"/>
        <v>1970.7200000000003</v>
      </c>
      <c r="BD42" s="26">
        <f t="shared" si="48"/>
        <v>1988.16</v>
      </c>
      <c r="BE42" s="25">
        <f t="shared" si="49"/>
        <v>2034.0000000000002</v>
      </c>
      <c r="BF42" s="26">
        <f t="shared" si="50"/>
        <v>2052</v>
      </c>
      <c r="BG42" s="25">
        <f t="shared" si="51"/>
        <v>2097.2800000000002</v>
      </c>
      <c r="BH42" s="26">
        <f t="shared" si="52"/>
        <v>2115.84</v>
      </c>
      <c r="BI42" s="25">
        <f t="shared" si="53"/>
        <v>2160.5600000000004</v>
      </c>
      <c r="BJ42" s="26">
        <f t="shared" si="54"/>
        <v>2179.6800000000003</v>
      </c>
      <c r="BK42" s="25">
        <f t="shared" si="55"/>
        <v>2223.84</v>
      </c>
      <c r="BL42" s="26">
        <f t="shared" si="56"/>
        <v>2243.5200000000004</v>
      </c>
      <c r="BM42" s="25">
        <f t="shared" si="57"/>
        <v>2287.12</v>
      </c>
      <c r="BN42" s="26">
        <f t="shared" si="58"/>
        <v>2307.36</v>
      </c>
      <c r="BO42" s="25">
        <f t="shared" si="59"/>
        <v>2350.4</v>
      </c>
      <c r="BP42" s="26">
        <f t="shared" si="60"/>
        <v>2371.1999999999998</v>
      </c>
      <c r="BQ42" s="25">
        <f t="shared" si="61"/>
        <v>2413.6800000000003</v>
      </c>
      <c r="BR42" s="26">
        <f t="shared" si="62"/>
        <v>2435.0400000000004</v>
      </c>
      <c r="BS42" s="25">
        <f t="shared" si="63"/>
        <v>2476.96</v>
      </c>
      <c r="BT42" s="26">
        <f t="shared" si="64"/>
        <v>2498.88</v>
      </c>
      <c r="BU42" s="25">
        <f t="shared" si="65"/>
        <v>2540.2400000000002</v>
      </c>
      <c r="BV42" s="26">
        <f t="shared" si="66"/>
        <v>2562.7200000000003</v>
      </c>
      <c r="BW42" s="25">
        <f t="shared" si="67"/>
        <v>2603.5200000000004</v>
      </c>
      <c r="BX42" s="26">
        <f t="shared" si="68"/>
        <v>2626.5600000000004</v>
      </c>
      <c r="BY42" s="25">
        <f t="shared" si="69"/>
        <v>2666.8</v>
      </c>
      <c r="BZ42" s="26">
        <f t="shared" si="70"/>
        <v>2690.4</v>
      </c>
      <c r="CA42" s="25">
        <f t="shared" si="71"/>
        <v>2730.0800000000004</v>
      </c>
      <c r="CB42" s="26">
        <f t="shared" si="72"/>
        <v>2754.2400000000002</v>
      </c>
      <c r="CC42" s="25">
        <f t="shared" si="73"/>
        <v>2793.36</v>
      </c>
      <c r="CD42" s="26">
        <f t="shared" si="74"/>
        <v>2818.0800000000004</v>
      </c>
      <c r="CE42" s="25">
        <f t="shared" si="75"/>
        <v>2856.6400000000003</v>
      </c>
      <c r="CF42" s="26">
        <f t="shared" si="76"/>
        <v>2881.92</v>
      </c>
      <c r="CG42" s="25">
        <f t="shared" si="77"/>
        <v>2919.9200000000005</v>
      </c>
      <c r="CH42" s="26">
        <f t="shared" si="78"/>
        <v>2945.76</v>
      </c>
      <c r="CI42" s="25">
        <f t="shared" si="79"/>
        <v>2983.2000000000003</v>
      </c>
      <c r="CJ42" s="26">
        <f t="shared" si="80"/>
        <v>3009.6000000000004</v>
      </c>
    </row>
    <row r="43" spans="1:88" x14ac:dyDescent="0.4">
      <c r="A43">
        <v>40</v>
      </c>
      <c r="B43" s="9">
        <f t="shared" si="86"/>
        <v>466</v>
      </c>
      <c r="C43" s="11">
        <v>470</v>
      </c>
      <c r="D43" s="10"/>
      <c r="E43" s="4"/>
      <c r="F43" s="42">
        <f t="shared" si="82"/>
        <v>6.4500000000000046</v>
      </c>
      <c r="G43" s="43">
        <f t="shared" si="0"/>
        <v>3.2250000000000023</v>
      </c>
      <c r="I43" s="25">
        <f t="shared" si="1"/>
        <v>531.24</v>
      </c>
      <c r="J43" s="26">
        <f t="shared" si="2"/>
        <v>535.79999999999995</v>
      </c>
      <c r="K43" s="25">
        <f t="shared" si="3"/>
        <v>596.48</v>
      </c>
      <c r="L43" s="26">
        <f t="shared" si="4"/>
        <v>601.6</v>
      </c>
      <c r="M43" s="25">
        <f t="shared" si="5"/>
        <v>661.72</v>
      </c>
      <c r="N43" s="26">
        <f t="shared" si="6"/>
        <v>667.4</v>
      </c>
      <c r="O43" s="25">
        <f t="shared" si="7"/>
        <v>726.96</v>
      </c>
      <c r="P43" s="26">
        <f t="shared" si="8"/>
        <v>733.2</v>
      </c>
      <c r="Q43" s="25">
        <f t="shared" si="9"/>
        <v>792.2</v>
      </c>
      <c r="R43" s="26">
        <f t="shared" si="10"/>
        <v>799</v>
      </c>
      <c r="S43" s="25">
        <f t="shared" si="11"/>
        <v>857.44</v>
      </c>
      <c r="T43" s="26">
        <f t="shared" si="12"/>
        <v>864.8</v>
      </c>
      <c r="U43" s="25">
        <f t="shared" si="13"/>
        <v>922.68000000000006</v>
      </c>
      <c r="V43" s="26">
        <f t="shared" si="14"/>
        <v>930.6</v>
      </c>
      <c r="W43" s="25">
        <f t="shared" si="15"/>
        <v>987.92000000000007</v>
      </c>
      <c r="X43" s="26">
        <f t="shared" si="16"/>
        <v>996.40000000000009</v>
      </c>
      <c r="Y43" s="25">
        <f t="shared" si="17"/>
        <v>1053.1600000000001</v>
      </c>
      <c r="Z43" s="26">
        <f t="shared" si="18"/>
        <v>1062.2000000000003</v>
      </c>
      <c r="AA43" s="25">
        <f t="shared" si="19"/>
        <v>1118.4000000000001</v>
      </c>
      <c r="AB43" s="26">
        <f t="shared" si="20"/>
        <v>1128</v>
      </c>
      <c r="AC43" s="25">
        <f t="shared" si="21"/>
        <v>1183.6399999999999</v>
      </c>
      <c r="AD43" s="26">
        <f t="shared" si="22"/>
        <v>1193.8000000000002</v>
      </c>
      <c r="AE43" s="25">
        <f t="shared" si="23"/>
        <v>1248.8800000000001</v>
      </c>
      <c r="AF43" s="26">
        <f t="shared" si="24"/>
        <v>1259.5999999999999</v>
      </c>
      <c r="AG43" s="25">
        <f t="shared" si="25"/>
        <v>1314.1200000000001</v>
      </c>
      <c r="AH43" s="26">
        <f t="shared" si="26"/>
        <v>1325.4</v>
      </c>
      <c r="AI43" s="25">
        <f t="shared" si="27"/>
        <v>1379.3600000000001</v>
      </c>
      <c r="AJ43" s="26">
        <f t="shared" si="28"/>
        <v>1391.2</v>
      </c>
      <c r="AK43" s="25">
        <f t="shared" si="29"/>
        <v>1444.6</v>
      </c>
      <c r="AL43" s="26">
        <f t="shared" si="30"/>
        <v>1457</v>
      </c>
      <c r="AM43" s="25">
        <f t="shared" si="31"/>
        <v>1509.8400000000001</v>
      </c>
      <c r="AN43" s="26">
        <f t="shared" si="32"/>
        <v>1522.8000000000002</v>
      </c>
      <c r="AO43" s="25">
        <f t="shared" si="33"/>
        <v>1575.0800000000002</v>
      </c>
      <c r="AP43" s="26">
        <f t="shared" si="34"/>
        <v>1588.6000000000001</v>
      </c>
      <c r="AQ43" s="25">
        <f t="shared" si="35"/>
        <v>1640.3200000000002</v>
      </c>
      <c r="AR43" s="26">
        <f t="shared" si="36"/>
        <v>1654.4000000000003</v>
      </c>
      <c r="AS43" s="25">
        <f t="shared" si="37"/>
        <v>1705.5600000000002</v>
      </c>
      <c r="AT43" s="26">
        <f t="shared" si="38"/>
        <v>1720.2</v>
      </c>
      <c r="AU43" s="25">
        <f t="shared" si="39"/>
        <v>1770.8000000000002</v>
      </c>
      <c r="AV43" s="26">
        <f t="shared" si="40"/>
        <v>1786.0000000000002</v>
      </c>
      <c r="AW43" s="25">
        <f t="shared" si="41"/>
        <v>1836.0400000000002</v>
      </c>
      <c r="AX43" s="26">
        <f t="shared" si="42"/>
        <v>1851.8000000000002</v>
      </c>
      <c r="AY43" s="25">
        <f t="shared" si="43"/>
        <v>1901.28</v>
      </c>
      <c r="AZ43" s="26">
        <f t="shared" si="44"/>
        <v>1917.6000000000001</v>
      </c>
      <c r="BA43" s="25">
        <f t="shared" si="45"/>
        <v>1966.52</v>
      </c>
      <c r="BB43" s="26">
        <f t="shared" si="46"/>
        <v>1983.4</v>
      </c>
      <c r="BC43" s="25">
        <f t="shared" si="47"/>
        <v>2031.7600000000002</v>
      </c>
      <c r="BD43" s="26">
        <f t="shared" si="48"/>
        <v>2049.1999999999998</v>
      </c>
      <c r="BE43" s="25">
        <f t="shared" si="49"/>
        <v>2097</v>
      </c>
      <c r="BF43" s="26">
        <f t="shared" si="50"/>
        <v>2115</v>
      </c>
      <c r="BG43" s="25">
        <f t="shared" si="51"/>
        <v>2162.2400000000002</v>
      </c>
      <c r="BH43" s="26">
        <f t="shared" si="52"/>
        <v>2180.8000000000002</v>
      </c>
      <c r="BI43" s="25">
        <f t="shared" si="53"/>
        <v>2227.48</v>
      </c>
      <c r="BJ43" s="26">
        <f t="shared" si="54"/>
        <v>2246.6000000000004</v>
      </c>
      <c r="BK43" s="25">
        <f t="shared" si="55"/>
        <v>2292.7200000000003</v>
      </c>
      <c r="BL43" s="26">
        <f t="shared" si="56"/>
        <v>2312.4</v>
      </c>
      <c r="BM43" s="25">
        <f t="shared" si="57"/>
        <v>2357.96</v>
      </c>
      <c r="BN43" s="26">
        <f t="shared" si="58"/>
        <v>2378.2000000000003</v>
      </c>
      <c r="BO43" s="25">
        <f t="shared" si="59"/>
        <v>2423.1999999999998</v>
      </c>
      <c r="BP43" s="26">
        <f t="shared" si="60"/>
        <v>2444</v>
      </c>
      <c r="BQ43" s="25">
        <f t="shared" si="61"/>
        <v>2488.4400000000005</v>
      </c>
      <c r="BR43" s="26">
        <f t="shared" si="62"/>
        <v>2509.8000000000002</v>
      </c>
      <c r="BS43" s="25">
        <f t="shared" si="63"/>
        <v>2553.6800000000003</v>
      </c>
      <c r="BT43" s="26">
        <f t="shared" si="64"/>
        <v>2575.6000000000004</v>
      </c>
      <c r="BU43" s="25">
        <f t="shared" si="65"/>
        <v>2618.92</v>
      </c>
      <c r="BV43" s="26">
        <f t="shared" si="66"/>
        <v>2641.4</v>
      </c>
      <c r="BW43" s="25">
        <f t="shared" si="67"/>
        <v>2684.1600000000003</v>
      </c>
      <c r="BX43" s="26">
        <f t="shared" si="68"/>
        <v>2707.2000000000003</v>
      </c>
      <c r="BY43" s="25">
        <f t="shared" si="69"/>
        <v>2749.4</v>
      </c>
      <c r="BZ43" s="26">
        <f t="shared" si="70"/>
        <v>2773</v>
      </c>
      <c r="CA43" s="25">
        <f t="shared" si="71"/>
        <v>2814.6400000000003</v>
      </c>
      <c r="CB43" s="26">
        <f t="shared" si="72"/>
        <v>2838.8000000000006</v>
      </c>
      <c r="CC43" s="25">
        <f t="shared" si="73"/>
        <v>2879.88</v>
      </c>
      <c r="CD43" s="26">
        <f t="shared" si="74"/>
        <v>2904.6000000000004</v>
      </c>
      <c r="CE43" s="25">
        <f t="shared" si="75"/>
        <v>2945.1200000000003</v>
      </c>
      <c r="CF43" s="26">
        <f t="shared" si="76"/>
        <v>2970.4</v>
      </c>
      <c r="CG43" s="25">
        <f t="shared" si="77"/>
        <v>3010.3600000000006</v>
      </c>
      <c r="CH43" s="26">
        <f t="shared" si="78"/>
        <v>3036.2000000000003</v>
      </c>
      <c r="CI43" s="25">
        <f t="shared" si="79"/>
        <v>3075.6000000000004</v>
      </c>
      <c r="CJ43" s="26">
        <f t="shared" si="80"/>
        <v>3102.0000000000005</v>
      </c>
    </row>
    <row r="44" spans="1:88" x14ac:dyDescent="0.4">
      <c r="A44">
        <v>41</v>
      </c>
      <c r="B44" s="9">
        <v>480</v>
      </c>
      <c r="C44" s="11">
        <v>484</v>
      </c>
      <c r="D44" s="10"/>
      <c r="E44" s="4"/>
      <c r="F44" s="42">
        <f t="shared" si="82"/>
        <v>6.600000000000005</v>
      </c>
      <c r="G44" s="43">
        <f t="shared" si="0"/>
        <v>3.3000000000000025</v>
      </c>
      <c r="I44" s="25">
        <f t="shared" si="1"/>
        <v>547.20000000000005</v>
      </c>
      <c r="J44" s="26">
        <f t="shared" si="2"/>
        <v>551.76</v>
      </c>
      <c r="K44" s="25">
        <f t="shared" si="3"/>
        <v>614.4</v>
      </c>
      <c r="L44" s="26">
        <f t="shared" si="4"/>
        <v>619.52</v>
      </c>
      <c r="M44" s="25">
        <f t="shared" si="5"/>
        <v>681.6</v>
      </c>
      <c r="N44" s="26">
        <f t="shared" si="6"/>
        <v>687.28</v>
      </c>
      <c r="O44" s="25">
        <f t="shared" si="7"/>
        <v>748.8</v>
      </c>
      <c r="P44" s="26">
        <f t="shared" si="8"/>
        <v>755.04</v>
      </c>
      <c r="Q44" s="25">
        <f t="shared" si="9"/>
        <v>816</v>
      </c>
      <c r="R44" s="26">
        <f t="shared" si="10"/>
        <v>822.8</v>
      </c>
      <c r="S44" s="25">
        <f t="shared" si="11"/>
        <v>883.2</v>
      </c>
      <c r="T44" s="26">
        <f t="shared" si="12"/>
        <v>890.56000000000006</v>
      </c>
      <c r="U44" s="25">
        <f t="shared" si="13"/>
        <v>950.40000000000009</v>
      </c>
      <c r="V44" s="26">
        <f t="shared" si="14"/>
        <v>958.32</v>
      </c>
      <c r="W44" s="25">
        <f t="shared" si="15"/>
        <v>1017.6</v>
      </c>
      <c r="X44" s="26">
        <f t="shared" si="16"/>
        <v>1026.08</v>
      </c>
      <c r="Y44" s="25">
        <f t="shared" si="17"/>
        <v>1084.8000000000002</v>
      </c>
      <c r="Z44" s="26">
        <f t="shared" si="18"/>
        <v>1093.8400000000001</v>
      </c>
      <c r="AA44" s="25">
        <f t="shared" si="19"/>
        <v>1152</v>
      </c>
      <c r="AB44" s="26">
        <f t="shared" si="20"/>
        <v>1161.5999999999999</v>
      </c>
      <c r="AC44" s="25">
        <f t="shared" si="21"/>
        <v>1219.2</v>
      </c>
      <c r="AD44" s="26">
        <f t="shared" si="22"/>
        <v>1229.3600000000001</v>
      </c>
      <c r="AE44" s="25">
        <f t="shared" si="23"/>
        <v>1286.4000000000001</v>
      </c>
      <c r="AF44" s="26">
        <f t="shared" si="24"/>
        <v>1297.1200000000001</v>
      </c>
      <c r="AG44" s="25">
        <f t="shared" si="25"/>
        <v>1353.6000000000001</v>
      </c>
      <c r="AH44" s="26">
        <f t="shared" si="26"/>
        <v>1364.88</v>
      </c>
      <c r="AI44" s="25">
        <f t="shared" si="27"/>
        <v>1420.8000000000002</v>
      </c>
      <c r="AJ44" s="26">
        <f t="shared" si="28"/>
        <v>1432.64</v>
      </c>
      <c r="AK44" s="25">
        <f t="shared" si="29"/>
        <v>1488</v>
      </c>
      <c r="AL44" s="26">
        <f t="shared" si="30"/>
        <v>1500.4</v>
      </c>
      <c r="AM44" s="25">
        <f t="shared" si="31"/>
        <v>1555.2</v>
      </c>
      <c r="AN44" s="26">
        <f t="shared" si="32"/>
        <v>1568.16</v>
      </c>
      <c r="AO44" s="25">
        <f t="shared" si="33"/>
        <v>1622.4</v>
      </c>
      <c r="AP44" s="26">
        <f t="shared" si="34"/>
        <v>1635.92</v>
      </c>
      <c r="AQ44" s="25">
        <f t="shared" si="35"/>
        <v>1689.6000000000001</v>
      </c>
      <c r="AR44" s="26">
        <f t="shared" si="36"/>
        <v>1703.6800000000003</v>
      </c>
      <c r="AS44" s="25">
        <f t="shared" si="37"/>
        <v>1756.8000000000002</v>
      </c>
      <c r="AT44" s="26">
        <f t="shared" si="38"/>
        <v>1771.44</v>
      </c>
      <c r="AU44" s="25">
        <f t="shared" si="39"/>
        <v>1824.0000000000002</v>
      </c>
      <c r="AV44" s="26">
        <f t="shared" si="40"/>
        <v>1839.2</v>
      </c>
      <c r="AW44" s="25">
        <f t="shared" si="41"/>
        <v>1891.2000000000003</v>
      </c>
      <c r="AX44" s="26">
        <f t="shared" si="42"/>
        <v>1906.9600000000003</v>
      </c>
      <c r="AY44" s="25">
        <f t="shared" si="43"/>
        <v>1958.4</v>
      </c>
      <c r="AZ44" s="26">
        <f t="shared" si="44"/>
        <v>1974.72</v>
      </c>
      <c r="BA44" s="25">
        <f t="shared" si="45"/>
        <v>2025.6000000000001</v>
      </c>
      <c r="BB44" s="26">
        <f t="shared" si="46"/>
        <v>2042.48</v>
      </c>
      <c r="BC44" s="25">
        <f t="shared" si="47"/>
        <v>2092.8000000000002</v>
      </c>
      <c r="BD44" s="26">
        <f t="shared" si="48"/>
        <v>2110.2400000000002</v>
      </c>
      <c r="BE44" s="25">
        <f t="shared" si="49"/>
        <v>2160</v>
      </c>
      <c r="BF44" s="26">
        <f t="shared" si="50"/>
        <v>2178</v>
      </c>
      <c r="BG44" s="25">
        <f t="shared" si="51"/>
        <v>2227.2000000000003</v>
      </c>
      <c r="BH44" s="26">
        <f t="shared" si="52"/>
        <v>2245.7600000000002</v>
      </c>
      <c r="BI44" s="25">
        <f t="shared" si="53"/>
        <v>2294.4</v>
      </c>
      <c r="BJ44" s="26">
        <f t="shared" si="54"/>
        <v>2313.5200000000004</v>
      </c>
      <c r="BK44" s="25">
        <f t="shared" si="55"/>
        <v>2361.6000000000004</v>
      </c>
      <c r="BL44" s="26">
        <f t="shared" si="56"/>
        <v>2381.2800000000002</v>
      </c>
      <c r="BM44" s="25">
        <f t="shared" si="57"/>
        <v>2428.8000000000002</v>
      </c>
      <c r="BN44" s="26">
        <f t="shared" si="58"/>
        <v>2449.04</v>
      </c>
      <c r="BO44" s="25">
        <f t="shared" si="59"/>
        <v>2496</v>
      </c>
      <c r="BP44" s="26">
        <f t="shared" si="60"/>
        <v>2516.8000000000002</v>
      </c>
      <c r="BQ44" s="25">
        <f t="shared" si="61"/>
        <v>2563.2000000000003</v>
      </c>
      <c r="BR44" s="26">
        <f t="shared" si="62"/>
        <v>2584.5600000000004</v>
      </c>
      <c r="BS44" s="25">
        <f t="shared" si="63"/>
        <v>2630.4</v>
      </c>
      <c r="BT44" s="26">
        <f t="shared" si="64"/>
        <v>2652.32</v>
      </c>
      <c r="BU44" s="25">
        <f t="shared" si="65"/>
        <v>2697.6</v>
      </c>
      <c r="BV44" s="26">
        <f t="shared" si="66"/>
        <v>2720.08</v>
      </c>
      <c r="BW44" s="25">
        <f t="shared" si="67"/>
        <v>2764.8</v>
      </c>
      <c r="BX44" s="26">
        <f t="shared" si="68"/>
        <v>2787.84</v>
      </c>
      <c r="BY44" s="25">
        <f t="shared" si="69"/>
        <v>2832</v>
      </c>
      <c r="BZ44" s="26">
        <f t="shared" si="70"/>
        <v>2855.6000000000004</v>
      </c>
      <c r="CA44" s="25">
        <f t="shared" si="71"/>
        <v>2899.2000000000003</v>
      </c>
      <c r="CB44" s="26">
        <f t="shared" si="72"/>
        <v>2923.3600000000006</v>
      </c>
      <c r="CC44" s="25">
        <f t="shared" si="73"/>
        <v>2966.4</v>
      </c>
      <c r="CD44" s="26">
        <f t="shared" si="74"/>
        <v>2991.1200000000003</v>
      </c>
      <c r="CE44" s="25">
        <f t="shared" si="75"/>
        <v>3033.6000000000004</v>
      </c>
      <c r="CF44" s="26">
        <f t="shared" si="76"/>
        <v>3058.88</v>
      </c>
      <c r="CG44" s="25">
        <f t="shared" si="77"/>
        <v>3100.8</v>
      </c>
      <c r="CH44" s="26">
        <f t="shared" si="78"/>
        <v>3126.6400000000003</v>
      </c>
      <c r="CI44" s="25">
        <f t="shared" si="79"/>
        <v>3168.0000000000005</v>
      </c>
      <c r="CJ44" s="26">
        <f t="shared" si="80"/>
        <v>3194.4</v>
      </c>
    </row>
    <row r="45" spans="1:88" x14ac:dyDescent="0.4">
      <c r="A45">
        <v>42</v>
      </c>
      <c r="B45" s="9">
        <v>494</v>
      </c>
      <c r="C45" s="11">
        <v>498</v>
      </c>
      <c r="D45" s="10"/>
      <c r="E45" s="4"/>
      <c r="F45" s="42">
        <f t="shared" si="82"/>
        <v>6.7500000000000053</v>
      </c>
      <c r="G45" s="43">
        <f t="shared" si="0"/>
        <v>3.3750000000000027</v>
      </c>
      <c r="I45" s="25">
        <f t="shared" si="1"/>
        <v>563.16</v>
      </c>
      <c r="J45" s="26">
        <f t="shared" si="2"/>
        <v>567.72</v>
      </c>
      <c r="K45" s="25">
        <f t="shared" si="3"/>
        <v>632.32000000000005</v>
      </c>
      <c r="L45" s="26">
        <f t="shared" si="4"/>
        <v>637.44000000000005</v>
      </c>
      <c r="M45" s="25">
        <f t="shared" si="5"/>
        <v>701.48</v>
      </c>
      <c r="N45" s="26">
        <f t="shared" si="6"/>
        <v>707.16000000000008</v>
      </c>
      <c r="O45" s="25">
        <f t="shared" si="7"/>
        <v>770.6400000000001</v>
      </c>
      <c r="P45" s="26">
        <f t="shared" si="8"/>
        <v>776.88000000000011</v>
      </c>
      <c r="Q45" s="25">
        <f t="shared" si="9"/>
        <v>839.8</v>
      </c>
      <c r="R45" s="26">
        <f t="shared" si="10"/>
        <v>846.6</v>
      </c>
      <c r="S45" s="25">
        <f t="shared" si="11"/>
        <v>908.96</v>
      </c>
      <c r="T45" s="26">
        <f t="shared" si="12"/>
        <v>916.32</v>
      </c>
      <c r="U45" s="25">
        <f t="shared" si="13"/>
        <v>978.12000000000012</v>
      </c>
      <c r="V45" s="26">
        <f t="shared" si="14"/>
        <v>986.04</v>
      </c>
      <c r="W45" s="25">
        <f t="shared" si="15"/>
        <v>1047.2800000000002</v>
      </c>
      <c r="X45" s="26">
        <f t="shared" si="16"/>
        <v>1055.7600000000002</v>
      </c>
      <c r="Y45" s="25">
        <f t="shared" si="17"/>
        <v>1116.44</v>
      </c>
      <c r="Z45" s="26">
        <f t="shared" si="18"/>
        <v>1125.48</v>
      </c>
      <c r="AA45" s="25">
        <f t="shared" si="19"/>
        <v>1185.5999999999999</v>
      </c>
      <c r="AB45" s="26">
        <f t="shared" si="20"/>
        <v>1195.2</v>
      </c>
      <c r="AC45" s="25">
        <f t="shared" si="21"/>
        <v>1254.76</v>
      </c>
      <c r="AD45" s="26">
        <f t="shared" si="22"/>
        <v>1264.92</v>
      </c>
      <c r="AE45" s="25">
        <f t="shared" si="23"/>
        <v>1323.92</v>
      </c>
      <c r="AF45" s="26">
        <f t="shared" si="24"/>
        <v>1334.64</v>
      </c>
      <c r="AG45" s="25">
        <f t="shared" si="25"/>
        <v>1393.0800000000002</v>
      </c>
      <c r="AH45" s="26">
        <f t="shared" si="26"/>
        <v>1404.3600000000001</v>
      </c>
      <c r="AI45" s="25">
        <f t="shared" si="27"/>
        <v>1462.2400000000002</v>
      </c>
      <c r="AJ45" s="26">
        <f t="shared" si="28"/>
        <v>1474.08</v>
      </c>
      <c r="AK45" s="25">
        <f t="shared" si="29"/>
        <v>1531.4</v>
      </c>
      <c r="AL45" s="26">
        <f t="shared" si="30"/>
        <v>1543.8</v>
      </c>
      <c r="AM45" s="25">
        <f t="shared" si="31"/>
        <v>1600.5600000000002</v>
      </c>
      <c r="AN45" s="26">
        <f t="shared" si="32"/>
        <v>1613.5200000000002</v>
      </c>
      <c r="AO45" s="25">
        <f t="shared" si="33"/>
        <v>1669.7200000000003</v>
      </c>
      <c r="AP45" s="26">
        <f t="shared" si="34"/>
        <v>1683.2400000000002</v>
      </c>
      <c r="AQ45" s="25">
        <f t="shared" si="35"/>
        <v>1738.8800000000003</v>
      </c>
      <c r="AR45" s="26">
        <f t="shared" si="36"/>
        <v>1752.9600000000003</v>
      </c>
      <c r="AS45" s="25">
        <f t="shared" si="37"/>
        <v>1808.04</v>
      </c>
      <c r="AT45" s="26">
        <f t="shared" si="38"/>
        <v>1822.68</v>
      </c>
      <c r="AU45" s="25">
        <f t="shared" si="39"/>
        <v>1877.2</v>
      </c>
      <c r="AV45" s="26">
        <f t="shared" si="40"/>
        <v>1892.4</v>
      </c>
      <c r="AW45" s="25">
        <f t="shared" si="41"/>
        <v>1946.3600000000001</v>
      </c>
      <c r="AX45" s="26">
        <f t="shared" si="42"/>
        <v>1962.1200000000001</v>
      </c>
      <c r="AY45" s="25">
        <f t="shared" si="43"/>
        <v>2015.52</v>
      </c>
      <c r="AZ45" s="26">
        <f t="shared" si="44"/>
        <v>2031.8400000000001</v>
      </c>
      <c r="BA45" s="25">
        <f t="shared" si="45"/>
        <v>2084.6800000000003</v>
      </c>
      <c r="BB45" s="26">
        <f t="shared" si="46"/>
        <v>2101.5600000000004</v>
      </c>
      <c r="BC45" s="25">
        <f t="shared" si="47"/>
        <v>2153.84</v>
      </c>
      <c r="BD45" s="26">
        <f t="shared" si="48"/>
        <v>2171.2800000000002</v>
      </c>
      <c r="BE45" s="25">
        <f t="shared" si="49"/>
        <v>2223</v>
      </c>
      <c r="BF45" s="26">
        <f t="shared" si="50"/>
        <v>2241</v>
      </c>
      <c r="BG45" s="25">
        <f t="shared" si="51"/>
        <v>2292.1600000000003</v>
      </c>
      <c r="BH45" s="26">
        <f t="shared" si="52"/>
        <v>2310.7200000000003</v>
      </c>
      <c r="BI45" s="25">
        <f t="shared" si="53"/>
        <v>2361.3200000000002</v>
      </c>
      <c r="BJ45" s="26">
        <f t="shared" si="54"/>
        <v>2380.44</v>
      </c>
      <c r="BK45" s="25">
        <f t="shared" si="55"/>
        <v>2430.4800000000005</v>
      </c>
      <c r="BL45" s="26">
        <f t="shared" si="56"/>
        <v>2450.16</v>
      </c>
      <c r="BM45" s="25">
        <f t="shared" si="57"/>
        <v>2499.6400000000003</v>
      </c>
      <c r="BN45" s="26">
        <f t="shared" si="58"/>
        <v>2519.88</v>
      </c>
      <c r="BO45" s="25">
        <f t="shared" si="59"/>
        <v>2568.8000000000002</v>
      </c>
      <c r="BP45" s="26">
        <f t="shared" si="60"/>
        <v>2589.6</v>
      </c>
      <c r="BQ45" s="25">
        <f t="shared" si="61"/>
        <v>2637.9600000000005</v>
      </c>
      <c r="BR45" s="26">
        <f t="shared" si="62"/>
        <v>2659.32</v>
      </c>
      <c r="BS45" s="25">
        <f t="shared" si="63"/>
        <v>2707.1200000000003</v>
      </c>
      <c r="BT45" s="26">
        <f t="shared" si="64"/>
        <v>2729.0400000000004</v>
      </c>
      <c r="BU45" s="25">
        <f t="shared" si="65"/>
        <v>2776.28</v>
      </c>
      <c r="BV45" s="26">
        <f t="shared" si="66"/>
        <v>2798.76</v>
      </c>
      <c r="BW45" s="25">
        <f t="shared" si="67"/>
        <v>2845.4400000000005</v>
      </c>
      <c r="BX45" s="26">
        <f t="shared" si="68"/>
        <v>2868.4800000000005</v>
      </c>
      <c r="BY45" s="25">
        <f t="shared" si="69"/>
        <v>2914.6000000000004</v>
      </c>
      <c r="BZ45" s="26">
        <f t="shared" si="70"/>
        <v>2938.2000000000003</v>
      </c>
      <c r="CA45" s="25">
        <f t="shared" si="71"/>
        <v>2983.7600000000007</v>
      </c>
      <c r="CB45" s="26">
        <f t="shared" si="72"/>
        <v>3007.9200000000005</v>
      </c>
      <c r="CC45" s="25">
        <f t="shared" si="73"/>
        <v>3052.92</v>
      </c>
      <c r="CD45" s="26">
        <f t="shared" si="74"/>
        <v>3077.6400000000003</v>
      </c>
      <c r="CE45" s="25">
        <f t="shared" si="75"/>
        <v>3122.08</v>
      </c>
      <c r="CF45" s="26">
        <f t="shared" si="76"/>
        <v>3147.36</v>
      </c>
      <c r="CG45" s="25">
        <f t="shared" si="77"/>
        <v>3191.2400000000002</v>
      </c>
      <c r="CH45" s="26">
        <f t="shared" si="78"/>
        <v>3217.0800000000004</v>
      </c>
      <c r="CI45" s="25">
        <f t="shared" si="79"/>
        <v>3260.4</v>
      </c>
      <c r="CJ45" s="26">
        <f t="shared" si="80"/>
        <v>3286.8</v>
      </c>
    </row>
    <row r="46" spans="1:88" x14ac:dyDescent="0.4">
      <c r="A46">
        <v>43</v>
      </c>
      <c r="B46" s="9">
        <v>508</v>
      </c>
      <c r="C46" s="11">
        <v>512</v>
      </c>
      <c r="D46" s="10"/>
      <c r="E46" s="4"/>
      <c r="F46" s="42">
        <f t="shared" si="82"/>
        <v>6.9000000000000057</v>
      </c>
      <c r="G46" s="43">
        <f t="shared" si="0"/>
        <v>3.4500000000000028</v>
      </c>
      <c r="I46" s="25">
        <f t="shared" si="1"/>
        <v>579.12</v>
      </c>
      <c r="J46" s="26">
        <f t="shared" si="2"/>
        <v>583.68000000000006</v>
      </c>
      <c r="K46" s="25">
        <f t="shared" si="3"/>
        <v>650.24</v>
      </c>
      <c r="L46" s="26">
        <f t="shared" si="4"/>
        <v>655.36</v>
      </c>
      <c r="M46" s="25">
        <f t="shared" si="5"/>
        <v>721.36</v>
      </c>
      <c r="N46" s="26">
        <f t="shared" si="6"/>
        <v>727.04</v>
      </c>
      <c r="O46" s="25">
        <f t="shared" si="7"/>
        <v>792.48</v>
      </c>
      <c r="P46" s="26">
        <f t="shared" si="8"/>
        <v>798.72</v>
      </c>
      <c r="Q46" s="25">
        <f t="shared" si="9"/>
        <v>863.6</v>
      </c>
      <c r="R46" s="26">
        <f t="shared" si="10"/>
        <v>870.40000000000009</v>
      </c>
      <c r="S46" s="25">
        <f t="shared" si="11"/>
        <v>934.72</v>
      </c>
      <c r="T46" s="26">
        <f t="shared" si="12"/>
        <v>942.08</v>
      </c>
      <c r="U46" s="25">
        <f t="shared" si="13"/>
        <v>1005.84</v>
      </c>
      <c r="V46" s="26">
        <f t="shared" si="14"/>
        <v>1013.76</v>
      </c>
      <c r="W46" s="25">
        <f t="shared" si="15"/>
        <v>1076.96</v>
      </c>
      <c r="X46" s="26">
        <f t="shared" si="16"/>
        <v>1085.44</v>
      </c>
      <c r="Y46" s="25">
        <f t="shared" si="17"/>
        <v>1148.0800000000002</v>
      </c>
      <c r="Z46" s="26">
        <f t="shared" si="18"/>
        <v>1157.1200000000001</v>
      </c>
      <c r="AA46" s="25">
        <f t="shared" si="19"/>
        <v>1219.2</v>
      </c>
      <c r="AB46" s="26">
        <f t="shared" si="20"/>
        <v>1228.8000000000002</v>
      </c>
      <c r="AC46" s="25">
        <f t="shared" si="21"/>
        <v>1290.3200000000002</v>
      </c>
      <c r="AD46" s="26">
        <f t="shared" si="22"/>
        <v>1300.48</v>
      </c>
      <c r="AE46" s="25">
        <f t="shared" si="23"/>
        <v>1361.44</v>
      </c>
      <c r="AF46" s="26">
        <f t="shared" si="24"/>
        <v>1372.16</v>
      </c>
      <c r="AG46" s="25">
        <f t="shared" si="25"/>
        <v>1432.5600000000002</v>
      </c>
      <c r="AH46" s="26">
        <f t="shared" si="26"/>
        <v>1443.8400000000001</v>
      </c>
      <c r="AI46" s="25">
        <f t="shared" si="27"/>
        <v>1503.68</v>
      </c>
      <c r="AJ46" s="26">
        <f t="shared" si="28"/>
        <v>1515.52</v>
      </c>
      <c r="AK46" s="25">
        <f t="shared" si="29"/>
        <v>1574.8</v>
      </c>
      <c r="AL46" s="26">
        <f t="shared" si="30"/>
        <v>1587.2</v>
      </c>
      <c r="AM46" s="25">
        <f t="shared" si="31"/>
        <v>1645.92</v>
      </c>
      <c r="AN46" s="26">
        <f t="shared" si="32"/>
        <v>1658.88</v>
      </c>
      <c r="AO46" s="25">
        <f t="shared" si="33"/>
        <v>1717.0400000000002</v>
      </c>
      <c r="AP46" s="26">
        <f t="shared" si="34"/>
        <v>1730.5600000000002</v>
      </c>
      <c r="AQ46" s="25">
        <f t="shared" si="35"/>
        <v>1788.1600000000003</v>
      </c>
      <c r="AR46" s="26">
        <f t="shared" si="36"/>
        <v>1802.2400000000002</v>
      </c>
      <c r="AS46" s="25">
        <f t="shared" si="37"/>
        <v>1859.28</v>
      </c>
      <c r="AT46" s="26">
        <f t="shared" si="38"/>
        <v>1873.92</v>
      </c>
      <c r="AU46" s="25">
        <f t="shared" si="39"/>
        <v>1930.4</v>
      </c>
      <c r="AV46" s="26">
        <f t="shared" si="40"/>
        <v>1945.6000000000001</v>
      </c>
      <c r="AW46" s="25">
        <f t="shared" si="41"/>
        <v>2001.5200000000002</v>
      </c>
      <c r="AX46" s="26">
        <f t="shared" si="42"/>
        <v>2017.2800000000002</v>
      </c>
      <c r="AY46" s="25">
        <f t="shared" si="43"/>
        <v>2072.6400000000003</v>
      </c>
      <c r="AZ46" s="26">
        <f t="shared" si="44"/>
        <v>2088.96</v>
      </c>
      <c r="BA46" s="25">
        <f t="shared" si="45"/>
        <v>2143.7600000000002</v>
      </c>
      <c r="BB46" s="26">
        <f t="shared" si="46"/>
        <v>2160.6400000000003</v>
      </c>
      <c r="BC46" s="25">
        <f t="shared" si="47"/>
        <v>2214.88</v>
      </c>
      <c r="BD46" s="26">
        <f t="shared" si="48"/>
        <v>2232.3200000000002</v>
      </c>
      <c r="BE46" s="25">
        <f t="shared" si="49"/>
        <v>2286</v>
      </c>
      <c r="BF46" s="26">
        <f t="shared" si="50"/>
        <v>2304</v>
      </c>
      <c r="BG46" s="25">
        <f t="shared" si="51"/>
        <v>2357.1200000000003</v>
      </c>
      <c r="BH46" s="26">
        <f t="shared" si="52"/>
        <v>2375.6800000000003</v>
      </c>
      <c r="BI46" s="25">
        <f t="shared" si="53"/>
        <v>2428.2400000000002</v>
      </c>
      <c r="BJ46" s="26">
        <f t="shared" si="54"/>
        <v>2447.36</v>
      </c>
      <c r="BK46" s="25">
        <f t="shared" si="55"/>
        <v>2499.36</v>
      </c>
      <c r="BL46" s="26">
        <f t="shared" si="56"/>
        <v>2519.04</v>
      </c>
      <c r="BM46" s="25">
        <f t="shared" si="57"/>
        <v>2570.4800000000005</v>
      </c>
      <c r="BN46" s="26">
        <f t="shared" si="58"/>
        <v>2590.7200000000003</v>
      </c>
      <c r="BO46" s="25">
        <f t="shared" si="59"/>
        <v>2641.6</v>
      </c>
      <c r="BP46" s="26">
        <f t="shared" si="60"/>
        <v>2662.4</v>
      </c>
      <c r="BQ46" s="25">
        <f t="shared" si="61"/>
        <v>2712.7200000000003</v>
      </c>
      <c r="BR46" s="26">
        <f t="shared" si="62"/>
        <v>2734.0800000000004</v>
      </c>
      <c r="BS46" s="25">
        <f t="shared" si="63"/>
        <v>2783.84</v>
      </c>
      <c r="BT46" s="26">
        <f t="shared" si="64"/>
        <v>2805.76</v>
      </c>
      <c r="BU46" s="25">
        <f t="shared" si="65"/>
        <v>2854.96</v>
      </c>
      <c r="BV46" s="26">
        <f t="shared" si="66"/>
        <v>2877.44</v>
      </c>
      <c r="BW46" s="25">
        <f t="shared" si="67"/>
        <v>2926.0800000000004</v>
      </c>
      <c r="BX46" s="26">
        <f t="shared" si="68"/>
        <v>2949.1200000000003</v>
      </c>
      <c r="BY46" s="25">
        <f t="shared" si="69"/>
        <v>2997.2000000000003</v>
      </c>
      <c r="BZ46" s="26">
        <f t="shared" si="70"/>
        <v>3020.8</v>
      </c>
      <c r="CA46" s="25">
        <f t="shared" si="71"/>
        <v>3068.3200000000006</v>
      </c>
      <c r="CB46" s="26">
        <f t="shared" si="72"/>
        <v>3092.4800000000005</v>
      </c>
      <c r="CC46" s="25">
        <f t="shared" si="73"/>
        <v>3139.4400000000005</v>
      </c>
      <c r="CD46" s="26">
        <f t="shared" si="74"/>
        <v>3164.1600000000003</v>
      </c>
      <c r="CE46" s="25">
        <f t="shared" si="75"/>
        <v>3210.56</v>
      </c>
      <c r="CF46" s="26">
        <f t="shared" si="76"/>
        <v>3235.84</v>
      </c>
      <c r="CG46" s="25">
        <f t="shared" si="77"/>
        <v>3281.6800000000003</v>
      </c>
      <c r="CH46" s="26">
        <f t="shared" si="78"/>
        <v>3307.5200000000004</v>
      </c>
      <c r="CI46" s="25">
        <f t="shared" si="79"/>
        <v>3352.8</v>
      </c>
      <c r="CJ46" s="26">
        <f t="shared" si="80"/>
        <v>3379.2000000000003</v>
      </c>
    </row>
    <row r="47" spans="1:88" x14ac:dyDescent="0.4">
      <c r="A47">
        <v>44</v>
      </c>
      <c r="B47" s="9">
        <v>522</v>
      </c>
      <c r="C47" s="11">
        <v>526</v>
      </c>
      <c r="D47" s="10"/>
      <c r="E47" s="4"/>
      <c r="F47" s="42">
        <f t="shared" si="82"/>
        <v>7.050000000000006</v>
      </c>
      <c r="G47" s="43">
        <f t="shared" si="0"/>
        <v>3.525000000000003</v>
      </c>
      <c r="I47" s="25">
        <f t="shared" si="1"/>
        <v>595.08000000000004</v>
      </c>
      <c r="J47" s="26">
        <f t="shared" si="2"/>
        <v>599.64</v>
      </c>
      <c r="K47" s="25">
        <f t="shared" si="3"/>
        <v>668.16000000000008</v>
      </c>
      <c r="L47" s="26">
        <f t="shared" si="4"/>
        <v>673.28</v>
      </c>
      <c r="M47" s="25">
        <f t="shared" si="5"/>
        <v>741.24</v>
      </c>
      <c r="N47" s="26">
        <f t="shared" si="6"/>
        <v>746.92000000000007</v>
      </c>
      <c r="O47" s="25">
        <f t="shared" si="7"/>
        <v>814.32</v>
      </c>
      <c r="P47" s="26">
        <f t="shared" si="8"/>
        <v>820.56</v>
      </c>
      <c r="Q47" s="25">
        <f t="shared" si="9"/>
        <v>887.40000000000009</v>
      </c>
      <c r="R47" s="26">
        <f t="shared" si="10"/>
        <v>894.2</v>
      </c>
      <c r="S47" s="25">
        <f t="shared" si="11"/>
        <v>960.48</v>
      </c>
      <c r="T47" s="26">
        <f t="shared" si="12"/>
        <v>967.84</v>
      </c>
      <c r="U47" s="25">
        <f t="shared" si="13"/>
        <v>1033.56</v>
      </c>
      <c r="V47" s="26">
        <f t="shared" si="14"/>
        <v>1041.48</v>
      </c>
      <c r="W47" s="25">
        <f t="shared" si="15"/>
        <v>1106.6400000000001</v>
      </c>
      <c r="X47" s="26">
        <f t="shared" si="16"/>
        <v>1115.1199999999999</v>
      </c>
      <c r="Y47" s="25">
        <f t="shared" si="17"/>
        <v>1179.7200000000003</v>
      </c>
      <c r="Z47" s="26">
        <f t="shared" si="18"/>
        <v>1188.7600000000002</v>
      </c>
      <c r="AA47" s="25">
        <f t="shared" si="19"/>
        <v>1252.8000000000002</v>
      </c>
      <c r="AB47" s="26">
        <f t="shared" si="20"/>
        <v>1262.4000000000001</v>
      </c>
      <c r="AC47" s="25">
        <f t="shared" si="21"/>
        <v>1325.88</v>
      </c>
      <c r="AD47" s="26">
        <f t="shared" si="22"/>
        <v>1336.04</v>
      </c>
      <c r="AE47" s="25">
        <f t="shared" si="23"/>
        <v>1398.96</v>
      </c>
      <c r="AF47" s="26">
        <f t="shared" si="24"/>
        <v>1409.68</v>
      </c>
      <c r="AG47" s="25">
        <f t="shared" si="25"/>
        <v>1472.0400000000002</v>
      </c>
      <c r="AH47" s="26">
        <f t="shared" si="26"/>
        <v>1483.3200000000002</v>
      </c>
      <c r="AI47" s="25">
        <f t="shared" si="27"/>
        <v>1545.1200000000001</v>
      </c>
      <c r="AJ47" s="26">
        <f t="shared" si="28"/>
        <v>1556.96</v>
      </c>
      <c r="AK47" s="25">
        <f t="shared" si="29"/>
        <v>1618.2</v>
      </c>
      <c r="AL47" s="26">
        <f t="shared" si="30"/>
        <v>1630.6000000000001</v>
      </c>
      <c r="AM47" s="25">
        <f t="shared" si="31"/>
        <v>1691.2800000000002</v>
      </c>
      <c r="AN47" s="26">
        <f t="shared" si="32"/>
        <v>1704.24</v>
      </c>
      <c r="AO47" s="25">
        <f t="shared" si="33"/>
        <v>1764.3600000000001</v>
      </c>
      <c r="AP47" s="26">
        <f t="shared" si="34"/>
        <v>1777.88</v>
      </c>
      <c r="AQ47" s="25">
        <f t="shared" si="35"/>
        <v>1837.4400000000003</v>
      </c>
      <c r="AR47" s="26">
        <f t="shared" si="36"/>
        <v>1851.5200000000002</v>
      </c>
      <c r="AS47" s="25">
        <f t="shared" si="37"/>
        <v>1910.52</v>
      </c>
      <c r="AT47" s="26">
        <f t="shared" si="38"/>
        <v>1925.16</v>
      </c>
      <c r="AU47" s="25">
        <f t="shared" si="39"/>
        <v>1983.6000000000001</v>
      </c>
      <c r="AV47" s="26">
        <f t="shared" si="40"/>
        <v>1998.8000000000002</v>
      </c>
      <c r="AW47" s="25">
        <f t="shared" si="41"/>
        <v>2056.6800000000003</v>
      </c>
      <c r="AX47" s="26">
        <f t="shared" si="42"/>
        <v>2072.4400000000005</v>
      </c>
      <c r="AY47" s="25">
        <f t="shared" si="43"/>
        <v>2129.7600000000002</v>
      </c>
      <c r="AZ47" s="26">
        <f t="shared" si="44"/>
        <v>2146.08</v>
      </c>
      <c r="BA47" s="25">
        <f t="shared" si="45"/>
        <v>2202.84</v>
      </c>
      <c r="BB47" s="26">
        <f t="shared" si="46"/>
        <v>2219.7200000000003</v>
      </c>
      <c r="BC47" s="25">
        <f t="shared" si="47"/>
        <v>2275.92</v>
      </c>
      <c r="BD47" s="26">
        <f t="shared" si="48"/>
        <v>2293.36</v>
      </c>
      <c r="BE47" s="25">
        <f t="shared" si="49"/>
        <v>2349</v>
      </c>
      <c r="BF47" s="26">
        <f t="shared" si="50"/>
        <v>2367</v>
      </c>
      <c r="BG47" s="25">
        <f t="shared" si="51"/>
        <v>2422.0800000000004</v>
      </c>
      <c r="BH47" s="26">
        <f t="shared" si="52"/>
        <v>2440.6400000000003</v>
      </c>
      <c r="BI47" s="25">
        <f t="shared" si="53"/>
        <v>2495.16</v>
      </c>
      <c r="BJ47" s="26">
        <f t="shared" si="54"/>
        <v>2514.2800000000002</v>
      </c>
      <c r="BK47" s="25">
        <f t="shared" si="55"/>
        <v>2568.2400000000002</v>
      </c>
      <c r="BL47" s="26">
        <f t="shared" si="56"/>
        <v>2587.92</v>
      </c>
      <c r="BM47" s="25">
        <f t="shared" si="57"/>
        <v>2641.32</v>
      </c>
      <c r="BN47" s="26">
        <f t="shared" si="58"/>
        <v>2661.5600000000004</v>
      </c>
      <c r="BO47" s="25">
        <f t="shared" si="59"/>
        <v>2714.4</v>
      </c>
      <c r="BP47" s="26">
        <f t="shared" si="60"/>
        <v>2735.2000000000003</v>
      </c>
      <c r="BQ47" s="25">
        <f t="shared" si="61"/>
        <v>2787.4800000000005</v>
      </c>
      <c r="BR47" s="26">
        <f t="shared" si="62"/>
        <v>2808.8400000000006</v>
      </c>
      <c r="BS47" s="25">
        <f t="shared" si="63"/>
        <v>2860.5600000000004</v>
      </c>
      <c r="BT47" s="26">
        <f t="shared" si="64"/>
        <v>2882.48</v>
      </c>
      <c r="BU47" s="25">
        <f t="shared" si="65"/>
        <v>2933.64</v>
      </c>
      <c r="BV47" s="26">
        <f t="shared" si="66"/>
        <v>2956.12</v>
      </c>
      <c r="BW47" s="25">
        <f t="shared" si="67"/>
        <v>3006.7200000000003</v>
      </c>
      <c r="BX47" s="26">
        <f t="shared" si="68"/>
        <v>3029.76</v>
      </c>
      <c r="BY47" s="25">
        <f t="shared" si="69"/>
        <v>3079.8</v>
      </c>
      <c r="BZ47" s="26">
        <f t="shared" si="70"/>
        <v>3103.4</v>
      </c>
      <c r="CA47" s="25">
        <f t="shared" si="71"/>
        <v>3152.8800000000006</v>
      </c>
      <c r="CB47" s="26">
        <f t="shared" si="72"/>
        <v>3177.0400000000004</v>
      </c>
      <c r="CC47" s="25">
        <f t="shared" si="73"/>
        <v>3225.9600000000005</v>
      </c>
      <c r="CD47" s="26">
        <f t="shared" si="74"/>
        <v>3250.6800000000003</v>
      </c>
      <c r="CE47" s="25">
        <f t="shared" si="75"/>
        <v>3299.04</v>
      </c>
      <c r="CF47" s="26">
        <f t="shared" si="76"/>
        <v>3324.32</v>
      </c>
      <c r="CG47" s="25">
        <f t="shared" si="77"/>
        <v>3372.1200000000003</v>
      </c>
      <c r="CH47" s="26">
        <f t="shared" si="78"/>
        <v>3397.9600000000005</v>
      </c>
      <c r="CI47" s="25">
        <f t="shared" si="79"/>
        <v>3445.2000000000003</v>
      </c>
      <c r="CJ47" s="26">
        <f t="shared" si="80"/>
        <v>3471.6000000000004</v>
      </c>
    </row>
    <row r="48" spans="1:88" x14ac:dyDescent="0.4">
      <c r="A48">
        <v>45</v>
      </c>
      <c r="B48" s="9">
        <v>536</v>
      </c>
      <c r="C48" s="11">
        <v>540</v>
      </c>
      <c r="D48" s="10"/>
      <c r="E48" s="4"/>
      <c r="F48" s="42">
        <f t="shared" si="82"/>
        <v>7.2000000000000064</v>
      </c>
      <c r="G48" s="43">
        <f t="shared" si="0"/>
        <v>3.6000000000000032</v>
      </c>
      <c r="I48" s="25">
        <f t="shared" si="1"/>
        <v>611.04</v>
      </c>
      <c r="J48" s="26">
        <f t="shared" si="2"/>
        <v>615.6</v>
      </c>
      <c r="K48" s="25">
        <f t="shared" si="3"/>
        <v>686.08</v>
      </c>
      <c r="L48" s="26">
        <f t="shared" si="4"/>
        <v>691.2</v>
      </c>
      <c r="M48" s="25">
        <f t="shared" si="5"/>
        <v>761.12</v>
      </c>
      <c r="N48" s="26">
        <f t="shared" si="6"/>
        <v>766.8</v>
      </c>
      <c r="O48" s="25">
        <f t="shared" si="7"/>
        <v>836.16000000000008</v>
      </c>
      <c r="P48" s="26">
        <f t="shared" si="8"/>
        <v>842.40000000000009</v>
      </c>
      <c r="Q48" s="25">
        <f t="shared" si="9"/>
        <v>911.2</v>
      </c>
      <c r="R48" s="26">
        <f t="shared" si="10"/>
        <v>918</v>
      </c>
      <c r="S48" s="25">
        <f t="shared" si="11"/>
        <v>986.24</v>
      </c>
      <c r="T48" s="26">
        <f t="shared" si="12"/>
        <v>993.6</v>
      </c>
      <c r="U48" s="25">
        <f t="shared" si="13"/>
        <v>1061.2800000000002</v>
      </c>
      <c r="V48" s="26">
        <f t="shared" si="14"/>
        <v>1069.2</v>
      </c>
      <c r="W48" s="25">
        <f t="shared" si="15"/>
        <v>1136.3200000000002</v>
      </c>
      <c r="X48" s="26">
        <f t="shared" si="16"/>
        <v>1144.8000000000002</v>
      </c>
      <c r="Y48" s="25">
        <f t="shared" si="17"/>
        <v>1211.3600000000001</v>
      </c>
      <c r="Z48" s="26">
        <f t="shared" si="18"/>
        <v>1220.4000000000001</v>
      </c>
      <c r="AA48" s="25">
        <f t="shared" si="19"/>
        <v>1286.4000000000001</v>
      </c>
      <c r="AB48" s="26">
        <f t="shared" si="20"/>
        <v>1296</v>
      </c>
      <c r="AC48" s="25">
        <f t="shared" si="21"/>
        <v>1361.44</v>
      </c>
      <c r="AD48" s="26">
        <f t="shared" si="22"/>
        <v>1371.6</v>
      </c>
      <c r="AE48" s="25">
        <f t="shared" si="23"/>
        <v>1436.48</v>
      </c>
      <c r="AF48" s="26">
        <f t="shared" si="24"/>
        <v>1447.2</v>
      </c>
      <c r="AG48" s="25">
        <f t="shared" si="25"/>
        <v>1511.5200000000002</v>
      </c>
      <c r="AH48" s="26">
        <f t="shared" si="26"/>
        <v>1522.8000000000002</v>
      </c>
      <c r="AI48" s="25">
        <f t="shared" si="27"/>
        <v>1586.5600000000002</v>
      </c>
      <c r="AJ48" s="26">
        <f t="shared" si="28"/>
        <v>1598.4</v>
      </c>
      <c r="AK48" s="25">
        <f t="shared" si="29"/>
        <v>1661.6000000000001</v>
      </c>
      <c r="AL48" s="26">
        <f t="shared" si="30"/>
        <v>1674</v>
      </c>
      <c r="AM48" s="25">
        <f t="shared" si="31"/>
        <v>1736.64</v>
      </c>
      <c r="AN48" s="26">
        <f t="shared" si="32"/>
        <v>1749.6000000000001</v>
      </c>
      <c r="AO48" s="25">
        <f t="shared" si="33"/>
        <v>1811.6800000000003</v>
      </c>
      <c r="AP48" s="26">
        <f t="shared" si="34"/>
        <v>1825.2000000000003</v>
      </c>
      <c r="AQ48" s="25">
        <f t="shared" si="35"/>
        <v>1886.7200000000003</v>
      </c>
      <c r="AR48" s="26">
        <f t="shared" si="36"/>
        <v>1900.8000000000002</v>
      </c>
      <c r="AS48" s="25">
        <f t="shared" si="37"/>
        <v>1961.76</v>
      </c>
      <c r="AT48" s="26">
        <f t="shared" si="38"/>
        <v>1976.4</v>
      </c>
      <c r="AU48" s="25">
        <f t="shared" si="39"/>
        <v>2036.8000000000002</v>
      </c>
      <c r="AV48" s="26">
        <f t="shared" si="40"/>
        <v>2052</v>
      </c>
      <c r="AW48" s="25">
        <f t="shared" si="41"/>
        <v>2111.84</v>
      </c>
      <c r="AX48" s="26">
        <f t="shared" si="42"/>
        <v>2127.6000000000004</v>
      </c>
      <c r="AY48" s="25">
        <f t="shared" si="43"/>
        <v>2186.88</v>
      </c>
      <c r="AZ48" s="26">
        <f t="shared" si="44"/>
        <v>2203.1999999999998</v>
      </c>
      <c r="BA48" s="25">
        <f t="shared" si="45"/>
        <v>2261.92</v>
      </c>
      <c r="BB48" s="26">
        <f t="shared" si="46"/>
        <v>2278.8000000000002</v>
      </c>
      <c r="BC48" s="25">
        <f t="shared" si="47"/>
        <v>2336.96</v>
      </c>
      <c r="BD48" s="26">
        <f t="shared" si="48"/>
        <v>2354.4</v>
      </c>
      <c r="BE48" s="25">
        <f t="shared" si="49"/>
        <v>2412</v>
      </c>
      <c r="BF48" s="26">
        <f t="shared" si="50"/>
        <v>2430</v>
      </c>
      <c r="BG48" s="25">
        <f t="shared" si="51"/>
        <v>2487.0400000000004</v>
      </c>
      <c r="BH48" s="26">
        <f t="shared" si="52"/>
        <v>2505.6000000000004</v>
      </c>
      <c r="BI48" s="25">
        <f t="shared" si="53"/>
        <v>2562.08</v>
      </c>
      <c r="BJ48" s="26">
        <f t="shared" si="54"/>
        <v>2581.1999999999998</v>
      </c>
      <c r="BK48" s="25">
        <f t="shared" si="55"/>
        <v>2637.1200000000003</v>
      </c>
      <c r="BL48" s="26">
        <f t="shared" si="56"/>
        <v>2656.8</v>
      </c>
      <c r="BM48" s="25">
        <f t="shared" si="57"/>
        <v>2712.1600000000003</v>
      </c>
      <c r="BN48" s="26">
        <f t="shared" si="58"/>
        <v>2732.4</v>
      </c>
      <c r="BO48" s="25">
        <f t="shared" si="59"/>
        <v>2787.2000000000003</v>
      </c>
      <c r="BP48" s="26">
        <f t="shared" si="60"/>
        <v>2808</v>
      </c>
      <c r="BQ48" s="25">
        <f t="shared" si="61"/>
        <v>2862.2400000000002</v>
      </c>
      <c r="BR48" s="26">
        <f t="shared" si="62"/>
        <v>2883.6000000000004</v>
      </c>
      <c r="BS48" s="25">
        <f t="shared" si="63"/>
        <v>2937.28</v>
      </c>
      <c r="BT48" s="26">
        <f t="shared" si="64"/>
        <v>2959.2000000000003</v>
      </c>
      <c r="BU48" s="25">
        <f t="shared" si="65"/>
        <v>3012.32</v>
      </c>
      <c r="BV48" s="26">
        <f t="shared" si="66"/>
        <v>3034.8</v>
      </c>
      <c r="BW48" s="25">
        <f t="shared" si="67"/>
        <v>3087.3600000000006</v>
      </c>
      <c r="BX48" s="26">
        <f t="shared" si="68"/>
        <v>3110.4000000000005</v>
      </c>
      <c r="BY48" s="25">
        <f t="shared" si="69"/>
        <v>3162.4</v>
      </c>
      <c r="BZ48" s="26">
        <f t="shared" si="70"/>
        <v>3186</v>
      </c>
      <c r="CA48" s="25">
        <f t="shared" si="71"/>
        <v>3237.4400000000005</v>
      </c>
      <c r="CB48" s="26">
        <f t="shared" si="72"/>
        <v>3261.6000000000004</v>
      </c>
      <c r="CC48" s="25">
        <f t="shared" si="73"/>
        <v>3312.4800000000005</v>
      </c>
      <c r="CD48" s="26">
        <f t="shared" si="74"/>
        <v>3337.2000000000003</v>
      </c>
      <c r="CE48" s="25">
        <f t="shared" si="75"/>
        <v>3387.52</v>
      </c>
      <c r="CF48" s="26">
        <f t="shared" si="76"/>
        <v>3412.8</v>
      </c>
      <c r="CG48" s="25">
        <f t="shared" si="77"/>
        <v>3462.5600000000004</v>
      </c>
      <c r="CH48" s="26">
        <f t="shared" si="78"/>
        <v>3488.4000000000005</v>
      </c>
      <c r="CI48" s="25">
        <f t="shared" si="79"/>
        <v>3537.6000000000004</v>
      </c>
      <c r="CJ48" s="26">
        <f t="shared" si="80"/>
        <v>3564.0000000000005</v>
      </c>
    </row>
    <row r="49" spans="1:88" x14ac:dyDescent="0.4">
      <c r="A49">
        <v>46</v>
      </c>
      <c r="B49" s="9">
        <v>550</v>
      </c>
      <c r="C49" s="11">
        <v>554</v>
      </c>
      <c r="D49" s="10"/>
      <c r="E49" s="4"/>
      <c r="F49" s="42">
        <f t="shared" si="82"/>
        <v>7.3500000000000068</v>
      </c>
      <c r="G49" s="43">
        <f t="shared" si="0"/>
        <v>3.6750000000000034</v>
      </c>
      <c r="I49" s="25">
        <f t="shared" si="1"/>
        <v>627</v>
      </c>
      <c r="J49" s="26">
        <f t="shared" si="2"/>
        <v>631.55999999999995</v>
      </c>
      <c r="K49" s="25">
        <f t="shared" si="3"/>
        <v>704</v>
      </c>
      <c r="L49" s="26">
        <f t="shared" si="4"/>
        <v>709.12</v>
      </c>
      <c r="M49" s="25">
        <f t="shared" si="5"/>
        <v>781</v>
      </c>
      <c r="N49" s="26">
        <f t="shared" si="6"/>
        <v>786.68000000000006</v>
      </c>
      <c r="O49" s="25">
        <f t="shared" si="7"/>
        <v>858</v>
      </c>
      <c r="P49" s="26">
        <f t="shared" si="8"/>
        <v>864.24</v>
      </c>
      <c r="Q49" s="25">
        <f t="shared" si="9"/>
        <v>935</v>
      </c>
      <c r="R49" s="26">
        <f t="shared" si="10"/>
        <v>941.8</v>
      </c>
      <c r="S49" s="25">
        <f t="shared" si="11"/>
        <v>1012</v>
      </c>
      <c r="T49" s="26">
        <f t="shared" si="12"/>
        <v>1019.3600000000001</v>
      </c>
      <c r="U49" s="25">
        <f t="shared" si="13"/>
        <v>1089</v>
      </c>
      <c r="V49" s="26">
        <f t="shared" si="14"/>
        <v>1096.92</v>
      </c>
      <c r="W49" s="25">
        <f t="shared" si="15"/>
        <v>1166</v>
      </c>
      <c r="X49" s="26">
        <f t="shared" si="16"/>
        <v>1174.48</v>
      </c>
      <c r="Y49" s="25">
        <f t="shared" si="17"/>
        <v>1243</v>
      </c>
      <c r="Z49" s="26">
        <f t="shared" si="18"/>
        <v>1252.04</v>
      </c>
      <c r="AA49" s="25">
        <f t="shared" si="19"/>
        <v>1320</v>
      </c>
      <c r="AB49" s="26">
        <f t="shared" si="20"/>
        <v>1329.6</v>
      </c>
      <c r="AC49" s="25">
        <f t="shared" si="21"/>
        <v>1397</v>
      </c>
      <c r="AD49" s="26">
        <f t="shared" si="22"/>
        <v>1407.1599999999999</v>
      </c>
      <c r="AE49" s="25">
        <f t="shared" si="23"/>
        <v>1474</v>
      </c>
      <c r="AF49" s="26">
        <f t="shared" si="24"/>
        <v>1484.7200000000003</v>
      </c>
      <c r="AG49" s="25">
        <f t="shared" si="25"/>
        <v>1551</v>
      </c>
      <c r="AH49" s="26">
        <f t="shared" si="26"/>
        <v>1562.2800000000002</v>
      </c>
      <c r="AI49" s="25">
        <f t="shared" si="27"/>
        <v>1628</v>
      </c>
      <c r="AJ49" s="26">
        <f t="shared" si="28"/>
        <v>1639.8400000000001</v>
      </c>
      <c r="AK49" s="25">
        <f t="shared" si="29"/>
        <v>1705</v>
      </c>
      <c r="AL49" s="26">
        <f t="shared" si="30"/>
        <v>1717.4</v>
      </c>
      <c r="AM49" s="25">
        <f t="shared" si="31"/>
        <v>1782.0000000000002</v>
      </c>
      <c r="AN49" s="26">
        <f t="shared" si="32"/>
        <v>1794.96</v>
      </c>
      <c r="AO49" s="25">
        <f t="shared" si="33"/>
        <v>1859.0000000000002</v>
      </c>
      <c r="AP49" s="26">
        <f t="shared" si="34"/>
        <v>1872.5200000000002</v>
      </c>
      <c r="AQ49" s="25">
        <f t="shared" si="35"/>
        <v>1936.0000000000002</v>
      </c>
      <c r="AR49" s="26">
        <f t="shared" si="36"/>
        <v>1950.0800000000002</v>
      </c>
      <c r="AS49" s="25">
        <f t="shared" si="37"/>
        <v>2013</v>
      </c>
      <c r="AT49" s="26">
        <f t="shared" si="38"/>
        <v>2027.64</v>
      </c>
      <c r="AU49" s="25">
        <f t="shared" si="39"/>
        <v>2090</v>
      </c>
      <c r="AV49" s="26">
        <f t="shared" si="40"/>
        <v>2105.1999999999998</v>
      </c>
      <c r="AW49" s="25">
        <f t="shared" si="41"/>
        <v>2167</v>
      </c>
      <c r="AX49" s="26">
        <f t="shared" si="42"/>
        <v>2182.7600000000002</v>
      </c>
      <c r="AY49" s="25">
        <f t="shared" si="43"/>
        <v>2244</v>
      </c>
      <c r="AZ49" s="26">
        <f t="shared" si="44"/>
        <v>2260.3199999999997</v>
      </c>
      <c r="BA49" s="25">
        <f t="shared" si="45"/>
        <v>2321</v>
      </c>
      <c r="BB49" s="26">
        <f t="shared" si="46"/>
        <v>2337.88</v>
      </c>
      <c r="BC49" s="25">
        <f t="shared" si="47"/>
        <v>2398</v>
      </c>
      <c r="BD49" s="26">
        <f t="shared" si="48"/>
        <v>2415.4400000000005</v>
      </c>
      <c r="BE49" s="25">
        <f t="shared" si="49"/>
        <v>2475</v>
      </c>
      <c r="BF49" s="26">
        <f t="shared" si="50"/>
        <v>2493</v>
      </c>
      <c r="BG49" s="25">
        <f t="shared" si="51"/>
        <v>2552</v>
      </c>
      <c r="BH49" s="26">
        <f t="shared" si="52"/>
        <v>2570.5600000000004</v>
      </c>
      <c r="BI49" s="25">
        <f t="shared" si="53"/>
        <v>2629</v>
      </c>
      <c r="BJ49" s="26">
        <f t="shared" si="54"/>
        <v>2648.1200000000003</v>
      </c>
      <c r="BK49" s="25">
        <f t="shared" si="55"/>
        <v>2706</v>
      </c>
      <c r="BL49" s="26">
        <f t="shared" si="56"/>
        <v>2725.6800000000003</v>
      </c>
      <c r="BM49" s="25">
        <f t="shared" si="57"/>
        <v>2783.0000000000005</v>
      </c>
      <c r="BN49" s="26">
        <f t="shared" si="58"/>
        <v>2803.2400000000002</v>
      </c>
      <c r="BO49" s="25">
        <f t="shared" si="59"/>
        <v>2860</v>
      </c>
      <c r="BP49" s="26">
        <f t="shared" si="60"/>
        <v>2880.8</v>
      </c>
      <c r="BQ49" s="25">
        <f t="shared" si="61"/>
        <v>2937.0000000000005</v>
      </c>
      <c r="BR49" s="26">
        <f t="shared" si="62"/>
        <v>2958.3600000000006</v>
      </c>
      <c r="BS49" s="25">
        <f t="shared" si="63"/>
        <v>3014.0000000000005</v>
      </c>
      <c r="BT49" s="26">
        <f t="shared" si="64"/>
        <v>3035.92</v>
      </c>
      <c r="BU49" s="25">
        <f t="shared" si="65"/>
        <v>3091</v>
      </c>
      <c r="BV49" s="26">
        <f t="shared" si="66"/>
        <v>3113.48</v>
      </c>
      <c r="BW49" s="25">
        <f t="shared" si="67"/>
        <v>3168.0000000000005</v>
      </c>
      <c r="BX49" s="26">
        <f t="shared" si="68"/>
        <v>3191.0400000000004</v>
      </c>
      <c r="BY49" s="25">
        <f t="shared" si="69"/>
        <v>3245</v>
      </c>
      <c r="BZ49" s="26">
        <f t="shared" si="70"/>
        <v>3268.6000000000004</v>
      </c>
      <c r="CA49" s="25">
        <f t="shared" si="71"/>
        <v>3322.0000000000005</v>
      </c>
      <c r="CB49" s="26">
        <f t="shared" si="72"/>
        <v>3346.1600000000003</v>
      </c>
      <c r="CC49" s="25">
        <f t="shared" si="73"/>
        <v>3399.0000000000005</v>
      </c>
      <c r="CD49" s="26">
        <f t="shared" si="74"/>
        <v>3423.7200000000003</v>
      </c>
      <c r="CE49" s="25">
        <f t="shared" si="75"/>
        <v>3476</v>
      </c>
      <c r="CF49" s="26">
        <f t="shared" si="76"/>
        <v>3501.28</v>
      </c>
      <c r="CG49" s="25">
        <f t="shared" si="77"/>
        <v>3553.0000000000005</v>
      </c>
      <c r="CH49" s="26">
        <f t="shared" si="78"/>
        <v>3578.8400000000006</v>
      </c>
      <c r="CI49" s="25">
        <f t="shared" si="79"/>
        <v>3630.0000000000005</v>
      </c>
      <c r="CJ49" s="26">
        <f t="shared" si="80"/>
        <v>3656.4</v>
      </c>
    </row>
    <row r="50" spans="1:88" x14ac:dyDescent="0.4">
      <c r="A50">
        <v>47</v>
      </c>
      <c r="B50" s="9">
        <v>564</v>
      </c>
      <c r="C50" s="11">
        <v>568</v>
      </c>
      <c r="D50" s="10"/>
      <c r="E50" s="4"/>
      <c r="F50" s="42">
        <f t="shared" si="82"/>
        <v>7.5000000000000071</v>
      </c>
      <c r="G50" s="43">
        <f t="shared" si="0"/>
        <v>3.7500000000000036</v>
      </c>
      <c r="I50" s="25">
        <f t="shared" si="1"/>
        <v>642.96</v>
      </c>
      <c r="J50" s="26">
        <f t="shared" si="2"/>
        <v>647.52</v>
      </c>
      <c r="K50" s="25">
        <f t="shared" si="3"/>
        <v>721.92000000000007</v>
      </c>
      <c r="L50" s="26">
        <f t="shared" si="4"/>
        <v>727.04</v>
      </c>
      <c r="M50" s="25">
        <f t="shared" si="5"/>
        <v>800.88</v>
      </c>
      <c r="N50" s="26">
        <f t="shared" si="6"/>
        <v>806.56000000000006</v>
      </c>
      <c r="O50" s="25">
        <f t="shared" si="7"/>
        <v>879.84</v>
      </c>
      <c r="P50" s="26">
        <f t="shared" si="8"/>
        <v>886.08</v>
      </c>
      <c r="Q50" s="25">
        <f t="shared" si="9"/>
        <v>958.8</v>
      </c>
      <c r="R50" s="26">
        <f t="shared" si="10"/>
        <v>965.6</v>
      </c>
      <c r="S50" s="25">
        <f t="shared" si="11"/>
        <v>1037.76</v>
      </c>
      <c r="T50" s="26">
        <f t="shared" si="12"/>
        <v>1045.1200000000001</v>
      </c>
      <c r="U50" s="25">
        <f t="shared" si="13"/>
        <v>1116.72</v>
      </c>
      <c r="V50" s="26">
        <f t="shared" si="14"/>
        <v>1124.6400000000001</v>
      </c>
      <c r="W50" s="25">
        <f t="shared" si="15"/>
        <v>1195.68</v>
      </c>
      <c r="X50" s="26">
        <f t="shared" si="16"/>
        <v>1204.1600000000001</v>
      </c>
      <c r="Y50" s="25">
        <f t="shared" si="17"/>
        <v>1274.6400000000001</v>
      </c>
      <c r="Z50" s="26">
        <f t="shared" si="18"/>
        <v>1283.6800000000003</v>
      </c>
      <c r="AA50" s="25">
        <f t="shared" si="19"/>
        <v>1353.6</v>
      </c>
      <c r="AB50" s="26">
        <f t="shared" si="20"/>
        <v>1363.2</v>
      </c>
      <c r="AC50" s="25">
        <f t="shared" si="21"/>
        <v>1432.56</v>
      </c>
      <c r="AD50" s="26">
        <f t="shared" si="22"/>
        <v>1442.72</v>
      </c>
      <c r="AE50" s="25">
        <f t="shared" si="23"/>
        <v>1511.52</v>
      </c>
      <c r="AF50" s="26">
        <f t="shared" si="24"/>
        <v>1522.2400000000002</v>
      </c>
      <c r="AG50" s="25">
        <f t="shared" si="25"/>
        <v>1590.4800000000002</v>
      </c>
      <c r="AH50" s="26">
        <f t="shared" si="26"/>
        <v>1601.7600000000002</v>
      </c>
      <c r="AI50" s="25">
        <f t="shared" si="27"/>
        <v>1669.44</v>
      </c>
      <c r="AJ50" s="26">
        <f t="shared" si="28"/>
        <v>1681.2800000000002</v>
      </c>
      <c r="AK50" s="25">
        <f t="shared" si="29"/>
        <v>1748.4</v>
      </c>
      <c r="AL50" s="26">
        <f t="shared" si="30"/>
        <v>1760.8</v>
      </c>
      <c r="AM50" s="25">
        <f t="shared" si="31"/>
        <v>1827.3600000000001</v>
      </c>
      <c r="AN50" s="26">
        <f t="shared" si="32"/>
        <v>1840.3200000000002</v>
      </c>
      <c r="AO50" s="25">
        <f t="shared" si="33"/>
        <v>1906.3200000000002</v>
      </c>
      <c r="AP50" s="26">
        <f t="shared" si="34"/>
        <v>1919.8400000000001</v>
      </c>
      <c r="AQ50" s="25">
        <f t="shared" si="35"/>
        <v>1985.2800000000002</v>
      </c>
      <c r="AR50" s="26">
        <f t="shared" si="36"/>
        <v>1999.3600000000004</v>
      </c>
      <c r="AS50" s="25">
        <f t="shared" si="37"/>
        <v>2064.2399999999998</v>
      </c>
      <c r="AT50" s="26">
        <f t="shared" si="38"/>
        <v>2078.88</v>
      </c>
      <c r="AU50" s="25">
        <f t="shared" si="39"/>
        <v>2143.1999999999998</v>
      </c>
      <c r="AV50" s="26">
        <f t="shared" si="40"/>
        <v>2158.4</v>
      </c>
      <c r="AW50" s="25">
        <f t="shared" si="41"/>
        <v>2222.1600000000003</v>
      </c>
      <c r="AX50" s="26">
        <f t="shared" si="42"/>
        <v>2237.92</v>
      </c>
      <c r="AY50" s="25">
        <f t="shared" si="43"/>
        <v>2301.12</v>
      </c>
      <c r="AZ50" s="26">
        <f t="shared" si="44"/>
        <v>2317.44</v>
      </c>
      <c r="BA50" s="25">
        <f t="shared" si="45"/>
        <v>2380.08</v>
      </c>
      <c r="BB50" s="26">
        <f t="shared" si="46"/>
        <v>2396.96</v>
      </c>
      <c r="BC50" s="25">
        <f t="shared" si="47"/>
        <v>2459.04</v>
      </c>
      <c r="BD50" s="26">
        <f t="shared" si="48"/>
        <v>2476.4800000000005</v>
      </c>
      <c r="BE50" s="25">
        <f t="shared" si="49"/>
        <v>2538</v>
      </c>
      <c r="BF50" s="26">
        <f t="shared" si="50"/>
        <v>2556</v>
      </c>
      <c r="BG50" s="25">
        <f t="shared" si="51"/>
        <v>2616.9600000000005</v>
      </c>
      <c r="BH50" s="26">
        <f t="shared" si="52"/>
        <v>2635.5200000000004</v>
      </c>
      <c r="BI50" s="25">
        <f t="shared" si="53"/>
        <v>2695.92</v>
      </c>
      <c r="BJ50" s="26">
        <f t="shared" si="54"/>
        <v>2715.04</v>
      </c>
      <c r="BK50" s="25">
        <f t="shared" si="55"/>
        <v>2774.88</v>
      </c>
      <c r="BL50" s="26">
        <f t="shared" si="56"/>
        <v>2794.5600000000004</v>
      </c>
      <c r="BM50" s="25">
        <f t="shared" si="57"/>
        <v>2853.84</v>
      </c>
      <c r="BN50" s="26">
        <f t="shared" si="58"/>
        <v>2874.0800000000004</v>
      </c>
      <c r="BO50" s="25">
        <f t="shared" si="59"/>
        <v>2932.8</v>
      </c>
      <c r="BP50" s="26">
        <f t="shared" si="60"/>
        <v>2953.6</v>
      </c>
      <c r="BQ50" s="25">
        <f t="shared" si="61"/>
        <v>3011.76</v>
      </c>
      <c r="BR50" s="26">
        <f t="shared" si="62"/>
        <v>3033.1200000000003</v>
      </c>
      <c r="BS50" s="25">
        <f t="shared" si="63"/>
        <v>3090.7200000000003</v>
      </c>
      <c r="BT50" s="26">
        <f t="shared" si="64"/>
        <v>3112.6400000000003</v>
      </c>
      <c r="BU50" s="25">
        <f t="shared" si="65"/>
        <v>3169.68</v>
      </c>
      <c r="BV50" s="26">
        <f t="shared" si="66"/>
        <v>3192.16</v>
      </c>
      <c r="BW50" s="25">
        <f t="shared" si="67"/>
        <v>3248.6400000000003</v>
      </c>
      <c r="BX50" s="26">
        <f t="shared" si="68"/>
        <v>3271.6800000000003</v>
      </c>
      <c r="BY50" s="25">
        <f t="shared" si="69"/>
        <v>3327.6000000000004</v>
      </c>
      <c r="BZ50" s="26">
        <f t="shared" si="70"/>
        <v>3351.2000000000003</v>
      </c>
      <c r="CA50" s="25">
        <f t="shared" si="71"/>
        <v>3406.5600000000004</v>
      </c>
      <c r="CB50" s="26">
        <f t="shared" si="72"/>
        <v>3430.7200000000007</v>
      </c>
      <c r="CC50" s="25">
        <f t="shared" si="73"/>
        <v>3485.5200000000004</v>
      </c>
      <c r="CD50" s="26">
        <f t="shared" si="74"/>
        <v>3510.2400000000002</v>
      </c>
      <c r="CE50" s="25">
        <f t="shared" si="75"/>
        <v>3564.48</v>
      </c>
      <c r="CF50" s="26">
        <f t="shared" si="76"/>
        <v>3589.76</v>
      </c>
      <c r="CG50" s="25">
        <f t="shared" si="77"/>
        <v>3643.4400000000005</v>
      </c>
      <c r="CH50" s="26">
        <f t="shared" si="78"/>
        <v>3669.2800000000007</v>
      </c>
      <c r="CI50" s="25">
        <f t="shared" si="79"/>
        <v>3722.4</v>
      </c>
      <c r="CJ50" s="26">
        <f t="shared" si="80"/>
        <v>3748.8</v>
      </c>
    </row>
    <row r="51" spans="1:88" x14ac:dyDescent="0.4">
      <c r="A51">
        <v>48</v>
      </c>
      <c r="B51" s="9">
        <v>578</v>
      </c>
      <c r="C51" s="11">
        <v>582</v>
      </c>
      <c r="D51" s="10"/>
      <c r="E51" s="4"/>
      <c r="F51" s="42">
        <f t="shared" si="82"/>
        <v>7.6500000000000075</v>
      </c>
      <c r="G51" s="43">
        <f t="shared" si="0"/>
        <v>3.8250000000000037</v>
      </c>
      <c r="I51" s="25">
        <f t="shared" ref="I51:I53" si="87">B51+B51*14%</f>
        <v>658.92</v>
      </c>
      <c r="J51" s="26">
        <f t="shared" ref="J51:J53" si="88">C51+C51*14%</f>
        <v>663.48</v>
      </c>
      <c r="K51" s="25">
        <f t="shared" ref="K51:K53" si="89">B51+B51*(14%*2)</f>
        <v>739.84</v>
      </c>
      <c r="L51" s="26">
        <f t="shared" ref="L51:L53" si="90">C51+C51*(14%*2)</f>
        <v>744.96</v>
      </c>
      <c r="M51" s="25">
        <f t="shared" ref="M51:M53" si="91">B51+B51*(14%*3)</f>
        <v>820.76</v>
      </c>
      <c r="N51" s="26">
        <f t="shared" ref="N51:N53" si="92">C51+C51*(14%*3)</f>
        <v>826.44</v>
      </c>
      <c r="O51" s="25">
        <f t="shared" ref="O51:O53" si="93">B51+B51*(14%*4)</f>
        <v>901.68000000000006</v>
      </c>
      <c r="P51" s="26">
        <f t="shared" ref="P51:P53" si="94">C51+C51*(14%*4)</f>
        <v>907.92000000000007</v>
      </c>
      <c r="Q51" s="25">
        <f t="shared" ref="Q51:Q53" si="95">B51+B51*(14%*5)</f>
        <v>982.6</v>
      </c>
      <c r="R51" s="26">
        <f t="shared" ref="R51:R53" si="96">C51+C51*(14%*5)</f>
        <v>989.40000000000009</v>
      </c>
      <c r="S51" s="25">
        <f t="shared" ref="S51:S53" si="97">B51+B51*(14%*6)</f>
        <v>1063.52</v>
      </c>
      <c r="T51" s="26">
        <f t="shared" ref="T51:T53" si="98">C51+C51*(14%*6)</f>
        <v>1070.8800000000001</v>
      </c>
      <c r="U51" s="25">
        <f t="shared" ref="U51:U53" si="99">B51+B51*(14%*7)</f>
        <v>1144.44</v>
      </c>
      <c r="V51" s="26">
        <f t="shared" ref="V51:V53" si="100">C51+C51*(14%*7)</f>
        <v>1152.3600000000001</v>
      </c>
      <c r="W51" s="25">
        <f t="shared" ref="W51:W53" si="101">B51+B51*(14%*8)</f>
        <v>1225.3600000000001</v>
      </c>
      <c r="X51" s="26">
        <f t="shared" ref="X51:X53" si="102">C51+C51*(14%*8)</f>
        <v>1233.8400000000001</v>
      </c>
      <c r="Y51" s="25">
        <f t="shared" ref="Y51:Y53" si="103">B51+B51*(14%*9)</f>
        <v>1306.2800000000002</v>
      </c>
      <c r="Z51" s="26">
        <f t="shared" ref="Z51:Z53" si="104">C51+C51*(14%*9)</f>
        <v>1315.3200000000002</v>
      </c>
      <c r="AA51" s="25">
        <f t="shared" ref="AA51:AA53" si="105">B51+B51*(14%*10)</f>
        <v>1387.2</v>
      </c>
      <c r="AB51" s="26">
        <f t="shared" ref="AB51:AB53" si="106">C51+C51*(14%*10)</f>
        <v>1396.8000000000002</v>
      </c>
      <c r="AC51" s="25">
        <f t="shared" ref="AC51:AC53" si="107">B51+B51*(14%*11)</f>
        <v>1468.12</v>
      </c>
      <c r="AD51" s="26">
        <f t="shared" ref="AD51:AD53" si="108">C51+C51*(14%*11)</f>
        <v>1478.28</v>
      </c>
      <c r="AE51" s="25">
        <f t="shared" ref="AE51:AE53" si="109">B51+B51*(14%*12)</f>
        <v>1549.04</v>
      </c>
      <c r="AF51" s="26">
        <f t="shared" ref="AF51:AF53" si="110">C51+C51*(14%*12)</f>
        <v>1559.7600000000002</v>
      </c>
      <c r="AG51" s="25">
        <f t="shared" ref="AG51:AG53" si="111">B51+B51*(14%*13)</f>
        <v>1629.9600000000003</v>
      </c>
      <c r="AH51" s="26">
        <f t="shared" ref="AH51:AH53" si="112">C51+C51*(14%*13)</f>
        <v>1641.2400000000002</v>
      </c>
      <c r="AI51" s="25">
        <f t="shared" ref="AI51:AI53" si="113">B51+B51*(14%*14)</f>
        <v>1710.88</v>
      </c>
      <c r="AJ51" s="26">
        <f t="shared" ref="AJ51:AJ53" si="114">C51+C51*(14%*14)</f>
        <v>1722.72</v>
      </c>
      <c r="AK51" s="25">
        <f t="shared" ref="AK51:AK53" si="115">B51+B51*(14%*15)</f>
        <v>1791.8</v>
      </c>
      <c r="AL51" s="26">
        <f t="shared" ref="AL51:AL53" si="116">C51+C51*(14%*15)</f>
        <v>1804.2</v>
      </c>
      <c r="AM51" s="25">
        <f t="shared" ref="AM51:AM53" si="117">B51+B51*(14%*16)</f>
        <v>1872.72</v>
      </c>
      <c r="AN51" s="26">
        <f t="shared" ref="AN51:AN53" si="118">C51+C51*(14%*16)</f>
        <v>1885.68</v>
      </c>
      <c r="AO51" s="25">
        <f t="shared" ref="AO51:AO53" si="119">B51+B51*(14%*17)</f>
        <v>1953.64</v>
      </c>
      <c r="AP51" s="26">
        <f t="shared" ref="AP51:AP53" si="120">C51+C51*(14%*17)</f>
        <v>1967.1600000000003</v>
      </c>
      <c r="AQ51" s="25">
        <f t="shared" ref="AQ51:AQ53" si="121">B51+B51*(14%*18)</f>
        <v>2034.5600000000002</v>
      </c>
      <c r="AR51" s="26">
        <f t="shared" ref="AR51:AR53" si="122">C51+C51*(14%*18)</f>
        <v>2048.6400000000003</v>
      </c>
      <c r="AS51" s="25">
        <f t="shared" ref="AS51:AS53" si="123">B51+B51*(14%*19)</f>
        <v>2115.48</v>
      </c>
      <c r="AT51" s="26">
        <f t="shared" ref="AT51:AT53" si="124">C51+C51*(14%*19)</f>
        <v>2130.12</v>
      </c>
      <c r="AU51" s="25">
        <f t="shared" ref="AU51:AU53" si="125">B51+B51*(14%*20)</f>
        <v>2196.4</v>
      </c>
      <c r="AV51" s="26">
        <f t="shared" ref="AV51:AV53" si="126">C51+C51*(14%*20)</f>
        <v>2211.6000000000004</v>
      </c>
      <c r="AW51" s="25">
        <f t="shared" si="41"/>
        <v>2277.3200000000002</v>
      </c>
      <c r="AX51" s="26">
        <f t="shared" si="42"/>
        <v>2293.08</v>
      </c>
      <c r="AY51" s="25">
        <f t="shared" si="43"/>
        <v>2358.2399999999998</v>
      </c>
      <c r="AZ51" s="26">
        <f t="shared" si="44"/>
        <v>2374.56</v>
      </c>
      <c r="BA51" s="25">
        <f t="shared" si="45"/>
        <v>2439.16</v>
      </c>
      <c r="BB51" s="26">
        <f t="shared" si="46"/>
        <v>2456.04</v>
      </c>
      <c r="BC51" s="25">
        <f t="shared" si="47"/>
        <v>2520.08</v>
      </c>
      <c r="BD51" s="26">
        <f t="shared" si="48"/>
        <v>2537.5200000000004</v>
      </c>
      <c r="BE51" s="25">
        <f t="shared" si="49"/>
        <v>2601</v>
      </c>
      <c r="BF51" s="26">
        <f t="shared" si="50"/>
        <v>2619</v>
      </c>
      <c r="BG51" s="25">
        <f t="shared" si="51"/>
        <v>2681.9200000000005</v>
      </c>
      <c r="BH51" s="26">
        <f t="shared" si="52"/>
        <v>2700.4800000000005</v>
      </c>
      <c r="BI51" s="25">
        <f t="shared" si="53"/>
        <v>2762.84</v>
      </c>
      <c r="BJ51" s="26">
        <f t="shared" si="54"/>
        <v>2781.96</v>
      </c>
      <c r="BK51" s="25">
        <f t="shared" si="55"/>
        <v>2843.76</v>
      </c>
      <c r="BL51" s="26">
        <f t="shared" si="56"/>
        <v>2863.44</v>
      </c>
      <c r="BM51" s="25">
        <f t="shared" si="57"/>
        <v>2924.6800000000003</v>
      </c>
      <c r="BN51" s="26">
        <f t="shared" si="58"/>
        <v>2944.92</v>
      </c>
      <c r="BO51" s="25">
        <f t="shared" si="59"/>
        <v>3005.6</v>
      </c>
      <c r="BP51" s="26">
        <f t="shared" si="60"/>
        <v>3026.4</v>
      </c>
      <c r="BQ51" s="25">
        <f t="shared" si="61"/>
        <v>3086.5200000000004</v>
      </c>
      <c r="BR51" s="26">
        <f t="shared" si="62"/>
        <v>3107.8800000000006</v>
      </c>
      <c r="BS51" s="25">
        <f t="shared" si="63"/>
        <v>3167.44</v>
      </c>
      <c r="BT51" s="26">
        <f t="shared" si="64"/>
        <v>3189.36</v>
      </c>
      <c r="BU51" s="25">
        <f t="shared" si="65"/>
        <v>3248.36</v>
      </c>
      <c r="BV51" s="26">
        <f t="shared" si="66"/>
        <v>3270.84</v>
      </c>
      <c r="BW51" s="25">
        <f t="shared" si="67"/>
        <v>3329.28</v>
      </c>
      <c r="BX51" s="26">
        <f t="shared" si="68"/>
        <v>3352.3200000000006</v>
      </c>
      <c r="BY51" s="25">
        <f t="shared" si="69"/>
        <v>3410.2000000000003</v>
      </c>
      <c r="BZ51" s="26">
        <f t="shared" si="70"/>
        <v>3433.8</v>
      </c>
      <c r="CA51" s="25">
        <f t="shared" si="71"/>
        <v>3491.1200000000003</v>
      </c>
      <c r="CB51" s="26">
        <f t="shared" si="72"/>
        <v>3515.2800000000007</v>
      </c>
      <c r="CC51" s="25">
        <f t="shared" si="73"/>
        <v>3572.0400000000004</v>
      </c>
      <c r="CD51" s="26">
        <f t="shared" si="74"/>
        <v>3596.76</v>
      </c>
      <c r="CE51" s="25">
        <f t="shared" si="75"/>
        <v>3652.96</v>
      </c>
      <c r="CF51" s="26">
        <f t="shared" si="76"/>
        <v>3678.2400000000002</v>
      </c>
      <c r="CG51" s="25">
        <f t="shared" si="77"/>
        <v>3733.8800000000006</v>
      </c>
      <c r="CH51" s="26">
        <f t="shared" si="78"/>
        <v>3759.7200000000007</v>
      </c>
      <c r="CI51" s="25">
        <f t="shared" si="79"/>
        <v>3814.8</v>
      </c>
      <c r="CJ51" s="26">
        <f t="shared" si="80"/>
        <v>3841.2000000000003</v>
      </c>
    </row>
    <row r="52" spans="1:88" x14ac:dyDescent="0.4">
      <c r="A52">
        <v>49</v>
      </c>
      <c r="B52" s="9">
        <v>592</v>
      </c>
      <c r="C52" s="11">
        <v>596</v>
      </c>
      <c r="D52" s="10"/>
      <c r="E52" s="4"/>
      <c r="F52" s="42">
        <f t="shared" si="82"/>
        <v>7.8000000000000078</v>
      </c>
      <c r="G52" s="43">
        <f t="shared" si="0"/>
        <v>3.9000000000000039</v>
      </c>
      <c r="I52" s="25">
        <f t="shared" si="87"/>
        <v>674.88</v>
      </c>
      <c r="J52" s="26">
        <f t="shared" si="88"/>
        <v>679.44</v>
      </c>
      <c r="K52" s="25">
        <f t="shared" si="89"/>
        <v>757.76</v>
      </c>
      <c r="L52" s="26">
        <f t="shared" si="90"/>
        <v>762.88</v>
      </c>
      <c r="M52" s="25">
        <f t="shared" si="91"/>
        <v>840.64</v>
      </c>
      <c r="N52" s="26">
        <f t="shared" si="92"/>
        <v>846.32</v>
      </c>
      <c r="O52" s="25">
        <f t="shared" si="93"/>
        <v>923.52</v>
      </c>
      <c r="P52" s="26">
        <f t="shared" si="94"/>
        <v>929.76</v>
      </c>
      <c r="Q52" s="25">
        <f t="shared" si="95"/>
        <v>1006.4000000000001</v>
      </c>
      <c r="R52" s="26">
        <f t="shared" si="96"/>
        <v>1013.2</v>
      </c>
      <c r="S52" s="25">
        <f t="shared" si="97"/>
        <v>1089.28</v>
      </c>
      <c r="T52" s="26">
        <f t="shared" si="98"/>
        <v>1096.6400000000001</v>
      </c>
      <c r="U52" s="25">
        <f t="shared" si="99"/>
        <v>1172.1600000000001</v>
      </c>
      <c r="V52" s="26">
        <f t="shared" si="100"/>
        <v>1180.08</v>
      </c>
      <c r="W52" s="25">
        <f t="shared" si="101"/>
        <v>1255.04</v>
      </c>
      <c r="X52" s="26">
        <f t="shared" si="102"/>
        <v>1263.52</v>
      </c>
      <c r="Y52" s="25">
        <f t="shared" si="103"/>
        <v>1337.92</v>
      </c>
      <c r="Z52" s="26">
        <f t="shared" si="104"/>
        <v>1346.96</v>
      </c>
      <c r="AA52" s="25">
        <f t="shared" si="105"/>
        <v>1420.8000000000002</v>
      </c>
      <c r="AB52" s="26">
        <f t="shared" si="106"/>
        <v>1430.4</v>
      </c>
      <c r="AC52" s="25">
        <f t="shared" si="107"/>
        <v>1503.68</v>
      </c>
      <c r="AD52" s="26">
        <f t="shared" si="108"/>
        <v>1513.8400000000001</v>
      </c>
      <c r="AE52" s="25">
        <f t="shared" si="109"/>
        <v>1586.56</v>
      </c>
      <c r="AF52" s="26">
        <f t="shared" si="110"/>
        <v>1597.2800000000002</v>
      </c>
      <c r="AG52" s="25">
        <f t="shared" si="111"/>
        <v>1669.44</v>
      </c>
      <c r="AH52" s="26">
        <f t="shared" si="112"/>
        <v>1680.7200000000003</v>
      </c>
      <c r="AI52" s="25">
        <f t="shared" si="113"/>
        <v>1752.3200000000002</v>
      </c>
      <c r="AJ52" s="26">
        <f t="shared" si="114"/>
        <v>1764.16</v>
      </c>
      <c r="AK52" s="25">
        <f t="shared" si="115"/>
        <v>1835.2</v>
      </c>
      <c r="AL52" s="26">
        <f t="shared" si="116"/>
        <v>1847.6000000000001</v>
      </c>
      <c r="AM52" s="25">
        <f t="shared" si="117"/>
        <v>1918.0800000000002</v>
      </c>
      <c r="AN52" s="26">
        <f t="shared" si="118"/>
        <v>1931.0400000000002</v>
      </c>
      <c r="AO52" s="25">
        <f t="shared" si="119"/>
        <v>2000.9600000000003</v>
      </c>
      <c r="AP52" s="26">
        <f t="shared" si="120"/>
        <v>2014.4800000000002</v>
      </c>
      <c r="AQ52" s="25">
        <f t="shared" si="121"/>
        <v>2083.84</v>
      </c>
      <c r="AR52" s="26">
        <f t="shared" si="122"/>
        <v>2097.92</v>
      </c>
      <c r="AS52" s="25">
        <f t="shared" si="123"/>
        <v>2166.7200000000003</v>
      </c>
      <c r="AT52" s="26">
        <f t="shared" si="124"/>
        <v>2181.36</v>
      </c>
      <c r="AU52" s="25">
        <f t="shared" si="125"/>
        <v>2249.6000000000004</v>
      </c>
      <c r="AV52" s="26">
        <f t="shared" si="126"/>
        <v>2264.8000000000002</v>
      </c>
      <c r="AW52" s="25">
        <f t="shared" si="41"/>
        <v>2332.4800000000005</v>
      </c>
      <c r="AX52" s="26">
        <f t="shared" si="42"/>
        <v>2348.2400000000002</v>
      </c>
      <c r="AY52" s="25">
        <f t="shared" si="43"/>
        <v>2415.36</v>
      </c>
      <c r="AZ52" s="26">
        <f t="shared" si="44"/>
        <v>2431.6800000000003</v>
      </c>
      <c r="BA52" s="25">
        <f t="shared" si="45"/>
        <v>2498.2399999999998</v>
      </c>
      <c r="BB52" s="26">
        <f t="shared" si="46"/>
        <v>2515.12</v>
      </c>
      <c r="BC52" s="25">
        <f t="shared" si="47"/>
        <v>2581.12</v>
      </c>
      <c r="BD52" s="26">
        <f t="shared" si="48"/>
        <v>2598.5600000000004</v>
      </c>
      <c r="BE52" s="25">
        <f t="shared" si="49"/>
        <v>2664.0000000000005</v>
      </c>
      <c r="BF52" s="26">
        <f t="shared" si="50"/>
        <v>2682.0000000000005</v>
      </c>
      <c r="BG52" s="25">
        <f t="shared" si="51"/>
        <v>2746.88</v>
      </c>
      <c r="BH52" s="26">
        <f t="shared" si="52"/>
        <v>2765.4400000000005</v>
      </c>
      <c r="BI52" s="25">
        <f t="shared" si="53"/>
        <v>2829.76</v>
      </c>
      <c r="BJ52" s="26">
        <f t="shared" si="54"/>
        <v>2848.88</v>
      </c>
      <c r="BK52" s="25">
        <f t="shared" si="55"/>
        <v>2912.6400000000003</v>
      </c>
      <c r="BL52" s="26">
        <f t="shared" si="56"/>
        <v>2932.32</v>
      </c>
      <c r="BM52" s="25">
        <f t="shared" si="57"/>
        <v>2995.5200000000004</v>
      </c>
      <c r="BN52" s="26">
        <f t="shared" si="58"/>
        <v>3015.76</v>
      </c>
      <c r="BO52" s="25">
        <f t="shared" si="59"/>
        <v>3078.4</v>
      </c>
      <c r="BP52" s="26">
        <f t="shared" si="60"/>
        <v>3099.2000000000003</v>
      </c>
      <c r="BQ52" s="25">
        <f t="shared" si="61"/>
        <v>3161.2800000000007</v>
      </c>
      <c r="BR52" s="26">
        <f t="shared" si="62"/>
        <v>3182.6400000000003</v>
      </c>
      <c r="BS52" s="25">
        <f t="shared" si="63"/>
        <v>3244.1600000000003</v>
      </c>
      <c r="BT52" s="26">
        <f t="shared" si="64"/>
        <v>3266.0800000000004</v>
      </c>
      <c r="BU52" s="25">
        <f t="shared" si="65"/>
        <v>3327.04</v>
      </c>
      <c r="BV52" s="26">
        <f t="shared" si="66"/>
        <v>3349.52</v>
      </c>
      <c r="BW52" s="25">
        <f t="shared" si="67"/>
        <v>3409.9200000000005</v>
      </c>
      <c r="BX52" s="26">
        <f t="shared" si="68"/>
        <v>3432.9600000000005</v>
      </c>
      <c r="BY52" s="25">
        <f t="shared" si="69"/>
        <v>3492.8</v>
      </c>
      <c r="BZ52" s="26">
        <f t="shared" si="70"/>
        <v>3516.4</v>
      </c>
      <c r="CA52" s="25">
        <f t="shared" si="71"/>
        <v>3575.6800000000007</v>
      </c>
      <c r="CB52" s="26">
        <f t="shared" si="72"/>
        <v>3599.8400000000006</v>
      </c>
      <c r="CC52" s="25">
        <f t="shared" si="73"/>
        <v>3658.5600000000004</v>
      </c>
      <c r="CD52" s="26">
        <f t="shared" si="74"/>
        <v>3683.28</v>
      </c>
      <c r="CE52" s="25">
        <f t="shared" si="75"/>
        <v>3741.44</v>
      </c>
      <c r="CF52" s="26">
        <f t="shared" si="76"/>
        <v>3766.7200000000003</v>
      </c>
      <c r="CG52" s="25">
        <f t="shared" si="77"/>
        <v>3824.3200000000006</v>
      </c>
      <c r="CH52" s="26">
        <f t="shared" si="78"/>
        <v>3850.1600000000003</v>
      </c>
      <c r="CI52" s="25">
        <f t="shared" si="79"/>
        <v>3907.2000000000003</v>
      </c>
      <c r="CJ52" s="26">
        <f t="shared" si="80"/>
        <v>3933.6000000000004</v>
      </c>
    </row>
    <row r="53" spans="1:88" ht="18" thickBot="1" x14ac:dyDescent="0.45">
      <c r="A53">
        <v>50</v>
      </c>
      <c r="B53" s="13">
        <v>606</v>
      </c>
      <c r="C53" s="14">
        <v>610</v>
      </c>
      <c r="D53" s="15">
        <v>14</v>
      </c>
      <c r="E53" s="4"/>
      <c r="F53" s="44">
        <f t="shared" si="82"/>
        <v>7.9500000000000082</v>
      </c>
      <c r="G53" s="45">
        <f t="shared" si="0"/>
        <v>3.9750000000000041</v>
      </c>
      <c r="I53" s="27">
        <f t="shared" si="87"/>
        <v>690.84</v>
      </c>
      <c r="J53" s="28">
        <f t="shared" si="88"/>
        <v>695.4</v>
      </c>
      <c r="K53" s="27">
        <f t="shared" si="89"/>
        <v>775.68000000000006</v>
      </c>
      <c r="L53" s="28">
        <f t="shared" si="90"/>
        <v>780.8</v>
      </c>
      <c r="M53" s="27">
        <f t="shared" si="91"/>
        <v>860.52</v>
      </c>
      <c r="N53" s="28">
        <f t="shared" si="92"/>
        <v>866.2</v>
      </c>
      <c r="O53" s="27">
        <f t="shared" si="93"/>
        <v>945.36</v>
      </c>
      <c r="P53" s="28">
        <f t="shared" si="94"/>
        <v>951.6</v>
      </c>
      <c r="Q53" s="27">
        <f t="shared" si="95"/>
        <v>1030.2</v>
      </c>
      <c r="R53" s="28">
        <f t="shared" si="96"/>
        <v>1037</v>
      </c>
      <c r="S53" s="27">
        <f t="shared" si="97"/>
        <v>1115.04</v>
      </c>
      <c r="T53" s="28">
        <f t="shared" si="98"/>
        <v>1122.4000000000001</v>
      </c>
      <c r="U53" s="27">
        <f t="shared" si="99"/>
        <v>1199.8800000000001</v>
      </c>
      <c r="V53" s="28">
        <f t="shared" si="100"/>
        <v>1207.8000000000002</v>
      </c>
      <c r="W53" s="27">
        <f t="shared" si="101"/>
        <v>1284.72</v>
      </c>
      <c r="X53" s="28">
        <f t="shared" si="102"/>
        <v>1293.2</v>
      </c>
      <c r="Y53" s="27">
        <f t="shared" si="103"/>
        <v>1369.5600000000002</v>
      </c>
      <c r="Z53" s="28">
        <f t="shared" si="104"/>
        <v>1378.6000000000001</v>
      </c>
      <c r="AA53" s="27">
        <f t="shared" si="105"/>
        <v>1454.4</v>
      </c>
      <c r="AB53" s="28">
        <f t="shared" si="106"/>
        <v>1464</v>
      </c>
      <c r="AC53" s="27">
        <f t="shared" si="107"/>
        <v>1539.24</v>
      </c>
      <c r="AD53" s="28">
        <f t="shared" si="108"/>
        <v>1549.4</v>
      </c>
      <c r="AE53" s="27">
        <f t="shared" si="109"/>
        <v>1624.08</v>
      </c>
      <c r="AF53" s="28">
        <f t="shared" si="110"/>
        <v>1634.8000000000002</v>
      </c>
      <c r="AG53" s="27">
        <f t="shared" si="111"/>
        <v>1708.92</v>
      </c>
      <c r="AH53" s="28">
        <f t="shared" si="112"/>
        <v>1720.2000000000003</v>
      </c>
      <c r="AI53" s="27">
        <f t="shared" si="113"/>
        <v>1793.7600000000002</v>
      </c>
      <c r="AJ53" s="28">
        <f t="shared" si="114"/>
        <v>1805.6000000000001</v>
      </c>
      <c r="AK53" s="27">
        <f t="shared" si="115"/>
        <v>1878.6000000000001</v>
      </c>
      <c r="AL53" s="28">
        <f t="shared" si="116"/>
        <v>1891</v>
      </c>
      <c r="AM53" s="27">
        <f t="shared" si="117"/>
        <v>1963.44</v>
      </c>
      <c r="AN53" s="28">
        <f t="shared" si="118"/>
        <v>1976.4</v>
      </c>
      <c r="AO53" s="27">
        <f t="shared" si="119"/>
        <v>2048.2800000000002</v>
      </c>
      <c r="AP53" s="28">
        <f t="shared" si="120"/>
        <v>2061.8000000000002</v>
      </c>
      <c r="AQ53" s="27">
        <f t="shared" si="121"/>
        <v>2133.1200000000003</v>
      </c>
      <c r="AR53" s="28">
        <f t="shared" si="122"/>
        <v>2147.2000000000003</v>
      </c>
      <c r="AS53" s="27">
        <f t="shared" si="123"/>
        <v>2217.96</v>
      </c>
      <c r="AT53" s="28">
        <f t="shared" si="124"/>
        <v>2232.6000000000004</v>
      </c>
      <c r="AU53" s="27">
        <f t="shared" si="125"/>
        <v>2302.8000000000002</v>
      </c>
      <c r="AV53" s="28">
        <f t="shared" si="126"/>
        <v>2318</v>
      </c>
      <c r="AW53" s="27">
        <f t="shared" si="41"/>
        <v>2387.6400000000003</v>
      </c>
      <c r="AX53" s="28">
        <f t="shared" si="42"/>
        <v>2403.4000000000005</v>
      </c>
      <c r="AY53" s="27">
        <f t="shared" si="43"/>
        <v>2472.48</v>
      </c>
      <c r="AZ53" s="28">
        <f t="shared" si="44"/>
        <v>2488.8000000000002</v>
      </c>
      <c r="BA53" s="27">
        <f t="shared" si="45"/>
        <v>2557.3200000000002</v>
      </c>
      <c r="BB53" s="28">
        <f t="shared" si="46"/>
        <v>2574.1999999999998</v>
      </c>
      <c r="BC53" s="27">
        <f t="shared" si="47"/>
        <v>2642.16</v>
      </c>
      <c r="BD53" s="28">
        <f t="shared" si="48"/>
        <v>2659.6000000000004</v>
      </c>
      <c r="BE53" s="27">
        <f t="shared" si="49"/>
        <v>2727.0000000000005</v>
      </c>
      <c r="BF53" s="28">
        <f t="shared" si="50"/>
        <v>2745.0000000000005</v>
      </c>
      <c r="BG53" s="27">
        <f t="shared" si="51"/>
        <v>2811.84</v>
      </c>
      <c r="BH53" s="28">
        <f t="shared" si="52"/>
        <v>2830.4000000000005</v>
      </c>
      <c r="BI53" s="27">
        <f t="shared" si="53"/>
        <v>2896.6800000000003</v>
      </c>
      <c r="BJ53" s="28">
        <f t="shared" si="54"/>
        <v>2915.8</v>
      </c>
      <c r="BK53" s="27">
        <f t="shared" si="55"/>
        <v>2981.5200000000004</v>
      </c>
      <c r="BL53" s="28">
        <f t="shared" si="56"/>
        <v>3001.2000000000003</v>
      </c>
      <c r="BM53" s="27">
        <f t="shared" si="57"/>
        <v>3066.36</v>
      </c>
      <c r="BN53" s="28">
        <f t="shared" si="58"/>
        <v>3086.6000000000004</v>
      </c>
      <c r="BO53" s="27">
        <f t="shared" si="59"/>
        <v>3151.2000000000003</v>
      </c>
      <c r="BP53" s="28">
        <f t="shared" si="60"/>
        <v>3172</v>
      </c>
      <c r="BQ53" s="27">
        <f t="shared" si="61"/>
        <v>3236.0400000000004</v>
      </c>
      <c r="BR53" s="28">
        <f t="shared" si="62"/>
        <v>3257.4000000000005</v>
      </c>
      <c r="BS53" s="27">
        <f t="shared" si="63"/>
        <v>3320.88</v>
      </c>
      <c r="BT53" s="28">
        <f t="shared" si="64"/>
        <v>3342.8</v>
      </c>
      <c r="BU53" s="27">
        <f t="shared" si="65"/>
        <v>3405.7200000000003</v>
      </c>
      <c r="BV53" s="28">
        <f t="shared" si="66"/>
        <v>3428.2000000000003</v>
      </c>
      <c r="BW53" s="27">
        <f t="shared" si="67"/>
        <v>3490.5600000000004</v>
      </c>
      <c r="BX53" s="28">
        <f t="shared" si="68"/>
        <v>3513.6000000000004</v>
      </c>
      <c r="BY53" s="27">
        <f t="shared" si="69"/>
        <v>3575.4</v>
      </c>
      <c r="BZ53" s="28">
        <f t="shared" si="70"/>
        <v>3599</v>
      </c>
      <c r="CA53" s="27">
        <f t="shared" si="71"/>
        <v>3660.2400000000007</v>
      </c>
      <c r="CB53" s="28">
        <f t="shared" si="72"/>
        <v>3684.4000000000005</v>
      </c>
      <c r="CC53" s="27">
        <f t="shared" si="73"/>
        <v>3745.0800000000004</v>
      </c>
      <c r="CD53" s="28">
        <f t="shared" si="74"/>
        <v>3769.8</v>
      </c>
      <c r="CE53" s="27">
        <f t="shared" si="75"/>
        <v>3829.92</v>
      </c>
      <c r="CF53" s="28">
        <f t="shared" si="76"/>
        <v>3855.2000000000003</v>
      </c>
      <c r="CG53" s="27">
        <f t="shared" si="77"/>
        <v>3914.7600000000007</v>
      </c>
      <c r="CH53" s="28">
        <f t="shared" si="78"/>
        <v>3940.6000000000004</v>
      </c>
      <c r="CI53" s="27">
        <f t="shared" si="79"/>
        <v>3999.6000000000004</v>
      </c>
      <c r="CJ53" s="28">
        <f t="shared" si="80"/>
        <v>4026.0000000000005</v>
      </c>
    </row>
    <row r="54" spans="1:88" ht="18.600000000000001" thickTop="1" thickBot="1" x14ac:dyDescent="0.45"/>
    <row r="55" spans="1:88" ht="18.600000000000001" thickTop="1" thickBot="1" x14ac:dyDescent="0.45">
      <c r="B55" s="36" t="s">
        <v>8</v>
      </c>
      <c r="C55" s="37" t="s">
        <v>10</v>
      </c>
      <c r="D55" s="37"/>
      <c r="E55" s="37"/>
      <c r="F55" s="37"/>
      <c r="G55" s="37"/>
      <c r="H55" s="37"/>
      <c r="I55" s="37"/>
      <c r="J55" s="38"/>
    </row>
    <row r="56" spans="1:88" ht="18.600000000000001" thickTop="1" thickBot="1" x14ac:dyDescent="0.45">
      <c r="B56" s="25" t="s">
        <v>7</v>
      </c>
      <c r="C56" s="4" t="s">
        <v>12</v>
      </c>
      <c r="D56" s="4"/>
      <c r="E56" s="4"/>
      <c r="F56" s="4"/>
      <c r="G56" s="59" t="s">
        <v>16</v>
      </c>
      <c r="H56" s="60"/>
      <c r="I56" s="61"/>
      <c r="J56" s="26"/>
    </row>
    <row r="57" spans="1:88" ht="18" thickTop="1" x14ac:dyDescent="0.4">
      <c r="B57" s="25" t="s">
        <v>9</v>
      </c>
      <c r="C57" s="4" t="s">
        <v>11</v>
      </c>
      <c r="D57" s="4"/>
      <c r="E57" s="4"/>
      <c r="F57" s="4"/>
      <c r="G57" s="4" t="s">
        <v>21</v>
      </c>
      <c r="H57" s="4"/>
      <c r="I57" s="4"/>
      <c r="J57" s="26"/>
    </row>
    <row r="58" spans="1:88" x14ac:dyDescent="0.4">
      <c r="B58" s="25"/>
      <c r="C58" s="4"/>
      <c r="D58" s="4"/>
      <c r="E58" s="4"/>
      <c r="F58" s="4"/>
      <c r="G58" s="4" t="s">
        <v>17</v>
      </c>
      <c r="H58" s="4"/>
      <c r="I58" s="4"/>
      <c r="J58" s="26"/>
    </row>
    <row r="59" spans="1:88" x14ac:dyDescent="0.4">
      <c r="B59" s="25"/>
      <c r="C59" s="4"/>
      <c r="D59" s="4"/>
      <c r="E59" s="4"/>
      <c r="F59" s="4"/>
      <c r="G59" s="4" t="s">
        <v>18</v>
      </c>
      <c r="H59" s="4"/>
      <c r="I59" s="4"/>
      <c r="J59" s="26"/>
    </row>
    <row r="60" spans="1:88" x14ac:dyDescent="0.4">
      <c r="B60" s="25"/>
      <c r="C60" s="4"/>
      <c r="D60" s="4"/>
      <c r="E60" s="4"/>
      <c r="F60" s="4"/>
      <c r="G60" s="4" t="s">
        <v>19</v>
      </c>
      <c r="H60" s="4"/>
      <c r="I60" s="4"/>
      <c r="J60" s="26"/>
    </row>
    <row r="61" spans="1:88" ht="18" thickBot="1" x14ac:dyDescent="0.45">
      <c r="B61" s="27"/>
      <c r="C61" s="39"/>
      <c r="D61" s="39"/>
      <c r="E61" s="39"/>
      <c r="F61" s="39"/>
      <c r="G61" s="39" t="s">
        <v>20</v>
      </c>
      <c r="H61" s="39"/>
      <c r="I61" s="39"/>
      <c r="J61" s="28"/>
    </row>
    <row r="62" spans="1:88" ht="18" thickTop="1" x14ac:dyDescent="0.4"/>
  </sheetData>
  <mergeCells count="42">
    <mergeCell ref="Y2:Z2"/>
    <mergeCell ref="AA2:AB2"/>
    <mergeCell ref="AC2:AD2"/>
    <mergeCell ref="AE2:AF2"/>
    <mergeCell ref="AU2:AV2"/>
    <mergeCell ref="AI2:AJ2"/>
    <mergeCell ref="AK2:AL2"/>
    <mergeCell ref="AM2:AN2"/>
    <mergeCell ref="AO2:AP2"/>
    <mergeCell ref="AQ2:AR2"/>
    <mergeCell ref="AS2:AT2"/>
    <mergeCell ref="BG2:BH2"/>
    <mergeCell ref="BI2:BJ2"/>
    <mergeCell ref="BK2:BL2"/>
    <mergeCell ref="B1:D1"/>
    <mergeCell ref="AW2:AX2"/>
    <mergeCell ref="AY2:AZ2"/>
    <mergeCell ref="BA2:BB2"/>
    <mergeCell ref="AG2:AH2"/>
    <mergeCell ref="I2:J2"/>
    <mergeCell ref="K2:L2"/>
    <mergeCell ref="M2:N2"/>
    <mergeCell ref="O2:P2"/>
    <mergeCell ref="Q2:R2"/>
    <mergeCell ref="S2:T2"/>
    <mergeCell ref="U2:V2"/>
    <mergeCell ref="W2:X2"/>
    <mergeCell ref="CG2:CH2"/>
    <mergeCell ref="CI2:CJ2"/>
    <mergeCell ref="F1:G1"/>
    <mergeCell ref="BW2:BX2"/>
    <mergeCell ref="BY2:BZ2"/>
    <mergeCell ref="CA2:CB2"/>
    <mergeCell ref="CC2:CD2"/>
    <mergeCell ref="CE2:CF2"/>
    <mergeCell ref="BM2:BN2"/>
    <mergeCell ref="BO2:BP2"/>
    <mergeCell ref="BQ2:BR2"/>
    <mergeCell ref="BS2:BT2"/>
    <mergeCell ref="BU2:BV2"/>
    <mergeCell ref="BC2:BD2"/>
    <mergeCell ref="BE2:BF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축조, 원기, 렙당 데미지 증분</vt:lpstr>
      <vt:lpstr>축조, 원기 렙당 데미지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2023-01-23T13:11:24Z</dcterms:modified>
</cp:coreProperties>
</file>