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karve\Desktop\"/>
    </mc:Choice>
  </mc:AlternateContent>
  <xr:revisionPtr revIDLastSave="0" documentId="13_ncr:1_{10840969-8D29-4879-8092-3022DB8090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 s="1"/>
  <c r="C4" i="1" s="1"/>
  <c r="F15" i="1" s="1"/>
  <c r="C6" i="1"/>
  <c r="I15" i="1" s="1"/>
  <c r="I14" i="1" l="1"/>
  <c r="J15" i="1"/>
  <c r="I9" i="1"/>
  <c r="I11" i="1"/>
  <c r="I16" i="1"/>
  <c r="I10" i="1"/>
  <c r="I12" i="1"/>
  <c r="I13" i="1"/>
  <c r="F9" i="1"/>
  <c r="F12" i="1"/>
  <c r="F16" i="1"/>
  <c r="F10" i="1"/>
  <c r="F11" i="1"/>
  <c r="F13" i="1"/>
  <c r="F14" i="1"/>
  <c r="J11" i="1" l="1"/>
  <c r="J9" i="1"/>
  <c r="J14" i="1"/>
  <c r="J10" i="1"/>
  <c r="J16" i="1"/>
  <c r="J12" i="1"/>
  <c r="J17" i="1" l="1"/>
</calcChain>
</file>

<file path=xl/sharedStrings.xml><?xml version="1.0" encoding="utf-8"?>
<sst xmlns="http://schemas.openxmlformats.org/spreadsheetml/2006/main" count="21" uniqueCount="21">
  <si>
    <t>신속</t>
    <phoneticPr fontId="2" type="noConversion"/>
  </si>
  <si>
    <t>공격속도</t>
    <phoneticPr fontId="2" type="noConversion"/>
  </si>
  <si>
    <t>난치기</t>
    <phoneticPr fontId="2" type="noConversion"/>
  </si>
  <si>
    <t>범가르기</t>
    <phoneticPr fontId="2" type="noConversion"/>
  </si>
  <si>
    <t>콩콩이</t>
    <phoneticPr fontId="2" type="noConversion"/>
  </si>
  <si>
    <t>해우물</t>
    <phoneticPr fontId="2" type="noConversion"/>
  </si>
  <si>
    <t>올려치기</t>
    <phoneticPr fontId="2" type="noConversion"/>
  </si>
  <si>
    <t>해그리기</t>
    <phoneticPr fontId="2" type="noConversion"/>
  </si>
  <si>
    <t>흩뿌리기</t>
    <phoneticPr fontId="2" type="noConversion"/>
  </si>
  <si>
    <t>환영의문</t>
    <phoneticPr fontId="2" type="noConversion"/>
  </si>
  <si>
    <t>스킬모션30회</t>
    <phoneticPr fontId="2" type="noConversion"/>
  </si>
  <si>
    <t>질풍룬</t>
    <phoneticPr fontId="2" type="noConversion"/>
  </si>
  <si>
    <t>트포</t>
    <phoneticPr fontId="2" type="noConversion"/>
  </si>
  <si>
    <t>측정공속</t>
    <phoneticPr fontId="2" type="noConversion"/>
  </si>
  <si>
    <t>스킬1회</t>
    <phoneticPr fontId="2" type="noConversion"/>
  </si>
  <si>
    <t>기본 쿨</t>
    <phoneticPr fontId="2" type="noConversion"/>
  </si>
  <si>
    <t>보석 레벨</t>
    <phoneticPr fontId="2" type="noConversion"/>
  </si>
  <si>
    <t>실제 쿨</t>
    <phoneticPr fontId="2" type="noConversion"/>
  </si>
  <si>
    <t>스킬쿨감</t>
    <phoneticPr fontId="2" type="noConversion"/>
  </si>
  <si>
    <t>시전시간비중</t>
    <phoneticPr fontId="2" type="noConversion"/>
  </si>
  <si>
    <t>정흡레벨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</si>
</sst>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3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176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10" fontId="0" fillId="0" borderId="0" xfId="1" applyNumberFormat="1" applyFont="1" applyAlignment="1"/>
    <xf numFmtId="0" fontId="0" fillId="2" borderId="9" xfId="0" applyFill="1" applyBorder="1"/>
    <xf numFmtId="10" fontId="0" fillId="0" borderId="0" xfId="0" applyNumberFormat="1"/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7"/>
  <sheetViews>
    <sheetView tabSelected="1" workbookViewId="0">
      <selection activeCell="H23" sqref="H23"/>
    </sheetView>
  </sheetViews>
  <sheetFormatPr defaultRowHeight="16.5" x14ac:dyDescent="0.3"/>
  <cols>
    <col min="3" max="3" width="13.125" bestFit="1" customWidth="1"/>
    <col min="6" max="6" width="9" style="1"/>
    <col min="10" max="10" width="13" bestFit="1" customWidth="1"/>
  </cols>
  <sheetData>
    <row r="1" spans="2:10" ht="17.25" thickBot="1" x14ac:dyDescent="0.35"/>
    <row r="2" spans="2:10" x14ac:dyDescent="0.3">
      <c r="B2" t="s">
        <v>0</v>
      </c>
      <c r="C2" s="8">
        <v>1800</v>
      </c>
    </row>
    <row r="3" spans="2:10" ht="17.25" thickBot="1" x14ac:dyDescent="0.35">
      <c r="B3" t="s">
        <v>20</v>
      </c>
      <c r="C3" s="9">
        <v>2</v>
      </c>
      <c r="D3">
        <f>IF(C3=3,0.15,IF(C3=2,0.08,IF(C3=1,0.03,0)))</f>
        <v>0.08</v>
      </c>
    </row>
    <row r="4" spans="2:10" x14ac:dyDescent="0.3">
      <c r="B4" t="s">
        <v>1</v>
      </c>
      <c r="C4" s="1">
        <f>IF(D4&gt;=1.4,1.4,D4)</f>
        <v>1.3890399331100234</v>
      </c>
      <c r="D4">
        <f>C2/58.2449/100+1+D3</f>
        <v>1.3890399331100234</v>
      </c>
    </row>
    <row r="5" spans="2:10" x14ac:dyDescent="0.3">
      <c r="B5" t="s">
        <v>13</v>
      </c>
      <c r="C5">
        <v>1.3129999999999999</v>
      </c>
    </row>
    <row r="6" spans="2:10" x14ac:dyDescent="0.3">
      <c r="B6" t="s">
        <v>18</v>
      </c>
      <c r="C6" s="1">
        <f>1-C2/46.5731/100</f>
        <v>0.61351080344662479</v>
      </c>
    </row>
    <row r="8" spans="2:10" ht="17.25" thickBot="1" x14ac:dyDescent="0.35">
      <c r="C8" t="s">
        <v>10</v>
      </c>
      <c r="D8" t="s">
        <v>11</v>
      </c>
      <c r="E8" t="s">
        <v>12</v>
      </c>
      <c r="F8" s="1" t="s">
        <v>14</v>
      </c>
      <c r="G8" t="s">
        <v>15</v>
      </c>
      <c r="H8" t="s">
        <v>16</v>
      </c>
      <c r="I8" t="s">
        <v>17</v>
      </c>
      <c r="J8" t="s">
        <v>19</v>
      </c>
    </row>
    <row r="9" spans="2:10" x14ac:dyDescent="0.3">
      <c r="B9" t="s">
        <v>2</v>
      </c>
      <c r="C9">
        <v>32</v>
      </c>
      <c r="D9" s="2">
        <v>1</v>
      </c>
      <c r="E9" s="3">
        <v>1</v>
      </c>
      <c r="F9" s="1">
        <f>C9*$C$5/$C$4/D9/E9/30</f>
        <v>1.0082743483101859</v>
      </c>
      <c r="G9">
        <v>24</v>
      </c>
      <c r="H9" s="8">
        <v>10</v>
      </c>
      <c r="I9" s="1">
        <f>G9*$C$6*(1-H9*0.02)</f>
        <v>11.779407426175197</v>
      </c>
      <c r="J9" s="10">
        <f>F9/I9</f>
        <v>8.5596355727511758E-2</v>
      </c>
    </row>
    <row r="10" spans="2:10" x14ac:dyDescent="0.3">
      <c r="B10" t="s">
        <v>3</v>
      </c>
      <c r="C10">
        <v>41</v>
      </c>
      <c r="D10" s="4">
        <v>1</v>
      </c>
      <c r="E10" s="5">
        <v>1</v>
      </c>
      <c r="F10" s="1">
        <f>C10*$C$5/$C$4/D10/E10/30</f>
        <v>1.2918515087724258</v>
      </c>
      <c r="G10">
        <v>19</v>
      </c>
      <c r="H10" s="11">
        <v>10</v>
      </c>
      <c r="I10" s="1">
        <f>G10*$C$6*(1-H10*0.02)</f>
        <v>9.3253642123886973</v>
      </c>
      <c r="J10" s="10">
        <f>F10/I10</f>
        <v>0.1385309441379467</v>
      </c>
    </row>
    <row r="11" spans="2:10" x14ac:dyDescent="0.3">
      <c r="B11" t="s">
        <v>4</v>
      </c>
      <c r="C11">
        <v>81</v>
      </c>
      <c r="D11" s="4">
        <v>1</v>
      </c>
      <c r="E11" s="5">
        <v>1</v>
      </c>
      <c r="F11" s="1">
        <f>C11*$C$5/$C$4/D11/E11/30</f>
        <v>2.5521944441601585</v>
      </c>
      <c r="G11">
        <v>16</v>
      </c>
      <c r="H11" s="11">
        <v>10</v>
      </c>
      <c r="I11" s="1">
        <f>G11*$C$6*(1-H11*0.02)</f>
        <v>7.8529382841167976</v>
      </c>
      <c r="J11" s="10">
        <f>F11/I11</f>
        <v>0.32499866315289627</v>
      </c>
    </row>
    <row r="12" spans="2:10" x14ac:dyDescent="0.3">
      <c r="B12" t="s">
        <v>5</v>
      </c>
      <c r="C12">
        <v>41</v>
      </c>
      <c r="D12" s="4">
        <v>1.4</v>
      </c>
      <c r="E12" s="5">
        <v>1</v>
      </c>
      <c r="F12" s="1">
        <f>C12*$C$5/$C$4/D12/E12/30</f>
        <v>0.92275107769458997</v>
      </c>
      <c r="G12">
        <v>27</v>
      </c>
      <c r="H12" s="11">
        <v>10</v>
      </c>
      <c r="I12" s="1">
        <f>G12*$C$6*(1-H12*0.02)</f>
        <v>13.251833354447095</v>
      </c>
      <c r="J12" s="10">
        <f>F12/I12</f>
        <v>6.9631956048174279E-2</v>
      </c>
    </row>
    <row r="13" spans="2:10" x14ac:dyDescent="0.3">
      <c r="B13" t="s">
        <v>6</v>
      </c>
      <c r="C13">
        <v>50</v>
      </c>
      <c r="D13" s="4">
        <v>1.3</v>
      </c>
      <c r="E13" s="5">
        <v>1</v>
      </c>
      <c r="F13" s="1">
        <f>C13*$C$5/$C$4/D13/E13/30</f>
        <v>1.2118682071035889</v>
      </c>
      <c r="G13">
        <v>16</v>
      </c>
      <c r="H13" s="11">
        <v>10</v>
      </c>
      <c r="I13" s="1">
        <f>G13*$C$6*(1-H13*0.02)</f>
        <v>7.8529382841167976</v>
      </c>
      <c r="J13" s="10"/>
    </row>
    <row r="14" spans="2:10" x14ac:dyDescent="0.3">
      <c r="B14" t="s">
        <v>7</v>
      </c>
      <c r="C14">
        <v>43</v>
      </c>
      <c r="D14" s="4">
        <v>1.4</v>
      </c>
      <c r="E14" s="5">
        <v>1</v>
      </c>
      <c r="F14" s="1">
        <f>C14*$C$5/$C$4/D14/E14/30</f>
        <v>0.96776332538700904</v>
      </c>
      <c r="G14">
        <v>27</v>
      </c>
      <c r="H14" s="11">
        <v>10</v>
      </c>
      <c r="I14" s="1">
        <f>G14*$C$6*(1-H14*0.02)</f>
        <v>13.251833354447095</v>
      </c>
      <c r="J14" s="10">
        <f>F14/I14</f>
        <v>7.3028636831012045E-2</v>
      </c>
    </row>
    <row r="15" spans="2:10" x14ac:dyDescent="0.3">
      <c r="B15" t="s">
        <v>8</v>
      </c>
      <c r="C15">
        <v>35</v>
      </c>
      <c r="D15" s="4">
        <v>1</v>
      </c>
      <c r="E15" s="5">
        <v>1</v>
      </c>
      <c r="F15" s="1">
        <f>C15*$C$5/$C$4/D15/E15/30</f>
        <v>1.102800068464266</v>
      </c>
      <c r="G15">
        <v>14</v>
      </c>
      <c r="H15" s="11">
        <v>10</v>
      </c>
      <c r="I15" s="1">
        <f>G15*$C$6*(1-H15*0.02)</f>
        <v>6.8713209986021981</v>
      </c>
      <c r="J15" s="10">
        <f>F15/I15</f>
        <v>0.16049316698908458</v>
      </c>
    </row>
    <row r="16" spans="2:10" ht="17.25" thickBot="1" x14ac:dyDescent="0.35">
      <c r="B16" t="s">
        <v>9</v>
      </c>
      <c r="C16">
        <v>31</v>
      </c>
      <c r="D16" s="6">
        <v>1.3</v>
      </c>
      <c r="E16" s="7">
        <v>1</v>
      </c>
      <c r="F16" s="1">
        <f>C16*$C$5/$C$4/D16/E16/30</f>
        <v>0.75135828840422503</v>
      </c>
      <c r="G16">
        <v>36</v>
      </c>
      <c r="H16" s="9">
        <v>10</v>
      </c>
      <c r="I16" s="1">
        <f>G16*$C$6*(1-H16*0.02)</f>
        <v>17.669111139262792</v>
      </c>
      <c r="J16" s="10">
        <f>F16/I16</f>
        <v>4.2523830569757448E-2</v>
      </c>
    </row>
    <row r="17" spans="10:10" x14ac:dyDescent="0.3">
      <c r="J17" s="12">
        <f>SUM(J9:J16)</f>
        <v>0.89480355345638296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이정범</dc:creator>
  <cp:lastModifiedBy>이정범</cp:lastModifiedBy>
  <dcterms:created xsi:type="dcterms:W3CDTF">2015-06-05T18:19:34Z</dcterms:created>
  <dcterms:modified xsi:type="dcterms:W3CDTF">2023-01-24T07:48:46Z</dcterms:modified>
</cp:coreProperties>
</file>