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807777A-7F20-4D33-8353-3C833FB261A8}" xr6:coauthVersionLast="47" xr6:coauthVersionMax="47" xr10:uidLastSave="{00000000-0000-0000-0000-000000000000}"/>
  <bookViews>
    <workbookView xWindow="-120" yWindow="-120" windowWidth="29040" windowHeight="16440" xr2:uid="{785C9BD3-39F3-4D90-A740-02ED8192D6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6" i="1" s="1"/>
  <c r="E6" i="1"/>
  <c r="J8" i="1"/>
  <c r="E8" i="1"/>
  <c r="J7" i="1"/>
  <c r="E7" i="1"/>
  <c r="E3" i="1"/>
  <c r="E4" i="1"/>
  <c r="E5" i="1"/>
  <c r="E2" i="1"/>
  <c r="J3" i="1"/>
  <c r="J4" i="1"/>
  <c r="K4" i="1" s="1"/>
  <c r="J5" i="1"/>
  <c r="K5" i="1" s="1"/>
  <c r="J2" i="1"/>
  <c r="K3" i="1" l="1"/>
  <c r="K2" i="1"/>
  <c r="K7" i="1"/>
  <c r="K8" i="1"/>
  <c r="L3" i="1" l="1"/>
  <c r="L4" i="1"/>
  <c r="L5" i="1"/>
  <c r="L6" i="1"/>
  <c r="L7" i="1"/>
  <c r="L8" i="1"/>
  <c r="L2" i="1"/>
</calcChain>
</file>

<file path=xl/sharedStrings.xml><?xml version="1.0" encoding="utf-8"?>
<sst xmlns="http://schemas.openxmlformats.org/spreadsheetml/2006/main" count="26" uniqueCount="26">
  <si>
    <t>패키지 이름</t>
    <phoneticPr fontId="1" type="noConversion"/>
  </si>
  <si>
    <t>가격</t>
    <phoneticPr fontId="1" type="noConversion"/>
  </si>
  <si>
    <t>20% 할인여부</t>
    <phoneticPr fontId="1" type="noConversion"/>
  </si>
  <si>
    <t>10% 할인여부</t>
    <phoneticPr fontId="1" type="noConversion"/>
  </si>
  <si>
    <t>추가 크론석</t>
    <phoneticPr fontId="1" type="noConversion"/>
  </si>
  <si>
    <t>비고</t>
    <phoneticPr fontId="1" type="noConversion"/>
  </si>
  <si>
    <t>총 크론석</t>
    <phoneticPr fontId="1" type="noConversion"/>
  </si>
  <si>
    <t>프리미엄 의상세트 크론석</t>
    <phoneticPr fontId="1" type="noConversion"/>
  </si>
  <si>
    <t>클래식 의상세트 크론석</t>
    <phoneticPr fontId="1" type="noConversion"/>
  </si>
  <si>
    <t>프리미엄 의상세트 개수</t>
    <phoneticPr fontId="1" type="noConversion"/>
  </si>
  <si>
    <t>클래식 의상세트 개수</t>
    <phoneticPr fontId="1" type="noConversion"/>
  </si>
  <si>
    <t>가격 대비 크론석</t>
    <phoneticPr fontId="1" type="noConversion"/>
  </si>
  <si>
    <t>효율등급</t>
    <phoneticPr fontId="1" type="noConversion"/>
  </si>
  <si>
    <t>2월 트윈 의상 패키지 1</t>
    <phoneticPr fontId="1" type="noConversion"/>
  </si>
  <si>
    <t>2월 트윈 의상 패키지 2</t>
    <phoneticPr fontId="1" type="noConversion"/>
  </si>
  <si>
    <t>주간 5회, 의상 10% 할인쿠폰</t>
    <phoneticPr fontId="1" type="noConversion"/>
  </si>
  <si>
    <t>가문당 1회, 의상 20% 할인쿠폰</t>
    <phoneticPr fontId="1" type="noConversion"/>
  </si>
  <si>
    <t>주간 5회, 편의성 10% 할인쿠폰, 장인의기억 120개</t>
    <phoneticPr fontId="1" type="noConversion"/>
  </si>
  <si>
    <t>2월 더블 성장 패키지 2</t>
    <phoneticPr fontId="1" type="noConversion"/>
  </si>
  <si>
    <t>겨울맞이 프리미엄 의상</t>
    <phoneticPr fontId="1" type="noConversion"/>
  </si>
  <si>
    <t>주간 2회</t>
    <phoneticPr fontId="1" type="noConversion"/>
  </si>
  <si>
    <t>실구매가</t>
    <phoneticPr fontId="1" type="noConversion"/>
  </si>
  <si>
    <t>기본 프리미엄 의상</t>
    <phoneticPr fontId="1" type="noConversion"/>
  </si>
  <si>
    <t>기본 클래식 의상</t>
    <phoneticPr fontId="1" type="noConversion"/>
  </si>
  <si>
    <t>일일 성장 지원 세트</t>
    <phoneticPr fontId="1" type="noConversion"/>
  </si>
  <si>
    <t>일일 2회, 장인의 기억 10개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</si>
</sst>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0.000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00AE-4DC6-4C02-BC6A-B8C99727B39E}">
  <dimension ref="A1:O8"/>
  <sheetViews>
    <sheetView tabSelected="1" workbookViewId="0">
      <selection activeCell="F4" sqref="F4"/>
    </sheetView>
  </sheetViews>
  <sheetFormatPr defaultRowHeight="16.5" x14ac:dyDescent="0.3"/>
  <cols>
    <col min="1" max="1" width="22.75" bestFit="1" customWidth="1"/>
    <col min="2" max="2" width="5.5" bestFit="1" customWidth="1"/>
    <col min="3" max="4" width="13.625" bestFit="1" customWidth="1"/>
    <col min="5" max="5" width="9" bestFit="1" customWidth="1"/>
    <col min="6" max="6" width="22.75" bestFit="1" customWidth="1"/>
    <col min="7" max="7" width="20.625" bestFit="1" customWidth="1"/>
    <col min="8" max="8" width="11.625" bestFit="1" customWidth="1"/>
    <col min="10" max="10" width="9.625" bestFit="1" customWidth="1"/>
    <col min="11" max="11" width="16.5" bestFit="1" customWidth="1"/>
    <col min="12" max="12" width="9" bestFit="1" customWidth="1"/>
    <col min="13" max="13" width="47.25" bestFit="1" customWidth="1"/>
    <col min="14" max="14" width="24.875" bestFit="1" customWidth="1"/>
  </cols>
  <sheetData>
    <row r="1" spans="1:15" ht="17.25" thickBot="1" x14ac:dyDescent="0.35">
      <c r="A1" s="7" t="s">
        <v>0</v>
      </c>
      <c r="B1" s="8" t="s">
        <v>1</v>
      </c>
      <c r="C1" s="8" t="s">
        <v>2</v>
      </c>
      <c r="D1" s="8" t="s">
        <v>3</v>
      </c>
      <c r="E1" s="8" t="s">
        <v>21</v>
      </c>
      <c r="F1" s="8" t="s">
        <v>9</v>
      </c>
      <c r="G1" s="8" t="s">
        <v>10</v>
      </c>
      <c r="H1" s="8" t="s">
        <v>4</v>
      </c>
      <c r="I1" s="8"/>
      <c r="J1" s="8" t="s">
        <v>6</v>
      </c>
      <c r="K1" s="8" t="s">
        <v>11</v>
      </c>
      <c r="L1" s="12" t="s">
        <v>12</v>
      </c>
      <c r="M1" s="19" t="s">
        <v>5</v>
      </c>
      <c r="N1" t="s">
        <v>7</v>
      </c>
      <c r="O1">
        <v>621</v>
      </c>
    </row>
    <row r="2" spans="1:15" x14ac:dyDescent="0.3">
      <c r="A2" s="9" t="s">
        <v>13</v>
      </c>
      <c r="B2" s="5">
        <v>630</v>
      </c>
      <c r="C2" s="5"/>
      <c r="D2" s="5"/>
      <c r="E2" s="5">
        <f>IF(C2=1, B2*0.8, IF(D2=1, B2*0.9, B2))</f>
        <v>630</v>
      </c>
      <c r="F2" s="5"/>
      <c r="G2" s="5">
        <v>2</v>
      </c>
      <c r="H2" s="5"/>
      <c r="I2" s="5"/>
      <c r="J2" s="5">
        <f>F2*$O$1+G2*$O$2+H2</f>
        <v>1002</v>
      </c>
      <c r="K2" s="6">
        <f>J2/E2</f>
        <v>1.5904761904761904</v>
      </c>
      <c r="L2" s="13">
        <f>_xlfn.RANK.EQ(K2,$K$2:$K$8)</f>
        <v>1</v>
      </c>
      <c r="M2" s="18" t="s">
        <v>16</v>
      </c>
      <c r="N2" t="s">
        <v>8</v>
      </c>
      <c r="O2">
        <v>501</v>
      </c>
    </row>
    <row r="3" spans="1:15" x14ac:dyDescent="0.3">
      <c r="A3" s="10" t="s">
        <v>14</v>
      </c>
      <c r="B3" s="1">
        <v>1943</v>
      </c>
      <c r="C3" s="1"/>
      <c r="D3" s="1"/>
      <c r="E3" s="1">
        <f t="shared" ref="E3:E7" si="0">IF(C3=1, B3*0.8, IF(D3=1, B3*0.9, B3))</f>
        <v>1943</v>
      </c>
      <c r="F3" s="1">
        <v>4</v>
      </c>
      <c r="G3" s="1"/>
      <c r="H3" s="1"/>
      <c r="I3" s="1"/>
      <c r="J3" s="1">
        <f t="shared" ref="J3:J6" si="1">F3*$O$1+G3*$O$2+H3</f>
        <v>2484</v>
      </c>
      <c r="K3" s="2">
        <f t="shared" ref="K3:K6" si="2">J3/E3</f>
        <v>1.278435409161091</v>
      </c>
      <c r="L3" s="14">
        <f t="shared" ref="L3:L8" si="3">_xlfn.RANK.EQ(K3,$K$2:$K$8)</f>
        <v>3</v>
      </c>
      <c r="M3" s="16" t="s">
        <v>15</v>
      </c>
    </row>
    <row r="4" spans="1:15" x14ac:dyDescent="0.3">
      <c r="A4" s="10" t="s">
        <v>18</v>
      </c>
      <c r="B4" s="1">
        <v>1400</v>
      </c>
      <c r="C4" s="1"/>
      <c r="D4" s="1"/>
      <c r="E4" s="1">
        <f t="shared" si="0"/>
        <v>1400</v>
      </c>
      <c r="F4" s="1"/>
      <c r="G4" s="1"/>
      <c r="H4" s="1">
        <v>1000</v>
      </c>
      <c r="I4" s="1"/>
      <c r="J4" s="1">
        <f t="shared" si="1"/>
        <v>1000</v>
      </c>
      <c r="K4" s="2">
        <f t="shared" si="2"/>
        <v>0.7142857142857143</v>
      </c>
      <c r="L4" s="14">
        <f t="shared" si="3"/>
        <v>7</v>
      </c>
      <c r="M4" s="16" t="s">
        <v>17</v>
      </c>
    </row>
    <row r="5" spans="1:15" x14ac:dyDescent="0.3">
      <c r="A5" s="10" t="s">
        <v>19</v>
      </c>
      <c r="B5" s="1">
        <v>1740</v>
      </c>
      <c r="C5" s="1"/>
      <c r="D5" s="1"/>
      <c r="E5" s="1">
        <f t="shared" si="0"/>
        <v>1740</v>
      </c>
      <c r="F5" s="1">
        <v>4</v>
      </c>
      <c r="G5" s="1"/>
      <c r="H5" s="1">
        <v>100</v>
      </c>
      <c r="I5" s="1"/>
      <c r="J5" s="1">
        <f t="shared" si="1"/>
        <v>2584</v>
      </c>
      <c r="K5" s="2">
        <f t="shared" si="2"/>
        <v>1.4850574712643678</v>
      </c>
      <c r="L5" s="14">
        <f t="shared" si="3"/>
        <v>2</v>
      </c>
      <c r="M5" s="16" t="s">
        <v>20</v>
      </c>
    </row>
    <row r="6" spans="1:15" x14ac:dyDescent="0.3">
      <c r="A6" s="10" t="s">
        <v>24</v>
      </c>
      <c r="B6" s="1">
        <v>105</v>
      </c>
      <c r="C6" s="1"/>
      <c r="D6" s="1"/>
      <c r="E6" s="1">
        <f t="shared" si="0"/>
        <v>105</v>
      </c>
      <c r="F6" s="1"/>
      <c r="G6" s="1"/>
      <c r="H6" s="1">
        <v>100</v>
      </c>
      <c r="I6" s="1"/>
      <c r="J6" s="1">
        <f t="shared" ref="J6" si="4">F6*$O$1+G6*$O$2+H6</f>
        <v>100</v>
      </c>
      <c r="K6" s="2">
        <f t="shared" ref="K6" si="5">J6/E6</f>
        <v>0.95238095238095233</v>
      </c>
      <c r="L6" s="14">
        <f t="shared" si="3"/>
        <v>4</v>
      </c>
      <c r="M6" s="16" t="s">
        <v>25</v>
      </c>
    </row>
    <row r="7" spans="1:15" x14ac:dyDescent="0.3">
      <c r="A7" s="10" t="s">
        <v>22</v>
      </c>
      <c r="B7" s="1">
        <v>725</v>
      </c>
      <c r="C7" s="1"/>
      <c r="D7" s="1"/>
      <c r="E7" s="1">
        <f>IF(C7=1, B7*0.8, IF(D7=1, B7*0.9, B7))</f>
        <v>725</v>
      </c>
      <c r="F7" s="1">
        <v>1</v>
      </c>
      <c r="G7" s="1"/>
      <c r="H7" s="1"/>
      <c r="I7" s="1"/>
      <c r="J7" s="1">
        <f>F7*$O$1+G7*$O$2+H7</f>
        <v>621</v>
      </c>
      <c r="K7" s="2">
        <f>J7/E7</f>
        <v>0.85655172413793101</v>
      </c>
      <c r="L7" s="14">
        <f t="shared" si="3"/>
        <v>5</v>
      </c>
      <c r="M7" s="16"/>
    </row>
    <row r="8" spans="1:15" ht="17.25" thickBot="1" x14ac:dyDescent="0.35">
      <c r="A8" s="11" t="s">
        <v>23</v>
      </c>
      <c r="B8" s="3">
        <v>630</v>
      </c>
      <c r="C8" s="3"/>
      <c r="D8" s="3"/>
      <c r="E8" s="3">
        <f>IF(C8=1, B8*0.8, IF(D8=1, B8*0.9, B8))</f>
        <v>630</v>
      </c>
      <c r="F8" s="3"/>
      <c r="G8" s="3">
        <v>1</v>
      </c>
      <c r="H8" s="3"/>
      <c r="I8" s="3"/>
      <c r="J8" s="3">
        <f t="shared" ref="J8" si="6">F8*$O$1+G8*$O$2+H8</f>
        <v>501</v>
      </c>
      <c r="K8" s="4">
        <f t="shared" ref="K8" si="7">J8/E8</f>
        <v>0.79523809523809519</v>
      </c>
      <c r="L8" s="15">
        <f t="shared" si="3"/>
        <v>6</v>
      </c>
      <c r="M8" s="17"/>
    </row>
  </sheetData>
  <phoneticPr fontId="1" type="noConversion"/>
  <conditionalFormatting sqref="L2:L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2023-02-08T00:28:33Z</dcterms:created>
  <dcterms:modified xsi:type="dcterms:W3CDTF">2023-02-08T00:47:08Z</dcterms:modified>
</cp:coreProperties>
</file>