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D14139-8AFA-456A-A833-6323D0674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에보니큐브계산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J20" i="1"/>
  <c r="I20" i="1"/>
  <c r="C20" i="1"/>
  <c r="O18" i="1"/>
  <c r="I18" i="1"/>
  <c r="C18" i="1"/>
  <c r="O10" i="1"/>
  <c r="O8" i="1"/>
  <c r="I8" i="1"/>
  <c r="C8" i="1"/>
  <c r="K20" i="1" l="1"/>
  <c r="L20" i="1" s="1"/>
  <c r="C10" i="1"/>
  <c r="D10" i="1" s="1"/>
  <c r="Q20" i="1"/>
  <c r="R20" i="1" s="1"/>
  <c r="P10" i="1"/>
  <c r="I10" i="1"/>
  <c r="D20" i="1"/>
  <c r="E20" i="1" s="1"/>
  <c r="O21" i="1" l="1"/>
  <c r="E10" i="1"/>
  <c r="J10" i="1"/>
  <c r="I21" i="1"/>
  <c r="Q10" i="1"/>
  <c r="R10" i="1" s="1"/>
  <c r="F20" i="1"/>
  <c r="C21" i="1" s="1"/>
  <c r="L10" i="1" l="1"/>
  <c r="O11" i="1"/>
  <c r="F10" i="1"/>
  <c r="C11" i="1" s="1"/>
  <c r="K10" i="1"/>
  <c r="I11" i="1" s="1"/>
</calcChain>
</file>

<file path=xl/sharedStrings.xml><?xml version="1.0" encoding="utf-8"?>
<sst xmlns="http://schemas.openxmlformats.org/spreadsheetml/2006/main" count="120" uniqueCount="24">
  <si>
    <t>회랑</t>
  </si>
  <si>
    <t>헬</t>
  </si>
  <si>
    <t>노말</t>
  </si>
  <si>
    <t>-</t>
  </si>
  <si>
    <t>닉네임</t>
  </si>
  <si>
    <t>큐브</t>
  </si>
  <si>
    <t>하드</t>
  </si>
  <si>
    <t>영겁</t>
  </si>
  <si>
    <t>난이도</t>
  </si>
  <si>
    <t>템렙</t>
  </si>
  <si>
    <t>에브니큐브</t>
  </si>
  <si>
    <t>증서갯수</t>
  </si>
  <si>
    <t>에브니갯수</t>
  </si>
  <si>
    <t>남은증서</t>
  </si>
  <si>
    <t>치명</t>
    <phoneticPr fontId="2" type="noConversion"/>
  </si>
  <si>
    <t>특화</t>
    <phoneticPr fontId="2" type="noConversion"/>
  </si>
  <si>
    <t>제압</t>
    <phoneticPr fontId="2" type="noConversion"/>
  </si>
  <si>
    <t>신속</t>
    <phoneticPr fontId="2" type="noConversion"/>
  </si>
  <si>
    <t>인내</t>
    <phoneticPr fontId="2" type="noConversion"/>
  </si>
  <si>
    <t>숙련</t>
    <phoneticPr fontId="2" type="noConversion"/>
  </si>
  <si>
    <t>4금제(1580)</t>
    <phoneticPr fontId="2" type="noConversion"/>
  </si>
  <si>
    <t>3금제(1540)</t>
    <phoneticPr fontId="2" type="noConversion"/>
  </si>
  <si>
    <t>2금제(1490)</t>
    <phoneticPr fontId="2" type="noConversion"/>
  </si>
  <si>
    <t>1금제(1302)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</si>
</sst>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AE3F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BCE29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BCE292"/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R21"/>
  <sheetViews>
    <sheetView tabSelected="1" zoomScaleNormal="100" zoomScaleSheetLayoutView="115" workbookViewId="0">
      <selection activeCell="G4" sqref="G4"/>
    </sheetView>
  </sheetViews>
  <sheetFormatPr defaultColWidth="9" defaultRowHeight="16.5" x14ac:dyDescent="0.3"/>
  <cols>
    <col min="1" max="1" width="10.375" style="1" customWidth="1"/>
    <col min="2" max="2" width="11.875" style="1" customWidth="1"/>
    <col min="3" max="6" width="12.625" style="1" customWidth="1"/>
    <col min="7" max="7" width="9" style="1"/>
    <col min="8" max="8" width="11.375" style="1" customWidth="1"/>
    <col min="9" max="12" width="12.625" style="1" customWidth="1"/>
    <col min="13" max="13" width="9" style="1" bestFit="1" customWidth="1"/>
    <col min="14" max="14" width="12" style="1" customWidth="1"/>
    <col min="15" max="18" width="12.625" style="1" customWidth="1"/>
    <col min="19" max="16384" width="9" style="1"/>
  </cols>
  <sheetData>
    <row r="2" spans="2:18" ht="17.25" thickBot="1" x14ac:dyDescent="0.35"/>
    <row r="3" spans="2:18" x14ac:dyDescent="0.3">
      <c r="B3" s="18" t="s">
        <v>4</v>
      </c>
      <c r="C3" s="22" t="s">
        <v>14</v>
      </c>
      <c r="D3" s="23"/>
      <c r="E3" s="25" t="s">
        <v>9</v>
      </c>
      <c r="F3" s="20">
        <v>1620</v>
      </c>
      <c r="G3" s="7"/>
      <c r="H3" s="18" t="s">
        <v>4</v>
      </c>
      <c r="I3" s="22" t="s">
        <v>15</v>
      </c>
      <c r="J3" s="23"/>
      <c r="K3" s="25" t="s">
        <v>9</v>
      </c>
      <c r="L3" s="20">
        <v>1600</v>
      </c>
      <c r="M3" s="7"/>
      <c r="N3" s="18" t="s">
        <v>4</v>
      </c>
      <c r="O3" s="22" t="s">
        <v>16</v>
      </c>
      <c r="P3" s="23"/>
      <c r="Q3" s="25" t="s">
        <v>9</v>
      </c>
      <c r="R3" s="20">
        <v>1550</v>
      </c>
    </row>
    <row r="4" spans="2:18" x14ac:dyDescent="0.3">
      <c r="B4" s="19"/>
      <c r="C4" s="24"/>
      <c r="D4" s="24"/>
      <c r="E4" s="26"/>
      <c r="F4" s="21"/>
      <c r="G4" s="7"/>
      <c r="H4" s="19"/>
      <c r="I4" s="24"/>
      <c r="J4" s="24"/>
      <c r="K4" s="26"/>
      <c r="L4" s="21"/>
      <c r="M4" s="7"/>
      <c r="N4" s="19"/>
      <c r="O4" s="24"/>
      <c r="P4" s="24"/>
      <c r="Q4" s="26"/>
      <c r="R4" s="21"/>
    </row>
    <row r="5" spans="2:18" x14ac:dyDescent="0.3">
      <c r="B5" s="9" t="s">
        <v>8</v>
      </c>
      <c r="C5" s="5" t="s">
        <v>2</v>
      </c>
      <c r="D5" s="5" t="s">
        <v>6</v>
      </c>
      <c r="E5" s="5" t="s">
        <v>1</v>
      </c>
      <c r="F5" s="6" t="s">
        <v>7</v>
      </c>
      <c r="G5" s="7"/>
      <c r="H5" s="9" t="s">
        <v>8</v>
      </c>
      <c r="I5" s="5" t="s">
        <v>2</v>
      </c>
      <c r="J5" s="5" t="s">
        <v>6</v>
      </c>
      <c r="K5" s="5" t="s">
        <v>1</v>
      </c>
      <c r="L5" s="6" t="s">
        <v>7</v>
      </c>
      <c r="M5" s="7"/>
      <c r="N5" s="9" t="s">
        <v>8</v>
      </c>
      <c r="O5" s="5" t="s">
        <v>2</v>
      </c>
      <c r="P5" s="5" t="s">
        <v>6</v>
      </c>
      <c r="Q5" s="5" t="s">
        <v>1</v>
      </c>
      <c r="R5" s="6" t="s">
        <v>7</v>
      </c>
    </row>
    <row r="6" spans="2:18" x14ac:dyDescent="0.3">
      <c r="B6" s="9" t="s">
        <v>5</v>
      </c>
      <c r="C6" s="13">
        <v>0</v>
      </c>
      <c r="D6" s="13">
        <v>14</v>
      </c>
      <c r="E6" s="13" t="s">
        <v>3</v>
      </c>
      <c r="F6" s="14" t="s">
        <v>3</v>
      </c>
      <c r="G6" s="7"/>
      <c r="H6" s="9" t="s">
        <v>5</v>
      </c>
      <c r="I6" s="13">
        <v>3</v>
      </c>
      <c r="J6" s="13">
        <v>13</v>
      </c>
      <c r="K6" s="13" t="s">
        <v>3</v>
      </c>
      <c r="L6" s="14" t="s">
        <v>3</v>
      </c>
      <c r="M6" s="7"/>
      <c r="N6" s="9" t="s">
        <v>5</v>
      </c>
      <c r="O6" s="13">
        <v>10</v>
      </c>
      <c r="P6" s="13">
        <v>12</v>
      </c>
      <c r="Q6" s="13" t="s">
        <v>3</v>
      </c>
      <c r="R6" s="14" t="s">
        <v>3</v>
      </c>
    </row>
    <row r="7" spans="2:18" x14ac:dyDescent="0.3">
      <c r="B7" s="9" t="s">
        <v>0</v>
      </c>
      <c r="C7" s="13">
        <v>0</v>
      </c>
      <c r="D7" s="13">
        <v>0</v>
      </c>
      <c r="E7" s="13">
        <v>0</v>
      </c>
      <c r="F7" s="14">
        <v>0</v>
      </c>
      <c r="G7" s="7"/>
      <c r="H7" s="9" t="s">
        <v>0</v>
      </c>
      <c r="I7" s="13">
        <v>0</v>
      </c>
      <c r="J7" s="13">
        <v>0</v>
      </c>
      <c r="K7" s="13">
        <v>0</v>
      </c>
      <c r="L7" s="14">
        <v>1</v>
      </c>
      <c r="M7" s="7"/>
      <c r="N7" s="9" t="s">
        <v>0</v>
      </c>
      <c r="O7" s="13">
        <v>0</v>
      </c>
      <c r="P7" s="13">
        <v>0</v>
      </c>
      <c r="Q7" s="13">
        <v>1</v>
      </c>
      <c r="R7" s="14">
        <v>0</v>
      </c>
    </row>
    <row r="8" spans="2:18" x14ac:dyDescent="0.3">
      <c r="B8" s="9" t="s">
        <v>11</v>
      </c>
      <c r="C8" s="15">
        <f>(C6*15)+(D6*20)+(C7*45)+(D7*60)+(E7*75)+(F7*90)</f>
        <v>280</v>
      </c>
      <c r="D8" s="3"/>
      <c r="E8" s="3"/>
      <c r="F8" s="4"/>
      <c r="G8" s="7"/>
      <c r="H8" s="9" t="s">
        <v>11</v>
      </c>
      <c r="I8" s="15">
        <f>(I6*15)+(J6*20)+(I7*45)+(J7*60)+(K7*75)+(L7*90)</f>
        <v>395</v>
      </c>
      <c r="J8" s="3"/>
      <c r="K8" s="3"/>
      <c r="L8" s="4"/>
      <c r="M8" s="7"/>
      <c r="N8" s="9" t="s">
        <v>11</v>
      </c>
      <c r="O8" s="15">
        <f>(O6*15)+(P6*20)+(O7*45)+(P7*60)+(Q7*75)+(R7*90)</f>
        <v>465</v>
      </c>
      <c r="P8" s="3"/>
      <c r="Q8" s="3"/>
      <c r="R8" s="4"/>
    </row>
    <row r="9" spans="2:18" x14ac:dyDescent="0.3">
      <c r="B9" s="9" t="s">
        <v>10</v>
      </c>
      <c r="C9" s="27" t="s">
        <v>20</v>
      </c>
      <c r="D9" s="27" t="s">
        <v>21</v>
      </c>
      <c r="E9" s="27" t="s">
        <v>22</v>
      </c>
      <c r="F9" s="28" t="s">
        <v>23</v>
      </c>
      <c r="G9" s="7"/>
      <c r="H9" s="9" t="s">
        <v>10</v>
      </c>
      <c r="I9" s="27" t="s">
        <v>20</v>
      </c>
      <c r="J9" s="27" t="s">
        <v>21</v>
      </c>
      <c r="K9" s="27" t="s">
        <v>22</v>
      </c>
      <c r="L9" s="28" t="s">
        <v>23</v>
      </c>
      <c r="M9" s="7"/>
      <c r="N9" s="9" t="s">
        <v>10</v>
      </c>
      <c r="O9" s="27" t="s">
        <v>20</v>
      </c>
      <c r="P9" s="27" t="s">
        <v>21</v>
      </c>
      <c r="Q9" s="27" t="s">
        <v>22</v>
      </c>
      <c r="R9" s="28" t="s">
        <v>23</v>
      </c>
    </row>
    <row r="10" spans="2:18" x14ac:dyDescent="0.3">
      <c r="B10" s="9" t="s">
        <v>12</v>
      </c>
      <c r="C10" s="15">
        <f>IF(F3&gt;=1580,ROUNDDOWN(C8/150,0),0)</f>
        <v>1</v>
      </c>
      <c r="D10" s="15">
        <f>IF(F3&gt;=1540,ROUNDDOWN((C8-(C10*150))/125,0),)</f>
        <v>1</v>
      </c>
      <c r="E10" s="15">
        <f>IF(F3&gt;=1490,ROUNDDOWN((C8-C10*150-D10*125)/100,0),0)</f>
        <v>0</v>
      </c>
      <c r="F10" s="16">
        <f>IF(F3&gt;=1302,ROUNDDOWN((C8-C10*150-D10*125-E10*100)/75,0),0)</f>
        <v>0</v>
      </c>
      <c r="G10" s="7"/>
      <c r="H10" s="9" t="s">
        <v>12</v>
      </c>
      <c r="I10" s="15">
        <f>IF(L3&gt;=1580,ROUNDDOWN(I8/150,0),0)</f>
        <v>2</v>
      </c>
      <c r="J10" s="15">
        <f>IF(L3&gt;=1540,ROUNDDOWN((I8-(I10*150))/125,0),)</f>
        <v>0</v>
      </c>
      <c r="K10" s="15">
        <f>IF(L3&gt;=1490,ROUNDDOWN((I8-I10*150-J10*125)/100,0),0)</f>
        <v>0</v>
      </c>
      <c r="L10" s="16">
        <f>IF(L3&gt;=1302,ROUNDDOWN((I8-I10*150-J10*125-K10*100)/75,0),0)</f>
        <v>1</v>
      </c>
      <c r="M10" s="7"/>
      <c r="N10" s="9" t="s">
        <v>12</v>
      </c>
      <c r="O10" s="15">
        <f>IF(R3&gt;=1580,ROUNDDOWN(O8/150,0),0)</f>
        <v>0</v>
      </c>
      <c r="P10" s="15">
        <f>IF(R3&gt;=1540,ROUNDDOWN((O8-(O10*150))/125,0),)</f>
        <v>3</v>
      </c>
      <c r="Q10" s="15">
        <f>IF(R3&gt;=1490,ROUNDDOWN((O8-O10*150-P10*125)/100,0),0)</f>
        <v>0</v>
      </c>
      <c r="R10" s="16">
        <f>IF(R3&gt;=1302,ROUNDDOWN((O8-O10*150-P10*125-Q10*100)/75,0),0)</f>
        <v>1</v>
      </c>
    </row>
    <row r="11" spans="2:18" ht="17.25" thickBot="1" x14ac:dyDescent="0.35">
      <c r="B11" s="10" t="s">
        <v>13</v>
      </c>
      <c r="C11" s="17">
        <f>C8-C10*150-D10*125-E10*100-F10*75</f>
        <v>5</v>
      </c>
      <c r="D11" s="11"/>
      <c r="E11" s="11"/>
      <c r="F11" s="12"/>
      <c r="G11" s="7"/>
      <c r="H11" s="10" t="s">
        <v>13</v>
      </c>
      <c r="I11" s="17">
        <f>I8-I10*150-J10*125-K10*100-L10*75</f>
        <v>20</v>
      </c>
      <c r="J11" s="11"/>
      <c r="K11" s="11"/>
      <c r="L11" s="12"/>
      <c r="M11" s="7"/>
      <c r="N11" s="10" t="s">
        <v>13</v>
      </c>
      <c r="O11" s="17">
        <f>O8-O10*150-P10*125-Q10*100-R10*75</f>
        <v>15</v>
      </c>
      <c r="P11" s="11"/>
      <c r="Q11" s="11"/>
      <c r="R11" s="12"/>
    </row>
    <row r="12" spans="2:18" ht="17.25" thickBot="1" x14ac:dyDescent="0.3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2:18" x14ac:dyDescent="0.3">
      <c r="B13" s="18" t="s">
        <v>4</v>
      </c>
      <c r="C13" s="22" t="s">
        <v>17</v>
      </c>
      <c r="D13" s="23"/>
      <c r="E13" s="25" t="s">
        <v>9</v>
      </c>
      <c r="F13" s="20">
        <v>1540</v>
      </c>
      <c r="G13" s="7"/>
      <c r="H13" s="18" t="s">
        <v>4</v>
      </c>
      <c r="I13" s="22" t="s">
        <v>18</v>
      </c>
      <c r="J13" s="23"/>
      <c r="K13" s="25" t="s">
        <v>9</v>
      </c>
      <c r="L13" s="20">
        <v>1540</v>
      </c>
      <c r="M13" s="7"/>
      <c r="N13" s="18" t="s">
        <v>4</v>
      </c>
      <c r="O13" s="22" t="s">
        <v>19</v>
      </c>
      <c r="P13" s="23"/>
      <c r="Q13" s="25" t="s">
        <v>9</v>
      </c>
      <c r="R13" s="20">
        <v>1521</v>
      </c>
    </row>
    <row r="14" spans="2:18" x14ac:dyDescent="0.3">
      <c r="B14" s="19"/>
      <c r="C14" s="24"/>
      <c r="D14" s="24"/>
      <c r="E14" s="26"/>
      <c r="F14" s="21"/>
      <c r="G14" s="7"/>
      <c r="H14" s="19"/>
      <c r="I14" s="24"/>
      <c r="J14" s="24"/>
      <c r="K14" s="26"/>
      <c r="L14" s="21"/>
      <c r="M14" s="7"/>
      <c r="N14" s="19"/>
      <c r="O14" s="24"/>
      <c r="P14" s="24"/>
      <c r="Q14" s="26"/>
      <c r="R14" s="21"/>
    </row>
    <row r="15" spans="2:18" x14ac:dyDescent="0.3">
      <c r="B15" s="9" t="s">
        <v>8</v>
      </c>
      <c r="C15" s="5" t="s">
        <v>2</v>
      </c>
      <c r="D15" s="5" t="s">
        <v>6</v>
      </c>
      <c r="E15" s="5" t="s">
        <v>1</v>
      </c>
      <c r="F15" s="6" t="s">
        <v>7</v>
      </c>
      <c r="G15" s="7"/>
      <c r="H15" s="9" t="s">
        <v>8</v>
      </c>
      <c r="I15" s="5" t="s">
        <v>2</v>
      </c>
      <c r="J15" s="5" t="s">
        <v>6</v>
      </c>
      <c r="K15" s="5" t="s">
        <v>1</v>
      </c>
      <c r="L15" s="6" t="s">
        <v>7</v>
      </c>
      <c r="M15" s="7"/>
      <c r="N15" s="9" t="s">
        <v>8</v>
      </c>
      <c r="O15" s="5" t="s">
        <v>2</v>
      </c>
      <c r="P15" s="5" t="s">
        <v>6</v>
      </c>
      <c r="Q15" s="5" t="s">
        <v>1</v>
      </c>
      <c r="R15" s="6" t="s">
        <v>7</v>
      </c>
    </row>
    <row r="16" spans="2:18" x14ac:dyDescent="0.3">
      <c r="B16" s="9" t="s">
        <v>5</v>
      </c>
      <c r="C16" s="13">
        <v>0</v>
      </c>
      <c r="D16" s="13">
        <v>14</v>
      </c>
      <c r="E16" s="13" t="s">
        <v>3</v>
      </c>
      <c r="F16" s="14" t="s">
        <v>3</v>
      </c>
      <c r="G16" s="7"/>
      <c r="H16" s="9" t="s">
        <v>5</v>
      </c>
      <c r="I16" s="13">
        <v>0</v>
      </c>
      <c r="J16" s="13">
        <v>14</v>
      </c>
      <c r="K16" s="13" t="s">
        <v>3</v>
      </c>
      <c r="L16" s="14" t="s">
        <v>3</v>
      </c>
      <c r="M16" s="7"/>
      <c r="N16" s="9" t="s">
        <v>5</v>
      </c>
      <c r="O16" s="13">
        <v>18</v>
      </c>
      <c r="P16" s="13">
        <v>4</v>
      </c>
      <c r="Q16" s="13" t="s">
        <v>3</v>
      </c>
      <c r="R16" s="14" t="s">
        <v>3</v>
      </c>
    </row>
    <row r="17" spans="2:18" x14ac:dyDescent="0.3">
      <c r="B17" s="9" t="s">
        <v>0</v>
      </c>
      <c r="C17" s="13">
        <v>0</v>
      </c>
      <c r="D17" s="13">
        <v>0</v>
      </c>
      <c r="E17" s="13">
        <v>0</v>
      </c>
      <c r="F17" s="14">
        <v>0</v>
      </c>
      <c r="G17" s="7"/>
      <c r="H17" s="9" t="s">
        <v>0</v>
      </c>
      <c r="I17" s="13">
        <v>0</v>
      </c>
      <c r="J17" s="13">
        <v>0</v>
      </c>
      <c r="K17" s="13">
        <v>0</v>
      </c>
      <c r="L17" s="14">
        <v>0</v>
      </c>
      <c r="M17" s="7"/>
      <c r="N17" s="9" t="s">
        <v>0</v>
      </c>
      <c r="O17" s="13">
        <v>1</v>
      </c>
      <c r="P17" s="13">
        <v>4</v>
      </c>
      <c r="Q17" s="13">
        <v>0</v>
      </c>
      <c r="R17" s="14">
        <v>0</v>
      </c>
    </row>
    <row r="18" spans="2:18" x14ac:dyDescent="0.3">
      <c r="B18" s="9" t="s">
        <v>11</v>
      </c>
      <c r="C18" s="15">
        <f>(C16*15)+(D16*20)+(C17*45)+(D17*60)+(E17*75)+(F17*90)</f>
        <v>280</v>
      </c>
      <c r="D18" s="2"/>
      <c r="E18" s="2"/>
      <c r="F18" s="8"/>
      <c r="G18" s="7"/>
      <c r="H18" s="9" t="s">
        <v>11</v>
      </c>
      <c r="I18" s="15">
        <f>(I16*15)+(J16*20)+(I17*45)+(J17*60)+(K17*75)+(L17*90)</f>
        <v>280</v>
      </c>
      <c r="J18" s="2"/>
      <c r="K18" s="2"/>
      <c r="L18" s="8"/>
      <c r="M18" s="7"/>
      <c r="N18" s="9" t="s">
        <v>11</v>
      </c>
      <c r="O18" s="15">
        <f>(O16*15)+(P16*20)+(O17*45)+(P17*60)+(Q17*75)+(R17*90)</f>
        <v>635</v>
      </c>
      <c r="P18" s="2"/>
      <c r="Q18" s="2"/>
      <c r="R18" s="8"/>
    </row>
    <row r="19" spans="2:18" x14ac:dyDescent="0.3">
      <c r="B19" s="9" t="s">
        <v>10</v>
      </c>
      <c r="C19" s="27" t="s">
        <v>20</v>
      </c>
      <c r="D19" s="27" t="s">
        <v>21</v>
      </c>
      <c r="E19" s="27" t="s">
        <v>22</v>
      </c>
      <c r="F19" s="28" t="s">
        <v>23</v>
      </c>
      <c r="G19" s="7"/>
      <c r="H19" s="9" t="s">
        <v>10</v>
      </c>
      <c r="I19" s="27" t="s">
        <v>20</v>
      </c>
      <c r="J19" s="27" t="s">
        <v>21</v>
      </c>
      <c r="K19" s="27" t="s">
        <v>22</v>
      </c>
      <c r="L19" s="28" t="s">
        <v>23</v>
      </c>
      <c r="M19" s="7"/>
      <c r="N19" s="9" t="s">
        <v>10</v>
      </c>
      <c r="O19" s="27" t="s">
        <v>20</v>
      </c>
      <c r="P19" s="27" t="s">
        <v>21</v>
      </c>
      <c r="Q19" s="27" t="s">
        <v>22</v>
      </c>
      <c r="R19" s="28" t="s">
        <v>23</v>
      </c>
    </row>
    <row r="20" spans="2:18" x14ac:dyDescent="0.3">
      <c r="B20" s="9" t="s">
        <v>12</v>
      </c>
      <c r="C20" s="15">
        <f>IF(F13&gt;=1580,ROUNDDOWN(C18/150,0),0)</f>
        <v>0</v>
      </c>
      <c r="D20" s="15">
        <f>IF(F13&gt;=1540,ROUNDDOWN((C18-(C20*150))/125,0),)</f>
        <v>2</v>
      </c>
      <c r="E20" s="15">
        <f>IF(F13&gt;=1490,ROUNDDOWN((C18-C20*150-D20*125)/100,0),0)</f>
        <v>0</v>
      </c>
      <c r="F20" s="16">
        <f>IF(F13&gt;=1302,ROUNDDOWN((C18-C20*150-D20*125-E20*100)/75,0),0)</f>
        <v>0</v>
      </c>
      <c r="G20" s="7"/>
      <c r="H20" s="9" t="s">
        <v>12</v>
      </c>
      <c r="I20" s="15">
        <f>IF(L13&gt;=1580,ROUNDDOWN(I18/150,0),0)</f>
        <v>0</v>
      </c>
      <c r="J20" s="15">
        <f>IF(L13&gt;=1540,ROUNDDOWN((I18-(I20*150))/125,0),)</f>
        <v>2</v>
      </c>
      <c r="K20" s="15">
        <f>IF(L13&gt;=1490,ROUNDDOWN((I18-I20*150-J20*125)/100,0),0)</f>
        <v>0</v>
      </c>
      <c r="L20" s="16">
        <f>IF(L13&gt;=1302,ROUNDDOWN((I18-I20*150-J20*125-K20*100)/75,0),0)</f>
        <v>0</v>
      </c>
      <c r="M20" s="7"/>
      <c r="N20" s="9" t="s">
        <v>12</v>
      </c>
      <c r="O20" s="15">
        <f>IF(R13&gt;=1580,ROUNDDOWN(O18/150,0),0)</f>
        <v>0</v>
      </c>
      <c r="P20" s="15">
        <f>IF(R13&gt;=1540,ROUNDDOWN((O18-(O20*150))/125,0),)</f>
        <v>0</v>
      </c>
      <c r="Q20" s="15">
        <f>IF(R13&gt;=1490,ROUNDDOWN((O18-O20*150-P20*125)/100,0),0)</f>
        <v>6</v>
      </c>
      <c r="R20" s="16">
        <f>IF(R13&gt;=1302,ROUNDDOWN((O18-O20*150-P20*125-Q20*100)/75,0),0)</f>
        <v>0</v>
      </c>
    </row>
    <row r="21" spans="2:18" ht="17.25" thickBot="1" x14ac:dyDescent="0.35">
      <c r="B21" s="10" t="s">
        <v>13</v>
      </c>
      <c r="C21" s="17">
        <f>C18-C20*150-D20*125-E20*100-F20*75</f>
        <v>30</v>
      </c>
      <c r="D21" s="11"/>
      <c r="E21" s="11"/>
      <c r="F21" s="12"/>
      <c r="G21" s="7"/>
      <c r="H21" s="10" t="s">
        <v>13</v>
      </c>
      <c r="I21" s="17">
        <f>I18-I20*150-J20*125-K20*100-L20*75</f>
        <v>30</v>
      </c>
      <c r="J21" s="11"/>
      <c r="K21" s="11"/>
      <c r="L21" s="12"/>
      <c r="M21" s="7"/>
      <c r="N21" s="10" t="s">
        <v>13</v>
      </c>
      <c r="O21" s="17">
        <f>O18-O20*150-P20*125-Q20*100-R20*75</f>
        <v>35</v>
      </c>
      <c r="P21" s="11"/>
      <c r="Q21" s="11"/>
      <c r="R21" s="12"/>
    </row>
  </sheetData>
  <sheetProtection algorithmName="SHA-512" hashValue="6ct6DiR7c+1TOPl1790vgomWI7ivVU4+e2Hf+mpXnpvSOLlSVm5R9Tbi6FTqyalfQRyqWF9w1/MKwlzKJtHiSg==" saltValue="IxnNdSfEgfxMvGQJYr8WWg==" spinCount="100000" sheet="1" objects="1" scenarios="1"/>
  <mergeCells count="24">
    <mergeCell ref="R3:R4"/>
    <mergeCell ref="N3:N4"/>
    <mergeCell ref="O3:P4"/>
    <mergeCell ref="H13:H14"/>
    <mergeCell ref="I13:J14"/>
    <mergeCell ref="K13:K14"/>
    <mergeCell ref="L13:L14"/>
    <mergeCell ref="N13:N14"/>
    <mergeCell ref="O13:P14"/>
    <mergeCell ref="Q13:Q14"/>
    <mergeCell ref="R13:R14"/>
    <mergeCell ref="H3:H4"/>
    <mergeCell ref="I3:J4"/>
    <mergeCell ref="K3:K4"/>
    <mergeCell ref="L3:L4"/>
    <mergeCell ref="Q3:Q4"/>
    <mergeCell ref="B3:B4"/>
    <mergeCell ref="F3:F4"/>
    <mergeCell ref="C3:D4"/>
    <mergeCell ref="E3:E4"/>
    <mergeCell ref="B13:B14"/>
    <mergeCell ref="C13:D14"/>
    <mergeCell ref="E13:E14"/>
    <mergeCell ref="F13:F14"/>
  </mergeCells>
  <phoneticPr fontId="2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에보니큐브계산기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7</cp:revision>
  <dcterms:created xsi:type="dcterms:W3CDTF">2023-02-12T07:50:46Z</dcterms:created>
  <dcterms:modified xsi:type="dcterms:W3CDTF">2023-02-12T09:17:07Z</dcterms:modified>
  <cp:version>0906.0200.01</cp:version>
</cp:coreProperties>
</file>