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nghun5.park\Desktop\"/>
    </mc:Choice>
  </mc:AlternateContent>
  <xr:revisionPtr revIDLastSave="0" documentId="13_ncr:1_{8D0EE0D1-5592-49C4-B746-22A47AA2BE13}" xr6:coauthVersionLast="47" xr6:coauthVersionMax="47" xr10:uidLastSave="{00000000-0000-0000-0000-000000000000}"/>
  <bookViews>
    <workbookView xWindow="28680" yWindow="-120" windowWidth="29040" windowHeight="16440" xr2:uid="{76163BCD-55C6-4B3B-9E26-C013ABD55BA8}"/>
  </bookViews>
  <sheets>
    <sheet name="함수" sheetId="1" r:id="rId1"/>
    <sheet name="함수X" sheetId="2" r:id="rId2"/>
  </sheets>
  <definedNames>
    <definedName name="_Fill" hidden="1">#REF!</definedName>
    <definedName name="_Key1" hidden="1">#REF!</definedName>
    <definedName name="_Key2" hidden="1">#REF!</definedName>
    <definedName name="_Sort" hidden="1">#REF!</definedName>
    <definedName name="dddd" hidden="1">#REF!</definedName>
    <definedName name="HTML_CodePage" hidden="1">949</definedName>
    <definedName name="HTML_Control" hidden="1">{"'Flow'!$A$1:$S$58"}</definedName>
    <definedName name="HTML_Description" hidden="1">""</definedName>
    <definedName name="HTML_Email" hidden="1">""</definedName>
    <definedName name="HTML_Header" hidden="1">"Flow"</definedName>
    <definedName name="HTML_LastUpdate" hidden="1">"2000.11.22"</definedName>
    <definedName name="HTML_LineAfter" hidden="1">FALSE</definedName>
    <definedName name="HTML_LineBefore" hidden="1">FALSE</definedName>
    <definedName name="HTML_Name" hidden="1">"한중."</definedName>
    <definedName name="HTML_OBDlg2" hidden="1">TRUE</definedName>
    <definedName name="HTML_OBDlg4" hidden="1">TRUE</definedName>
    <definedName name="HTML_OS" hidden="1">0</definedName>
    <definedName name="HTML_PathFile" hidden="1">"C:\My Documents\WTR.htm"</definedName>
    <definedName name="HTML_Title" hidden="1">"Wtr_WWtr_Flow(Teluk)"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F2" i="1"/>
  <c r="L2" i="1" s="1"/>
  <c r="L3" i="1"/>
  <c r="L4" i="1"/>
  <c r="L5" i="1"/>
  <c r="F6" i="1"/>
  <c r="L6" i="1" s="1"/>
  <c r="F7" i="1"/>
  <c r="L7" i="1"/>
  <c r="L8" i="1"/>
  <c r="L9" i="1"/>
  <c r="L10" i="1"/>
  <c r="L11" i="1"/>
  <c r="L12" i="1"/>
  <c r="L13" i="1"/>
  <c r="F14" i="1"/>
  <c r="L14" i="1"/>
  <c r="F15" i="1"/>
  <c r="L15" i="1" s="1"/>
  <c r="L16" i="1"/>
  <c r="L17" i="1"/>
  <c r="F18" i="1"/>
  <c r="L18" i="1"/>
  <c r="L19" i="1"/>
  <c r="L20" i="1"/>
  <c r="L21" i="1"/>
  <c r="L22" i="1"/>
  <c r="L23" i="1"/>
  <c r="L24" i="1"/>
  <c r="L25" i="1"/>
  <c r="F26" i="1"/>
  <c r="L26" i="1" s="1"/>
  <c r="L27" i="1"/>
  <c r="L28" i="1"/>
  <c r="L29" i="1"/>
  <c r="L30" i="1"/>
  <c r="F31" i="1"/>
  <c r="L31" i="1" s="1"/>
  <c r="L32" i="1"/>
  <c r="F33" i="1"/>
  <c r="L33" i="1"/>
  <c r="L34" i="1"/>
  <c r="L35" i="1"/>
  <c r="L36" i="1"/>
  <c r="L37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F79" i="1"/>
  <c r="L79" i="1"/>
  <c r="L80" i="1"/>
  <c r="L81" i="1"/>
  <c r="L82" i="1"/>
  <c r="F83" i="1"/>
  <c r="L83" i="1" s="1"/>
  <c r="L84" i="1"/>
  <c r="L85" i="1"/>
  <c r="L86" i="1"/>
  <c r="L87" i="1"/>
  <c r="L88" i="1"/>
  <c r="L89" i="1"/>
  <c r="L90" i="1"/>
  <c r="L91" i="1"/>
  <c r="F92" i="1"/>
  <c r="L92" i="1" s="1"/>
  <c r="L93" i="1"/>
  <c r="L94" i="1"/>
  <c r="L95" i="1"/>
  <c r="L96" i="1"/>
  <c r="L97" i="1"/>
  <c r="L98" i="1"/>
  <c r="L99" i="1"/>
  <c r="L100" i="1"/>
  <c r="F101" i="1"/>
  <c r="L101" i="1" s="1"/>
  <c r="L102" i="1"/>
  <c r="L103" i="1"/>
  <c r="L104" i="1"/>
  <c r="L105" i="1"/>
  <c r="L106" i="1"/>
  <c r="L107" i="1"/>
  <c r="F108" i="1"/>
  <c r="L108" i="1" s="1"/>
  <c r="L109" i="1"/>
  <c r="L110" i="1"/>
  <c r="L111" i="1"/>
  <c r="L112" i="1"/>
  <c r="L113" i="1"/>
</calcChain>
</file>

<file path=xl/sharedStrings.xml><?xml version="1.0" encoding="utf-8"?>
<sst xmlns="http://schemas.openxmlformats.org/spreadsheetml/2006/main" count="1068" uniqueCount="231">
  <si>
    <t>가막</t>
    <phoneticPr fontId="1" type="noConversion"/>
  </si>
  <si>
    <t>희손</t>
    <phoneticPr fontId="1" type="noConversion"/>
  </si>
  <si>
    <t>방벽</t>
    <phoneticPr fontId="1" type="noConversion"/>
  </si>
  <si>
    <t>X</t>
    <phoneticPr fontId="1" type="noConversion"/>
  </si>
  <si>
    <t>전탱 방벽 종료</t>
    <phoneticPr fontId="1" type="noConversion"/>
  </si>
  <si>
    <t>06:02</t>
    <phoneticPr fontId="1" type="noConversion"/>
  </si>
  <si>
    <t>전탱 도발&amp;방벽&amp;최저</t>
    <phoneticPr fontId="1" type="noConversion"/>
  </si>
  <si>
    <t>05:50</t>
    <phoneticPr fontId="1" type="noConversion"/>
  </si>
  <si>
    <t>신축</t>
    <phoneticPr fontId="1" type="noConversion"/>
  </si>
  <si>
    <t>구손</t>
    <phoneticPr fontId="1" type="noConversion"/>
  </si>
  <si>
    <t>최저</t>
    <phoneticPr fontId="1" type="noConversion"/>
  </si>
  <si>
    <t>전탱 가막 종료</t>
    <phoneticPr fontId="1" type="noConversion"/>
  </si>
  <si>
    <t>전탱 가막 보기</t>
    <phoneticPr fontId="1" type="noConversion"/>
  </si>
  <si>
    <t>05:44</t>
    <phoneticPr fontId="1" type="noConversion"/>
  </si>
  <si>
    <t>고억</t>
    <phoneticPr fontId="1" type="noConversion"/>
  </si>
  <si>
    <t>가호</t>
    <phoneticPr fontId="1" type="noConversion"/>
  </si>
  <si>
    <t>방막</t>
    <phoneticPr fontId="1" type="noConversion"/>
  </si>
  <si>
    <t>수사 고억 종료</t>
    <phoneticPr fontId="1" type="noConversion"/>
  </si>
  <si>
    <t>수사 고억 보기</t>
    <phoneticPr fontId="1" type="noConversion"/>
  </si>
  <si>
    <t>05:36</t>
    <phoneticPr fontId="1" type="noConversion"/>
  </si>
  <si>
    <t>수사</t>
    <phoneticPr fontId="1" type="noConversion"/>
  </si>
  <si>
    <t>신기</t>
    <phoneticPr fontId="1" type="noConversion"/>
  </si>
  <si>
    <t>보기</t>
    <phoneticPr fontId="1" type="noConversion"/>
  </si>
  <si>
    <t>전탱</t>
    <phoneticPr fontId="1" type="noConversion"/>
  </si>
  <si>
    <t>보기 가호 종료</t>
    <phoneticPr fontId="1" type="noConversion"/>
  </si>
  <si>
    <t>보기 가호</t>
    <phoneticPr fontId="1" type="noConversion"/>
  </si>
  <si>
    <t>05:24</t>
    <phoneticPr fontId="1" type="noConversion"/>
  </si>
  <si>
    <t>보기 구손 종료</t>
    <phoneticPr fontId="1" type="noConversion"/>
  </si>
  <si>
    <t>05:23</t>
    <phoneticPr fontId="1" type="noConversion"/>
  </si>
  <si>
    <t>보기 구손</t>
    <phoneticPr fontId="1" type="noConversion"/>
  </si>
  <si>
    <t>05:13</t>
    <phoneticPr fontId="1" type="noConversion"/>
  </si>
  <si>
    <t>05:31 보축30초 페널티 종료</t>
    <phoneticPr fontId="1" type="noConversion"/>
  </si>
  <si>
    <t>신기1 희손 종료</t>
    <phoneticPr fontId="1" type="noConversion"/>
  </si>
  <si>
    <t>05:01</t>
    <phoneticPr fontId="1" type="noConversion"/>
  </si>
  <si>
    <t>전탱 최저 종료</t>
    <phoneticPr fontId="1" type="noConversion"/>
  </si>
  <si>
    <t>05:08</t>
    <phoneticPr fontId="1" type="noConversion"/>
  </si>
  <si>
    <t>전탱 도발&amp;최저</t>
    <phoneticPr fontId="1" type="noConversion"/>
  </si>
  <si>
    <t>04:48</t>
    <phoneticPr fontId="1" type="noConversion"/>
  </si>
  <si>
    <t>전탱4</t>
    <phoneticPr fontId="1" type="noConversion"/>
  </si>
  <si>
    <t>3빅뱅</t>
    <phoneticPr fontId="1" type="noConversion"/>
  </si>
  <si>
    <t>04:38</t>
    <phoneticPr fontId="1" type="noConversion"/>
  </si>
  <si>
    <t>05:08 전탱 방막 가능</t>
    <phoneticPr fontId="1" type="noConversion"/>
  </si>
  <si>
    <t>전탱 방막 종료</t>
    <phoneticPr fontId="1" type="noConversion"/>
  </si>
  <si>
    <t>전탱 방막</t>
    <phoneticPr fontId="1" type="noConversion"/>
  </si>
  <si>
    <t>04:28</t>
    <phoneticPr fontId="1" type="noConversion"/>
  </si>
  <si>
    <t>신기 응격힐</t>
    <phoneticPr fontId="1" type="noConversion"/>
  </si>
  <si>
    <t>04:12</t>
    <phoneticPr fontId="1" type="noConversion"/>
  </si>
  <si>
    <t>전탱 장신구1</t>
    <phoneticPr fontId="1" type="noConversion"/>
  </si>
  <si>
    <t>04:08</t>
    <phoneticPr fontId="1" type="noConversion"/>
  </si>
  <si>
    <t>전탱 악몽의 씨앗</t>
    <phoneticPr fontId="1" type="noConversion"/>
  </si>
  <si>
    <t>03:58</t>
    <phoneticPr fontId="1" type="noConversion"/>
  </si>
  <si>
    <t>전탱3</t>
    <phoneticPr fontId="1" type="noConversion"/>
  </si>
  <si>
    <t>04:18 응격30초 페널티 종료</t>
    <phoneticPr fontId="1" type="noConversion"/>
  </si>
  <si>
    <t>04:28 전탱 방막 가능</t>
    <phoneticPr fontId="1" type="noConversion"/>
  </si>
  <si>
    <t>03:48</t>
    <phoneticPr fontId="1" type="noConversion"/>
  </si>
  <si>
    <t>전탱2</t>
    <phoneticPr fontId="1" type="noConversion"/>
  </si>
  <si>
    <t>보기 희손 종료</t>
    <phoneticPr fontId="1" type="noConversion"/>
  </si>
  <si>
    <t>보기 희손 전탱</t>
    <phoneticPr fontId="1" type="noConversion"/>
  </si>
  <si>
    <t>03:46</t>
    <phoneticPr fontId="1" type="noConversion"/>
  </si>
  <si>
    <t>05:36 전탱 방벽 가능</t>
    <phoneticPr fontId="1" type="noConversion"/>
  </si>
  <si>
    <t>전탱 도발&amp;방벽</t>
    <phoneticPr fontId="1" type="noConversion"/>
  </si>
  <si>
    <t>03:36</t>
    <phoneticPr fontId="1" type="noConversion"/>
  </si>
  <si>
    <t>전탱1</t>
    <phoneticPr fontId="1" type="noConversion"/>
  </si>
  <si>
    <t>05:24 보기 가호 가능</t>
    <phoneticPr fontId="1" type="noConversion"/>
  </si>
  <si>
    <t>03:24</t>
    <phoneticPr fontId="1" type="noConversion"/>
  </si>
  <si>
    <t>보기4</t>
    <phoneticPr fontId="1" type="noConversion"/>
  </si>
  <si>
    <t>03:48 전탱 가막 가능</t>
    <phoneticPr fontId="1" type="noConversion"/>
  </si>
  <si>
    <t>보기 도발&amp;전탱 가막 보기</t>
    <phoneticPr fontId="1" type="noConversion"/>
  </si>
  <si>
    <t>03:18</t>
    <phoneticPr fontId="1" type="noConversion"/>
  </si>
  <si>
    <t>보기3</t>
    <phoneticPr fontId="1" type="noConversion"/>
  </si>
  <si>
    <t>2빅뱅</t>
    <phoneticPr fontId="1" type="noConversion"/>
  </si>
  <si>
    <t>03:08</t>
    <phoneticPr fontId="1" type="noConversion"/>
  </si>
  <si>
    <t>보기2</t>
    <phoneticPr fontId="1" type="noConversion"/>
  </si>
  <si>
    <t>05:24 수사 고억 가능</t>
    <phoneticPr fontId="1" type="noConversion"/>
  </si>
  <si>
    <t>03:00</t>
    <phoneticPr fontId="1" type="noConversion"/>
  </si>
  <si>
    <t>보기 장신구2&amp;악몽의 씨앗</t>
    <phoneticPr fontId="1" type="noConversion"/>
  </si>
  <si>
    <t>02:46</t>
    <phoneticPr fontId="1" type="noConversion"/>
  </si>
  <si>
    <t>04:35 보기 구손 가능</t>
    <phoneticPr fontId="1" type="noConversion"/>
  </si>
  <si>
    <t>02:45</t>
    <phoneticPr fontId="1" type="noConversion"/>
  </si>
  <si>
    <t>보기 구손&amp;장신구1</t>
    <phoneticPr fontId="1" type="noConversion"/>
  </si>
  <si>
    <t>02:35</t>
    <phoneticPr fontId="1" type="noConversion"/>
  </si>
  <si>
    <t>02:53 무적30초 페널티 종료</t>
    <phoneticPr fontId="1" type="noConversion"/>
  </si>
  <si>
    <t>04:23 신기 희손 가능</t>
    <phoneticPr fontId="1" type="noConversion"/>
  </si>
  <si>
    <t>신기 희손 종료</t>
    <phoneticPr fontId="1" type="noConversion"/>
  </si>
  <si>
    <t>02:23</t>
    <phoneticPr fontId="1" type="noConversion"/>
  </si>
  <si>
    <t>-</t>
    <phoneticPr fontId="1" type="noConversion"/>
  </si>
  <si>
    <t>신기 신축 종료</t>
    <phoneticPr fontId="1" type="noConversion"/>
  </si>
  <si>
    <t>전탱 방막&amp;장신구1, 신기 신축 전탱</t>
    <phoneticPr fontId="1" type="noConversion"/>
  </si>
  <si>
    <t>02:08</t>
    <phoneticPr fontId="1" type="noConversion"/>
  </si>
  <si>
    <t>04:48 전탱 최저 가능</t>
    <phoneticPr fontId="1" type="noConversion"/>
  </si>
  <si>
    <t>01:48</t>
    <phoneticPr fontId="1" type="noConversion"/>
  </si>
  <si>
    <t>1빅뱅</t>
    <phoneticPr fontId="1" type="noConversion"/>
  </si>
  <si>
    <t>01:38</t>
    <phoneticPr fontId="1" type="noConversion"/>
  </si>
  <si>
    <t>03:26 보기 희손 가능</t>
    <phoneticPr fontId="1" type="noConversion"/>
  </si>
  <si>
    <t>01:26</t>
    <phoneticPr fontId="1" type="noConversion"/>
  </si>
  <si>
    <t>03:14 전탱 방벽 가능</t>
    <phoneticPr fontId="1" type="noConversion"/>
  </si>
  <si>
    <t>01:14</t>
    <phoneticPr fontId="1" type="noConversion"/>
  </si>
  <si>
    <t>01:38 전탱 가막 가능</t>
    <phoneticPr fontId="1" type="noConversion"/>
  </si>
  <si>
    <t>01:08</t>
    <phoneticPr fontId="1" type="noConversion"/>
  </si>
  <si>
    <t>02:56 보기 가호 가능</t>
    <phoneticPr fontId="1" type="noConversion"/>
  </si>
  <si>
    <t>00:56</t>
    <phoneticPr fontId="1" type="noConversion"/>
  </si>
  <si>
    <t>01:14 무적30초 페널티 종료</t>
    <phoneticPr fontId="1" type="noConversion"/>
  </si>
  <si>
    <t>02:44 징기 희손 가능</t>
    <phoneticPr fontId="1" type="noConversion"/>
  </si>
  <si>
    <t>징기 희손 종료</t>
    <phoneticPr fontId="1" type="noConversion"/>
  </si>
  <si>
    <t>징기 무적희손 보기</t>
    <phoneticPr fontId="1" type="noConversion"/>
  </si>
  <si>
    <t>00:44</t>
    <phoneticPr fontId="1" type="noConversion"/>
  </si>
  <si>
    <t>신기2</t>
    <phoneticPr fontId="1" type="noConversion"/>
  </si>
  <si>
    <t>01:08 응격30초 페널티 종료</t>
    <phoneticPr fontId="1" type="noConversion"/>
  </si>
  <si>
    <t>03:38 신기 응격  가능</t>
    <phoneticPr fontId="1" type="noConversion"/>
  </si>
  <si>
    <t>00:38</t>
    <phoneticPr fontId="1" type="noConversion"/>
  </si>
  <si>
    <t>신기1</t>
    <phoneticPr fontId="1" type="noConversion"/>
  </si>
  <si>
    <t>03:00 수사 고억 가능</t>
    <phoneticPr fontId="1" type="noConversion"/>
  </si>
  <si>
    <t>00:36</t>
    <phoneticPr fontId="1" type="noConversion"/>
  </si>
  <si>
    <t>징기</t>
    <phoneticPr fontId="1" type="noConversion"/>
  </si>
  <si>
    <t>01:00 전탱 가막 가능</t>
    <phoneticPr fontId="1" type="noConversion"/>
  </si>
  <si>
    <t>00:30</t>
    <phoneticPr fontId="1" type="noConversion"/>
  </si>
  <si>
    <t>02:20 보기 구손 가능</t>
    <phoneticPr fontId="1" type="noConversion"/>
  </si>
  <si>
    <t>00:20</t>
    <phoneticPr fontId="1" type="noConversion"/>
  </si>
  <si>
    <t>00:38 응격30초 페널티 종료</t>
    <phoneticPr fontId="1" type="noConversion"/>
  </si>
  <si>
    <t>보기&amp;신기 03:08 응격 가능</t>
    <phoneticPr fontId="1" type="noConversion"/>
  </si>
  <si>
    <t>02:08 신기 희손 가능</t>
    <phoneticPr fontId="1" type="noConversion"/>
  </si>
  <si>
    <t>00:08</t>
    <phoneticPr fontId="1" type="noConversion"/>
  </si>
  <si>
    <t>아이디</t>
    <phoneticPr fontId="1" type="noConversion"/>
  </si>
  <si>
    <t>25인 전탱-보기-신기1-수사-징기</t>
    <phoneticPr fontId="1" type="noConversion"/>
  </si>
  <si>
    <t>죽탱 흡혈 종료</t>
    <phoneticPr fontId="1" type="noConversion"/>
  </si>
  <si>
    <t>06:10</t>
    <phoneticPr fontId="1" type="noConversion"/>
  </si>
  <si>
    <t>죽탱 도발&amp;흡혈</t>
    <phoneticPr fontId="1" type="noConversion"/>
  </si>
  <si>
    <t>05:55</t>
    <phoneticPr fontId="1" type="noConversion"/>
  </si>
  <si>
    <t>05:48 보기4</t>
    <phoneticPr fontId="1" type="noConversion"/>
  </si>
  <si>
    <t>05:47</t>
    <phoneticPr fontId="1" type="noConversion"/>
  </si>
  <si>
    <t>05:33 보기3</t>
    <phoneticPr fontId="1" type="noConversion"/>
  </si>
  <si>
    <t>05:32</t>
    <phoneticPr fontId="1" type="noConversion"/>
  </si>
  <si>
    <t>보기 장신구2&amp;수사 고억 보기</t>
    <phoneticPr fontId="1" type="noConversion"/>
  </si>
  <si>
    <t>05:18 보기2</t>
    <phoneticPr fontId="1" type="noConversion"/>
  </si>
  <si>
    <t>05:03 보기1</t>
    <phoneticPr fontId="1" type="noConversion"/>
  </si>
  <si>
    <t>보기 도발&amp;응격, 신기1 보축희손 보기</t>
    <phoneticPr fontId="1" type="noConversion"/>
  </si>
  <si>
    <t>05:48 죽탱 흡혈 가능</t>
    <phoneticPr fontId="1" type="noConversion"/>
  </si>
  <si>
    <t>05:03</t>
    <phoneticPr fontId="1" type="noConversion"/>
  </si>
  <si>
    <t>죽탱 흡혈</t>
    <phoneticPr fontId="1" type="noConversion"/>
  </si>
  <si>
    <t>04:48 죽탱4</t>
    <phoneticPr fontId="1" type="noConversion"/>
  </si>
  <si>
    <t>죽탱 장신구1&amp;씨앗</t>
    <phoneticPr fontId="1" type="noConversion"/>
  </si>
  <si>
    <t>04:14</t>
    <phoneticPr fontId="1" type="noConversion"/>
  </si>
  <si>
    <t>04:18 죽탱3</t>
    <phoneticPr fontId="1" type="noConversion"/>
  </si>
  <si>
    <t>06:02 죽탱 얼인 가능</t>
    <phoneticPr fontId="1" type="noConversion"/>
  </si>
  <si>
    <t>죽탱 얼인 종료</t>
    <phoneticPr fontId="1" type="noConversion"/>
  </si>
  <si>
    <t>죽탱 얼인</t>
    <phoneticPr fontId="1" type="noConversion"/>
  </si>
  <si>
    <t>04:02</t>
    <phoneticPr fontId="1" type="noConversion"/>
  </si>
  <si>
    <t>04:03 죽탱2</t>
    <phoneticPr fontId="1" type="noConversion"/>
  </si>
  <si>
    <t>05:50 보기 희손 가능</t>
    <phoneticPr fontId="1" type="noConversion"/>
  </si>
  <si>
    <t>보기 희손 죽탱</t>
    <phoneticPr fontId="1" type="noConversion"/>
  </si>
  <si>
    <t>03:50</t>
    <phoneticPr fontId="1" type="noConversion"/>
  </si>
  <si>
    <t>03:48 죽탱1</t>
    <phoneticPr fontId="1" type="noConversion"/>
  </si>
  <si>
    <t>03:38</t>
    <phoneticPr fontId="1" type="noConversion"/>
  </si>
  <si>
    <t>04:35 죽탱 흡혈 가능</t>
    <phoneticPr fontId="1" type="noConversion"/>
  </si>
  <si>
    <t>죽탱 도발&amp;흡혈&amp;장신구2</t>
    <phoneticPr fontId="1" type="noConversion"/>
  </si>
  <si>
    <t>03:35</t>
    <phoneticPr fontId="1" type="noConversion"/>
  </si>
  <si>
    <t>03:33 보기4</t>
    <phoneticPr fontId="1" type="noConversion"/>
  </si>
  <si>
    <t>05:18 보기 가호 가능</t>
    <phoneticPr fontId="1" type="noConversion"/>
  </si>
  <si>
    <t>03:30</t>
    <phoneticPr fontId="1" type="noConversion"/>
  </si>
  <si>
    <t>보기 도발&amp;가호&amp;장신구1</t>
    <phoneticPr fontId="1" type="noConversion"/>
  </si>
  <si>
    <t>03:18 보기3</t>
    <phoneticPr fontId="1" type="noConversion"/>
  </si>
  <si>
    <t>보기 장신구2&amp;씨앗</t>
    <phoneticPr fontId="1" type="noConversion"/>
  </si>
  <si>
    <t>02:48 보기2</t>
    <phoneticPr fontId="1" type="noConversion"/>
  </si>
  <si>
    <t>02:33 보기1</t>
    <phoneticPr fontId="1" type="noConversion"/>
  </si>
  <si>
    <t>03:53 무적30초 페널티 종료</t>
    <phoneticPr fontId="1" type="noConversion"/>
  </si>
  <si>
    <t>보기 도발, 신기 무적희손 보기</t>
    <phoneticPr fontId="1" type="noConversion"/>
  </si>
  <si>
    <t>02:18 죽탱4</t>
    <phoneticPr fontId="1" type="noConversion"/>
  </si>
  <si>
    <t>03:12 죽탱 흡혈 가능</t>
    <phoneticPr fontId="1" type="noConversion"/>
  </si>
  <si>
    <t>02:12</t>
    <phoneticPr fontId="1" type="noConversion"/>
  </si>
  <si>
    <t>02:15</t>
    <phoneticPr fontId="1" type="noConversion"/>
  </si>
  <si>
    <t>신기 신축 죽탱</t>
    <phoneticPr fontId="1" type="noConversion"/>
  </si>
  <si>
    <t>02:00</t>
    <phoneticPr fontId="1" type="noConversion"/>
  </si>
  <si>
    <t>02:03 죽탱3</t>
    <phoneticPr fontId="1" type="noConversion"/>
  </si>
  <si>
    <t>03:48 죽탱 얼인 가능</t>
    <phoneticPr fontId="1" type="noConversion"/>
  </si>
  <si>
    <t>죽탱 도발&amp;얼인</t>
    <phoneticPr fontId="1" type="noConversion"/>
  </si>
  <si>
    <t>01:48 죽탱2</t>
    <phoneticPr fontId="1" type="noConversion"/>
  </si>
  <si>
    <t>01:56 무적30초 페널티 종료</t>
    <phoneticPr fontId="1" type="noConversion"/>
  </si>
  <si>
    <t>보기 무적희손 죽탱</t>
    <phoneticPr fontId="1" type="noConversion"/>
  </si>
  <si>
    <t>01:23 죽탱1</t>
    <phoneticPr fontId="1" type="noConversion"/>
  </si>
  <si>
    <t>02:12 죽탱 흡혈 가능</t>
    <phoneticPr fontId="1" type="noConversion"/>
  </si>
  <si>
    <t>01:27</t>
    <phoneticPr fontId="1" type="noConversion"/>
  </si>
  <si>
    <t>죽탱 도발&amp;흡혈&amp;장신구1</t>
    <phoneticPr fontId="1" type="noConversion"/>
  </si>
  <si>
    <t>01:12</t>
    <phoneticPr fontId="1" type="noConversion"/>
  </si>
  <si>
    <t>01:08 보기4</t>
    <phoneticPr fontId="1" type="noConversion"/>
  </si>
  <si>
    <t>00:53 보기3</t>
    <phoneticPr fontId="1" type="noConversion"/>
  </si>
  <si>
    <t>보기 장신구1&amp;신기 응격힐</t>
    <phoneticPr fontId="1" type="noConversion"/>
  </si>
  <si>
    <t>00:38 보기2</t>
    <phoneticPr fontId="1" type="noConversion"/>
  </si>
  <si>
    <t>02:54 수사 고억 가능</t>
    <phoneticPr fontId="1" type="noConversion"/>
  </si>
  <si>
    <t>보기 03:08 응격 가능</t>
    <phoneticPr fontId="1" type="noConversion"/>
  </si>
  <si>
    <t>보기&amp;응격, 신기 보축희손 보기</t>
    <phoneticPr fontId="1" type="noConversion"/>
  </si>
  <si>
    <t>00:23 보기1</t>
    <phoneticPr fontId="1" type="noConversion"/>
  </si>
  <si>
    <t>10인 죽탱-보기-신기1-수사</t>
    <phoneticPr fontId="1" type="noConversion"/>
  </si>
  <si>
    <t>06:13</t>
    <phoneticPr fontId="1" type="noConversion"/>
  </si>
  <si>
    <t>06:01</t>
    <phoneticPr fontId="1" type="noConversion"/>
  </si>
  <si>
    <t>05:35</t>
    <phoneticPr fontId="1" type="noConversion"/>
  </si>
  <si>
    <t>신기2 희손 종료</t>
    <phoneticPr fontId="1" type="noConversion"/>
  </si>
  <si>
    <t>보기 구손&amp;장신구2</t>
    <phoneticPr fontId="1" type="noConversion"/>
  </si>
  <si>
    <t>04:18</t>
    <phoneticPr fontId="1" type="noConversion"/>
  </si>
  <si>
    <t>신기2 신축 종료</t>
    <phoneticPr fontId="1" type="noConversion"/>
  </si>
  <si>
    <t>04:27</t>
    <phoneticPr fontId="1" type="noConversion"/>
  </si>
  <si>
    <t>06:00 보기 희손 가능</t>
    <phoneticPr fontId="1" type="noConversion"/>
  </si>
  <si>
    <t>징기 무적희손 전탱</t>
    <phoneticPr fontId="1" type="noConversion"/>
  </si>
  <si>
    <t>04:00</t>
    <phoneticPr fontId="1" type="noConversion"/>
  </si>
  <si>
    <t>보기 희손 전탱, 전탱 방막&amp;장신구2, 신기2 응격힐</t>
    <phoneticPr fontId="1" type="noConversion"/>
  </si>
  <si>
    <t>보기 도발&amp;장신구2, 전탱 가막 보기</t>
    <phoneticPr fontId="1" type="noConversion"/>
  </si>
  <si>
    <t>03:16 무적30초 페널티 종료</t>
    <phoneticPr fontId="1" type="noConversion"/>
  </si>
  <si>
    <t>04:46 신기2 희손 가능</t>
    <phoneticPr fontId="1" type="noConversion"/>
  </si>
  <si>
    <t>02:58</t>
    <phoneticPr fontId="1" type="noConversion"/>
  </si>
  <si>
    <t>보기 장신구2</t>
    <phoneticPr fontId="1" type="noConversion"/>
  </si>
  <si>
    <t>02:38</t>
    <phoneticPr fontId="1" type="noConversion"/>
  </si>
  <si>
    <t>04:23 신기1 희손 가능</t>
    <phoneticPr fontId="1" type="noConversion"/>
  </si>
  <si>
    <t>01:14 보축30초 페널티 종료</t>
    <phoneticPr fontId="1" type="noConversion"/>
  </si>
  <si>
    <t>02:44 신기2 희손 가능</t>
    <phoneticPr fontId="1" type="noConversion"/>
  </si>
  <si>
    <t>03:38 신기1 응격  가능</t>
    <phoneticPr fontId="1" type="noConversion"/>
  </si>
  <si>
    <t>보기&amp;신기2 03:08 응격 가능</t>
    <phoneticPr fontId="1" type="noConversion"/>
  </si>
  <si>
    <t>02:08 신기1 희손 가능</t>
    <phoneticPr fontId="1" type="noConversion"/>
  </si>
  <si>
    <t>25인 전탱-보기-신기2-수사-징기</t>
    <phoneticPr fontId="1" type="noConversion"/>
  </si>
  <si>
    <t>전탱 장신구1&amp;악몽의 씨앗 / 전탱 아파요</t>
    <phoneticPr fontId="1" type="noConversion"/>
  </si>
  <si>
    <t>보기&amp;응격, 신기1 보축희손 보기, 신기2 응격힐</t>
  </si>
  <si>
    <t>보기 장신구2, 신기1 응격힐</t>
  </si>
  <si>
    <t>신기2 보축희손 보기</t>
  </si>
  <si>
    <t>전탱 방막&amp;장신구1, 신기2 신축 전탱</t>
  </si>
  <si>
    <t>보기 도발&amp;장신구1, 신기1 무적희손 보기</t>
  </si>
  <si>
    <t>신기2 무적희손 보기</t>
  </si>
  <si>
    <t>신기2 신축 전탱, 신기1 응격힐</t>
  </si>
  <si>
    <t>보기 도발&amp;응격&amp;장신구1, 신기1 보축희손 보기</t>
  </si>
  <si>
    <t>보기&amp;응격, 신기 보축희손 보기</t>
  </si>
  <si>
    <t>보기 장신구2, 신기 응격힐</t>
  </si>
  <si>
    <t>보기 도발, 신기 무적희손 보기</t>
  </si>
  <si>
    <t>전탱 방막&amp;장신구2</t>
  </si>
  <si>
    <t>보기 도발&amp;응격, 신기 보축희손 보기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</si>
</sst>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굴림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20" fontId="0" fillId="0" borderId="0" xfId="0" applyNumberFormat="1">
      <alignment vertical="center"/>
    </xf>
    <xf numFmtId="49" fontId="0" fillId="2" borderId="0" xfId="0" applyNumberFormat="1" applyFill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A12B-9119-4362-9D63-5231729CF51D}">
  <dimension ref="A1:L215"/>
  <sheetViews>
    <sheetView tabSelected="1" zoomScale="85" zoomScaleNormal="85" workbookViewId="0">
      <selection activeCell="F18" sqref="F18"/>
    </sheetView>
  </sheetViews>
  <sheetFormatPr defaultRowHeight="16.5" x14ac:dyDescent="0.3"/>
  <cols>
    <col min="4" max="4" width="11.625" bestFit="1" customWidth="1"/>
    <col min="5" max="5" width="5.875" bestFit="1" customWidth="1"/>
    <col min="6" max="6" width="51" bestFit="1" customWidth="1"/>
    <col min="7" max="7" width="5.875" bestFit="1" customWidth="1"/>
    <col min="8" max="8" width="14.375" bestFit="1" customWidth="1"/>
    <col min="9" max="9" width="20" bestFit="1" customWidth="1"/>
    <col min="10" max="11" width="26.375" customWidth="1"/>
    <col min="12" max="12" width="59.25" bestFit="1" customWidth="1"/>
    <col min="13" max="13" width="22.5" bestFit="1" customWidth="1"/>
    <col min="14" max="14" width="20" bestFit="1" customWidth="1"/>
    <col min="15" max="15" width="22" bestFit="1" customWidth="1"/>
    <col min="16" max="16" width="20" bestFit="1" customWidth="1"/>
  </cols>
  <sheetData>
    <row r="1" spans="1:12" x14ac:dyDescent="0.3">
      <c r="F1" t="s">
        <v>216</v>
      </c>
    </row>
    <row r="2" spans="1:12" x14ac:dyDescent="0.3">
      <c r="A2" s="3"/>
      <c r="B2" t="s">
        <v>122</v>
      </c>
      <c r="E2" s="1" t="s">
        <v>121</v>
      </c>
      <c r="F2" t="str">
        <f>"보기&amp;응격, "&amp;B6&amp;" 보축희손 보기, "&amp;B7&amp;" 응격힐"</f>
        <v>보기&amp;응격, 신기1 보축희손 보기, 신기2 응격힐</v>
      </c>
      <c r="G2" s="1" t="s">
        <v>117</v>
      </c>
      <c r="H2" t="s">
        <v>32</v>
      </c>
      <c r="I2" s="4" t="s">
        <v>215</v>
      </c>
      <c r="J2" s="1" t="s">
        <v>214</v>
      </c>
      <c r="K2" s="1" t="s">
        <v>118</v>
      </c>
      <c r="L2" s="2" t="str">
        <f t="shared" ref="L2:L37" si="0">"{time:"&amp;E2&amp;"}"&amp;F2</f>
        <v>{time:00:08}보기&amp;응격, 신기1 보축희손 보기, 신기2 응격힐</v>
      </c>
    </row>
    <row r="3" spans="1:12" x14ac:dyDescent="0.3">
      <c r="A3" s="3" t="s">
        <v>22</v>
      </c>
      <c r="E3" s="1" t="s">
        <v>117</v>
      </c>
      <c r="F3" t="s">
        <v>79</v>
      </c>
      <c r="G3" s="1" t="s">
        <v>115</v>
      </c>
      <c r="H3" t="s">
        <v>27</v>
      </c>
      <c r="I3" s="4" t="s">
        <v>116</v>
      </c>
      <c r="J3" s="1"/>
      <c r="K3" s="1"/>
      <c r="L3" s="2" t="str">
        <f t="shared" si="0"/>
        <v>{time:00:20}보기 구손&amp;장신구1</v>
      </c>
    </row>
    <row r="4" spans="1:12" x14ac:dyDescent="0.3">
      <c r="A4" s="3" t="s">
        <v>23</v>
      </c>
      <c r="E4" s="1" t="s">
        <v>115</v>
      </c>
      <c r="F4" s="1" t="s">
        <v>12</v>
      </c>
      <c r="G4" s="1" t="s">
        <v>112</v>
      </c>
      <c r="H4" s="1" t="s">
        <v>11</v>
      </c>
      <c r="I4" s="4" t="s">
        <v>114</v>
      </c>
      <c r="K4" s="1"/>
      <c r="L4" s="2" t="str">
        <f t="shared" si="0"/>
        <v>{time:00:30}전탱 가막 보기</v>
      </c>
    </row>
    <row r="5" spans="1:12" x14ac:dyDescent="0.3">
      <c r="A5" s="3" t="s">
        <v>113</v>
      </c>
      <c r="E5" s="1" t="s">
        <v>112</v>
      </c>
      <c r="F5" s="1" t="s">
        <v>18</v>
      </c>
      <c r="G5" s="1" t="s">
        <v>105</v>
      </c>
      <c r="H5" s="1" t="s">
        <v>17</v>
      </c>
      <c r="I5" s="4" t="s">
        <v>111</v>
      </c>
      <c r="L5" s="2" t="str">
        <f t="shared" si="0"/>
        <v>{time:00:36}수사 고억 보기</v>
      </c>
    </row>
    <row r="6" spans="1:12" x14ac:dyDescent="0.3">
      <c r="A6" s="1" t="s">
        <v>110</v>
      </c>
      <c r="B6" s="3" t="s">
        <v>110</v>
      </c>
      <c r="E6" s="1" t="s">
        <v>109</v>
      </c>
      <c r="F6" t="str">
        <f>"보기 장신구2, "&amp;B6&amp;" 응격힐"</f>
        <v>보기 장신구2, 신기1 응격힐</v>
      </c>
      <c r="G6" s="1"/>
      <c r="I6" s="4" t="s">
        <v>213</v>
      </c>
      <c r="K6" t="s">
        <v>107</v>
      </c>
      <c r="L6" s="2" t="str">
        <f t="shared" si="0"/>
        <v>{time:00:38}보기 장신구2, 신기1 응격힐</v>
      </c>
    </row>
    <row r="7" spans="1:12" x14ac:dyDescent="0.3">
      <c r="A7" s="1" t="s">
        <v>106</v>
      </c>
      <c r="B7" t="s">
        <v>106</v>
      </c>
      <c r="E7" s="1" t="s">
        <v>105</v>
      </c>
      <c r="F7" t="str">
        <f>B7&amp;" 보축희손 보기"</f>
        <v>신기2 보축희손 보기</v>
      </c>
      <c r="G7" s="1" t="s">
        <v>100</v>
      </c>
      <c r="H7" s="1" t="s">
        <v>83</v>
      </c>
      <c r="I7" s="4" t="s">
        <v>212</v>
      </c>
      <c r="K7" s="1" t="s">
        <v>211</v>
      </c>
      <c r="L7" s="2" t="str">
        <f t="shared" si="0"/>
        <v>{time:00:44}신기2 보축희손 보기</v>
      </c>
    </row>
    <row r="8" spans="1:12" x14ac:dyDescent="0.3">
      <c r="A8" s="1"/>
      <c r="E8" s="1" t="s">
        <v>100</v>
      </c>
      <c r="F8" s="1" t="s">
        <v>25</v>
      </c>
      <c r="G8" s="1" t="s">
        <v>98</v>
      </c>
      <c r="H8" s="1" t="s">
        <v>24</v>
      </c>
      <c r="I8" s="4" t="s">
        <v>99</v>
      </c>
      <c r="K8" s="1"/>
      <c r="L8" s="2" t="str">
        <f t="shared" si="0"/>
        <v>{time:00:56}보기 가호</v>
      </c>
    </row>
    <row r="9" spans="1:12" x14ac:dyDescent="0.3">
      <c r="A9" s="1"/>
      <c r="E9" s="1" t="s">
        <v>98</v>
      </c>
      <c r="F9" s="1" t="s">
        <v>12</v>
      </c>
      <c r="G9" s="1" t="s">
        <v>96</v>
      </c>
      <c r="H9" s="1" t="s">
        <v>11</v>
      </c>
      <c r="I9" s="4" t="s">
        <v>97</v>
      </c>
      <c r="L9" s="2" t="str">
        <f t="shared" si="0"/>
        <v>{time:01:08}전탱 가막 보기</v>
      </c>
    </row>
    <row r="10" spans="1:12" x14ac:dyDescent="0.3">
      <c r="A10" s="1"/>
      <c r="E10" s="1" t="s">
        <v>96</v>
      </c>
      <c r="F10" s="1" t="s">
        <v>60</v>
      </c>
      <c r="G10" s="1" t="s">
        <v>94</v>
      </c>
      <c r="H10" s="1" t="s">
        <v>4</v>
      </c>
      <c r="I10" s="4" t="s">
        <v>95</v>
      </c>
      <c r="L10" s="2" t="str">
        <f t="shared" si="0"/>
        <v>{time:01:14}전탱 도발&amp;방벽</v>
      </c>
    </row>
    <row r="11" spans="1:12" x14ac:dyDescent="0.3">
      <c r="A11" s="1"/>
      <c r="E11" s="1" t="s">
        <v>94</v>
      </c>
      <c r="F11" s="1" t="s">
        <v>57</v>
      </c>
      <c r="G11" s="1" t="s">
        <v>92</v>
      </c>
      <c r="H11" s="1" t="s">
        <v>56</v>
      </c>
      <c r="I11" s="4" t="s">
        <v>93</v>
      </c>
      <c r="K11" s="1"/>
      <c r="L11" s="2" t="str">
        <f t="shared" si="0"/>
        <v>{time:01:26}보기 희손 전탱</v>
      </c>
    </row>
    <row r="12" spans="1:12" x14ac:dyDescent="0.3">
      <c r="A12" s="1"/>
      <c r="E12" s="1" t="s">
        <v>92</v>
      </c>
      <c r="F12" s="1" t="s">
        <v>91</v>
      </c>
      <c r="G12" s="1"/>
      <c r="H12" s="1"/>
      <c r="I12" s="1"/>
      <c r="L12" s="2" t="str">
        <f t="shared" si="0"/>
        <v>{time:01:38}1빅뱅</v>
      </c>
    </row>
    <row r="13" spans="1:12" x14ac:dyDescent="0.3">
      <c r="A13" s="1"/>
      <c r="C13" s="1"/>
      <c r="E13" s="1" t="s">
        <v>90</v>
      </c>
      <c r="F13" s="1" t="s">
        <v>36</v>
      </c>
      <c r="G13" s="1" t="s">
        <v>88</v>
      </c>
      <c r="H13" s="1" t="s">
        <v>34</v>
      </c>
      <c r="I13" s="4" t="s">
        <v>89</v>
      </c>
      <c r="L13" s="2" t="str">
        <f t="shared" si="0"/>
        <v>{time:01:48}전탱 도발&amp;최저</v>
      </c>
    </row>
    <row r="14" spans="1:12" x14ac:dyDescent="0.3">
      <c r="A14" s="1"/>
      <c r="C14" s="1"/>
      <c r="D14" s="3"/>
      <c r="E14" s="1" t="s">
        <v>88</v>
      </c>
      <c r="F14" t="str">
        <f>"전탱 방막&amp;장신구1, "&amp;B7&amp;" 신축 전탱"</f>
        <v>전탱 방막&amp;장신구1, 신기2 신축 전탱</v>
      </c>
      <c r="G14" s="1" t="s">
        <v>84</v>
      </c>
      <c r="H14" s="1" t="s">
        <v>198</v>
      </c>
      <c r="I14" s="1" t="s">
        <v>85</v>
      </c>
      <c r="L14" s="2" t="str">
        <f t="shared" si="0"/>
        <v>{time:02:08}전탱 방막&amp;장신구1, 신기2 신축 전탱</v>
      </c>
    </row>
    <row r="15" spans="1:12" x14ac:dyDescent="0.3">
      <c r="A15" s="1"/>
      <c r="C15" s="3"/>
      <c r="D15" s="3"/>
      <c r="E15" s="1" t="s">
        <v>84</v>
      </c>
      <c r="F15" t="str">
        <f>"보기 도발&amp;장신구1, "&amp;B6&amp;" 무적희손 보기"</f>
        <v>보기 도발&amp;장신구1, 신기1 무적희손 보기</v>
      </c>
      <c r="G15" s="1" t="s">
        <v>80</v>
      </c>
      <c r="H15" s="1" t="s">
        <v>32</v>
      </c>
      <c r="I15" s="4" t="s">
        <v>210</v>
      </c>
      <c r="K15" s="1" t="s">
        <v>81</v>
      </c>
      <c r="L15" s="2" t="str">
        <f t="shared" si="0"/>
        <v>{time:02:23}보기 도발&amp;장신구1, 신기1 무적희손 보기</v>
      </c>
    </row>
    <row r="16" spans="1:12" x14ac:dyDescent="0.3">
      <c r="E16" s="1" t="s">
        <v>80</v>
      </c>
      <c r="F16" s="1" t="s">
        <v>29</v>
      </c>
      <c r="G16" s="1" t="s">
        <v>78</v>
      </c>
      <c r="H16" s="1" t="s">
        <v>27</v>
      </c>
      <c r="I16" s="4" t="s">
        <v>77</v>
      </c>
      <c r="L16" s="2" t="str">
        <f t="shared" si="0"/>
        <v>{time:02:35}보기 구손</v>
      </c>
    </row>
    <row r="17" spans="3:12" x14ac:dyDescent="0.3">
      <c r="E17" s="1" t="s">
        <v>209</v>
      </c>
      <c r="F17" s="1" t="s">
        <v>208</v>
      </c>
      <c r="G17" s="1"/>
      <c r="H17" s="1"/>
      <c r="I17" s="4"/>
      <c r="L17" s="2" t="str">
        <f t="shared" si="0"/>
        <v>{time:02:38}보기 장신구2</v>
      </c>
    </row>
    <row r="18" spans="3:12" x14ac:dyDescent="0.3">
      <c r="E18" s="1" t="s">
        <v>76</v>
      </c>
      <c r="F18" t="str">
        <f>B7&amp;" 무적희손 보기"</f>
        <v>신기2 무적희손 보기</v>
      </c>
      <c r="G18" s="1" t="s">
        <v>207</v>
      </c>
      <c r="H18" s="1" t="s">
        <v>195</v>
      </c>
      <c r="I18" s="4" t="s">
        <v>206</v>
      </c>
      <c r="K18" s="1" t="s">
        <v>205</v>
      </c>
      <c r="L18" s="2" t="str">
        <f t="shared" si="0"/>
        <v>{time:02:46}신기2 무적희손 보기</v>
      </c>
    </row>
    <row r="19" spans="3:12" x14ac:dyDescent="0.3">
      <c r="E19" s="1" t="s">
        <v>74</v>
      </c>
      <c r="F19" s="1" t="s">
        <v>18</v>
      </c>
      <c r="G19" s="1" t="s">
        <v>71</v>
      </c>
      <c r="H19" s="1" t="s">
        <v>17</v>
      </c>
      <c r="I19" s="4" t="s">
        <v>73</v>
      </c>
      <c r="L19" s="2" t="str">
        <f t="shared" si="0"/>
        <v>{time:03:00}수사 고억 보기</v>
      </c>
    </row>
    <row r="20" spans="3:12" x14ac:dyDescent="0.3">
      <c r="D20" s="3" t="s">
        <v>72</v>
      </c>
      <c r="E20" s="1" t="s">
        <v>71</v>
      </c>
      <c r="F20" s="1" t="s">
        <v>70</v>
      </c>
      <c r="L20" s="2" t="str">
        <f t="shared" si="0"/>
        <v>{time:03:08}2빅뱅</v>
      </c>
    </row>
    <row r="21" spans="3:12" x14ac:dyDescent="0.3">
      <c r="C21" s="3">
        <v>0.13749999999999998</v>
      </c>
      <c r="D21" t="s">
        <v>69</v>
      </c>
      <c r="E21" s="1" t="s">
        <v>68</v>
      </c>
      <c r="F21" s="1" t="s">
        <v>204</v>
      </c>
      <c r="G21" s="1" t="s">
        <v>64</v>
      </c>
      <c r="H21" s="1" t="s">
        <v>11</v>
      </c>
      <c r="I21" s="4" t="s">
        <v>66</v>
      </c>
      <c r="L21" s="2" t="str">
        <f t="shared" si="0"/>
        <v>{time:03:18}보기 도발&amp;장신구2, 전탱 가막 보기</v>
      </c>
    </row>
    <row r="22" spans="3:12" x14ac:dyDescent="0.3">
      <c r="C22" s="3">
        <v>0.14791666666666667</v>
      </c>
      <c r="D22" t="s">
        <v>65</v>
      </c>
      <c r="E22" s="1" t="s">
        <v>64</v>
      </c>
      <c r="F22" s="1" t="s">
        <v>25</v>
      </c>
      <c r="G22" s="1" t="s">
        <v>61</v>
      </c>
      <c r="H22" s="1" t="s">
        <v>24</v>
      </c>
      <c r="I22" s="4" t="s">
        <v>63</v>
      </c>
      <c r="K22" s="1"/>
      <c r="L22" s="2" t="str">
        <f t="shared" si="0"/>
        <v>{time:03:24}보기 가호</v>
      </c>
    </row>
    <row r="23" spans="3:12" x14ac:dyDescent="0.3">
      <c r="C23" s="3">
        <v>0.15833333333333333</v>
      </c>
      <c r="D23" t="s">
        <v>62</v>
      </c>
      <c r="E23" s="1" t="s">
        <v>61</v>
      </c>
      <c r="F23" s="1" t="s">
        <v>60</v>
      </c>
      <c r="G23" s="1" t="s">
        <v>54</v>
      </c>
      <c r="H23" s="1" t="s">
        <v>4</v>
      </c>
      <c r="I23" s="4" t="s">
        <v>59</v>
      </c>
      <c r="L23" s="2" t="str">
        <f t="shared" si="0"/>
        <v>{time:03:36}전탱 도발&amp;방벽</v>
      </c>
    </row>
    <row r="24" spans="3:12" x14ac:dyDescent="0.3">
      <c r="C24" s="3"/>
      <c r="E24" s="1" t="s">
        <v>54</v>
      </c>
      <c r="F24" s="1" t="s">
        <v>203</v>
      </c>
      <c r="G24" s="1" t="s">
        <v>202</v>
      </c>
      <c r="H24" s="1" t="s">
        <v>56</v>
      </c>
      <c r="I24" s="4" t="s">
        <v>53</v>
      </c>
      <c r="L24" s="2" t="str">
        <f t="shared" si="0"/>
        <v>{time:03:48}보기 희손 전탱, 전탱 방막&amp;장신구2, 신기2 응격힐</v>
      </c>
    </row>
    <row r="25" spans="3:12" x14ac:dyDescent="0.3">
      <c r="C25" s="3">
        <v>0.17916666666666667</v>
      </c>
      <c r="D25" t="s">
        <v>51</v>
      </c>
      <c r="E25" s="1" t="s">
        <v>202</v>
      </c>
      <c r="F25" s="1" t="s">
        <v>201</v>
      </c>
      <c r="G25" s="1" t="s">
        <v>46</v>
      </c>
      <c r="H25" s="1" t="s">
        <v>103</v>
      </c>
      <c r="I25" s="1" t="s">
        <v>200</v>
      </c>
      <c r="K25" s="1"/>
      <c r="L25" s="2" t="str">
        <f t="shared" si="0"/>
        <v>{time:04:00}징기 무적희손 전탱</v>
      </c>
    </row>
    <row r="26" spans="3:12" x14ac:dyDescent="0.3">
      <c r="C26" s="3"/>
      <c r="E26" s="1" t="s">
        <v>46</v>
      </c>
      <c r="F26" t="str">
        <f>B7&amp;" 신축 전탱, 신기1 응격힐"</f>
        <v>신기2 신축 전탱, 신기1 응격힐</v>
      </c>
      <c r="G26" s="1" t="s">
        <v>199</v>
      </c>
      <c r="H26" s="1" t="s">
        <v>198</v>
      </c>
      <c r="I26" s="1" t="s">
        <v>85</v>
      </c>
      <c r="K26" s="1"/>
      <c r="L26" s="2" t="str">
        <f t="shared" si="0"/>
        <v>{time:04:12}신기2 신축 전탱, 신기1 응격힐</v>
      </c>
    </row>
    <row r="27" spans="3:12" x14ac:dyDescent="0.3">
      <c r="C27" s="3"/>
      <c r="E27" s="1" t="s">
        <v>197</v>
      </c>
      <c r="F27" s="1" t="s">
        <v>217</v>
      </c>
      <c r="G27" s="1"/>
      <c r="H27" s="1"/>
      <c r="I27" s="1"/>
      <c r="K27" s="1"/>
      <c r="L27" s="2" t="str">
        <f t="shared" si="0"/>
        <v>{time:04:18}전탱 장신구1&amp;악몽의 씨앗 / 전탱 아파요</v>
      </c>
    </row>
    <row r="28" spans="3:12" x14ac:dyDescent="0.3">
      <c r="E28" s="1" t="s">
        <v>44</v>
      </c>
      <c r="F28" s="1" t="s">
        <v>43</v>
      </c>
      <c r="G28" s="1" t="s">
        <v>40</v>
      </c>
      <c r="H28" s="1" t="s">
        <v>42</v>
      </c>
      <c r="I28" s="1" t="s">
        <v>41</v>
      </c>
      <c r="L28" s="2" t="str">
        <f t="shared" si="0"/>
        <v>{time:04:28}전탱 방막</v>
      </c>
    </row>
    <row r="29" spans="3:12" x14ac:dyDescent="0.3">
      <c r="E29" s="1" t="s">
        <v>40</v>
      </c>
      <c r="F29" s="1" t="s">
        <v>39</v>
      </c>
      <c r="G29" s="1"/>
      <c r="H29" s="1"/>
      <c r="I29" s="1"/>
      <c r="L29" s="2" t="str">
        <f t="shared" si="0"/>
        <v>{time:04:38}3빅뱅</v>
      </c>
    </row>
    <row r="30" spans="3:12" x14ac:dyDescent="0.3">
      <c r="D30" t="s">
        <v>38</v>
      </c>
      <c r="E30" s="1" t="s">
        <v>37</v>
      </c>
      <c r="F30" s="1" t="s">
        <v>36</v>
      </c>
      <c r="G30" s="1" t="s">
        <v>35</v>
      </c>
      <c r="H30" s="1" t="s">
        <v>34</v>
      </c>
      <c r="I30" s="1" t="s">
        <v>3</v>
      </c>
      <c r="L30" s="2" t="str">
        <f t="shared" si="0"/>
        <v>{time:04:48}전탱 도발&amp;최저</v>
      </c>
    </row>
    <row r="31" spans="3:12" x14ac:dyDescent="0.3">
      <c r="E31" s="1" t="s">
        <v>33</v>
      </c>
      <c r="F31" t="str">
        <f>"보기 도발&amp;응격&amp;장신구1, "&amp;B6&amp;" 보축희손 보기"</f>
        <v>보기 도발&amp;응격&amp;장신구1, 신기1 보축희손 보기</v>
      </c>
      <c r="G31" s="1" t="s">
        <v>30</v>
      </c>
      <c r="H31" s="1" t="s">
        <v>32</v>
      </c>
      <c r="I31" s="1" t="s">
        <v>3</v>
      </c>
      <c r="K31" s="1" t="s">
        <v>31</v>
      </c>
      <c r="L31" s="2" t="str">
        <f t="shared" si="0"/>
        <v>{time:05:01}보기 도발&amp;응격&amp;장신구1, 신기1 보축희손 보기</v>
      </c>
    </row>
    <row r="32" spans="3:12" x14ac:dyDescent="0.3">
      <c r="E32" s="1" t="s">
        <v>30</v>
      </c>
      <c r="F32" s="1" t="s">
        <v>196</v>
      </c>
      <c r="G32" s="1" t="s">
        <v>28</v>
      </c>
      <c r="H32" s="1" t="s">
        <v>27</v>
      </c>
      <c r="I32" s="1" t="s">
        <v>3</v>
      </c>
      <c r="L32" s="2" t="str">
        <f t="shared" si="0"/>
        <v>{time:05:13}보기 구손&amp;장신구2</v>
      </c>
    </row>
    <row r="33" spans="1:12" x14ac:dyDescent="0.3">
      <c r="E33" s="1" t="s">
        <v>28</v>
      </c>
      <c r="F33" t="str">
        <f>B7&amp;" 보축희손 보기"</f>
        <v>신기2 보축희손 보기</v>
      </c>
      <c r="G33" s="1" t="s">
        <v>194</v>
      </c>
      <c r="H33" s="1" t="s">
        <v>195</v>
      </c>
      <c r="I33" s="1" t="s">
        <v>3</v>
      </c>
      <c r="L33" s="2" t="str">
        <f t="shared" si="0"/>
        <v>{time:05:23}신기2 보축희손 보기</v>
      </c>
    </row>
    <row r="34" spans="1:12" x14ac:dyDescent="0.3">
      <c r="E34" s="1" t="s">
        <v>194</v>
      </c>
      <c r="F34" s="1" t="s">
        <v>25</v>
      </c>
      <c r="G34" s="1" t="s">
        <v>129</v>
      </c>
      <c r="H34" s="1" t="s">
        <v>24</v>
      </c>
      <c r="I34" s="3" t="s">
        <v>3</v>
      </c>
      <c r="L34" s="2" t="str">
        <f t="shared" si="0"/>
        <v>{time:05:35}보기 가호</v>
      </c>
    </row>
    <row r="35" spans="1:12" x14ac:dyDescent="0.3">
      <c r="A35" t="s">
        <v>23</v>
      </c>
      <c r="B35" t="s">
        <v>22</v>
      </c>
      <c r="C35" t="s">
        <v>21</v>
      </c>
      <c r="D35" t="s">
        <v>20</v>
      </c>
      <c r="E35" s="1" t="s">
        <v>129</v>
      </c>
      <c r="F35" s="1" t="s">
        <v>18</v>
      </c>
      <c r="G35" s="1" t="s">
        <v>127</v>
      </c>
      <c r="H35" s="1" t="s">
        <v>17</v>
      </c>
      <c r="I35" s="1" t="s">
        <v>3</v>
      </c>
      <c r="K35" s="1"/>
      <c r="L35" s="2" t="str">
        <f t="shared" si="0"/>
        <v>{time:05:47}수사 고억 보기</v>
      </c>
    </row>
    <row r="36" spans="1:12" x14ac:dyDescent="0.3">
      <c r="A36" t="s">
        <v>16</v>
      </c>
      <c r="B36" t="s">
        <v>15</v>
      </c>
      <c r="C36" t="s">
        <v>1</v>
      </c>
      <c r="D36" t="s">
        <v>14</v>
      </c>
      <c r="E36" s="1" t="s">
        <v>127</v>
      </c>
      <c r="F36" s="1" t="s">
        <v>12</v>
      </c>
      <c r="G36" s="1" t="s">
        <v>193</v>
      </c>
      <c r="H36" s="1" t="s">
        <v>11</v>
      </c>
      <c r="I36" s="1" t="s">
        <v>3</v>
      </c>
      <c r="K36" s="1"/>
      <c r="L36" s="2" t="str">
        <f t="shared" si="0"/>
        <v>{time:05:55}전탱 가막 보기</v>
      </c>
    </row>
    <row r="37" spans="1:12" x14ac:dyDescent="0.3">
      <c r="A37" t="s">
        <v>10</v>
      </c>
      <c r="B37" t="s">
        <v>9</v>
      </c>
      <c r="C37" t="s">
        <v>8</v>
      </c>
      <c r="E37" s="1" t="s">
        <v>193</v>
      </c>
      <c r="F37" s="1" t="s">
        <v>60</v>
      </c>
      <c r="G37" s="1" t="s">
        <v>192</v>
      </c>
      <c r="H37" s="1" t="s">
        <v>4</v>
      </c>
      <c r="I37" s="1" t="s">
        <v>3</v>
      </c>
      <c r="L37" s="2" t="str">
        <f t="shared" si="0"/>
        <v>{time:06:01}전탱 도발&amp;방벽</v>
      </c>
    </row>
    <row r="38" spans="1:12" x14ac:dyDescent="0.3">
      <c r="A38" t="s">
        <v>2</v>
      </c>
      <c r="B38" t="s">
        <v>1</v>
      </c>
      <c r="E38" s="1"/>
      <c r="F38" s="1"/>
      <c r="G38" s="1"/>
      <c r="H38" s="1"/>
      <c r="I38" s="1"/>
      <c r="K38" s="1"/>
      <c r="L38" s="2"/>
    </row>
    <row r="39" spans="1:12" x14ac:dyDescent="0.3">
      <c r="A39" t="s">
        <v>0</v>
      </c>
      <c r="E39" s="1"/>
      <c r="F39" s="1"/>
      <c r="G39" s="1"/>
      <c r="H39" s="1"/>
      <c r="I39" s="1"/>
      <c r="L39" s="2"/>
    </row>
    <row r="40" spans="1:12" x14ac:dyDescent="0.3">
      <c r="E40" s="1"/>
      <c r="F40" s="1"/>
      <c r="G40" s="1"/>
      <c r="H40" s="1"/>
      <c r="I40" s="1"/>
      <c r="J40" s="1"/>
      <c r="L40" s="2"/>
    </row>
    <row r="41" spans="1:12" x14ac:dyDescent="0.3">
      <c r="E41" s="1"/>
      <c r="F41" s="1"/>
      <c r="G41" s="1"/>
      <c r="H41" s="1"/>
      <c r="I41" s="1"/>
      <c r="L41" s="2"/>
    </row>
    <row r="42" spans="1:12" x14ac:dyDescent="0.3">
      <c r="E42" s="1"/>
      <c r="F42" s="1"/>
      <c r="G42" s="1"/>
      <c r="H42" s="1"/>
      <c r="I42" s="1"/>
      <c r="L42" s="2"/>
    </row>
    <row r="43" spans="1:12" x14ac:dyDescent="0.3">
      <c r="E43" s="1"/>
      <c r="F43" s="1"/>
      <c r="G43" s="1"/>
      <c r="H43" s="1"/>
      <c r="I43" s="1"/>
      <c r="J43" s="1"/>
      <c r="L43" s="2"/>
    </row>
    <row r="44" spans="1:12" x14ac:dyDescent="0.3">
      <c r="F44" t="s">
        <v>191</v>
      </c>
      <c r="L44" s="2"/>
    </row>
    <row r="45" spans="1:12" x14ac:dyDescent="0.3">
      <c r="D45" t="s">
        <v>190</v>
      </c>
      <c r="E45" s="1" t="s">
        <v>121</v>
      </c>
      <c r="F45" t="s">
        <v>189</v>
      </c>
      <c r="G45" s="1" t="s">
        <v>117</v>
      </c>
      <c r="H45" t="s">
        <v>56</v>
      </c>
      <c r="I45" s="4" t="s">
        <v>120</v>
      </c>
      <c r="J45" s="1" t="s">
        <v>188</v>
      </c>
      <c r="K45" s="1" t="s">
        <v>118</v>
      </c>
      <c r="L45" s="2" t="str">
        <f t="shared" ref="L45:L74" si="1">"{time:"&amp;E45&amp;"}"&amp;F45</f>
        <v>{time:00:08}보기&amp;응격, 신기 보축희손 보기</v>
      </c>
    </row>
    <row r="46" spans="1:12" x14ac:dyDescent="0.3">
      <c r="E46" s="1" t="s">
        <v>117</v>
      </c>
      <c r="F46" t="s">
        <v>29</v>
      </c>
      <c r="G46" s="1" t="s">
        <v>115</v>
      </c>
      <c r="H46" t="s">
        <v>27</v>
      </c>
      <c r="I46" s="4" t="s">
        <v>116</v>
      </c>
      <c r="J46" s="1"/>
      <c r="K46" s="1"/>
      <c r="L46" s="2" t="str">
        <f t="shared" si="1"/>
        <v>{time:00:20}보기 구손</v>
      </c>
    </row>
    <row r="47" spans="1:12" x14ac:dyDescent="0.3">
      <c r="E47" s="1" t="s">
        <v>115</v>
      </c>
      <c r="F47" s="1" t="s">
        <v>18</v>
      </c>
      <c r="G47" s="1" t="s">
        <v>109</v>
      </c>
      <c r="H47" s="1" t="s">
        <v>17</v>
      </c>
      <c r="I47" s="4" t="s">
        <v>187</v>
      </c>
      <c r="K47" s="1"/>
      <c r="L47" s="2" t="str">
        <f t="shared" si="1"/>
        <v>{time:00:30}수사 고억 보기</v>
      </c>
    </row>
    <row r="48" spans="1:12" x14ac:dyDescent="0.3">
      <c r="A48" s="3"/>
      <c r="D48" t="s">
        <v>186</v>
      </c>
      <c r="E48" s="1" t="s">
        <v>109</v>
      </c>
      <c r="F48" t="s">
        <v>185</v>
      </c>
      <c r="G48" s="1"/>
      <c r="I48" s="1" t="s">
        <v>108</v>
      </c>
      <c r="K48" t="s">
        <v>107</v>
      </c>
      <c r="L48" s="2" t="str">
        <f t="shared" si="1"/>
        <v>{time:00:38}보기 장신구1&amp;신기 응격힐</v>
      </c>
    </row>
    <row r="49" spans="1:12" x14ac:dyDescent="0.3">
      <c r="A49" s="3"/>
      <c r="D49" t="s">
        <v>184</v>
      </c>
      <c r="E49" s="1" t="s">
        <v>100</v>
      </c>
      <c r="F49" s="1" t="s">
        <v>25</v>
      </c>
      <c r="G49" s="1" t="s">
        <v>98</v>
      </c>
      <c r="H49" s="1" t="s">
        <v>24</v>
      </c>
      <c r="I49" s="4" t="s">
        <v>99</v>
      </c>
      <c r="K49" s="1"/>
      <c r="L49" s="2" t="str">
        <f t="shared" si="1"/>
        <v>{time:00:56}보기 가호</v>
      </c>
    </row>
    <row r="50" spans="1:12" x14ac:dyDescent="0.3">
      <c r="A50" s="3"/>
      <c r="D50" t="s">
        <v>183</v>
      </c>
      <c r="E50" s="1" t="s">
        <v>182</v>
      </c>
      <c r="F50" s="1" t="s">
        <v>181</v>
      </c>
      <c r="G50" s="1" t="s">
        <v>180</v>
      </c>
      <c r="H50" s="1" t="s">
        <v>124</v>
      </c>
      <c r="I50" s="4" t="s">
        <v>179</v>
      </c>
      <c r="L50" s="2" t="str">
        <f t="shared" si="1"/>
        <v>{time:01:12}죽탱 도발&amp;흡혈&amp;장신구1</v>
      </c>
    </row>
    <row r="51" spans="1:12" x14ac:dyDescent="0.3">
      <c r="A51" s="3"/>
      <c r="D51" t="s">
        <v>178</v>
      </c>
      <c r="E51" s="1" t="s">
        <v>94</v>
      </c>
      <c r="F51" s="1" t="s">
        <v>177</v>
      </c>
      <c r="G51" s="1" t="s">
        <v>92</v>
      </c>
      <c r="H51" s="1" t="s">
        <v>56</v>
      </c>
      <c r="I51" s="4" t="s">
        <v>93</v>
      </c>
      <c r="K51" s="1" t="s">
        <v>176</v>
      </c>
      <c r="L51" s="2" t="str">
        <f t="shared" si="1"/>
        <v>{time:01:26}보기 무적희손 죽탱</v>
      </c>
    </row>
    <row r="52" spans="1:12" x14ac:dyDescent="0.3">
      <c r="A52" s="1"/>
      <c r="B52" s="3"/>
      <c r="E52" s="1" t="s">
        <v>92</v>
      </c>
      <c r="F52" s="1" t="s">
        <v>91</v>
      </c>
      <c r="G52" s="1"/>
      <c r="H52" s="1"/>
      <c r="I52" s="1"/>
      <c r="L52" s="2" t="str">
        <f t="shared" si="1"/>
        <v>{time:01:38}1빅뱅</v>
      </c>
    </row>
    <row r="53" spans="1:12" x14ac:dyDescent="0.3">
      <c r="A53" s="1"/>
      <c r="D53" t="s">
        <v>175</v>
      </c>
      <c r="E53" s="1" t="s">
        <v>90</v>
      </c>
      <c r="F53" s="1" t="s">
        <v>174</v>
      </c>
      <c r="G53" s="1" t="s">
        <v>171</v>
      </c>
      <c r="H53" s="1" t="s">
        <v>144</v>
      </c>
      <c r="I53" s="4" t="s">
        <v>173</v>
      </c>
      <c r="L53" s="2" t="str">
        <f t="shared" si="1"/>
        <v>{time:01:48}죽탱 도발&amp;얼인</v>
      </c>
    </row>
    <row r="54" spans="1:12" x14ac:dyDescent="0.3">
      <c r="A54" s="1"/>
      <c r="D54" t="s">
        <v>172</v>
      </c>
      <c r="E54" s="1" t="s">
        <v>171</v>
      </c>
      <c r="F54" s="1" t="s">
        <v>170</v>
      </c>
      <c r="G54" s="1" t="s">
        <v>169</v>
      </c>
      <c r="H54" s="1" t="s">
        <v>86</v>
      </c>
      <c r="I54" s="1"/>
      <c r="L54" s="2" t="str">
        <f t="shared" si="1"/>
        <v>{time:02:00}신기 신축 죽탱</v>
      </c>
    </row>
    <row r="55" spans="1:12" x14ac:dyDescent="0.3">
      <c r="A55" s="1"/>
      <c r="E55" s="1" t="s">
        <v>168</v>
      </c>
      <c r="F55" s="1" t="s">
        <v>138</v>
      </c>
      <c r="G55" s="1"/>
      <c r="H55" s="1"/>
      <c r="I55" s="4" t="s">
        <v>167</v>
      </c>
      <c r="L55" s="2" t="str">
        <f t="shared" si="1"/>
        <v>{time:02:12}죽탱 흡혈</v>
      </c>
    </row>
    <row r="56" spans="1:12" x14ac:dyDescent="0.3">
      <c r="A56" s="1"/>
      <c r="D56" s="3" t="s">
        <v>166</v>
      </c>
      <c r="E56" s="1" t="s">
        <v>84</v>
      </c>
      <c r="F56" s="1" t="s">
        <v>165</v>
      </c>
      <c r="G56" s="1" t="s">
        <v>80</v>
      </c>
      <c r="H56" s="1" t="s">
        <v>32</v>
      </c>
      <c r="I56" s="4" t="s">
        <v>82</v>
      </c>
      <c r="K56" s="1" t="s">
        <v>164</v>
      </c>
      <c r="L56" s="2" t="str">
        <f t="shared" si="1"/>
        <v>{time:02:23}보기 도발, 신기 무적희손 보기</v>
      </c>
    </row>
    <row r="57" spans="1:12" x14ac:dyDescent="0.3">
      <c r="A57" s="1"/>
      <c r="D57" t="s">
        <v>163</v>
      </c>
      <c r="E57" s="1" t="s">
        <v>80</v>
      </c>
      <c r="F57" s="1" t="s">
        <v>29</v>
      </c>
      <c r="G57" s="1" t="s">
        <v>78</v>
      </c>
      <c r="H57" s="1" t="s">
        <v>27</v>
      </c>
      <c r="I57" s="4" t="s">
        <v>77</v>
      </c>
      <c r="L57" s="2" t="str">
        <f t="shared" si="1"/>
        <v>{time:02:35}보기 구손</v>
      </c>
    </row>
    <row r="58" spans="1:12" x14ac:dyDescent="0.3">
      <c r="A58" s="1"/>
      <c r="D58" t="s">
        <v>162</v>
      </c>
      <c r="E58" s="1" t="s">
        <v>78</v>
      </c>
      <c r="F58" s="1" t="s">
        <v>161</v>
      </c>
      <c r="G58" s="1"/>
      <c r="H58" s="1"/>
      <c r="I58" s="1"/>
      <c r="K58" s="1"/>
      <c r="L58" s="2" t="str">
        <f t="shared" si="1"/>
        <v>{time:02:45}보기 장신구2&amp;씨앗</v>
      </c>
    </row>
    <row r="59" spans="1:12" x14ac:dyDescent="0.3">
      <c r="A59" s="1"/>
      <c r="E59" s="1" t="s">
        <v>74</v>
      </c>
      <c r="F59" s="1" t="s">
        <v>18</v>
      </c>
      <c r="G59" s="1" t="s">
        <v>71</v>
      </c>
      <c r="H59" s="1" t="s">
        <v>17</v>
      </c>
      <c r="I59" s="4" t="s">
        <v>73</v>
      </c>
      <c r="L59" s="2" t="str">
        <f t="shared" si="1"/>
        <v>{time:03:00}수사 고억 보기</v>
      </c>
    </row>
    <row r="60" spans="1:12" x14ac:dyDescent="0.3">
      <c r="A60" s="1"/>
      <c r="E60" s="1" t="s">
        <v>71</v>
      </c>
      <c r="F60" s="1" t="s">
        <v>70</v>
      </c>
      <c r="L60" s="2" t="str">
        <f t="shared" si="1"/>
        <v>{time:03:08}2빅뱅</v>
      </c>
    </row>
    <row r="61" spans="1:12" x14ac:dyDescent="0.3">
      <c r="A61" s="1"/>
      <c r="D61" t="s">
        <v>160</v>
      </c>
      <c r="E61" s="1" t="s">
        <v>68</v>
      </c>
      <c r="F61" s="1" t="s">
        <v>159</v>
      </c>
      <c r="G61" s="1" t="s">
        <v>158</v>
      </c>
      <c r="H61" s="1" t="s">
        <v>24</v>
      </c>
      <c r="I61" s="4" t="s">
        <v>157</v>
      </c>
      <c r="L61" s="2" t="str">
        <f t="shared" si="1"/>
        <v>{time:03:18}보기 도발&amp;가호&amp;장신구1</v>
      </c>
    </row>
    <row r="62" spans="1:12" x14ac:dyDescent="0.3">
      <c r="A62" s="1"/>
      <c r="D62" s="3" t="s">
        <v>156</v>
      </c>
      <c r="E62" s="1" t="s">
        <v>155</v>
      </c>
      <c r="F62" s="1" t="s">
        <v>154</v>
      </c>
      <c r="G62" s="1" t="s">
        <v>150</v>
      </c>
      <c r="H62" s="1" t="s">
        <v>124</v>
      </c>
      <c r="I62" s="1" t="s">
        <v>153</v>
      </c>
      <c r="K62" s="1"/>
      <c r="L62" s="2" t="str">
        <f t="shared" si="1"/>
        <v>{time:03:35}죽탱 도발&amp;흡혈&amp;장신구2</v>
      </c>
    </row>
    <row r="63" spans="1:12" x14ac:dyDescent="0.3">
      <c r="A63" s="1"/>
      <c r="D63" s="3"/>
      <c r="E63" s="1" t="s">
        <v>152</v>
      </c>
      <c r="F63" s="1" t="s">
        <v>45</v>
      </c>
      <c r="G63" s="1"/>
      <c r="H63" s="1"/>
      <c r="I63" s="1"/>
      <c r="K63" s="1"/>
      <c r="L63" s="2" t="str">
        <f t="shared" si="1"/>
        <v>{time:03:38}신기 응격힐</v>
      </c>
    </row>
    <row r="64" spans="1:12" x14ac:dyDescent="0.3">
      <c r="A64" s="1"/>
      <c r="D64" t="s">
        <v>151</v>
      </c>
      <c r="E64" s="1" t="s">
        <v>150</v>
      </c>
      <c r="F64" s="1" t="s">
        <v>149</v>
      </c>
      <c r="G64" s="1" t="s">
        <v>146</v>
      </c>
      <c r="H64" s="1" t="s">
        <v>56</v>
      </c>
      <c r="I64" s="1" t="s">
        <v>148</v>
      </c>
      <c r="L64" s="2" t="str">
        <f t="shared" si="1"/>
        <v>{time:03:50}보기 희손 죽탱</v>
      </c>
    </row>
    <row r="65" spans="1:12" x14ac:dyDescent="0.3">
      <c r="A65" s="1"/>
      <c r="D65" t="s">
        <v>147</v>
      </c>
      <c r="E65" s="1" t="s">
        <v>146</v>
      </c>
      <c r="F65" s="1" t="s">
        <v>145</v>
      </c>
      <c r="G65" s="1" t="s">
        <v>141</v>
      </c>
      <c r="H65" s="1" t="s">
        <v>144</v>
      </c>
      <c r="I65" s="1" t="s">
        <v>143</v>
      </c>
      <c r="L65" s="2" t="str">
        <f t="shared" si="1"/>
        <v>{time:04:02}죽탱 얼인</v>
      </c>
    </row>
    <row r="66" spans="1:12" x14ac:dyDescent="0.3">
      <c r="D66" t="s">
        <v>142</v>
      </c>
      <c r="E66" s="1" t="s">
        <v>141</v>
      </c>
      <c r="F66" s="1" t="s">
        <v>140</v>
      </c>
      <c r="G66" s="1"/>
      <c r="H66" s="1"/>
      <c r="I66" s="1"/>
      <c r="K66" s="1"/>
      <c r="L66" s="2" t="str">
        <f t="shared" si="1"/>
        <v>{time:04:14}죽탱 장신구1&amp;씨앗</v>
      </c>
    </row>
    <row r="67" spans="1:12" x14ac:dyDescent="0.3">
      <c r="E67" s="1" t="s">
        <v>40</v>
      </c>
      <c r="F67" s="1" t="s">
        <v>39</v>
      </c>
      <c r="G67" s="1"/>
      <c r="H67" s="1"/>
      <c r="I67" s="1"/>
      <c r="K67" s="1"/>
      <c r="L67" s="2" t="str">
        <f t="shared" si="1"/>
        <v>{time:04:38}3빅뱅</v>
      </c>
    </row>
    <row r="68" spans="1:12" x14ac:dyDescent="0.3">
      <c r="D68" t="s">
        <v>139</v>
      </c>
      <c r="E68" s="1" t="s">
        <v>37</v>
      </c>
      <c r="F68" s="1" t="s">
        <v>138</v>
      </c>
      <c r="G68" s="1" t="s">
        <v>137</v>
      </c>
      <c r="H68" s="1" t="s">
        <v>124</v>
      </c>
      <c r="I68" s="1" t="s">
        <v>136</v>
      </c>
      <c r="K68" s="1"/>
      <c r="L68" s="2" t="str">
        <f t="shared" si="1"/>
        <v>{time:04:48}죽탱 흡혈</v>
      </c>
    </row>
    <row r="69" spans="1:12" x14ac:dyDescent="0.3">
      <c r="E69" s="1" t="s">
        <v>33</v>
      </c>
      <c r="F69" s="1" t="s">
        <v>135</v>
      </c>
      <c r="G69" s="1" t="s">
        <v>30</v>
      </c>
      <c r="H69" s="1" t="s">
        <v>32</v>
      </c>
      <c r="I69" s="1" t="s">
        <v>3</v>
      </c>
      <c r="L69" s="2" t="str">
        <f t="shared" si="1"/>
        <v>{time:05:01}보기 도발&amp;응격, 신기1 보축희손 보기</v>
      </c>
    </row>
    <row r="70" spans="1:12" x14ac:dyDescent="0.3">
      <c r="D70" t="s">
        <v>134</v>
      </c>
      <c r="E70" s="1" t="s">
        <v>30</v>
      </c>
      <c r="F70" s="1" t="s">
        <v>29</v>
      </c>
      <c r="G70" s="1" t="s">
        <v>28</v>
      </c>
      <c r="H70" s="1" t="s">
        <v>27</v>
      </c>
      <c r="I70" s="1" t="s">
        <v>3</v>
      </c>
      <c r="L70" s="2" t="str">
        <f t="shared" si="1"/>
        <v>{time:05:13}보기 구손</v>
      </c>
    </row>
    <row r="71" spans="1:12" x14ac:dyDescent="0.3">
      <c r="D71" t="s">
        <v>133</v>
      </c>
      <c r="E71" s="1" t="s">
        <v>26</v>
      </c>
      <c r="F71" s="1" t="s">
        <v>132</v>
      </c>
      <c r="G71" s="1" t="s">
        <v>131</v>
      </c>
      <c r="H71" s="1" t="s">
        <v>17</v>
      </c>
      <c r="I71" s="1" t="s">
        <v>3</v>
      </c>
      <c r="L71" s="2" t="str">
        <f t="shared" si="1"/>
        <v>{time:05:24}보기 장신구2&amp;수사 고억 보기</v>
      </c>
    </row>
    <row r="72" spans="1:12" x14ac:dyDescent="0.3">
      <c r="E72" s="1" t="s">
        <v>131</v>
      </c>
      <c r="F72" s="1" t="s">
        <v>25</v>
      </c>
      <c r="G72" s="1" t="s">
        <v>13</v>
      </c>
      <c r="H72" s="1" t="s">
        <v>24</v>
      </c>
      <c r="I72" s="3" t="s">
        <v>3</v>
      </c>
      <c r="K72" s="1" t="s">
        <v>31</v>
      </c>
      <c r="L72" s="2" t="str">
        <f t="shared" si="1"/>
        <v>{time:05:32}보기 가호</v>
      </c>
    </row>
    <row r="73" spans="1:12" x14ac:dyDescent="0.3">
      <c r="D73" t="s">
        <v>130</v>
      </c>
      <c r="E73" s="1" t="s">
        <v>129</v>
      </c>
      <c r="F73" s="1" t="s">
        <v>18</v>
      </c>
      <c r="G73" s="1" t="s">
        <v>127</v>
      </c>
      <c r="H73" s="1" t="s">
        <v>17</v>
      </c>
      <c r="I73" s="1" t="s">
        <v>3</v>
      </c>
      <c r="L73" s="2" t="str">
        <f t="shared" si="1"/>
        <v>{time:05:47}수사 고억 보기</v>
      </c>
    </row>
    <row r="74" spans="1:12" x14ac:dyDescent="0.3">
      <c r="D74" t="s">
        <v>128</v>
      </c>
      <c r="E74" s="1" t="s">
        <v>127</v>
      </c>
      <c r="F74" s="1" t="s">
        <v>126</v>
      </c>
      <c r="G74" s="1" t="s">
        <v>125</v>
      </c>
      <c r="H74" s="1" t="s">
        <v>124</v>
      </c>
      <c r="I74" s="1" t="s">
        <v>3</v>
      </c>
      <c r="L74" s="2" t="str">
        <f t="shared" si="1"/>
        <v>{time:05:55}죽탱 도발&amp;흡혈</v>
      </c>
    </row>
    <row r="75" spans="1:12" x14ac:dyDescent="0.3">
      <c r="E75" s="1"/>
      <c r="F75" s="1"/>
      <c r="G75" s="1"/>
      <c r="H75" s="1"/>
      <c r="I75" s="1"/>
      <c r="L75" s="2"/>
    </row>
    <row r="76" spans="1:12" x14ac:dyDescent="0.3">
      <c r="K76" s="1"/>
      <c r="L76" s="2"/>
    </row>
    <row r="77" spans="1:12" x14ac:dyDescent="0.3">
      <c r="K77" s="1"/>
      <c r="L77" s="2"/>
    </row>
    <row r="78" spans="1:12" x14ac:dyDescent="0.3">
      <c r="F78" t="s">
        <v>123</v>
      </c>
    </row>
    <row r="79" spans="1:12" x14ac:dyDescent="0.3">
      <c r="A79" s="3"/>
      <c r="B79" t="s">
        <v>122</v>
      </c>
      <c r="E79" s="1" t="s">
        <v>121</v>
      </c>
      <c r="F79" t="str">
        <f>"보기&amp;응격, "&amp;B83&amp;" 보축희손 보기"</f>
        <v>보기&amp;응격, 신기 보축희손 보기</v>
      </c>
      <c r="G79" s="1" t="s">
        <v>117</v>
      </c>
      <c r="H79" t="s">
        <v>83</v>
      </c>
      <c r="I79" s="4" t="s">
        <v>120</v>
      </c>
      <c r="J79" s="1" t="s">
        <v>119</v>
      </c>
      <c r="K79" s="1" t="s">
        <v>118</v>
      </c>
      <c r="L79" s="2" t="str">
        <f t="shared" ref="L79:L113" si="2">"{time:"&amp;E79&amp;"}"&amp;F79</f>
        <v>{time:00:08}보기&amp;응격, 신기 보축희손 보기</v>
      </c>
    </row>
    <row r="80" spans="1:12" x14ac:dyDescent="0.3">
      <c r="A80" s="3" t="s">
        <v>22</v>
      </c>
      <c r="E80" s="1" t="s">
        <v>117</v>
      </c>
      <c r="F80" t="s">
        <v>79</v>
      </c>
      <c r="G80" s="1" t="s">
        <v>115</v>
      </c>
      <c r="H80" t="s">
        <v>27</v>
      </c>
      <c r="I80" s="4" t="s">
        <v>116</v>
      </c>
      <c r="J80" s="1"/>
      <c r="K80" s="1"/>
      <c r="L80" s="2" t="str">
        <f t="shared" si="2"/>
        <v>{time:00:20}보기 구손&amp;장신구1</v>
      </c>
    </row>
    <row r="81" spans="1:12" x14ac:dyDescent="0.3">
      <c r="A81" s="3" t="s">
        <v>23</v>
      </c>
      <c r="E81" s="1" t="s">
        <v>115</v>
      </c>
      <c r="F81" s="1" t="s">
        <v>12</v>
      </c>
      <c r="G81" s="1" t="s">
        <v>112</v>
      </c>
      <c r="H81" s="1" t="s">
        <v>11</v>
      </c>
      <c r="I81" s="4" t="s">
        <v>114</v>
      </c>
      <c r="K81" s="1"/>
      <c r="L81" s="2" t="str">
        <f t="shared" si="2"/>
        <v>{time:00:30}전탱 가막 보기</v>
      </c>
    </row>
    <row r="82" spans="1:12" x14ac:dyDescent="0.3">
      <c r="A82" s="3" t="s">
        <v>113</v>
      </c>
      <c r="E82" s="1" t="s">
        <v>112</v>
      </c>
      <c r="F82" s="1" t="s">
        <v>18</v>
      </c>
      <c r="G82" s="1" t="s">
        <v>105</v>
      </c>
      <c r="H82" s="1" t="s">
        <v>17</v>
      </c>
      <c r="I82" s="4" t="s">
        <v>111</v>
      </c>
      <c r="L82" s="2" t="str">
        <f t="shared" si="2"/>
        <v>{time:00:36}수사 고억 보기</v>
      </c>
    </row>
    <row r="83" spans="1:12" x14ac:dyDescent="0.3">
      <c r="A83" s="1" t="s">
        <v>110</v>
      </c>
      <c r="B83" s="3" t="s">
        <v>21</v>
      </c>
      <c r="E83" s="1" t="s">
        <v>109</v>
      </c>
      <c r="F83" t="str">
        <f>"보기 장신구2, "&amp;B83&amp;" 응격힐"</f>
        <v>보기 장신구2, 신기 응격힐</v>
      </c>
      <c r="G83" s="1"/>
      <c r="I83" s="4" t="s">
        <v>108</v>
      </c>
      <c r="K83" t="s">
        <v>107</v>
      </c>
      <c r="L83" s="2" t="str">
        <f t="shared" si="2"/>
        <v>{time:00:38}보기 장신구2, 신기 응격힐</v>
      </c>
    </row>
    <row r="84" spans="1:12" x14ac:dyDescent="0.3">
      <c r="A84" s="1" t="s">
        <v>106</v>
      </c>
      <c r="B84" t="s">
        <v>106</v>
      </c>
      <c r="E84" s="1" t="s">
        <v>105</v>
      </c>
      <c r="F84" t="s">
        <v>104</v>
      </c>
      <c r="G84" s="1" t="s">
        <v>100</v>
      </c>
      <c r="H84" s="1" t="s">
        <v>103</v>
      </c>
      <c r="I84" s="1" t="s">
        <v>102</v>
      </c>
      <c r="K84" s="1" t="s">
        <v>101</v>
      </c>
      <c r="L84" s="2" t="str">
        <f t="shared" si="2"/>
        <v>{time:00:44}징기 무적희손 보기</v>
      </c>
    </row>
    <row r="85" spans="1:12" x14ac:dyDescent="0.3">
      <c r="A85" s="1"/>
      <c r="E85" s="1" t="s">
        <v>100</v>
      </c>
      <c r="F85" s="1" t="s">
        <v>25</v>
      </c>
      <c r="G85" s="1" t="s">
        <v>98</v>
      </c>
      <c r="H85" s="1" t="s">
        <v>24</v>
      </c>
      <c r="I85" s="4" t="s">
        <v>99</v>
      </c>
      <c r="K85" s="1"/>
      <c r="L85" s="2" t="str">
        <f t="shared" si="2"/>
        <v>{time:00:56}보기 가호</v>
      </c>
    </row>
    <row r="86" spans="1:12" x14ac:dyDescent="0.3">
      <c r="A86" s="1"/>
      <c r="E86" s="1" t="s">
        <v>98</v>
      </c>
      <c r="F86" s="1" t="s">
        <v>12</v>
      </c>
      <c r="G86" s="1" t="s">
        <v>96</v>
      </c>
      <c r="H86" s="1" t="s">
        <v>11</v>
      </c>
      <c r="I86" s="4" t="s">
        <v>97</v>
      </c>
      <c r="L86" s="2" t="str">
        <f t="shared" si="2"/>
        <v>{time:01:08}전탱 가막 보기</v>
      </c>
    </row>
    <row r="87" spans="1:12" x14ac:dyDescent="0.3">
      <c r="A87" s="1"/>
      <c r="E87" s="1" t="s">
        <v>96</v>
      </c>
      <c r="F87" s="1" t="s">
        <v>60</v>
      </c>
      <c r="G87" s="1" t="s">
        <v>94</v>
      </c>
      <c r="H87" s="1" t="s">
        <v>4</v>
      </c>
      <c r="I87" s="4" t="s">
        <v>95</v>
      </c>
      <c r="L87" s="2" t="str">
        <f t="shared" si="2"/>
        <v>{time:01:14}전탱 도발&amp;방벽</v>
      </c>
    </row>
    <row r="88" spans="1:12" x14ac:dyDescent="0.3">
      <c r="A88" s="1"/>
      <c r="E88" s="1" t="s">
        <v>94</v>
      </c>
      <c r="F88" s="1" t="s">
        <v>57</v>
      </c>
      <c r="G88" s="1" t="s">
        <v>92</v>
      </c>
      <c r="H88" s="1" t="s">
        <v>56</v>
      </c>
      <c r="I88" s="4" t="s">
        <v>93</v>
      </c>
      <c r="K88" s="1"/>
      <c r="L88" s="2" t="str">
        <f t="shared" si="2"/>
        <v>{time:01:26}보기 희손 전탱</v>
      </c>
    </row>
    <row r="89" spans="1:12" x14ac:dyDescent="0.3">
      <c r="A89" s="1"/>
      <c r="E89" s="1" t="s">
        <v>92</v>
      </c>
      <c r="F89" s="1" t="s">
        <v>91</v>
      </c>
      <c r="G89" s="1"/>
      <c r="H89" s="1"/>
      <c r="I89" s="1"/>
      <c r="L89" s="2" t="str">
        <f t="shared" si="2"/>
        <v>{time:01:38}1빅뱅</v>
      </c>
    </row>
    <row r="90" spans="1:12" x14ac:dyDescent="0.3">
      <c r="A90" s="1"/>
      <c r="C90" s="1"/>
      <c r="E90" s="1" t="s">
        <v>90</v>
      </c>
      <c r="F90" s="1" t="s">
        <v>36</v>
      </c>
      <c r="G90" s="1" t="s">
        <v>88</v>
      </c>
      <c r="H90" s="1" t="s">
        <v>34</v>
      </c>
      <c r="I90" s="4" t="s">
        <v>89</v>
      </c>
      <c r="L90" s="2" t="str">
        <f t="shared" si="2"/>
        <v>{time:01:48}전탱 도발&amp;최저</v>
      </c>
    </row>
    <row r="91" spans="1:12" x14ac:dyDescent="0.3">
      <c r="A91" s="1"/>
      <c r="C91" s="1"/>
      <c r="D91" s="3"/>
      <c r="E91" s="1" t="s">
        <v>88</v>
      </c>
      <c r="F91" t="s">
        <v>87</v>
      </c>
      <c r="G91" s="1" t="s">
        <v>84</v>
      </c>
      <c r="H91" s="1" t="s">
        <v>86</v>
      </c>
      <c r="I91" s="1" t="s">
        <v>85</v>
      </c>
      <c r="L91" s="2" t="str">
        <f t="shared" si="2"/>
        <v>{time:02:08}전탱 방막&amp;장신구1, 신기 신축 전탱</v>
      </c>
    </row>
    <row r="92" spans="1:12" x14ac:dyDescent="0.3">
      <c r="A92" s="1"/>
      <c r="C92" s="3"/>
      <c r="D92" s="3"/>
      <c r="E92" s="1" t="s">
        <v>84</v>
      </c>
      <c r="F92" t="str">
        <f>"보기 도발, "&amp;B83&amp;" 무적희손 보기"</f>
        <v>보기 도발, 신기 무적희손 보기</v>
      </c>
      <c r="G92" s="1" t="s">
        <v>80</v>
      </c>
      <c r="H92" s="1" t="s">
        <v>83</v>
      </c>
      <c r="I92" s="4" t="s">
        <v>82</v>
      </c>
      <c r="K92" s="1" t="s">
        <v>81</v>
      </c>
      <c r="L92" s="2" t="str">
        <f t="shared" si="2"/>
        <v>{time:02:23}보기 도발, 신기 무적희손 보기</v>
      </c>
    </row>
    <row r="93" spans="1:12" x14ac:dyDescent="0.3">
      <c r="E93" s="1" t="s">
        <v>80</v>
      </c>
      <c r="F93" s="1" t="s">
        <v>79</v>
      </c>
      <c r="G93" s="1" t="s">
        <v>78</v>
      </c>
      <c r="H93" s="1" t="s">
        <v>27</v>
      </c>
      <c r="I93" s="4" t="s">
        <v>77</v>
      </c>
      <c r="L93" s="2" t="str">
        <f t="shared" si="2"/>
        <v>{time:02:35}보기 구손&amp;장신구1</v>
      </c>
    </row>
    <row r="94" spans="1:12" x14ac:dyDescent="0.3">
      <c r="E94" s="1" t="s">
        <v>76</v>
      </c>
      <c r="F94" s="1" t="s">
        <v>75</v>
      </c>
      <c r="G94" s="1"/>
      <c r="H94" s="1"/>
      <c r="I94" s="1"/>
      <c r="K94" s="1"/>
      <c r="L94" s="2" t="str">
        <f t="shared" si="2"/>
        <v>{time:02:46}보기 장신구2&amp;악몽의 씨앗</v>
      </c>
    </row>
    <row r="95" spans="1:12" x14ac:dyDescent="0.3">
      <c r="E95" s="1" t="s">
        <v>74</v>
      </c>
      <c r="F95" s="1" t="s">
        <v>18</v>
      </c>
      <c r="G95" s="1" t="s">
        <v>71</v>
      </c>
      <c r="H95" s="1" t="s">
        <v>17</v>
      </c>
      <c r="I95" s="4" t="s">
        <v>73</v>
      </c>
      <c r="L95" s="2" t="str">
        <f t="shared" si="2"/>
        <v>{time:03:00}수사 고억 보기</v>
      </c>
    </row>
    <row r="96" spans="1:12" x14ac:dyDescent="0.3">
      <c r="D96" s="3" t="s">
        <v>72</v>
      </c>
      <c r="E96" s="1" t="s">
        <v>71</v>
      </c>
      <c r="F96" s="1" t="s">
        <v>70</v>
      </c>
      <c r="L96" s="2" t="str">
        <f t="shared" si="2"/>
        <v>{time:03:08}2빅뱅</v>
      </c>
    </row>
    <row r="97" spans="1:12" x14ac:dyDescent="0.3">
      <c r="C97" s="3">
        <v>0.13749999999999998</v>
      </c>
      <c r="D97" t="s">
        <v>69</v>
      </c>
      <c r="E97" s="1" t="s">
        <v>68</v>
      </c>
      <c r="F97" s="1" t="s">
        <v>67</v>
      </c>
      <c r="G97" s="1" t="s">
        <v>64</v>
      </c>
      <c r="H97" s="1" t="s">
        <v>11</v>
      </c>
      <c r="I97" s="4" t="s">
        <v>66</v>
      </c>
      <c r="L97" s="2" t="str">
        <f t="shared" si="2"/>
        <v>{time:03:18}보기 도발&amp;전탱 가막 보기</v>
      </c>
    </row>
    <row r="98" spans="1:12" x14ac:dyDescent="0.3">
      <c r="C98" s="3">
        <v>0.14791666666666667</v>
      </c>
      <c r="D98" t="s">
        <v>65</v>
      </c>
      <c r="E98" s="1" t="s">
        <v>64</v>
      </c>
      <c r="F98" s="1" t="s">
        <v>25</v>
      </c>
      <c r="G98" s="1" t="s">
        <v>61</v>
      </c>
      <c r="H98" s="1" t="s">
        <v>24</v>
      </c>
      <c r="I98" s="4" t="s">
        <v>63</v>
      </c>
      <c r="K98" s="1"/>
      <c r="L98" s="2" t="str">
        <f t="shared" si="2"/>
        <v>{time:03:24}보기 가호</v>
      </c>
    </row>
    <row r="99" spans="1:12" x14ac:dyDescent="0.3">
      <c r="C99" s="3">
        <v>0.15833333333333333</v>
      </c>
      <c r="D99" t="s">
        <v>62</v>
      </c>
      <c r="E99" s="1" t="s">
        <v>61</v>
      </c>
      <c r="F99" s="1" t="s">
        <v>60</v>
      </c>
      <c r="G99" s="1" t="s">
        <v>54</v>
      </c>
      <c r="H99" s="1" t="s">
        <v>4</v>
      </c>
      <c r="I99" s="1" t="s">
        <v>59</v>
      </c>
      <c r="L99" s="2" t="str">
        <f t="shared" si="2"/>
        <v>{time:03:36}전탱 도발&amp;방벽</v>
      </c>
    </row>
    <row r="100" spans="1:12" x14ac:dyDescent="0.3">
      <c r="C100" s="3"/>
      <c r="E100" s="1" t="s">
        <v>58</v>
      </c>
      <c r="F100" s="1" t="s">
        <v>57</v>
      </c>
      <c r="G100" s="1" t="s">
        <v>50</v>
      </c>
      <c r="H100" s="1" t="s">
        <v>56</v>
      </c>
      <c r="I100" s="1"/>
      <c r="L100" s="2" t="str">
        <f t="shared" si="2"/>
        <v>{time:03:46}보기 희손 전탱</v>
      </c>
    </row>
    <row r="101" spans="1:12" x14ac:dyDescent="0.3">
      <c r="C101" s="3">
        <v>0.16874999999999998</v>
      </c>
      <c r="D101" t="s">
        <v>55</v>
      </c>
      <c r="E101" s="1" t="s">
        <v>54</v>
      </c>
      <c r="F101" t="str">
        <f>"전탱 방막&amp;장신구2"</f>
        <v>전탱 방막&amp;장신구2</v>
      </c>
      <c r="G101" s="1" t="s">
        <v>50</v>
      </c>
      <c r="H101" s="1" t="s">
        <v>42</v>
      </c>
      <c r="I101" s="1" t="s">
        <v>53</v>
      </c>
      <c r="K101" s="1" t="s">
        <v>52</v>
      </c>
      <c r="L101" s="2" t="str">
        <f t="shared" si="2"/>
        <v>{time:03:48}전탱 방막&amp;장신구2</v>
      </c>
    </row>
    <row r="102" spans="1:12" x14ac:dyDescent="0.3">
      <c r="C102" s="3">
        <v>0.17916666666666667</v>
      </c>
      <c r="D102" t="s">
        <v>51</v>
      </c>
      <c r="E102" s="1" t="s">
        <v>50</v>
      </c>
      <c r="F102" s="1" t="s">
        <v>49</v>
      </c>
      <c r="G102" s="1"/>
      <c r="H102" s="1"/>
      <c r="I102" s="1"/>
      <c r="K102" s="1"/>
      <c r="L102" s="2" t="str">
        <f t="shared" si="2"/>
        <v>{time:03:58}전탱 악몽의 씨앗</v>
      </c>
    </row>
    <row r="103" spans="1:12" x14ac:dyDescent="0.3">
      <c r="C103" s="3"/>
      <c r="E103" s="1" t="s">
        <v>48</v>
      </c>
      <c r="F103" s="1" t="s">
        <v>47</v>
      </c>
      <c r="G103" s="1"/>
      <c r="H103" s="1"/>
      <c r="I103" s="1"/>
      <c r="K103" s="1"/>
      <c r="L103" s="2" t="str">
        <f t="shared" si="2"/>
        <v>{time:04:08}전탱 장신구1</v>
      </c>
    </row>
    <row r="104" spans="1:12" x14ac:dyDescent="0.3">
      <c r="C104" s="3"/>
      <c r="E104" s="1" t="s">
        <v>46</v>
      </c>
      <c r="F104" t="s">
        <v>45</v>
      </c>
      <c r="G104" s="1"/>
      <c r="H104" s="1"/>
      <c r="I104" s="1"/>
      <c r="K104" s="1"/>
      <c r="L104" s="2" t="str">
        <f t="shared" si="2"/>
        <v>{time:04:12}신기 응격힐</v>
      </c>
    </row>
    <row r="105" spans="1:12" x14ac:dyDescent="0.3">
      <c r="E105" s="1" t="s">
        <v>44</v>
      </c>
      <c r="F105" s="1" t="s">
        <v>43</v>
      </c>
      <c r="G105" s="1" t="s">
        <v>40</v>
      </c>
      <c r="H105" s="1" t="s">
        <v>42</v>
      </c>
      <c r="I105" s="1" t="s">
        <v>41</v>
      </c>
      <c r="L105" s="2" t="str">
        <f t="shared" si="2"/>
        <v>{time:04:28}전탱 방막</v>
      </c>
    </row>
    <row r="106" spans="1:12" x14ac:dyDescent="0.3">
      <c r="E106" s="1" t="s">
        <v>40</v>
      </c>
      <c r="F106" s="1" t="s">
        <v>39</v>
      </c>
      <c r="G106" s="1"/>
      <c r="H106" s="1"/>
      <c r="I106" s="1"/>
      <c r="L106" s="2" t="str">
        <f t="shared" si="2"/>
        <v>{time:04:38}3빅뱅</v>
      </c>
    </row>
    <row r="107" spans="1:12" x14ac:dyDescent="0.3">
      <c r="D107" t="s">
        <v>38</v>
      </c>
      <c r="E107" s="1" t="s">
        <v>37</v>
      </c>
      <c r="F107" s="1" t="s">
        <v>36</v>
      </c>
      <c r="G107" s="1" t="s">
        <v>35</v>
      </c>
      <c r="H107" s="1" t="s">
        <v>34</v>
      </c>
      <c r="I107" s="1" t="s">
        <v>3</v>
      </c>
      <c r="L107" s="2" t="str">
        <f t="shared" si="2"/>
        <v>{time:04:48}전탱 도발&amp;최저</v>
      </c>
    </row>
    <row r="108" spans="1:12" x14ac:dyDescent="0.3">
      <c r="E108" s="1" t="s">
        <v>33</v>
      </c>
      <c r="F108" t="str">
        <f>"보기 도발&amp;응격, "&amp;B83&amp;" 보축희손 보기"</f>
        <v>보기 도발&amp;응격, 신기 보축희손 보기</v>
      </c>
      <c r="G108" s="1" t="s">
        <v>30</v>
      </c>
      <c r="H108" s="1" t="s">
        <v>32</v>
      </c>
      <c r="I108" s="1" t="s">
        <v>3</v>
      </c>
      <c r="K108" s="1" t="s">
        <v>31</v>
      </c>
      <c r="L108" s="2" t="str">
        <f t="shared" si="2"/>
        <v>{time:05:01}보기 도발&amp;응격, 신기 보축희손 보기</v>
      </c>
    </row>
    <row r="109" spans="1:12" x14ac:dyDescent="0.3">
      <c r="E109" s="1" t="s">
        <v>30</v>
      </c>
      <c r="F109" s="1" t="s">
        <v>29</v>
      </c>
      <c r="G109" s="1" t="s">
        <v>28</v>
      </c>
      <c r="H109" s="1" t="s">
        <v>27</v>
      </c>
      <c r="I109" s="1" t="s">
        <v>3</v>
      </c>
      <c r="L109" s="2" t="str">
        <f t="shared" si="2"/>
        <v>{time:05:13}보기 구손</v>
      </c>
    </row>
    <row r="110" spans="1:12" x14ac:dyDescent="0.3">
      <c r="E110" s="1" t="s">
        <v>26</v>
      </c>
      <c r="F110" s="1" t="s">
        <v>25</v>
      </c>
      <c r="G110" s="1" t="s">
        <v>19</v>
      </c>
      <c r="H110" s="1" t="s">
        <v>24</v>
      </c>
      <c r="I110" s="3" t="s">
        <v>3</v>
      </c>
      <c r="L110" s="2" t="str">
        <f t="shared" si="2"/>
        <v>{time:05:24}보기 가호</v>
      </c>
    </row>
    <row r="111" spans="1:12" x14ac:dyDescent="0.3">
      <c r="A111" t="s">
        <v>23</v>
      </c>
      <c r="B111" t="s">
        <v>22</v>
      </c>
      <c r="C111" t="s">
        <v>21</v>
      </c>
      <c r="D111" t="s">
        <v>20</v>
      </c>
      <c r="E111" s="1" t="s">
        <v>19</v>
      </c>
      <c r="F111" s="1" t="s">
        <v>18</v>
      </c>
      <c r="G111" s="1" t="s">
        <v>13</v>
      </c>
      <c r="H111" s="1" t="s">
        <v>17</v>
      </c>
      <c r="I111" s="1" t="s">
        <v>3</v>
      </c>
      <c r="K111" s="1"/>
      <c r="L111" s="2" t="str">
        <f t="shared" si="2"/>
        <v>{time:05:36}수사 고억 보기</v>
      </c>
    </row>
    <row r="112" spans="1:12" x14ac:dyDescent="0.3">
      <c r="A112" t="s">
        <v>16</v>
      </c>
      <c r="B112" t="s">
        <v>15</v>
      </c>
      <c r="C112" t="s">
        <v>1</v>
      </c>
      <c r="D112" t="s">
        <v>14</v>
      </c>
      <c r="E112" s="1" t="s">
        <v>13</v>
      </c>
      <c r="F112" s="1" t="s">
        <v>12</v>
      </c>
      <c r="G112" s="1" t="s">
        <v>7</v>
      </c>
      <c r="H112" s="1" t="s">
        <v>11</v>
      </c>
      <c r="I112" s="1" t="s">
        <v>3</v>
      </c>
      <c r="K112" s="1"/>
      <c r="L112" s="2" t="str">
        <f t="shared" si="2"/>
        <v>{time:05:44}전탱 가막 보기</v>
      </c>
    </row>
    <row r="113" spans="1:12" x14ac:dyDescent="0.3">
      <c r="A113" t="s">
        <v>10</v>
      </c>
      <c r="B113" t="s">
        <v>9</v>
      </c>
      <c r="C113" t="s">
        <v>8</v>
      </c>
      <c r="E113" s="1" t="s">
        <v>7</v>
      </c>
      <c r="F113" s="1" t="s">
        <v>6</v>
      </c>
      <c r="G113" s="1" t="s">
        <v>5</v>
      </c>
      <c r="H113" s="1" t="s">
        <v>4</v>
      </c>
      <c r="I113" s="1" t="s">
        <v>3</v>
      </c>
      <c r="L113" s="2" t="str">
        <f t="shared" si="2"/>
        <v>{time:05:50}전탱 도발&amp;방벽&amp;최저</v>
      </c>
    </row>
    <row r="114" spans="1:12" x14ac:dyDescent="0.3">
      <c r="A114" t="s">
        <v>2</v>
      </c>
      <c r="B114" t="s">
        <v>1</v>
      </c>
      <c r="E114" s="1"/>
      <c r="F114" s="1"/>
      <c r="G114" s="1"/>
      <c r="H114" s="1"/>
      <c r="I114" s="1"/>
      <c r="K114" s="1"/>
      <c r="L114" s="2"/>
    </row>
    <row r="115" spans="1:12" x14ac:dyDescent="0.3">
      <c r="A115" t="s">
        <v>0</v>
      </c>
      <c r="E115" s="1"/>
      <c r="F115" s="1"/>
      <c r="G115" s="1"/>
      <c r="H115" s="1"/>
      <c r="I115" s="1"/>
      <c r="L115" s="2"/>
    </row>
    <row r="116" spans="1:12" x14ac:dyDescent="0.3">
      <c r="A116" s="1"/>
      <c r="E116" s="1"/>
      <c r="F116" s="1"/>
      <c r="G116" s="1"/>
      <c r="H116" s="1"/>
      <c r="I116" s="1"/>
      <c r="L116" s="2"/>
    </row>
    <row r="117" spans="1:12" x14ac:dyDescent="0.3">
      <c r="A117" s="1"/>
      <c r="E117" s="1"/>
      <c r="F117" s="1"/>
      <c r="G117" s="1"/>
      <c r="H117" s="1"/>
      <c r="I117" s="1"/>
      <c r="K117" s="1"/>
      <c r="L117" s="2"/>
    </row>
    <row r="118" spans="1:12" x14ac:dyDescent="0.3">
      <c r="E118" s="1"/>
      <c r="F118" s="1"/>
      <c r="G118" s="1"/>
      <c r="H118" s="1"/>
      <c r="I118" s="1"/>
      <c r="K118" s="1"/>
      <c r="L118" s="2"/>
    </row>
    <row r="119" spans="1:12" x14ac:dyDescent="0.3">
      <c r="E119" s="1"/>
      <c r="F119" s="1"/>
      <c r="G119" s="1"/>
      <c r="H119" s="1"/>
      <c r="I119" s="1"/>
      <c r="L119" s="2"/>
    </row>
    <row r="120" spans="1:12" x14ac:dyDescent="0.3">
      <c r="E120" s="1"/>
      <c r="F120" s="1"/>
      <c r="G120" s="1"/>
      <c r="H120" s="1"/>
      <c r="I120" s="1"/>
      <c r="L120" s="2"/>
    </row>
    <row r="121" spans="1:12" x14ac:dyDescent="0.3">
      <c r="E121" s="1"/>
      <c r="F121" s="1"/>
      <c r="G121" s="1"/>
      <c r="H121" s="1"/>
      <c r="I121" s="1"/>
      <c r="L121" s="2"/>
    </row>
    <row r="122" spans="1:12" x14ac:dyDescent="0.3">
      <c r="E122" s="1"/>
      <c r="F122" s="1"/>
      <c r="G122" s="1"/>
      <c r="H122" s="1"/>
      <c r="I122" s="1"/>
      <c r="L122" s="2"/>
    </row>
    <row r="123" spans="1:12" x14ac:dyDescent="0.3">
      <c r="E123" s="1"/>
      <c r="F123" s="1"/>
      <c r="G123" s="1"/>
      <c r="H123" s="1"/>
      <c r="I123" s="1"/>
      <c r="L123" s="2"/>
    </row>
    <row r="124" spans="1:12" x14ac:dyDescent="0.3">
      <c r="E124" s="1"/>
      <c r="F124" s="1"/>
      <c r="G124" s="1"/>
      <c r="H124" s="1"/>
      <c r="I124" s="1"/>
      <c r="L124" s="2"/>
    </row>
    <row r="125" spans="1:12" x14ac:dyDescent="0.3">
      <c r="E125" s="1"/>
      <c r="F125" s="1"/>
      <c r="G125" s="1"/>
      <c r="H125" s="1"/>
      <c r="I125" s="1"/>
      <c r="L125" s="2"/>
    </row>
    <row r="126" spans="1:12" x14ac:dyDescent="0.3">
      <c r="E126" s="1"/>
      <c r="F126" s="1"/>
      <c r="G126" s="1"/>
      <c r="H126" s="1"/>
      <c r="I126" s="1"/>
      <c r="L126" s="2"/>
    </row>
    <row r="127" spans="1:12" x14ac:dyDescent="0.3">
      <c r="E127" s="1"/>
      <c r="F127" s="1"/>
      <c r="G127" s="1"/>
      <c r="H127" s="1"/>
      <c r="I127" s="1"/>
      <c r="L127" s="2"/>
    </row>
    <row r="128" spans="1:12" x14ac:dyDescent="0.3">
      <c r="E128" s="1"/>
      <c r="F128" s="1"/>
      <c r="G128" s="1"/>
      <c r="H128" s="1"/>
      <c r="I128" s="1"/>
      <c r="L128" s="2"/>
    </row>
    <row r="129" spans="5:12" x14ac:dyDescent="0.3">
      <c r="E129" s="1"/>
      <c r="F129" s="1"/>
      <c r="G129" s="1"/>
      <c r="H129" s="1"/>
      <c r="I129" s="1"/>
      <c r="L129" s="2"/>
    </row>
    <row r="130" spans="5:12" x14ac:dyDescent="0.3">
      <c r="E130" s="1"/>
      <c r="F130" s="1"/>
      <c r="G130" s="1"/>
      <c r="H130" s="1"/>
      <c r="I130" s="1"/>
      <c r="L130" s="2"/>
    </row>
    <row r="131" spans="5:12" x14ac:dyDescent="0.3">
      <c r="E131" s="1"/>
      <c r="F131" s="1"/>
      <c r="G131" s="1"/>
      <c r="H131" s="1"/>
      <c r="I131" s="1"/>
      <c r="L131" s="2"/>
    </row>
    <row r="132" spans="5:12" x14ac:dyDescent="0.3">
      <c r="E132" s="1"/>
      <c r="F132" s="1"/>
      <c r="G132" s="1"/>
      <c r="H132" s="1"/>
      <c r="I132" s="1"/>
      <c r="L132" s="2"/>
    </row>
    <row r="133" spans="5:12" x14ac:dyDescent="0.3">
      <c r="E133" s="1"/>
      <c r="F133" s="1"/>
      <c r="G133" s="1"/>
      <c r="H133" s="1"/>
      <c r="I133" s="1"/>
      <c r="K133" s="1"/>
      <c r="L133" s="2"/>
    </row>
    <row r="134" spans="5:12" x14ac:dyDescent="0.3">
      <c r="E134" s="1"/>
      <c r="F134" s="1"/>
      <c r="G134" s="1"/>
      <c r="H134" s="1"/>
      <c r="I134" s="1"/>
      <c r="K134" s="1"/>
      <c r="L134" s="2"/>
    </row>
    <row r="135" spans="5:12" x14ac:dyDescent="0.3">
      <c r="E135" s="1"/>
      <c r="F135" s="1"/>
      <c r="G135" s="1"/>
      <c r="H135" s="1"/>
      <c r="I135" s="1"/>
      <c r="L135" s="2"/>
    </row>
    <row r="136" spans="5:12" x14ac:dyDescent="0.3">
      <c r="E136" s="1"/>
      <c r="F136" s="1"/>
      <c r="G136" s="1"/>
      <c r="H136" s="1"/>
      <c r="I136" s="1"/>
      <c r="K136" s="1"/>
      <c r="L136" s="2"/>
    </row>
    <row r="137" spans="5:12" x14ac:dyDescent="0.3">
      <c r="E137" s="1"/>
      <c r="F137" s="1"/>
      <c r="G137" s="1"/>
      <c r="H137" s="1"/>
      <c r="I137" s="1"/>
      <c r="L137" s="2"/>
    </row>
    <row r="138" spans="5:12" x14ac:dyDescent="0.3">
      <c r="E138" s="1"/>
      <c r="F138" s="1"/>
      <c r="G138" s="1"/>
      <c r="H138" s="1"/>
      <c r="I138" s="1"/>
      <c r="L138" s="2"/>
    </row>
    <row r="139" spans="5:12" x14ac:dyDescent="0.3">
      <c r="E139" s="1"/>
      <c r="F139" s="1"/>
      <c r="G139" s="1"/>
      <c r="H139" s="1"/>
      <c r="I139" s="1"/>
      <c r="L139" s="2"/>
    </row>
    <row r="140" spans="5:12" x14ac:dyDescent="0.3">
      <c r="E140" s="1"/>
      <c r="F140" s="1"/>
      <c r="G140" s="1"/>
      <c r="H140" s="1"/>
      <c r="I140" s="1"/>
      <c r="L140" s="2"/>
    </row>
    <row r="141" spans="5:12" x14ac:dyDescent="0.3">
      <c r="E141" s="1"/>
      <c r="F141" s="1"/>
      <c r="G141" s="1"/>
      <c r="H141" s="1"/>
      <c r="I141" s="1"/>
      <c r="L141" s="2"/>
    </row>
    <row r="142" spans="5:12" x14ac:dyDescent="0.3">
      <c r="E142" s="1"/>
      <c r="F142" s="1"/>
      <c r="G142" s="1"/>
      <c r="H142" s="1"/>
      <c r="I142" s="1"/>
      <c r="L142" s="2"/>
    </row>
    <row r="143" spans="5:12" x14ac:dyDescent="0.3">
      <c r="E143" s="1"/>
      <c r="F143" s="1"/>
      <c r="G143" s="1"/>
      <c r="H143" s="1"/>
      <c r="I143" s="1"/>
    </row>
    <row r="144" spans="5:12" x14ac:dyDescent="0.3">
      <c r="E144" s="1"/>
      <c r="F144" s="1"/>
      <c r="G144" s="1"/>
      <c r="H144" s="1"/>
      <c r="I144" s="1"/>
    </row>
    <row r="145" spans="1:12" x14ac:dyDescent="0.3">
      <c r="E145" s="1"/>
      <c r="F145" s="1"/>
      <c r="G145" s="1"/>
      <c r="H145" s="1"/>
      <c r="I145" s="1"/>
    </row>
    <row r="146" spans="1:12" x14ac:dyDescent="0.3">
      <c r="E146" s="1"/>
      <c r="F146" s="1"/>
      <c r="G146" s="1"/>
      <c r="H146" s="1"/>
      <c r="I146" s="1"/>
    </row>
    <row r="147" spans="1:12" x14ac:dyDescent="0.3">
      <c r="E147" s="1"/>
      <c r="F147" s="1"/>
      <c r="G147" s="1"/>
      <c r="H147" s="1"/>
      <c r="I147" s="1"/>
    </row>
    <row r="148" spans="1:12" x14ac:dyDescent="0.3">
      <c r="E148" s="1"/>
      <c r="F148" s="1"/>
      <c r="G148" s="1"/>
      <c r="H148" s="1"/>
      <c r="I148" s="1"/>
    </row>
    <row r="149" spans="1:12" x14ac:dyDescent="0.3">
      <c r="E149" s="1"/>
      <c r="F149" s="1"/>
      <c r="G149" s="1"/>
      <c r="H149" s="1"/>
      <c r="I149" s="1"/>
    </row>
    <row r="150" spans="1:12" x14ac:dyDescent="0.3">
      <c r="E150" s="1"/>
      <c r="F150" s="1"/>
      <c r="G150" s="1"/>
      <c r="H150" s="1"/>
      <c r="I150" s="1"/>
    </row>
    <row r="151" spans="1:12" x14ac:dyDescent="0.3">
      <c r="E151" s="1"/>
      <c r="F151" s="1"/>
      <c r="G151" s="1"/>
      <c r="H151" s="1"/>
      <c r="I151" s="1"/>
    </row>
    <row r="152" spans="1:12" x14ac:dyDescent="0.3">
      <c r="E152" s="1"/>
      <c r="F152" s="1"/>
      <c r="G152" s="1"/>
      <c r="H152" s="1"/>
      <c r="I152" s="1"/>
    </row>
    <row r="153" spans="1:12" x14ac:dyDescent="0.3">
      <c r="E153" s="1"/>
      <c r="F153" s="1"/>
      <c r="G153" s="1"/>
      <c r="H153" s="1"/>
      <c r="I153" s="1"/>
    </row>
    <row r="154" spans="1:12" x14ac:dyDescent="0.3">
      <c r="E154" s="1"/>
      <c r="F154" s="1"/>
      <c r="G154" s="1"/>
      <c r="H154" s="1"/>
      <c r="I154" s="1"/>
    </row>
    <row r="155" spans="1:12" x14ac:dyDescent="0.3">
      <c r="A155" s="3"/>
      <c r="E155" s="1"/>
      <c r="F155" s="1"/>
      <c r="G155" s="1"/>
      <c r="H155" s="1"/>
      <c r="I155" s="1"/>
      <c r="L155" s="2"/>
    </row>
    <row r="156" spans="1:12" x14ac:dyDescent="0.3">
      <c r="A156" s="3"/>
      <c r="E156" s="1"/>
      <c r="F156" s="1"/>
      <c r="G156" s="1"/>
      <c r="H156" s="1"/>
      <c r="I156" s="1"/>
      <c r="L156" s="2"/>
    </row>
    <row r="157" spans="1:12" x14ac:dyDescent="0.3">
      <c r="A157" s="3"/>
      <c r="E157" s="1"/>
      <c r="F157" s="1"/>
      <c r="G157" s="1"/>
      <c r="H157" s="1"/>
      <c r="I157" s="1"/>
      <c r="L157" s="2"/>
    </row>
    <row r="158" spans="1:12" x14ac:dyDescent="0.3">
      <c r="A158" s="3"/>
      <c r="E158" s="1"/>
      <c r="F158" s="1"/>
      <c r="G158" s="1"/>
      <c r="H158" s="1"/>
      <c r="I158" s="1"/>
      <c r="L158" s="2"/>
    </row>
    <row r="159" spans="1:12" x14ac:dyDescent="0.3">
      <c r="A159" s="3"/>
      <c r="E159" s="1"/>
      <c r="F159" s="1"/>
      <c r="G159" s="1"/>
      <c r="H159" s="1"/>
      <c r="I159" s="1"/>
      <c r="L159" s="2"/>
    </row>
    <row r="160" spans="1:12" x14ac:dyDescent="0.3">
      <c r="A160" s="3"/>
      <c r="E160" s="1"/>
      <c r="F160" s="1"/>
      <c r="G160" s="1"/>
      <c r="H160" s="1"/>
      <c r="I160" s="1"/>
      <c r="L160" s="2"/>
    </row>
    <row r="161" spans="1:12" x14ac:dyDescent="0.3">
      <c r="A161" s="1"/>
      <c r="B161" s="3"/>
      <c r="E161" s="1"/>
      <c r="F161" s="1"/>
      <c r="G161" s="1"/>
      <c r="H161" s="1"/>
      <c r="I161" s="1"/>
      <c r="L161" s="2"/>
    </row>
    <row r="162" spans="1:12" x14ac:dyDescent="0.3">
      <c r="A162" s="1"/>
      <c r="E162" s="1"/>
      <c r="F162" s="1"/>
      <c r="G162" s="1"/>
      <c r="H162" s="1"/>
      <c r="I162" s="1"/>
      <c r="K162" s="1"/>
      <c r="L162" s="2"/>
    </row>
    <row r="163" spans="1:12" x14ac:dyDescent="0.3">
      <c r="A163" s="1"/>
      <c r="E163" s="1"/>
      <c r="F163" s="1"/>
      <c r="G163" s="1"/>
      <c r="H163" s="1"/>
      <c r="I163" s="1"/>
      <c r="K163" s="1"/>
      <c r="L163" s="2"/>
    </row>
    <row r="164" spans="1:12" x14ac:dyDescent="0.3">
      <c r="A164" s="1"/>
      <c r="E164" s="1"/>
      <c r="F164" s="1"/>
      <c r="G164" s="1"/>
      <c r="H164" s="1"/>
      <c r="I164" s="1"/>
      <c r="L164" s="2"/>
    </row>
    <row r="165" spans="1:12" x14ac:dyDescent="0.3">
      <c r="A165" s="1"/>
      <c r="E165" s="1"/>
      <c r="F165" s="1"/>
      <c r="G165" s="1"/>
      <c r="H165" s="1"/>
      <c r="I165" s="1"/>
      <c r="L165" s="2"/>
    </row>
    <row r="166" spans="1:12" x14ac:dyDescent="0.3">
      <c r="A166" s="1"/>
      <c r="E166" s="1"/>
      <c r="F166" s="1"/>
      <c r="G166" s="1"/>
      <c r="H166" s="1"/>
      <c r="I166" s="1"/>
      <c r="K166" s="1"/>
      <c r="L166" s="2"/>
    </row>
    <row r="167" spans="1:12" x14ac:dyDescent="0.3">
      <c r="A167" s="1"/>
      <c r="E167" s="1"/>
      <c r="F167" s="1"/>
      <c r="G167" s="1"/>
      <c r="H167" s="1"/>
      <c r="I167" s="1"/>
      <c r="L167" s="2"/>
    </row>
    <row r="168" spans="1:12" x14ac:dyDescent="0.3">
      <c r="A168" s="1"/>
      <c r="E168" s="1"/>
      <c r="F168" s="1"/>
      <c r="G168" s="1"/>
      <c r="H168" s="1"/>
      <c r="I168" s="1"/>
      <c r="L168" s="2"/>
    </row>
    <row r="169" spans="1:12" x14ac:dyDescent="0.3">
      <c r="A169" s="1"/>
      <c r="E169" s="1"/>
      <c r="F169" s="1"/>
      <c r="G169" s="1"/>
      <c r="H169" s="1"/>
      <c r="I169" s="1"/>
      <c r="L169" s="2"/>
    </row>
    <row r="170" spans="1:12" x14ac:dyDescent="0.3">
      <c r="A170" s="1"/>
      <c r="E170" s="1"/>
      <c r="F170" s="1"/>
      <c r="G170" s="1"/>
      <c r="H170" s="1"/>
      <c r="I170" s="1"/>
      <c r="L170" s="2"/>
    </row>
    <row r="171" spans="1:12" x14ac:dyDescent="0.3">
      <c r="A171" s="1"/>
      <c r="E171" s="1"/>
      <c r="F171" s="1"/>
      <c r="G171" s="1"/>
      <c r="H171" s="1"/>
      <c r="I171" s="1"/>
      <c r="L171" s="2"/>
    </row>
    <row r="172" spans="1:12" x14ac:dyDescent="0.3">
      <c r="A172" s="1"/>
      <c r="E172" s="1"/>
      <c r="F172" s="1"/>
      <c r="G172" s="1"/>
      <c r="H172" s="1"/>
      <c r="I172" s="1"/>
      <c r="L172" s="2"/>
    </row>
    <row r="173" spans="1:12" x14ac:dyDescent="0.3">
      <c r="E173" s="1"/>
      <c r="F173" s="1"/>
      <c r="G173" s="1"/>
      <c r="H173" s="1"/>
      <c r="I173" s="1"/>
      <c r="K173" s="1"/>
      <c r="L173" s="2"/>
    </row>
    <row r="174" spans="1:12" x14ac:dyDescent="0.3">
      <c r="E174" s="1"/>
      <c r="F174" s="1"/>
      <c r="G174" s="1"/>
      <c r="H174" s="1"/>
      <c r="I174" s="1"/>
      <c r="L174" s="2"/>
    </row>
    <row r="175" spans="1:12" x14ac:dyDescent="0.3">
      <c r="E175" s="1"/>
      <c r="F175" s="1"/>
      <c r="G175" s="1"/>
      <c r="H175" s="1"/>
      <c r="I175" s="1"/>
      <c r="L175" s="2"/>
    </row>
    <row r="176" spans="1:12" x14ac:dyDescent="0.3">
      <c r="E176" s="1"/>
      <c r="F176" s="1"/>
      <c r="G176" s="1"/>
      <c r="H176" s="1"/>
      <c r="I176" s="1"/>
      <c r="L176" s="2"/>
    </row>
    <row r="177" spans="5:12" x14ac:dyDescent="0.3">
      <c r="E177" s="1"/>
      <c r="F177" s="1"/>
      <c r="G177" s="1"/>
      <c r="H177" s="1"/>
      <c r="I177" s="1"/>
      <c r="L177" s="2"/>
    </row>
    <row r="178" spans="5:12" x14ac:dyDescent="0.3">
      <c r="E178" s="1"/>
      <c r="F178" s="1"/>
      <c r="G178" s="1"/>
      <c r="H178" s="1"/>
      <c r="I178" s="1"/>
      <c r="L178" s="2"/>
    </row>
    <row r="179" spans="5:12" x14ac:dyDescent="0.3">
      <c r="E179" s="1"/>
      <c r="F179" s="1"/>
      <c r="G179" s="1"/>
      <c r="H179" s="1"/>
      <c r="I179" s="1"/>
      <c r="L179" s="2"/>
    </row>
    <row r="180" spans="5:12" x14ac:dyDescent="0.3">
      <c r="E180" s="1"/>
      <c r="F180" s="1"/>
      <c r="G180" s="1"/>
      <c r="H180" s="1"/>
      <c r="I180" s="1"/>
      <c r="L180" s="2"/>
    </row>
    <row r="181" spans="5:12" x14ac:dyDescent="0.3">
      <c r="E181" s="1"/>
      <c r="F181" s="1"/>
      <c r="G181" s="1"/>
      <c r="H181" s="1"/>
      <c r="I181" s="1"/>
      <c r="L181" s="2"/>
    </row>
    <row r="182" spans="5:12" x14ac:dyDescent="0.3">
      <c r="E182" s="1"/>
      <c r="F182" s="1"/>
      <c r="G182" s="1"/>
      <c r="H182" s="1"/>
      <c r="I182" s="1"/>
      <c r="L182" s="2"/>
    </row>
    <row r="183" spans="5:12" x14ac:dyDescent="0.3">
      <c r="E183" s="1"/>
      <c r="F183" s="1"/>
      <c r="G183" s="1"/>
      <c r="H183" s="1"/>
      <c r="I183" s="1"/>
      <c r="L183" s="2"/>
    </row>
    <row r="184" spans="5:12" x14ac:dyDescent="0.3">
      <c r="E184" s="1"/>
      <c r="F184" s="1"/>
      <c r="G184" s="1"/>
      <c r="H184" s="1"/>
      <c r="I184" s="1"/>
      <c r="L184" s="2"/>
    </row>
    <row r="185" spans="5:12" x14ac:dyDescent="0.3">
      <c r="E185" s="1"/>
      <c r="F185" s="1"/>
      <c r="G185" s="1"/>
      <c r="H185" s="1"/>
      <c r="I185" s="1"/>
      <c r="L185" s="2"/>
    </row>
    <row r="186" spans="5:12" x14ac:dyDescent="0.3">
      <c r="E186" s="1"/>
      <c r="F186" s="1"/>
      <c r="G186" s="1"/>
      <c r="H186" s="1"/>
      <c r="I186" s="1"/>
      <c r="L186" s="2"/>
    </row>
    <row r="187" spans="5:12" x14ac:dyDescent="0.3">
      <c r="E187" s="1"/>
      <c r="F187" s="1"/>
      <c r="G187" s="1"/>
      <c r="H187" s="1"/>
      <c r="I187" s="1"/>
      <c r="L187" s="2"/>
    </row>
    <row r="188" spans="5:12" x14ac:dyDescent="0.3">
      <c r="E188" s="1"/>
      <c r="F188" s="1"/>
      <c r="G188" s="1"/>
      <c r="H188" s="1"/>
      <c r="I188" s="1"/>
      <c r="K188" s="1"/>
      <c r="L188" s="2"/>
    </row>
    <row r="189" spans="5:12" x14ac:dyDescent="0.3">
      <c r="E189" s="1"/>
      <c r="F189" s="1"/>
      <c r="G189" s="1"/>
      <c r="H189" s="1"/>
      <c r="I189" s="1"/>
      <c r="K189" s="1"/>
      <c r="L189" s="2"/>
    </row>
    <row r="190" spans="5:12" x14ac:dyDescent="0.3">
      <c r="E190" s="1"/>
      <c r="F190" s="1"/>
      <c r="G190" s="1"/>
      <c r="H190" s="1"/>
      <c r="I190" s="1"/>
      <c r="L190" s="2"/>
    </row>
    <row r="191" spans="5:12" x14ac:dyDescent="0.3">
      <c r="E191" s="1"/>
      <c r="F191" s="1"/>
      <c r="G191" s="1"/>
      <c r="H191" s="1"/>
      <c r="I191" s="1"/>
      <c r="K191" s="1"/>
      <c r="L191" s="2"/>
    </row>
    <row r="192" spans="5:12" x14ac:dyDescent="0.3">
      <c r="E192" s="1"/>
      <c r="F192" s="1"/>
      <c r="G192" s="1"/>
      <c r="H192" s="1"/>
      <c r="I192" s="1"/>
      <c r="L192" s="2"/>
    </row>
    <row r="193" spans="5:12" x14ac:dyDescent="0.3">
      <c r="E193" s="1"/>
      <c r="F193" s="1"/>
      <c r="G193" s="1"/>
      <c r="H193" s="1"/>
      <c r="I193" s="1"/>
      <c r="L193" s="2"/>
    </row>
    <row r="194" spans="5:12" x14ac:dyDescent="0.3">
      <c r="E194" s="1"/>
      <c r="F194" s="1"/>
      <c r="G194" s="1"/>
      <c r="H194" s="1"/>
      <c r="I194" s="1"/>
      <c r="L194" s="2"/>
    </row>
    <row r="195" spans="5:12" x14ac:dyDescent="0.3">
      <c r="E195" s="1"/>
      <c r="F195" s="1"/>
      <c r="G195" s="1"/>
      <c r="H195" s="1"/>
      <c r="I195" s="1"/>
      <c r="L195" s="2"/>
    </row>
    <row r="196" spans="5:12" x14ac:dyDescent="0.3">
      <c r="E196" s="1"/>
      <c r="F196" s="1"/>
      <c r="G196" s="1"/>
      <c r="H196" s="1"/>
      <c r="I196" s="1"/>
      <c r="L196" s="2"/>
    </row>
    <row r="197" spans="5:12" x14ac:dyDescent="0.3">
      <c r="E197" s="1"/>
      <c r="F197" s="1"/>
      <c r="G197" s="1"/>
      <c r="H197" s="1"/>
      <c r="I197" s="1"/>
      <c r="L197" s="2"/>
    </row>
    <row r="198" spans="5:12" x14ac:dyDescent="0.3">
      <c r="E198" s="1"/>
      <c r="F198" s="1"/>
      <c r="G198" s="1"/>
      <c r="H198" s="1"/>
      <c r="I198" s="1"/>
    </row>
    <row r="199" spans="5:12" x14ac:dyDescent="0.3">
      <c r="E199" s="1"/>
      <c r="F199" s="1"/>
      <c r="G199" s="1"/>
      <c r="H199" s="1"/>
      <c r="I199" s="1"/>
    </row>
    <row r="200" spans="5:12" x14ac:dyDescent="0.3">
      <c r="E200" s="1"/>
      <c r="F200" s="1"/>
      <c r="G200" s="1"/>
      <c r="H200" s="1"/>
      <c r="I200" s="1"/>
    </row>
    <row r="201" spans="5:12" x14ac:dyDescent="0.3">
      <c r="E201" s="1"/>
      <c r="F201" s="1"/>
      <c r="G201" s="1"/>
      <c r="H201" s="1"/>
      <c r="I201" s="1"/>
    </row>
    <row r="202" spans="5:12" x14ac:dyDescent="0.3">
      <c r="E202" s="1"/>
      <c r="F202" s="1"/>
      <c r="G202" s="1"/>
      <c r="H202" s="1"/>
      <c r="I202" s="1"/>
    </row>
    <row r="203" spans="5:12" x14ac:dyDescent="0.3">
      <c r="E203" s="1"/>
      <c r="F203" s="1"/>
      <c r="G203" s="1"/>
      <c r="H203" s="1"/>
      <c r="I203" s="1"/>
    </row>
    <row r="204" spans="5:12" x14ac:dyDescent="0.3">
      <c r="E204" s="1"/>
      <c r="F204" s="1"/>
      <c r="G204" s="1"/>
      <c r="H204" s="1"/>
      <c r="I204" s="1"/>
    </row>
    <row r="205" spans="5:12" x14ac:dyDescent="0.3">
      <c r="E205" s="1"/>
      <c r="F205" s="1"/>
      <c r="G205" s="1"/>
      <c r="H205" s="1"/>
      <c r="I205" s="1"/>
    </row>
    <row r="206" spans="5:12" x14ac:dyDescent="0.3">
      <c r="E206" s="1"/>
      <c r="F206" s="1"/>
      <c r="G206" s="1"/>
      <c r="H206" s="1"/>
      <c r="I206" s="1"/>
    </row>
    <row r="207" spans="5:12" x14ac:dyDescent="0.3">
      <c r="E207" s="1"/>
      <c r="F207" s="1"/>
      <c r="G207" s="1"/>
      <c r="H207" s="1"/>
      <c r="I207" s="1"/>
    </row>
    <row r="208" spans="5:12" x14ac:dyDescent="0.3">
      <c r="E208" s="1"/>
      <c r="F208" s="1"/>
      <c r="G208" s="1"/>
      <c r="H208" s="1"/>
      <c r="I208" s="1"/>
    </row>
    <row r="209" spans="5:9" x14ac:dyDescent="0.3">
      <c r="E209" s="1"/>
      <c r="F209" s="1"/>
      <c r="G209" s="1"/>
      <c r="H209" s="1"/>
      <c r="I209" s="1"/>
    </row>
    <row r="210" spans="5:9" x14ac:dyDescent="0.3">
      <c r="E210" s="1"/>
      <c r="F210" s="1"/>
      <c r="G210" s="1"/>
      <c r="H210" s="1"/>
      <c r="I210" s="1"/>
    </row>
    <row r="211" spans="5:9" x14ac:dyDescent="0.3">
      <c r="E211" s="1"/>
      <c r="F211" s="1"/>
      <c r="G211" s="1"/>
      <c r="H211" s="1"/>
      <c r="I211" s="1"/>
    </row>
    <row r="212" spans="5:9" x14ac:dyDescent="0.3">
      <c r="E212" s="1"/>
      <c r="F212" s="1"/>
      <c r="G212" s="1"/>
      <c r="H212" s="1"/>
      <c r="I212" s="1"/>
    </row>
    <row r="213" spans="5:9" x14ac:dyDescent="0.3">
      <c r="E213" s="1"/>
      <c r="F213" s="1"/>
      <c r="G213" s="1"/>
      <c r="H213" s="1"/>
      <c r="I213" s="1"/>
    </row>
    <row r="214" spans="5:9" x14ac:dyDescent="0.3">
      <c r="E214" s="1"/>
      <c r="F214" s="1"/>
      <c r="G214" s="1"/>
      <c r="H214" s="1"/>
      <c r="I214" s="1"/>
    </row>
    <row r="215" spans="5:9" x14ac:dyDescent="0.3">
      <c r="E215" s="1"/>
      <c r="F215" s="1"/>
      <c r="G215" s="1"/>
      <c r="H215" s="1"/>
      <c r="I215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09AF2-7621-4155-9737-BF7A993CC216}">
  <dimension ref="A1:L215"/>
  <sheetViews>
    <sheetView zoomScale="85" zoomScaleNormal="85" workbookViewId="0">
      <selection activeCell="H11" sqref="H11"/>
    </sheetView>
  </sheetViews>
  <sheetFormatPr defaultRowHeight="16.5" x14ac:dyDescent="0.3"/>
  <cols>
    <col min="4" max="4" width="11.625" bestFit="1" customWidth="1"/>
    <col min="5" max="5" width="5.875" bestFit="1" customWidth="1"/>
    <col min="6" max="6" width="51" bestFit="1" customWidth="1"/>
    <col min="7" max="7" width="5.875" bestFit="1" customWidth="1"/>
    <col min="8" max="8" width="14.375" bestFit="1" customWidth="1"/>
    <col min="9" max="9" width="20" bestFit="1" customWidth="1"/>
    <col min="10" max="11" width="26.375" customWidth="1"/>
    <col min="12" max="12" width="59.25" bestFit="1" customWidth="1"/>
    <col min="13" max="13" width="22.5" bestFit="1" customWidth="1"/>
    <col min="14" max="14" width="20" bestFit="1" customWidth="1"/>
    <col min="15" max="15" width="22" bestFit="1" customWidth="1"/>
    <col min="16" max="16" width="20" bestFit="1" customWidth="1"/>
  </cols>
  <sheetData>
    <row r="1" spans="1:12" x14ac:dyDescent="0.3">
      <c r="F1" t="s">
        <v>216</v>
      </c>
    </row>
    <row r="2" spans="1:12" x14ac:dyDescent="0.3">
      <c r="A2" s="3"/>
      <c r="B2" t="s">
        <v>122</v>
      </c>
      <c r="E2" s="1" t="s">
        <v>121</v>
      </c>
      <c r="F2" t="s">
        <v>218</v>
      </c>
      <c r="G2" s="1" t="s">
        <v>117</v>
      </c>
      <c r="H2" t="s">
        <v>32</v>
      </c>
      <c r="I2" s="4" t="s">
        <v>215</v>
      </c>
      <c r="J2" s="1" t="s">
        <v>214</v>
      </c>
      <c r="K2" s="1" t="s">
        <v>118</v>
      </c>
      <c r="L2" s="2" t="str">
        <f t="shared" ref="L2:L37" si="0">"{time:"&amp;E2&amp;"}"&amp;F2</f>
        <v>{time:00:08}보기&amp;응격, 신기1 보축희손 보기, 신기2 응격힐</v>
      </c>
    </row>
    <row r="3" spans="1:12" x14ac:dyDescent="0.3">
      <c r="A3" s="3" t="s">
        <v>22</v>
      </c>
      <c r="E3" s="1" t="s">
        <v>117</v>
      </c>
      <c r="F3" t="s">
        <v>79</v>
      </c>
      <c r="G3" s="1" t="s">
        <v>115</v>
      </c>
      <c r="H3" t="s">
        <v>27</v>
      </c>
      <c r="I3" s="4" t="s">
        <v>116</v>
      </c>
      <c r="J3" s="1"/>
      <c r="K3" s="1"/>
      <c r="L3" s="2" t="str">
        <f t="shared" si="0"/>
        <v>{time:00:20}보기 구손&amp;장신구1</v>
      </c>
    </row>
    <row r="4" spans="1:12" x14ac:dyDescent="0.3">
      <c r="A4" s="3" t="s">
        <v>23</v>
      </c>
      <c r="E4" s="1" t="s">
        <v>115</v>
      </c>
      <c r="F4" s="1" t="s">
        <v>12</v>
      </c>
      <c r="G4" s="1" t="s">
        <v>112</v>
      </c>
      <c r="H4" s="1" t="s">
        <v>11</v>
      </c>
      <c r="I4" s="4" t="s">
        <v>114</v>
      </c>
      <c r="K4" s="1"/>
      <c r="L4" s="2" t="str">
        <f t="shared" si="0"/>
        <v>{time:00:30}전탱 가막 보기</v>
      </c>
    </row>
    <row r="5" spans="1:12" x14ac:dyDescent="0.3">
      <c r="A5" s="3" t="s">
        <v>113</v>
      </c>
      <c r="E5" s="1" t="s">
        <v>112</v>
      </c>
      <c r="F5" s="1" t="s">
        <v>18</v>
      </c>
      <c r="G5" s="1" t="s">
        <v>105</v>
      </c>
      <c r="H5" s="1" t="s">
        <v>17</v>
      </c>
      <c r="I5" s="4" t="s">
        <v>111</v>
      </c>
      <c r="L5" s="2" t="str">
        <f t="shared" si="0"/>
        <v>{time:00:36}수사 고억 보기</v>
      </c>
    </row>
    <row r="6" spans="1:12" x14ac:dyDescent="0.3">
      <c r="A6" s="1" t="s">
        <v>110</v>
      </c>
      <c r="B6" s="3" t="s">
        <v>110</v>
      </c>
      <c r="E6" s="1" t="s">
        <v>109</v>
      </c>
      <c r="F6" t="s">
        <v>219</v>
      </c>
      <c r="G6" s="1"/>
      <c r="I6" s="4" t="s">
        <v>213</v>
      </c>
      <c r="K6" t="s">
        <v>107</v>
      </c>
      <c r="L6" s="2" t="str">
        <f t="shared" si="0"/>
        <v>{time:00:38}보기 장신구2, 신기1 응격힐</v>
      </c>
    </row>
    <row r="7" spans="1:12" x14ac:dyDescent="0.3">
      <c r="A7" s="1" t="s">
        <v>106</v>
      </c>
      <c r="B7" t="s">
        <v>106</v>
      </c>
      <c r="E7" s="1" t="s">
        <v>105</v>
      </c>
      <c r="F7" t="s">
        <v>220</v>
      </c>
      <c r="G7" s="1" t="s">
        <v>100</v>
      </c>
      <c r="H7" s="1" t="s">
        <v>83</v>
      </c>
      <c r="I7" s="4" t="s">
        <v>212</v>
      </c>
      <c r="K7" s="1" t="s">
        <v>211</v>
      </c>
      <c r="L7" s="2" t="str">
        <f t="shared" si="0"/>
        <v>{time:00:44}신기2 보축희손 보기</v>
      </c>
    </row>
    <row r="8" spans="1:12" x14ac:dyDescent="0.3">
      <c r="A8" s="1"/>
      <c r="E8" s="1" t="s">
        <v>100</v>
      </c>
      <c r="F8" s="1" t="s">
        <v>25</v>
      </c>
      <c r="G8" s="1" t="s">
        <v>98</v>
      </c>
      <c r="H8" s="1" t="s">
        <v>24</v>
      </c>
      <c r="I8" s="4" t="s">
        <v>99</v>
      </c>
      <c r="K8" s="1"/>
      <c r="L8" s="2" t="str">
        <f t="shared" si="0"/>
        <v>{time:00:56}보기 가호</v>
      </c>
    </row>
    <row r="9" spans="1:12" x14ac:dyDescent="0.3">
      <c r="A9" s="1"/>
      <c r="E9" s="1" t="s">
        <v>98</v>
      </c>
      <c r="F9" s="1" t="s">
        <v>12</v>
      </c>
      <c r="G9" s="1" t="s">
        <v>96</v>
      </c>
      <c r="H9" s="1" t="s">
        <v>11</v>
      </c>
      <c r="I9" s="4" t="s">
        <v>97</v>
      </c>
      <c r="L9" s="2" t="str">
        <f t="shared" si="0"/>
        <v>{time:01:08}전탱 가막 보기</v>
      </c>
    </row>
    <row r="10" spans="1:12" x14ac:dyDescent="0.3">
      <c r="A10" s="1"/>
      <c r="E10" s="1" t="s">
        <v>96</v>
      </c>
      <c r="F10" s="1" t="s">
        <v>60</v>
      </c>
      <c r="G10" s="1" t="s">
        <v>94</v>
      </c>
      <c r="H10" s="1" t="s">
        <v>4</v>
      </c>
      <c r="I10" s="4" t="s">
        <v>95</v>
      </c>
      <c r="L10" s="2" t="str">
        <f t="shared" si="0"/>
        <v>{time:01:14}전탱 도발&amp;방벽</v>
      </c>
    </row>
    <row r="11" spans="1:12" x14ac:dyDescent="0.3">
      <c r="A11" s="1"/>
      <c r="E11" s="1" t="s">
        <v>94</v>
      </c>
      <c r="F11" s="1" t="s">
        <v>57</v>
      </c>
      <c r="G11" s="1" t="s">
        <v>92</v>
      </c>
      <c r="H11" s="1" t="s">
        <v>56</v>
      </c>
      <c r="I11" s="4" t="s">
        <v>93</v>
      </c>
      <c r="K11" s="1"/>
      <c r="L11" s="2" t="str">
        <f t="shared" si="0"/>
        <v>{time:01:26}보기 희손 전탱</v>
      </c>
    </row>
    <row r="12" spans="1:12" x14ac:dyDescent="0.3">
      <c r="A12" s="1"/>
      <c r="E12" s="1" t="s">
        <v>92</v>
      </c>
      <c r="F12" s="1" t="s">
        <v>91</v>
      </c>
      <c r="G12" s="1"/>
      <c r="H12" s="1"/>
      <c r="I12" s="1"/>
      <c r="L12" s="2" t="str">
        <f t="shared" si="0"/>
        <v>{time:01:38}1빅뱅</v>
      </c>
    </row>
    <row r="13" spans="1:12" x14ac:dyDescent="0.3">
      <c r="A13" s="1"/>
      <c r="C13" s="1"/>
      <c r="E13" s="1" t="s">
        <v>90</v>
      </c>
      <c r="F13" s="1" t="s">
        <v>36</v>
      </c>
      <c r="G13" s="1" t="s">
        <v>88</v>
      </c>
      <c r="H13" s="1" t="s">
        <v>34</v>
      </c>
      <c r="I13" s="4" t="s">
        <v>89</v>
      </c>
      <c r="L13" s="2" t="str">
        <f t="shared" si="0"/>
        <v>{time:01:48}전탱 도발&amp;최저</v>
      </c>
    </row>
    <row r="14" spans="1:12" x14ac:dyDescent="0.3">
      <c r="A14" s="1"/>
      <c r="C14" s="1"/>
      <c r="D14" s="3"/>
      <c r="E14" s="1" t="s">
        <v>88</v>
      </c>
      <c r="F14" t="s">
        <v>221</v>
      </c>
      <c r="G14" s="1" t="s">
        <v>84</v>
      </c>
      <c r="H14" s="1" t="s">
        <v>198</v>
      </c>
      <c r="I14" s="1" t="s">
        <v>85</v>
      </c>
      <c r="L14" s="2" t="str">
        <f t="shared" si="0"/>
        <v>{time:02:08}전탱 방막&amp;장신구1, 신기2 신축 전탱</v>
      </c>
    </row>
    <row r="15" spans="1:12" x14ac:dyDescent="0.3">
      <c r="A15" s="1"/>
      <c r="C15" s="3"/>
      <c r="D15" s="3"/>
      <c r="E15" s="1" t="s">
        <v>84</v>
      </c>
      <c r="F15" t="s">
        <v>222</v>
      </c>
      <c r="G15" s="1" t="s">
        <v>80</v>
      </c>
      <c r="H15" s="1" t="s">
        <v>32</v>
      </c>
      <c r="I15" s="4" t="s">
        <v>210</v>
      </c>
      <c r="K15" s="1" t="s">
        <v>81</v>
      </c>
      <c r="L15" s="2" t="str">
        <f t="shared" si="0"/>
        <v>{time:02:23}보기 도발&amp;장신구1, 신기1 무적희손 보기</v>
      </c>
    </row>
    <row r="16" spans="1:12" x14ac:dyDescent="0.3">
      <c r="E16" s="1" t="s">
        <v>80</v>
      </c>
      <c r="F16" s="1" t="s">
        <v>29</v>
      </c>
      <c r="G16" s="1" t="s">
        <v>78</v>
      </c>
      <c r="H16" s="1" t="s">
        <v>27</v>
      </c>
      <c r="I16" s="4" t="s">
        <v>77</v>
      </c>
      <c r="L16" s="2" t="str">
        <f t="shared" si="0"/>
        <v>{time:02:35}보기 구손</v>
      </c>
    </row>
    <row r="17" spans="3:12" x14ac:dyDescent="0.3">
      <c r="E17" s="1" t="s">
        <v>209</v>
      </c>
      <c r="F17" s="1" t="s">
        <v>208</v>
      </c>
      <c r="G17" s="1"/>
      <c r="H17" s="1"/>
      <c r="I17" s="4"/>
      <c r="L17" s="2" t="str">
        <f t="shared" si="0"/>
        <v>{time:02:38}보기 장신구2</v>
      </c>
    </row>
    <row r="18" spans="3:12" x14ac:dyDescent="0.3">
      <c r="E18" s="1" t="s">
        <v>76</v>
      </c>
      <c r="F18" t="s">
        <v>223</v>
      </c>
      <c r="G18" s="1" t="s">
        <v>207</v>
      </c>
      <c r="H18" s="1" t="s">
        <v>195</v>
      </c>
      <c r="I18" s="4" t="s">
        <v>206</v>
      </c>
      <c r="K18" s="1" t="s">
        <v>205</v>
      </c>
      <c r="L18" s="2" t="str">
        <f t="shared" si="0"/>
        <v>{time:02:46}신기2 무적희손 보기</v>
      </c>
    </row>
    <row r="19" spans="3:12" x14ac:dyDescent="0.3">
      <c r="E19" s="1" t="s">
        <v>74</v>
      </c>
      <c r="F19" s="1" t="s">
        <v>18</v>
      </c>
      <c r="G19" s="1" t="s">
        <v>71</v>
      </c>
      <c r="H19" s="1" t="s">
        <v>17</v>
      </c>
      <c r="I19" s="4" t="s">
        <v>73</v>
      </c>
      <c r="L19" s="2" t="str">
        <f t="shared" si="0"/>
        <v>{time:03:00}수사 고억 보기</v>
      </c>
    </row>
    <row r="20" spans="3:12" x14ac:dyDescent="0.3">
      <c r="D20" s="3" t="s">
        <v>72</v>
      </c>
      <c r="E20" s="1" t="s">
        <v>71</v>
      </c>
      <c r="F20" s="1" t="s">
        <v>70</v>
      </c>
      <c r="L20" s="2" t="str">
        <f t="shared" si="0"/>
        <v>{time:03:08}2빅뱅</v>
      </c>
    </row>
    <row r="21" spans="3:12" x14ac:dyDescent="0.3">
      <c r="C21" s="3">
        <v>0.13749999999999998</v>
      </c>
      <c r="D21" t="s">
        <v>69</v>
      </c>
      <c r="E21" s="1" t="s">
        <v>68</v>
      </c>
      <c r="F21" s="1" t="s">
        <v>204</v>
      </c>
      <c r="G21" s="1" t="s">
        <v>64</v>
      </c>
      <c r="H21" s="1" t="s">
        <v>11</v>
      </c>
      <c r="I21" s="4" t="s">
        <v>66</v>
      </c>
      <c r="L21" s="2" t="str">
        <f t="shared" si="0"/>
        <v>{time:03:18}보기 도발&amp;장신구2, 전탱 가막 보기</v>
      </c>
    </row>
    <row r="22" spans="3:12" x14ac:dyDescent="0.3">
      <c r="C22" s="3">
        <v>0.14791666666666667</v>
      </c>
      <c r="D22" t="s">
        <v>65</v>
      </c>
      <c r="E22" s="1" t="s">
        <v>64</v>
      </c>
      <c r="F22" s="1" t="s">
        <v>25</v>
      </c>
      <c r="G22" s="1" t="s">
        <v>61</v>
      </c>
      <c r="H22" s="1" t="s">
        <v>24</v>
      </c>
      <c r="I22" s="4" t="s">
        <v>63</v>
      </c>
      <c r="K22" s="1"/>
      <c r="L22" s="2" t="str">
        <f t="shared" si="0"/>
        <v>{time:03:24}보기 가호</v>
      </c>
    </row>
    <row r="23" spans="3:12" x14ac:dyDescent="0.3">
      <c r="C23" s="3">
        <v>0.15833333333333333</v>
      </c>
      <c r="D23" t="s">
        <v>62</v>
      </c>
      <c r="E23" s="1" t="s">
        <v>61</v>
      </c>
      <c r="F23" s="1" t="s">
        <v>60</v>
      </c>
      <c r="G23" s="1" t="s">
        <v>54</v>
      </c>
      <c r="H23" s="1" t="s">
        <v>4</v>
      </c>
      <c r="I23" s="4" t="s">
        <v>59</v>
      </c>
      <c r="L23" s="2" t="str">
        <f t="shared" si="0"/>
        <v>{time:03:36}전탱 도발&amp;방벽</v>
      </c>
    </row>
    <row r="24" spans="3:12" x14ac:dyDescent="0.3">
      <c r="C24" s="3"/>
      <c r="E24" s="1" t="s">
        <v>54</v>
      </c>
      <c r="F24" s="1" t="s">
        <v>203</v>
      </c>
      <c r="G24" s="1" t="s">
        <v>202</v>
      </c>
      <c r="H24" s="1" t="s">
        <v>56</v>
      </c>
      <c r="I24" s="4" t="s">
        <v>53</v>
      </c>
      <c r="L24" s="2" t="str">
        <f t="shared" si="0"/>
        <v>{time:03:48}보기 희손 전탱, 전탱 방막&amp;장신구2, 신기2 응격힐</v>
      </c>
    </row>
    <row r="25" spans="3:12" x14ac:dyDescent="0.3">
      <c r="C25" s="3">
        <v>0.17916666666666667</v>
      </c>
      <c r="D25" t="s">
        <v>51</v>
      </c>
      <c r="E25" s="1" t="s">
        <v>202</v>
      </c>
      <c r="F25" s="1" t="s">
        <v>201</v>
      </c>
      <c r="G25" s="1" t="s">
        <v>46</v>
      </c>
      <c r="H25" s="1" t="s">
        <v>103</v>
      </c>
      <c r="I25" s="1" t="s">
        <v>200</v>
      </c>
      <c r="K25" s="1"/>
      <c r="L25" s="2" t="str">
        <f t="shared" si="0"/>
        <v>{time:04:00}징기 무적희손 전탱</v>
      </c>
    </row>
    <row r="26" spans="3:12" x14ac:dyDescent="0.3">
      <c r="C26" s="3"/>
      <c r="E26" s="1" t="s">
        <v>46</v>
      </c>
      <c r="F26" t="s">
        <v>224</v>
      </c>
      <c r="G26" s="1" t="s">
        <v>199</v>
      </c>
      <c r="H26" s="1" t="s">
        <v>198</v>
      </c>
      <c r="I26" s="1" t="s">
        <v>85</v>
      </c>
      <c r="K26" s="1"/>
      <c r="L26" s="2" t="str">
        <f t="shared" si="0"/>
        <v>{time:04:12}신기2 신축 전탱, 신기1 응격힐</v>
      </c>
    </row>
    <row r="27" spans="3:12" x14ac:dyDescent="0.3">
      <c r="C27" s="3"/>
      <c r="E27" s="1" t="s">
        <v>197</v>
      </c>
      <c r="F27" s="1" t="s">
        <v>217</v>
      </c>
      <c r="G27" s="1"/>
      <c r="H27" s="1"/>
      <c r="I27" s="1"/>
      <c r="K27" s="1"/>
      <c r="L27" s="2" t="str">
        <f t="shared" si="0"/>
        <v>{time:04:18}전탱 장신구1&amp;악몽의 씨앗 / 전탱 아파요</v>
      </c>
    </row>
    <row r="28" spans="3:12" x14ac:dyDescent="0.3">
      <c r="E28" s="1" t="s">
        <v>44</v>
      </c>
      <c r="F28" s="1" t="s">
        <v>43</v>
      </c>
      <c r="G28" s="1" t="s">
        <v>40</v>
      </c>
      <c r="H28" s="1" t="s">
        <v>42</v>
      </c>
      <c r="I28" s="1" t="s">
        <v>41</v>
      </c>
      <c r="L28" s="2" t="str">
        <f t="shared" si="0"/>
        <v>{time:04:28}전탱 방막</v>
      </c>
    </row>
    <row r="29" spans="3:12" x14ac:dyDescent="0.3">
      <c r="E29" s="1" t="s">
        <v>40</v>
      </c>
      <c r="F29" s="1" t="s">
        <v>39</v>
      </c>
      <c r="G29" s="1"/>
      <c r="H29" s="1"/>
      <c r="I29" s="1"/>
      <c r="L29" s="2" t="str">
        <f t="shared" si="0"/>
        <v>{time:04:38}3빅뱅</v>
      </c>
    </row>
    <row r="30" spans="3:12" x14ac:dyDescent="0.3">
      <c r="D30" t="s">
        <v>38</v>
      </c>
      <c r="E30" s="1" t="s">
        <v>37</v>
      </c>
      <c r="F30" s="1" t="s">
        <v>36</v>
      </c>
      <c r="G30" s="1" t="s">
        <v>35</v>
      </c>
      <c r="H30" s="1" t="s">
        <v>34</v>
      </c>
      <c r="I30" s="1" t="s">
        <v>3</v>
      </c>
      <c r="L30" s="2" t="str">
        <f t="shared" si="0"/>
        <v>{time:04:48}전탱 도발&amp;최저</v>
      </c>
    </row>
    <row r="31" spans="3:12" x14ac:dyDescent="0.3">
      <c r="E31" s="1" t="s">
        <v>33</v>
      </c>
      <c r="F31" t="s">
        <v>225</v>
      </c>
      <c r="G31" s="1" t="s">
        <v>30</v>
      </c>
      <c r="H31" s="1" t="s">
        <v>32</v>
      </c>
      <c r="I31" s="1" t="s">
        <v>3</v>
      </c>
      <c r="K31" s="1" t="s">
        <v>31</v>
      </c>
      <c r="L31" s="2" t="str">
        <f t="shared" si="0"/>
        <v>{time:05:01}보기 도발&amp;응격&amp;장신구1, 신기1 보축희손 보기</v>
      </c>
    </row>
    <row r="32" spans="3:12" x14ac:dyDescent="0.3">
      <c r="E32" s="1" t="s">
        <v>30</v>
      </c>
      <c r="F32" s="1" t="s">
        <v>196</v>
      </c>
      <c r="G32" s="1" t="s">
        <v>28</v>
      </c>
      <c r="H32" s="1" t="s">
        <v>27</v>
      </c>
      <c r="I32" s="1" t="s">
        <v>3</v>
      </c>
      <c r="L32" s="2" t="str">
        <f t="shared" si="0"/>
        <v>{time:05:13}보기 구손&amp;장신구2</v>
      </c>
    </row>
    <row r="33" spans="1:12" x14ac:dyDescent="0.3">
      <c r="E33" s="1" t="s">
        <v>28</v>
      </c>
      <c r="F33" t="s">
        <v>220</v>
      </c>
      <c r="G33" s="1" t="s">
        <v>194</v>
      </c>
      <c r="H33" s="1" t="s">
        <v>195</v>
      </c>
      <c r="I33" s="1" t="s">
        <v>3</v>
      </c>
      <c r="L33" s="2" t="str">
        <f t="shared" si="0"/>
        <v>{time:05:23}신기2 보축희손 보기</v>
      </c>
    </row>
    <row r="34" spans="1:12" x14ac:dyDescent="0.3">
      <c r="E34" s="1" t="s">
        <v>194</v>
      </c>
      <c r="F34" s="1" t="s">
        <v>25</v>
      </c>
      <c r="G34" s="1" t="s">
        <v>129</v>
      </c>
      <c r="H34" s="1" t="s">
        <v>24</v>
      </c>
      <c r="I34" s="3" t="s">
        <v>3</v>
      </c>
      <c r="L34" s="2" t="str">
        <f t="shared" si="0"/>
        <v>{time:05:35}보기 가호</v>
      </c>
    </row>
    <row r="35" spans="1:12" x14ac:dyDescent="0.3">
      <c r="A35" t="s">
        <v>23</v>
      </c>
      <c r="B35" t="s">
        <v>22</v>
      </c>
      <c r="C35" t="s">
        <v>21</v>
      </c>
      <c r="D35" t="s">
        <v>20</v>
      </c>
      <c r="E35" s="1" t="s">
        <v>129</v>
      </c>
      <c r="F35" s="1" t="s">
        <v>18</v>
      </c>
      <c r="G35" s="1" t="s">
        <v>127</v>
      </c>
      <c r="H35" s="1" t="s">
        <v>17</v>
      </c>
      <c r="I35" s="1" t="s">
        <v>3</v>
      </c>
      <c r="K35" s="1"/>
      <c r="L35" s="2" t="str">
        <f t="shared" si="0"/>
        <v>{time:05:47}수사 고억 보기</v>
      </c>
    </row>
    <row r="36" spans="1:12" x14ac:dyDescent="0.3">
      <c r="A36" t="s">
        <v>16</v>
      </c>
      <c r="B36" t="s">
        <v>15</v>
      </c>
      <c r="C36" t="s">
        <v>1</v>
      </c>
      <c r="D36" t="s">
        <v>14</v>
      </c>
      <c r="E36" s="1" t="s">
        <v>127</v>
      </c>
      <c r="F36" s="1" t="s">
        <v>12</v>
      </c>
      <c r="G36" s="1" t="s">
        <v>193</v>
      </c>
      <c r="H36" s="1" t="s">
        <v>11</v>
      </c>
      <c r="I36" s="1" t="s">
        <v>3</v>
      </c>
      <c r="K36" s="1"/>
      <c r="L36" s="2" t="str">
        <f t="shared" si="0"/>
        <v>{time:05:55}전탱 가막 보기</v>
      </c>
    </row>
    <row r="37" spans="1:12" x14ac:dyDescent="0.3">
      <c r="A37" t="s">
        <v>10</v>
      </c>
      <c r="B37" t="s">
        <v>9</v>
      </c>
      <c r="C37" t="s">
        <v>8</v>
      </c>
      <c r="E37" s="1" t="s">
        <v>193</v>
      </c>
      <c r="F37" s="1" t="s">
        <v>60</v>
      </c>
      <c r="G37" s="1" t="s">
        <v>192</v>
      </c>
      <c r="H37" s="1" t="s">
        <v>4</v>
      </c>
      <c r="I37" s="1" t="s">
        <v>3</v>
      </c>
      <c r="L37" s="2" t="str">
        <f t="shared" si="0"/>
        <v>{time:06:01}전탱 도발&amp;방벽</v>
      </c>
    </row>
    <row r="38" spans="1:12" x14ac:dyDescent="0.3">
      <c r="A38" t="s">
        <v>2</v>
      </c>
      <c r="B38" t="s">
        <v>1</v>
      </c>
      <c r="E38" s="1"/>
      <c r="F38" s="1"/>
      <c r="G38" s="1"/>
      <c r="H38" s="1"/>
      <c r="I38" s="1"/>
      <c r="K38" s="1"/>
      <c r="L38" s="2"/>
    </row>
    <row r="39" spans="1:12" x14ac:dyDescent="0.3">
      <c r="A39" t="s">
        <v>0</v>
      </c>
      <c r="E39" s="1"/>
      <c r="F39" s="1"/>
      <c r="G39" s="1"/>
      <c r="H39" s="1"/>
      <c r="I39" s="1"/>
      <c r="L39" s="2"/>
    </row>
    <row r="40" spans="1:12" x14ac:dyDescent="0.3">
      <c r="E40" s="1"/>
      <c r="F40" s="1"/>
      <c r="G40" s="1"/>
      <c r="H40" s="1"/>
      <c r="I40" s="1"/>
      <c r="J40" s="1"/>
      <c r="L40" s="2"/>
    </row>
    <row r="41" spans="1:12" x14ac:dyDescent="0.3">
      <c r="E41" s="1"/>
      <c r="F41" s="1"/>
      <c r="G41" s="1"/>
      <c r="H41" s="1"/>
      <c r="I41" s="1"/>
      <c r="L41" s="2"/>
    </row>
    <row r="42" spans="1:12" x14ac:dyDescent="0.3">
      <c r="E42" s="1"/>
      <c r="F42" s="1"/>
      <c r="G42" s="1"/>
      <c r="H42" s="1"/>
      <c r="I42" s="1"/>
      <c r="L42" s="2"/>
    </row>
    <row r="43" spans="1:12" x14ac:dyDescent="0.3">
      <c r="E43" s="1"/>
      <c r="F43" s="1"/>
      <c r="G43" s="1"/>
      <c r="H43" s="1"/>
      <c r="I43" s="1"/>
      <c r="J43" s="1"/>
      <c r="L43" s="2"/>
    </row>
    <row r="44" spans="1:12" x14ac:dyDescent="0.3">
      <c r="F44" t="s">
        <v>191</v>
      </c>
      <c r="L44" s="2"/>
    </row>
    <row r="45" spans="1:12" x14ac:dyDescent="0.3">
      <c r="D45" t="s">
        <v>190</v>
      </c>
      <c r="E45" s="1" t="s">
        <v>121</v>
      </c>
      <c r="F45" t="s">
        <v>189</v>
      </c>
      <c r="G45" s="1" t="s">
        <v>117</v>
      </c>
      <c r="H45" t="s">
        <v>56</v>
      </c>
      <c r="I45" s="4" t="s">
        <v>120</v>
      </c>
      <c r="J45" s="1" t="s">
        <v>188</v>
      </c>
      <c r="K45" s="1" t="s">
        <v>118</v>
      </c>
      <c r="L45" s="2" t="str">
        <f t="shared" ref="L45:L74" si="1">"{time:"&amp;E45&amp;"}"&amp;F45</f>
        <v>{time:00:08}보기&amp;응격, 신기 보축희손 보기</v>
      </c>
    </row>
    <row r="46" spans="1:12" x14ac:dyDescent="0.3">
      <c r="E46" s="1" t="s">
        <v>117</v>
      </c>
      <c r="F46" t="s">
        <v>29</v>
      </c>
      <c r="G46" s="1" t="s">
        <v>115</v>
      </c>
      <c r="H46" t="s">
        <v>27</v>
      </c>
      <c r="I46" s="4" t="s">
        <v>116</v>
      </c>
      <c r="J46" s="1"/>
      <c r="K46" s="1"/>
      <c r="L46" s="2" t="str">
        <f t="shared" si="1"/>
        <v>{time:00:20}보기 구손</v>
      </c>
    </row>
    <row r="47" spans="1:12" x14ac:dyDescent="0.3">
      <c r="E47" s="1" t="s">
        <v>115</v>
      </c>
      <c r="F47" s="1" t="s">
        <v>18</v>
      </c>
      <c r="G47" s="1" t="s">
        <v>109</v>
      </c>
      <c r="H47" s="1" t="s">
        <v>17</v>
      </c>
      <c r="I47" s="4" t="s">
        <v>187</v>
      </c>
      <c r="K47" s="1"/>
      <c r="L47" s="2" t="str">
        <f t="shared" si="1"/>
        <v>{time:00:30}수사 고억 보기</v>
      </c>
    </row>
    <row r="48" spans="1:12" x14ac:dyDescent="0.3">
      <c r="A48" s="3"/>
      <c r="D48" t="s">
        <v>186</v>
      </c>
      <c r="E48" s="1" t="s">
        <v>109</v>
      </c>
      <c r="F48" t="s">
        <v>185</v>
      </c>
      <c r="G48" s="1"/>
      <c r="I48" s="1" t="s">
        <v>108</v>
      </c>
      <c r="K48" t="s">
        <v>107</v>
      </c>
      <c r="L48" s="2" t="str">
        <f t="shared" si="1"/>
        <v>{time:00:38}보기 장신구1&amp;신기 응격힐</v>
      </c>
    </row>
    <row r="49" spans="1:12" x14ac:dyDescent="0.3">
      <c r="A49" s="3"/>
      <c r="D49" t="s">
        <v>184</v>
      </c>
      <c r="E49" s="1" t="s">
        <v>100</v>
      </c>
      <c r="F49" s="1" t="s">
        <v>25</v>
      </c>
      <c r="G49" s="1" t="s">
        <v>98</v>
      </c>
      <c r="H49" s="1" t="s">
        <v>24</v>
      </c>
      <c r="I49" s="4" t="s">
        <v>99</v>
      </c>
      <c r="K49" s="1"/>
      <c r="L49" s="2" t="str">
        <f t="shared" si="1"/>
        <v>{time:00:56}보기 가호</v>
      </c>
    </row>
    <row r="50" spans="1:12" x14ac:dyDescent="0.3">
      <c r="A50" s="3"/>
      <c r="D50" t="s">
        <v>183</v>
      </c>
      <c r="E50" s="1" t="s">
        <v>182</v>
      </c>
      <c r="F50" s="1" t="s">
        <v>181</v>
      </c>
      <c r="G50" s="1" t="s">
        <v>180</v>
      </c>
      <c r="H50" s="1" t="s">
        <v>124</v>
      </c>
      <c r="I50" s="4" t="s">
        <v>179</v>
      </c>
      <c r="L50" s="2" t="str">
        <f t="shared" si="1"/>
        <v>{time:01:12}죽탱 도발&amp;흡혈&amp;장신구1</v>
      </c>
    </row>
    <row r="51" spans="1:12" x14ac:dyDescent="0.3">
      <c r="A51" s="3"/>
      <c r="D51" t="s">
        <v>178</v>
      </c>
      <c r="E51" s="1" t="s">
        <v>94</v>
      </c>
      <c r="F51" s="1" t="s">
        <v>177</v>
      </c>
      <c r="G51" s="1" t="s">
        <v>92</v>
      </c>
      <c r="H51" s="1" t="s">
        <v>56</v>
      </c>
      <c r="I51" s="4" t="s">
        <v>93</v>
      </c>
      <c r="K51" s="1" t="s">
        <v>176</v>
      </c>
      <c r="L51" s="2" t="str">
        <f t="shared" si="1"/>
        <v>{time:01:26}보기 무적희손 죽탱</v>
      </c>
    </row>
    <row r="52" spans="1:12" x14ac:dyDescent="0.3">
      <c r="A52" s="1"/>
      <c r="B52" s="3"/>
      <c r="E52" s="1" t="s">
        <v>92</v>
      </c>
      <c r="F52" s="1" t="s">
        <v>91</v>
      </c>
      <c r="G52" s="1"/>
      <c r="H52" s="1"/>
      <c r="I52" s="1"/>
      <c r="L52" s="2" t="str">
        <f t="shared" si="1"/>
        <v>{time:01:38}1빅뱅</v>
      </c>
    </row>
    <row r="53" spans="1:12" x14ac:dyDescent="0.3">
      <c r="A53" s="1"/>
      <c r="D53" t="s">
        <v>175</v>
      </c>
      <c r="E53" s="1" t="s">
        <v>90</v>
      </c>
      <c r="F53" s="1" t="s">
        <v>174</v>
      </c>
      <c r="G53" s="1" t="s">
        <v>171</v>
      </c>
      <c r="H53" s="1" t="s">
        <v>144</v>
      </c>
      <c r="I53" s="4" t="s">
        <v>173</v>
      </c>
      <c r="L53" s="2" t="str">
        <f t="shared" si="1"/>
        <v>{time:01:48}죽탱 도발&amp;얼인</v>
      </c>
    </row>
    <row r="54" spans="1:12" x14ac:dyDescent="0.3">
      <c r="A54" s="1"/>
      <c r="D54" t="s">
        <v>172</v>
      </c>
      <c r="E54" s="1" t="s">
        <v>171</v>
      </c>
      <c r="F54" s="1" t="s">
        <v>170</v>
      </c>
      <c r="G54" s="1" t="s">
        <v>169</v>
      </c>
      <c r="H54" s="1" t="s">
        <v>86</v>
      </c>
      <c r="I54" s="1"/>
      <c r="L54" s="2" t="str">
        <f t="shared" si="1"/>
        <v>{time:02:00}신기 신축 죽탱</v>
      </c>
    </row>
    <row r="55" spans="1:12" x14ac:dyDescent="0.3">
      <c r="A55" s="1"/>
      <c r="E55" s="1" t="s">
        <v>168</v>
      </c>
      <c r="F55" s="1" t="s">
        <v>138</v>
      </c>
      <c r="G55" s="1"/>
      <c r="H55" s="1"/>
      <c r="I55" s="4" t="s">
        <v>167</v>
      </c>
      <c r="L55" s="2" t="str">
        <f t="shared" si="1"/>
        <v>{time:02:12}죽탱 흡혈</v>
      </c>
    </row>
    <row r="56" spans="1:12" x14ac:dyDescent="0.3">
      <c r="A56" s="1"/>
      <c r="D56" s="3" t="s">
        <v>166</v>
      </c>
      <c r="E56" s="1" t="s">
        <v>84</v>
      </c>
      <c r="F56" s="1" t="s">
        <v>165</v>
      </c>
      <c r="G56" s="1" t="s">
        <v>80</v>
      </c>
      <c r="H56" s="1" t="s">
        <v>32</v>
      </c>
      <c r="I56" s="4" t="s">
        <v>82</v>
      </c>
      <c r="K56" s="1" t="s">
        <v>164</v>
      </c>
      <c r="L56" s="2" t="str">
        <f t="shared" si="1"/>
        <v>{time:02:23}보기 도발, 신기 무적희손 보기</v>
      </c>
    </row>
    <row r="57" spans="1:12" x14ac:dyDescent="0.3">
      <c r="A57" s="1"/>
      <c r="D57" t="s">
        <v>163</v>
      </c>
      <c r="E57" s="1" t="s">
        <v>80</v>
      </c>
      <c r="F57" s="1" t="s">
        <v>29</v>
      </c>
      <c r="G57" s="1" t="s">
        <v>78</v>
      </c>
      <c r="H57" s="1" t="s">
        <v>27</v>
      </c>
      <c r="I57" s="4" t="s">
        <v>77</v>
      </c>
      <c r="L57" s="2" t="str">
        <f t="shared" si="1"/>
        <v>{time:02:35}보기 구손</v>
      </c>
    </row>
    <row r="58" spans="1:12" x14ac:dyDescent="0.3">
      <c r="A58" s="1"/>
      <c r="D58" t="s">
        <v>162</v>
      </c>
      <c r="E58" s="1" t="s">
        <v>78</v>
      </c>
      <c r="F58" s="1" t="s">
        <v>161</v>
      </c>
      <c r="G58" s="1"/>
      <c r="H58" s="1"/>
      <c r="I58" s="1"/>
      <c r="K58" s="1"/>
      <c r="L58" s="2" t="str">
        <f t="shared" si="1"/>
        <v>{time:02:45}보기 장신구2&amp;씨앗</v>
      </c>
    </row>
    <row r="59" spans="1:12" x14ac:dyDescent="0.3">
      <c r="A59" s="1"/>
      <c r="E59" s="1" t="s">
        <v>74</v>
      </c>
      <c r="F59" s="1" t="s">
        <v>18</v>
      </c>
      <c r="G59" s="1" t="s">
        <v>71</v>
      </c>
      <c r="H59" s="1" t="s">
        <v>17</v>
      </c>
      <c r="I59" s="4" t="s">
        <v>73</v>
      </c>
      <c r="L59" s="2" t="str">
        <f t="shared" si="1"/>
        <v>{time:03:00}수사 고억 보기</v>
      </c>
    </row>
    <row r="60" spans="1:12" x14ac:dyDescent="0.3">
      <c r="A60" s="1"/>
      <c r="E60" s="1" t="s">
        <v>71</v>
      </c>
      <c r="F60" s="1" t="s">
        <v>70</v>
      </c>
      <c r="L60" s="2" t="str">
        <f t="shared" si="1"/>
        <v>{time:03:08}2빅뱅</v>
      </c>
    </row>
    <row r="61" spans="1:12" x14ac:dyDescent="0.3">
      <c r="A61" s="1"/>
      <c r="D61" t="s">
        <v>160</v>
      </c>
      <c r="E61" s="1" t="s">
        <v>68</v>
      </c>
      <c r="F61" s="1" t="s">
        <v>159</v>
      </c>
      <c r="G61" s="1" t="s">
        <v>158</v>
      </c>
      <c r="H61" s="1" t="s">
        <v>24</v>
      </c>
      <c r="I61" s="4" t="s">
        <v>157</v>
      </c>
      <c r="L61" s="2" t="str">
        <f t="shared" si="1"/>
        <v>{time:03:18}보기 도발&amp;가호&amp;장신구1</v>
      </c>
    </row>
    <row r="62" spans="1:12" x14ac:dyDescent="0.3">
      <c r="A62" s="1"/>
      <c r="D62" s="3" t="s">
        <v>156</v>
      </c>
      <c r="E62" s="1" t="s">
        <v>155</v>
      </c>
      <c r="F62" s="1" t="s">
        <v>154</v>
      </c>
      <c r="G62" s="1" t="s">
        <v>150</v>
      </c>
      <c r="H62" s="1" t="s">
        <v>124</v>
      </c>
      <c r="I62" s="1" t="s">
        <v>153</v>
      </c>
      <c r="K62" s="1"/>
      <c r="L62" s="2" t="str">
        <f t="shared" si="1"/>
        <v>{time:03:35}죽탱 도발&amp;흡혈&amp;장신구2</v>
      </c>
    </row>
    <row r="63" spans="1:12" x14ac:dyDescent="0.3">
      <c r="A63" s="1"/>
      <c r="D63" s="3"/>
      <c r="E63" s="1" t="s">
        <v>152</v>
      </c>
      <c r="F63" s="1" t="s">
        <v>45</v>
      </c>
      <c r="G63" s="1"/>
      <c r="H63" s="1"/>
      <c r="I63" s="1"/>
      <c r="K63" s="1"/>
      <c r="L63" s="2" t="str">
        <f t="shared" si="1"/>
        <v>{time:03:38}신기 응격힐</v>
      </c>
    </row>
    <row r="64" spans="1:12" x14ac:dyDescent="0.3">
      <c r="A64" s="1"/>
      <c r="D64" t="s">
        <v>151</v>
      </c>
      <c r="E64" s="1" t="s">
        <v>150</v>
      </c>
      <c r="F64" s="1" t="s">
        <v>149</v>
      </c>
      <c r="G64" s="1" t="s">
        <v>146</v>
      </c>
      <c r="H64" s="1" t="s">
        <v>56</v>
      </c>
      <c r="I64" s="1" t="s">
        <v>148</v>
      </c>
      <c r="L64" s="2" t="str">
        <f t="shared" si="1"/>
        <v>{time:03:50}보기 희손 죽탱</v>
      </c>
    </row>
    <row r="65" spans="1:12" x14ac:dyDescent="0.3">
      <c r="A65" s="1"/>
      <c r="D65" t="s">
        <v>147</v>
      </c>
      <c r="E65" s="1" t="s">
        <v>146</v>
      </c>
      <c r="F65" s="1" t="s">
        <v>145</v>
      </c>
      <c r="G65" s="1" t="s">
        <v>141</v>
      </c>
      <c r="H65" s="1" t="s">
        <v>144</v>
      </c>
      <c r="I65" s="1" t="s">
        <v>143</v>
      </c>
      <c r="L65" s="2" t="str">
        <f t="shared" si="1"/>
        <v>{time:04:02}죽탱 얼인</v>
      </c>
    </row>
    <row r="66" spans="1:12" x14ac:dyDescent="0.3">
      <c r="D66" t="s">
        <v>142</v>
      </c>
      <c r="E66" s="1" t="s">
        <v>141</v>
      </c>
      <c r="F66" s="1" t="s">
        <v>140</v>
      </c>
      <c r="G66" s="1"/>
      <c r="H66" s="1"/>
      <c r="I66" s="1"/>
      <c r="K66" s="1"/>
      <c r="L66" s="2" t="str">
        <f t="shared" si="1"/>
        <v>{time:04:14}죽탱 장신구1&amp;씨앗</v>
      </c>
    </row>
    <row r="67" spans="1:12" x14ac:dyDescent="0.3">
      <c r="E67" s="1" t="s">
        <v>40</v>
      </c>
      <c r="F67" s="1" t="s">
        <v>39</v>
      </c>
      <c r="G67" s="1"/>
      <c r="H67" s="1"/>
      <c r="I67" s="1"/>
      <c r="K67" s="1"/>
      <c r="L67" s="2" t="str">
        <f t="shared" si="1"/>
        <v>{time:04:38}3빅뱅</v>
      </c>
    </row>
    <row r="68" spans="1:12" x14ac:dyDescent="0.3">
      <c r="D68" t="s">
        <v>139</v>
      </c>
      <c r="E68" s="1" t="s">
        <v>37</v>
      </c>
      <c r="F68" s="1" t="s">
        <v>138</v>
      </c>
      <c r="G68" s="1" t="s">
        <v>137</v>
      </c>
      <c r="H68" s="1" t="s">
        <v>124</v>
      </c>
      <c r="I68" s="1" t="s">
        <v>136</v>
      </c>
      <c r="K68" s="1"/>
      <c r="L68" s="2" t="str">
        <f t="shared" si="1"/>
        <v>{time:04:48}죽탱 흡혈</v>
      </c>
    </row>
    <row r="69" spans="1:12" x14ac:dyDescent="0.3">
      <c r="E69" s="1" t="s">
        <v>33</v>
      </c>
      <c r="F69" s="1" t="s">
        <v>135</v>
      </c>
      <c r="G69" s="1" t="s">
        <v>30</v>
      </c>
      <c r="H69" s="1" t="s">
        <v>32</v>
      </c>
      <c r="I69" s="1" t="s">
        <v>3</v>
      </c>
      <c r="L69" s="2" t="str">
        <f t="shared" si="1"/>
        <v>{time:05:01}보기 도발&amp;응격, 신기1 보축희손 보기</v>
      </c>
    </row>
    <row r="70" spans="1:12" x14ac:dyDescent="0.3">
      <c r="D70" t="s">
        <v>134</v>
      </c>
      <c r="E70" s="1" t="s">
        <v>30</v>
      </c>
      <c r="F70" s="1" t="s">
        <v>29</v>
      </c>
      <c r="G70" s="1" t="s">
        <v>28</v>
      </c>
      <c r="H70" s="1" t="s">
        <v>27</v>
      </c>
      <c r="I70" s="1" t="s">
        <v>3</v>
      </c>
      <c r="L70" s="2" t="str">
        <f t="shared" si="1"/>
        <v>{time:05:13}보기 구손</v>
      </c>
    </row>
    <row r="71" spans="1:12" x14ac:dyDescent="0.3">
      <c r="D71" t="s">
        <v>133</v>
      </c>
      <c r="E71" s="1" t="s">
        <v>26</v>
      </c>
      <c r="F71" s="1" t="s">
        <v>132</v>
      </c>
      <c r="G71" s="1" t="s">
        <v>131</v>
      </c>
      <c r="H71" s="1" t="s">
        <v>17</v>
      </c>
      <c r="I71" s="1" t="s">
        <v>3</v>
      </c>
      <c r="L71" s="2" t="str">
        <f t="shared" si="1"/>
        <v>{time:05:24}보기 장신구2&amp;수사 고억 보기</v>
      </c>
    </row>
    <row r="72" spans="1:12" x14ac:dyDescent="0.3">
      <c r="E72" s="1" t="s">
        <v>131</v>
      </c>
      <c r="F72" s="1" t="s">
        <v>25</v>
      </c>
      <c r="G72" s="1" t="s">
        <v>13</v>
      </c>
      <c r="H72" s="1" t="s">
        <v>24</v>
      </c>
      <c r="I72" s="3" t="s">
        <v>3</v>
      </c>
      <c r="K72" s="1" t="s">
        <v>31</v>
      </c>
      <c r="L72" s="2" t="str">
        <f t="shared" si="1"/>
        <v>{time:05:32}보기 가호</v>
      </c>
    </row>
    <row r="73" spans="1:12" x14ac:dyDescent="0.3">
      <c r="D73" t="s">
        <v>130</v>
      </c>
      <c r="E73" s="1" t="s">
        <v>129</v>
      </c>
      <c r="F73" s="1" t="s">
        <v>18</v>
      </c>
      <c r="G73" s="1" t="s">
        <v>127</v>
      </c>
      <c r="H73" s="1" t="s">
        <v>17</v>
      </c>
      <c r="I73" s="1" t="s">
        <v>3</v>
      </c>
      <c r="L73" s="2" t="str">
        <f t="shared" si="1"/>
        <v>{time:05:47}수사 고억 보기</v>
      </c>
    </row>
    <row r="74" spans="1:12" x14ac:dyDescent="0.3">
      <c r="D74" t="s">
        <v>128</v>
      </c>
      <c r="E74" s="1" t="s">
        <v>127</v>
      </c>
      <c r="F74" s="1" t="s">
        <v>126</v>
      </c>
      <c r="G74" s="1" t="s">
        <v>125</v>
      </c>
      <c r="H74" s="1" t="s">
        <v>124</v>
      </c>
      <c r="I74" s="1" t="s">
        <v>3</v>
      </c>
      <c r="L74" s="2" t="str">
        <f t="shared" si="1"/>
        <v>{time:05:55}죽탱 도발&amp;흡혈</v>
      </c>
    </row>
    <row r="75" spans="1:12" x14ac:dyDescent="0.3">
      <c r="E75" s="1"/>
      <c r="F75" s="1"/>
      <c r="G75" s="1"/>
      <c r="H75" s="1"/>
      <c r="I75" s="1"/>
      <c r="L75" s="2"/>
    </row>
    <row r="76" spans="1:12" x14ac:dyDescent="0.3">
      <c r="K76" s="1"/>
      <c r="L76" s="2"/>
    </row>
    <row r="77" spans="1:12" x14ac:dyDescent="0.3">
      <c r="K77" s="1"/>
      <c r="L77" s="2"/>
    </row>
    <row r="78" spans="1:12" x14ac:dyDescent="0.3">
      <c r="F78" t="s">
        <v>123</v>
      </c>
    </row>
    <row r="79" spans="1:12" x14ac:dyDescent="0.3">
      <c r="A79" s="3"/>
      <c r="B79" t="s">
        <v>122</v>
      </c>
      <c r="E79" s="1" t="s">
        <v>121</v>
      </c>
      <c r="F79" t="s">
        <v>226</v>
      </c>
      <c r="G79" s="1" t="s">
        <v>117</v>
      </c>
      <c r="H79" t="s">
        <v>83</v>
      </c>
      <c r="I79" s="4" t="s">
        <v>120</v>
      </c>
      <c r="J79" s="1" t="s">
        <v>119</v>
      </c>
      <c r="K79" s="1" t="s">
        <v>118</v>
      </c>
      <c r="L79" s="2" t="str">
        <f t="shared" ref="L79:L113" si="2">"{time:"&amp;E79&amp;"}"&amp;F79</f>
        <v>{time:00:08}보기&amp;응격, 신기 보축희손 보기</v>
      </c>
    </row>
    <row r="80" spans="1:12" x14ac:dyDescent="0.3">
      <c r="A80" s="3" t="s">
        <v>22</v>
      </c>
      <c r="E80" s="1" t="s">
        <v>117</v>
      </c>
      <c r="F80" t="s">
        <v>79</v>
      </c>
      <c r="G80" s="1" t="s">
        <v>115</v>
      </c>
      <c r="H80" t="s">
        <v>27</v>
      </c>
      <c r="I80" s="4" t="s">
        <v>116</v>
      </c>
      <c r="J80" s="1"/>
      <c r="K80" s="1"/>
      <c r="L80" s="2" t="str">
        <f t="shared" si="2"/>
        <v>{time:00:20}보기 구손&amp;장신구1</v>
      </c>
    </row>
    <row r="81" spans="1:12" x14ac:dyDescent="0.3">
      <c r="A81" s="3" t="s">
        <v>23</v>
      </c>
      <c r="E81" s="1" t="s">
        <v>115</v>
      </c>
      <c r="F81" s="1" t="s">
        <v>12</v>
      </c>
      <c r="G81" s="1" t="s">
        <v>112</v>
      </c>
      <c r="H81" s="1" t="s">
        <v>11</v>
      </c>
      <c r="I81" s="4" t="s">
        <v>114</v>
      </c>
      <c r="K81" s="1"/>
      <c r="L81" s="2" t="str">
        <f t="shared" si="2"/>
        <v>{time:00:30}전탱 가막 보기</v>
      </c>
    </row>
    <row r="82" spans="1:12" x14ac:dyDescent="0.3">
      <c r="A82" s="3" t="s">
        <v>113</v>
      </c>
      <c r="E82" s="1" t="s">
        <v>112</v>
      </c>
      <c r="F82" s="1" t="s">
        <v>18</v>
      </c>
      <c r="G82" s="1" t="s">
        <v>105</v>
      </c>
      <c r="H82" s="1" t="s">
        <v>17</v>
      </c>
      <c r="I82" s="4" t="s">
        <v>111</v>
      </c>
      <c r="L82" s="2" t="str">
        <f t="shared" si="2"/>
        <v>{time:00:36}수사 고억 보기</v>
      </c>
    </row>
    <row r="83" spans="1:12" x14ac:dyDescent="0.3">
      <c r="A83" s="1" t="s">
        <v>110</v>
      </c>
      <c r="B83" s="3" t="s">
        <v>21</v>
      </c>
      <c r="E83" s="1" t="s">
        <v>109</v>
      </c>
      <c r="F83" t="s">
        <v>227</v>
      </c>
      <c r="G83" s="1"/>
      <c r="I83" s="4" t="s">
        <v>108</v>
      </c>
      <c r="K83" t="s">
        <v>107</v>
      </c>
      <c r="L83" s="2" t="str">
        <f t="shared" si="2"/>
        <v>{time:00:38}보기 장신구2, 신기 응격힐</v>
      </c>
    </row>
    <row r="84" spans="1:12" x14ac:dyDescent="0.3">
      <c r="A84" s="1" t="s">
        <v>106</v>
      </c>
      <c r="B84" t="s">
        <v>106</v>
      </c>
      <c r="E84" s="1" t="s">
        <v>105</v>
      </c>
      <c r="F84" t="s">
        <v>104</v>
      </c>
      <c r="G84" s="1" t="s">
        <v>100</v>
      </c>
      <c r="H84" s="1" t="s">
        <v>103</v>
      </c>
      <c r="I84" s="1" t="s">
        <v>102</v>
      </c>
      <c r="K84" s="1" t="s">
        <v>101</v>
      </c>
      <c r="L84" s="2" t="str">
        <f t="shared" si="2"/>
        <v>{time:00:44}징기 무적희손 보기</v>
      </c>
    </row>
    <row r="85" spans="1:12" x14ac:dyDescent="0.3">
      <c r="A85" s="1"/>
      <c r="E85" s="1" t="s">
        <v>100</v>
      </c>
      <c r="F85" s="1" t="s">
        <v>25</v>
      </c>
      <c r="G85" s="1" t="s">
        <v>98</v>
      </c>
      <c r="H85" s="1" t="s">
        <v>24</v>
      </c>
      <c r="I85" s="4" t="s">
        <v>99</v>
      </c>
      <c r="K85" s="1"/>
      <c r="L85" s="2" t="str">
        <f t="shared" si="2"/>
        <v>{time:00:56}보기 가호</v>
      </c>
    </row>
    <row r="86" spans="1:12" x14ac:dyDescent="0.3">
      <c r="A86" s="1"/>
      <c r="E86" s="1" t="s">
        <v>98</v>
      </c>
      <c r="F86" s="1" t="s">
        <v>12</v>
      </c>
      <c r="G86" s="1" t="s">
        <v>96</v>
      </c>
      <c r="H86" s="1" t="s">
        <v>11</v>
      </c>
      <c r="I86" s="4" t="s">
        <v>97</v>
      </c>
      <c r="L86" s="2" t="str">
        <f t="shared" si="2"/>
        <v>{time:01:08}전탱 가막 보기</v>
      </c>
    </row>
    <row r="87" spans="1:12" x14ac:dyDescent="0.3">
      <c r="A87" s="1"/>
      <c r="E87" s="1" t="s">
        <v>96</v>
      </c>
      <c r="F87" s="1" t="s">
        <v>60</v>
      </c>
      <c r="G87" s="1" t="s">
        <v>94</v>
      </c>
      <c r="H87" s="1" t="s">
        <v>4</v>
      </c>
      <c r="I87" s="4" t="s">
        <v>95</v>
      </c>
      <c r="L87" s="2" t="str">
        <f t="shared" si="2"/>
        <v>{time:01:14}전탱 도발&amp;방벽</v>
      </c>
    </row>
    <row r="88" spans="1:12" x14ac:dyDescent="0.3">
      <c r="A88" s="1"/>
      <c r="E88" s="1" t="s">
        <v>94</v>
      </c>
      <c r="F88" s="1" t="s">
        <v>57</v>
      </c>
      <c r="G88" s="1" t="s">
        <v>92</v>
      </c>
      <c r="H88" s="1" t="s">
        <v>56</v>
      </c>
      <c r="I88" s="4" t="s">
        <v>93</v>
      </c>
      <c r="K88" s="1"/>
      <c r="L88" s="2" t="str">
        <f t="shared" si="2"/>
        <v>{time:01:26}보기 희손 전탱</v>
      </c>
    </row>
    <row r="89" spans="1:12" x14ac:dyDescent="0.3">
      <c r="A89" s="1"/>
      <c r="E89" s="1" t="s">
        <v>92</v>
      </c>
      <c r="F89" s="1" t="s">
        <v>91</v>
      </c>
      <c r="G89" s="1"/>
      <c r="H89" s="1"/>
      <c r="I89" s="1"/>
      <c r="L89" s="2" t="str">
        <f t="shared" si="2"/>
        <v>{time:01:38}1빅뱅</v>
      </c>
    </row>
    <row r="90" spans="1:12" x14ac:dyDescent="0.3">
      <c r="A90" s="1"/>
      <c r="C90" s="1"/>
      <c r="E90" s="1" t="s">
        <v>90</v>
      </c>
      <c r="F90" s="1" t="s">
        <v>36</v>
      </c>
      <c r="G90" s="1" t="s">
        <v>88</v>
      </c>
      <c r="H90" s="1" t="s">
        <v>34</v>
      </c>
      <c r="I90" s="4" t="s">
        <v>89</v>
      </c>
      <c r="L90" s="2" t="str">
        <f t="shared" si="2"/>
        <v>{time:01:48}전탱 도발&amp;최저</v>
      </c>
    </row>
    <row r="91" spans="1:12" x14ac:dyDescent="0.3">
      <c r="A91" s="1"/>
      <c r="C91" s="1"/>
      <c r="D91" s="3"/>
      <c r="E91" s="1" t="s">
        <v>88</v>
      </c>
      <c r="F91" t="s">
        <v>87</v>
      </c>
      <c r="G91" s="1" t="s">
        <v>84</v>
      </c>
      <c r="H91" s="1" t="s">
        <v>86</v>
      </c>
      <c r="I91" s="1" t="s">
        <v>85</v>
      </c>
      <c r="L91" s="2" t="str">
        <f t="shared" si="2"/>
        <v>{time:02:08}전탱 방막&amp;장신구1, 신기 신축 전탱</v>
      </c>
    </row>
    <row r="92" spans="1:12" x14ac:dyDescent="0.3">
      <c r="A92" s="1"/>
      <c r="C92" s="3"/>
      <c r="D92" s="3"/>
      <c r="E92" s="1" t="s">
        <v>84</v>
      </c>
      <c r="F92" t="s">
        <v>228</v>
      </c>
      <c r="G92" s="1" t="s">
        <v>80</v>
      </c>
      <c r="H92" s="1" t="s">
        <v>83</v>
      </c>
      <c r="I92" s="4" t="s">
        <v>82</v>
      </c>
      <c r="K92" s="1" t="s">
        <v>81</v>
      </c>
      <c r="L92" s="2" t="str">
        <f t="shared" si="2"/>
        <v>{time:02:23}보기 도발, 신기 무적희손 보기</v>
      </c>
    </row>
    <row r="93" spans="1:12" x14ac:dyDescent="0.3">
      <c r="E93" s="1" t="s">
        <v>80</v>
      </c>
      <c r="F93" s="1" t="s">
        <v>79</v>
      </c>
      <c r="G93" s="1" t="s">
        <v>78</v>
      </c>
      <c r="H93" s="1" t="s">
        <v>27</v>
      </c>
      <c r="I93" s="4" t="s">
        <v>77</v>
      </c>
      <c r="L93" s="2" t="str">
        <f t="shared" si="2"/>
        <v>{time:02:35}보기 구손&amp;장신구1</v>
      </c>
    </row>
    <row r="94" spans="1:12" x14ac:dyDescent="0.3">
      <c r="E94" s="1" t="s">
        <v>76</v>
      </c>
      <c r="F94" s="1" t="s">
        <v>75</v>
      </c>
      <c r="G94" s="1"/>
      <c r="H94" s="1"/>
      <c r="I94" s="1"/>
      <c r="K94" s="1"/>
      <c r="L94" s="2" t="str">
        <f t="shared" si="2"/>
        <v>{time:02:46}보기 장신구2&amp;악몽의 씨앗</v>
      </c>
    </row>
    <row r="95" spans="1:12" x14ac:dyDescent="0.3">
      <c r="E95" s="1" t="s">
        <v>74</v>
      </c>
      <c r="F95" s="1" t="s">
        <v>18</v>
      </c>
      <c r="G95" s="1" t="s">
        <v>71</v>
      </c>
      <c r="H95" s="1" t="s">
        <v>17</v>
      </c>
      <c r="I95" s="4" t="s">
        <v>73</v>
      </c>
      <c r="L95" s="2" t="str">
        <f t="shared" si="2"/>
        <v>{time:03:00}수사 고억 보기</v>
      </c>
    </row>
    <row r="96" spans="1:12" x14ac:dyDescent="0.3">
      <c r="D96" s="3" t="s">
        <v>72</v>
      </c>
      <c r="E96" s="1" t="s">
        <v>71</v>
      </c>
      <c r="F96" s="1" t="s">
        <v>70</v>
      </c>
      <c r="L96" s="2" t="str">
        <f t="shared" si="2"/>
        <v>{time:03:08}2빅뱅</v>
      </c>
    </row>
    <row r="97" spans="1:12" x14ac:dyDescent="0.3">
      <c r="C97" s="3">
        <v>0.13749999999999998</v>
      </c>
      <c r="D97" t="s">
        <v>69</v>
      </c>
      <c r="E97" s="1" t="s">
        <v>68</v>
      </c>
      <c r="F97" s="1" t="s">
        <v>67</v>
      </c>
      <c r="G97" s="1" t="s">
        <v>64</v>
      </c>
      <c r="H97" s="1" t="s">
        <v>11</v>
      </c>
      <c r="I97" s="4" t="s">
        <v>66</v>
      </c>
      <c r="L97" s="2" t="str">
        <f t="shared" si="2"/>
        <v>{time:03:18}보기 도발&amp;전탱 가막 보기</v>
      </c>
    </row>
    <row r="98" spans="1:12" x14ac:dyDescent="0.3">
      <c r="C98" s="3">
        <v>0.14791666666666667</v>
      </c>
      <c r="D98" t="s">
        <v>65</v>
      </c>
      <c r="E98" s="1" t="s">
        <v>64</v>
      </c>
      <c r="F98" s="1" t="s">
        <v>25</v>
      </c>
      <c r="G98" s="1" t="s">
        <v>61</v>
      </c>
      <c r="H98" s="1" t="s">
        <v>24</v>
      </c>
      <c r="I98" s="4" t="s">
        <v>63</v>
      </c>
      <c r="K98" s="1"/>
      <c r="L98" s="2" t="str">
        <f t="shared" si="2"/>
        <v>{time:03:24}보기 가호</v>
      </c>
    </row>
    <row r="99" spans="1:12" x14ac:dyDescent="0.3">
      <c r="C99" s="3">
        <v>0.15833333333333333</v>
      </c>
      <c r="D99" t="s">
        <v>62</v>
      </c>
      <c r="E99" s="1" t="s">
        <v>61</v>
      </c>
      <c r="F99" s="1" t="s">
        <v>60</v>
      </c>
      <c r="G99" s="1" t="s">
        <v>54</v>
      </c>
      <c r="H99" s="1" t="s">
        <v>4</v>
      </c>
      <c r="I99" s="1" t="s">
        <v>59</v>
      </c>
      <c r="L99" s="2" t="str">
        <f t="shared" si="2"/>
        <v>{time:03:36}전탱 도발&amp;방벽</v>
      </c>
    </row>
    <row r="100" spans="1:12" x14ac:dyDescent="0.3">
      <c r="C100" s="3"/>
      <c r="E100" s="1" t="s">
        <v>58</v>
      </c>
      <c r="F100" s="1" t="s">
        <v>57</v>
      </c>
      <c r="G100" s="1" t="s">
        <v>50</v>
      </c>
      <c r="H100" s="1" t="s">
        <v>56</v>
      </c>
      <c r="I100" s="1"/>
      <c r="L100" s="2" t="str">
        <f t="shared" si="2"/>
        <v>{time:03:46}보기 희손 전탱</v>
      </c>
    </row>
    <row r="101" spans="1:12" x14ac:dyDescent="0.3">
      <c r="C101" s="3">
        <v>0.16874999999999998</v>
      </c>
      <c r="D101" t="s">
        <v>55</v>
      </c>
      <c r="E101" s="1" t="s">
        <v>54</v>
      </c>
      <c r="F101" t="s">
        <v>229</v>
      </c>
      <c r="G101" s="1" t="s">
        <v>50</v>
      </c>
      <c r="H101" s="1" t="s">
        <v>42</v>
      </c>
      <c r="I101" s="1" t="s">
        <v>53</v>
      </c>
      <c r="K101" s="1" t="s">
        <v>52</v>
      </c>
      <c r="L101" s="2" t="str">
        <f t="shared" si="2"/>
        <v>{time:03:48}전탱 방막&amp;장신구2</v>
      </c>
    </row>
    <row r="102" spans="1:12" x14ac:dyDescent="0.3">
      <c r="C102" s="3">
        <v>0.17916666666666667</v>
      </c>
      <c r="D102" t="s">
        <v>51</v>
      </c>
      <c r="E102" s="1" t="s">
        <v>50</v>
      </c>
      <c r="F102" s="1" t="s">
        <v>49</v>
      </c>
      <c r="G102" s="1"/>
      <c r="H102" s="1"/>
      <c r="I102" s="1"/>
      <c r="K102" s="1"/>
      <c r="L102" s="2" t="str">
        <f t="shared" si="2"/>
        <v>{time:03:58}전탱 악몽의 씨앗</v>
      </c>
    </row>
    <row r="103" spans="1:12" x14ac:dyDescent="0.3">
      <c r="C103" s="3"/>
      <c r="E103" s="1" t="s">
        <v>48</v>
      </c>
      <c r="F103" s="1" t="s">
        <v>47</v>
      </c>
      <c r="G103" s="1"/>
      <c r="H103" s="1"/>
      <c r="I103" s="1"/>
      <c r="K103" s="1"/>
      <c r="L103" s="2" t="str">
        <f t="shared" si="2"/>
        <v>{time:04:08}전탱 장신구1</v>
      </c>
    </row>
    <row r="104" spans="1:12" x14ac:dyDescent="0.3">
      <c r="C104" s="3"/>
      <c r="E104" s="1" t="s">
        <v>46</v>
      </c>
      <c r="F104" t="s">
        <v>45</v>
      </c>
      <c r="G104" s="1"/>
      <c r="H104" s="1"/>
      <c r="I104" s="1"/>
      <c r="K104" s="1"/>
      <c r="L104" s="2" t="str">
        <f t="shared" si="2"/>
        <v>{time:04:12}신기 응격힐</v>
      </c>
    </row>
    <row r="105" spans="1:12" x14ac:dyDescent="0.3">
      <c r="E105" s="1" t="s">
        <v>44</v>
      </c>
      <c r="F105" s="1" t="s">
        <v>43</v>
      </c>
      <c r="G105" s="1" t="s">
        <v>40</v>
      </c>
      <c r="H105" s="1" t="s">
        <v>42</v>
      </c>
      <c r="I105" s="1" t="s">
        <v>41</v>
      </c>
      <c r="L105" s="2" t="str">
        <f t="shared" si="2"/>
        <v>{time:04:28}전탱 방막</v>
      </c>
    </row>
    <row r="106" spans="1:12" x14ac:dyDescent="0.3">
      <c r="E106" s="1" t="s">
        <v>40</v>
      </c>
      <c r="F106" s="1" t="s">
        <v>39</v>
      </c>
      <c r="G106" s="1"/>
      <c r="H106" s="1"/>
      <c r="I106" s="1"/>
      <c r="L106" s="2" t="str">
        <f t="shared" si="2"/>
        <v>{time:04:38}3빅뱅</v>
      </c>
    </row>
    <row r="107" spans="1:12" x14ac:dyDescent="0.3">
      <c r="D107" t="s">
        <v>38</v>
      </c>
      <c r="E107" s="1" t="s">
        <v>37</v>
      </c>
      <c r="F107" s="1" t="s">
        <v>36</v>
      </c>
      <c r="G107" s="1" t="s">
        <v>35</v>
      </c>
      <c r="H107" s="1" t="s">
        <v>34</v>
      </c>
      <c r="I107" s="1" t="s">
        <v>3</v>
      </c>
      <c r="L107" s="2" t="str">
        <f t="shared" si="2"/>
        <v>{time:04:48}전탱 도발&amp;최저</v>
      </c>
    </row>
    <row r="108" spans="1:12" x14ac:dyDescent="0.3">
      <c r="E108" s="1" t="s">
        <v>33</v>
      </c>
      <c r="F108" t="s">
        <v>230</v>
      </c>
      <c r="G108" s="1" t="s">
        <v>30</v>
      </c>
      <c r="H108" s="1" t="s">
        <v>32</v>
      </c>
      <c r="I108" s="1" t="s">
        <v>3</v>
      </c>
      <c r="K108" s="1" t="s">
        <v>31</v>
      </c>
      <c r="L108" s="2" t="str">
        <f t="shared" si="2"/>
        <v>{time:05:01}보기 도발&amp;응격, 신기 보축희손 보기</v>
      </c>
    </row>
    <row r="109" spans="1:12" x14ac:dyDescent="0.3">
      <c r="E109" s="1" t="s">
        <v>30</v>
      </c>
      <c r="F109" s="1" t="s">
        <v>29</v>
      </c>
      <c r="G109" s="1" t="s">
        <v>28</v>
      </c>
      <c r="H109" s="1" t="s">
        <v>27</v>
      </c>
      <c r="I109" s="1" t="s">
        <v>3</v>
      </c>
      <c r="L109" s="2" t="str">
        <f t="shared" si="2"/>
        <v>{time:05:13}보기 구손</v>
      </c>
    </row>
    <row r="110" spans="1:12" x14ac:dyDescent="0.3">
      <c r="E110" s="1" t="s">
        <v>26</v>
      </c>
      <c r="F110" s="1" t="s">
        <v>25</v>
      </c>
      <c r="G110" s="1" t="s">
        <v>19</v>
      </c>
      <c r="H110" s="1" t="s">
        <v>24</v>
      </c>
      <c r="I110" s="3" t="s">
        <v>3</v>
      </c>
      <c r="L110" s="2" t="str">
        <f t="shared" si="2"/>
        <v>{time:05:24}보기 가호</v>
      </c>
    </row>
    <row r="111" spans="1:12" x14ac:dyDescent="0.3">
      <c r="A111" t="s">
        <v>23</v>
      </c>
      <c r="B111" t="s">
        <v>22</v>
      </c>
      <c r="C111" t="s">
        <v>21</v>
      </c>
      <c r="D111" t="s">
        <v>20</v>
      </c>
      <c r="E111" s="1" t="s">
        <v>19</v>
      </c>
      <c r="F111" s="1" t="s">
        <v>18</v>
      </c>
      <c r="G111" s="1" t="s">
        <v>13</v>
      </c>
      <c r="H111" s="1" t="s">
        <v>17</v>
      </c>
      <c r="I111" s="1" t="s">
        <v>3</v>
      </c>
      <c r="K111" s="1"/>
      <c r="L111" s="2" t="str">
        <f t="shared" si="2"/>
        <v>{time:05:36}수사 고억 보기</v>
      </c>
    </row>
    <row r="112" spans="1:12" x14ac:dyDescent="0.3">
      <c r="A112" t="s">
        <v>16</v>
      </c>
      <c r="B112" t="s">
        <v>15</v>
      </c>
      <c r="C112" t="s">
        <v>1</v>
      </c>
      <c r="D112" t="s">
        <v>14</v>
      </c>
      <c r="E112" s="1" t="s">
        <v>13</v>
      </c>
      <c r="F112" s="1" t="s">
        <v>12</v>
      </c>
      <c r="G112" s="1" t="s">
        <v>7</v>
      </c>
      <c r="H112" s="1" t="s">
        <v>11</v>
      </c>
      <c r="I112" s="1" t="s">
        <v>3</v>
      </c>
      <c r="K112" s="1"/>
      <c r="L112" s="2" t="str">
        <f t="shared" si="2"/>
        <v>{time:05:44}전탱 가막 보기</v>
      </c>
    </row>
    <row r="113" spans="1:12" x14ac:dyDescent="0.3">
      <c r="A113" t="s">
        <v>10</v>
      </c>
      <c r="B113" t="s">
        <v>9</v>
      </c>
      <c r="C113" t="s">
        <v>8</v>
      </c>
      <c r="E113" s="1" t="s">
        <v>7</v>
      </c>
      <c r="F113" s="1" t="s">
        <v>6</v>
      </c>
      <c r="G113" s="1" t="s">
        <v>5</v>
      </c>
      <c r="H113" s="1" t="s">
        <v>4</v>
      </c>
      <c r="I113" s="1" t="s">
        <v>3</v>
      </c>
      <c r="L113" s="2" t="str">
        <f t="shared" si="2"/>
        <v>{time:05:50}전탱 도발&amp;방벽&amp;최저</v>
      </c>
    </row>
    <row r="114" spans="1:12" x14ac:dyDescent="0.3">
      <c r="A114" t="s">
        <v>2</v>
      </c>
      <c r="B114" t="s">
        <v>1</v>
      </c>
      <c r="E114" s="1"/>
      <c r="F114" s="1"/>
      <c r="G114" s="1"/>
      <c r="H114" s="1"/>
      <c r="I114" s="1"/>
      <c r="K114" s="1"/>
      <c r="L114" s="2"/>
    </row>
    <row r="115" spans="1:12" x14ac:dyDescent="0.3">
      <c r="A115" t="s">
        <v>0</v>
      </c>
      <c r="E115" s="1"/>
      <c r="F115" s="1"/>
      <c r="G115" s="1"/>
      <c r="H115" s="1"/>
      <c r="I115" s="1"/>
      <c r="L115" s="2"/>
    </row>
    <row r="116" spans="1:12" x14ac:dyDescent="0.3">
      <c r="A116" s="1"/>
      <c r="E116" s="1"/>
      <c r="F116" s="1"/>
      <c r="G116" s="1"/>
      <c r="H116" s="1"/>
      <c r="I116" s="1"/>
      <c r="L116" s="2"/>
    </row>
    <row r="117" spans="1:12" x14ac:dyDescent="0.3">
      <c r="A117" s="1"/>
      <c r="E117" s="1"/>
      <c r="F117" s="1"/>
      <c r="G117" s="1"/>
      <c r="H117" s="1"/>
      <c r="I117" s="1"/>
      <c r="K117" s="1"/>
      <c r="L117" s="2"/>
    </row>
    <row r="118" spans="1:12" x14ac:dyDescent="0.3">
      <c r="E118" s="1"/>
      <c r="F118" s="1"/>
      <c r="G118" s="1"/>
      <c r="H118" s="1"/>
      <c r="I118" s="1"/>
      <c r="K118" s="1"/>
      <c r="L118" s="2"/>
    </row>
    <row r="119" spans="1:12" x14ac:dyDescent="0.3">
      <c r="E119" s="1"/>
      <c r="F119" s="1"/>
      <c r="G119" s="1"/>
      <c r="H119" s="1"/>
      <c r="I119" s="1"/>
      <c r="L119" s="2"/>
    </row>
    <row r="120" spans="1:12" x14ac:dyDescent="0.3">
      <c r="E120" s="1"/>
      <c r="F120" s="1"/>
      <c r="G120" s="1"/>
      <c r="H120" s="1"/>
      <c r="I120" s="1"/>
      <c r="L120" s="2"/>
    </row>
    <row r="121" spans="1:12" x14ac:dyDescent="0.3">
      <c r="E121" s="1"/>
      <c r="F121" s="1"/>
      <c r="G121" s="1"/>
      <c r="H121" s="1"/>
      <c r="I121" s="1"/>
      <c r="L121" s="2"/>
    </row>
    <row r="122" spans="1:12" x14ac:dyDescent="0.3">
      <c r="E122" s="1"/>
      <c r="F122" s="1"/>
      <c r="G122" s="1"/>
      <c r="H122" s="1"/>
      <c r="I122" s="1"/>
      <c r="L122" s="2"/>
    </row>
    <row r="123" spans="1:12" x14ac:dyDescent="0.3">
      <c r="E123" s="1"/>
      <c r="F123" s="1"/>
      <c r="G123" s="1"/>
      <c r="H123" s="1"/>
      <c r="I123" s="1"/>
      <c r="L123" s="2"/>
    </row>
    <row r="124" spans="1:12" x14ac:dyDescent="0.3">
      <c r="E124" s="1"/>
      <c r="F124" s="1"/>
      <c r="G124" s="1"/>
      <c r="H124" s="1"/>
      <c r="I124" s="1"/>
      <c r="L124" s="2"/>
    </row>
    <row r="125" spans="1:12" x14ac:dyDescent="0.3">
      <c r="E125" s="1"/>
      <c r="F125" s="1"/>
      <c r="G125" s="1"/>
      <c r="H125" s="1"/>
      <c r="I125" s="1"/>
      <c r="L125" s="2"/>
    </row>
    <row r="126" spans="1:12" x14ac:dyDescent="0.3">
      <c r="E126" s="1"/>
      <c r="F126" s="1"/>
      <c r="G126" s="1"/>
      <c r="H126" s="1"/>
      <c r="I126" s="1"/>
      <c r="L126" s="2"/>
    </row>
    <row r="127" spans="1:12" x14ac:dyDescent="0.3">
      <c r="E127" s="1"/>
      <c r="F127" s="1"/>
      <c r="G127" s="1"/>
      <c r="H127" s="1"/>
      <c r="I127" s="1"/>
      <c r="L127" s="2"/>
    </row>
    <row r="128" spans="1:12" x14ac:dyDescent="0.3">
      <c r="E128" s="1"/>
      <c r="F128" s="1"/>
      <c r="G128" s="1"/>
      <c r="H128" s="1"/>
      <c r="I128" s="1"/>
      <c r="L128" s="2"/>
    </row>
    <row r="129" spans="5:12" x14ac:dyDescent="0.3">
      <c r="E129" s="1"/>
      <c r="F129" s="1"/>
      <c r="G129" s="1"/>
      <c r="H129" s="1"/>
      <c r="I129" s="1"/>
      <c r="L129" s="2"/>
    </row>
    <row r="130" spans="5:12" x14ac:dyDescent="0.3">
      <c r="E130" s="1"/>
      <c r="F130" s="1"/>
      <c r="G130" s="1"/>
      <c r="H130" s="1"/>
      <c r="I130" s="1"/>
      <c r="L130" s="2"/>
    </row>
    <row r="131" spans="5:12" x14ac:dyDescent="0.3">
      <c r="E131" s="1"/>
      <c r="F131" s="1"/>
      <c r="G131" s="1"/>
      <c r="H131" s="1"/>
      <c r="I131" s="1"/>
      <c r="L131" s="2"/>
    </row>
    <row r="132" spans="5:12" x14ac:dyDescent="0.3">
      <c r="E132" s="1"/>
      <c r="F132" s="1"/>
      <c r="G132" s="1"/>
      <c r="H132" s="1"/>
      <c r="I132" s="1"/>
      <c r="L132" s="2"/>
    </row>
    <row r="133" spans="5:12" x14ac:dyDescent="0.3">
      <c r="E133" s="1"/>
      <c r="F133" s="1"/>
      <c r="G133" s="1"/>
      <c r="H133" s="1"/>
      <c r="I133" s="1"/>
      <c r="K133" s="1"/>
      <c r="L133" s="2"/>
    </row>
    <row r="134" spans="5:12" x14ac:dyDescent="0.3">
      <c r="E134" s="1"/>
      <c r="F134" s="1"/>
      <c r="G134" s="1"/>
      <c r="H134" s="1"/>
      <c r="I134" s="1"/>
      <c r="K134" s="1"/>
      <c r="L134" s="2"/>
    </row>
    <row r="135" spans="5:12" x14ac:dyDescent="0.3">
      <c r="E135" s="1"/>
      <c r="F135" s="1"/>
      <c r="G135" s="1"/>
      <c r="H135" s="1"/>
      <c r="I135" s="1"/>
      <c r="L135" s="2"/>
    </row>
    <row r="136" spans="5:12" x14ac:dyDescent="0.3">
      <c r="E136" s="1"/>
      <c r="F136" s="1"/>
      <c r="G136" s="1"/>
      <c r="H136" s="1"/>
      <c r="I136" s="1"/>
      <c r="K136" s="1"/>
      <c r="L136" s="2"/>
    </row>
    <row r="137" spans="5:12" x14ac:dyDescent="0.3">
      <c r="E137" s="1"/>
      <c r="F137" s="1"/>
      <c r="G137" s="1"/>
      <c r="H137" s="1"/>
      <c r="I137" s="1"/>
      <c r="L137" s="2"/>
    </row>
    <row r="138" spans="5:12" x14ac:dyDescent="0.3">
      <c r="E138" s="1"/>
      <c r="F138" s="1"/>
      <c r="G138" s="1"/>
      <c r="H138" s="1"/>
      <c r="I138" s="1"/>
      <c r="L138" s="2"/>
    </row>
    <row r="139" spans="5:12" x14ac:dyDescent="0.3">
      <c r="E139" s="1"/>
      <c r="F139" s="1"/>
      <c r="G139" s="1"/>
      <c r="H139" s="1"/>
      <c r="I139" s="1"/>
      <c r="L139" s="2"/>
    </row>
    <row r="140" spans="5:12" x14ac:dyDescent="0.3">
      <c r="E140" s="1"/>
      <c r="F140" s="1"/>
      <c r="G140" s="1"/>
      <c r="H140" s="1"/>
      <c r="I140" s="1"/>
      <c r="L140" s="2"/>
    </row>
    <row r="141" spans="5:12" x14ac:dyDescent="0.3">
      <c r="E141" s="1"/>
      <c r="F141" s="1"/>
      <c r="G141" s="1"/>
      <c r="H141" s="1"/>
      <c r="I141" s="1"/>
      <c r="L141" s="2"/>
    </row>
    <row r="142" spans="5:12" x14ac:dyDescent="0.3">
      <c r="E142" s="1"/>
      <c r="F142" s="1"/>
      <c r="G142" s="1"/>
      <c r="H142" s="1"/>
      <c r="I142" s="1"/>
      <c r="L142" s="2"/>
    </row>
    <row r="143" spans="5:12" x14ac:dyDescent="0.3">
      <c r="E143" s="1"/>
      <c r="F143" s="1"/>
      <c r="G143" s="1"/>
      <c r="H143" s="1"/>
      <c r="I143" s="1"/>
    </row>
    <row r="144" spans="5:12" x14ac:dyDescent="0.3">
      <c r="E144" s="1"/>
      <c r="F144" s="1"/>
      <c r="G144" s="1"/>
      <c r="H144" s="1"/>
      <c r="I144" s="1"/>
    </row>
    <row r="145" spans="1:12" x14ac:dyDescent="0.3">
      <c r="E145" s="1"/>
      <c r="F145" s="1"/>
      <c r="G145" s="1"/>
      <c r="H145" s="1"/>
      <c r="I145" s="1"/>
    </row>
    <row r="146" spans="1:12" x14ac:dyDescent="0.3">
      <c r="E146" s="1"/>
      <c r="F146" s="1"/>
      <c r="G146" s="1"/>
      <c r="H146" s="1"/>
      <c r="I146" s="1"/>
    </row>
    <row r="147" spans="1:12" x14ac:dyDescent="0.3">
      <c r="E147" s="1"/>
      <c r="F147" s="1"/>
      <c r="G147" s="1"/>
      <c r="H147" s="1"/>
      <c r="I147" s="1"/>
    </row>
    <row r="148" spans="1:12" x14ac:dyDescent="0.3">
      <c r="E148" s="1"/>
      <c r="F148" s="1"/>
      <c r="G148" s="1"/>
      <c r="H148" s="1"/>
      <c r="I148" s="1"/>
    </row>
    <row r="149" spans="1:12" x14ac:dyDescent="0.3">
      <c r="E149" s="1"/>
      <c r="F149" s="1"/>
      <c r="G149" s="1"/>
      <c r="H149" s="1"/>
      <c r="I149" s="1"/>
    </row>
    <row r="150" spans="1:12" x14ac:dyDescent="0.3">
      <c r="E150" s="1"/>
      <c r="F150" s="1"/>
      <c r="G150" s="1"/>
      <c r="H150" s="1"/>
      <c r="I150" s="1"/>
    </row>
    <row r="151" spans="1:12" x14ac:dyDescent="0.3">
      <c r="E151" s="1"/>
      <c r="F151" s="1"/>
      <c r="G151" s="1"/>
      <c r="H151" s="1"/>
      <c r="I151" s="1"/>
    </row>
    <row r="152" spans="1:12" x14ac:dyDescent="0.3">
      <c r="E152" s="1"/>
      <c r="F152" s="1"/>
      <c r="G152" s="1"/>
      <c r="H152" s="1"/>
      <c r="I152" s="1"/>
    </row>
    <row r="153" spans="1:12" x14ac:dyDescent="0.3">
      <c r="E153" s="1"/>
      <c r="F153" s="1"/>
      <c r="G153" s="1"/>
      <c r="H153" s="1"/>
      <c r="I153" s="1"/>
    </row>
    <row r="154" spans="1:12" x14ac:dyDescent="0.3">
      <c r="E154" s="1"/>
      <c r="F154" s="1"/>
      <c r="G154" s="1"/>
      <c r="H154" s="1"/>
      <c r="I154" s="1"/>
    </row>
    <row r="155" spans="1:12" x14ac:dyDescent="0.3">
      <c r="A155" s="3"/>
      <c r="E155" s="1"/>
      <c r="F155" s="1"/>
      <c r="G155" s="1"/>
      <c r="H155" s="1"/>
      <c r="I155" s="1"/>
      <c r="L155" s="2"/>
    </row>
    <row r="156" spans="1:12" x14ac:dyDescent="0.3">
      <c r="A156" s="3"/>
      <c r="E156" s="1"/>
      <c r="F156" s="1"/>
      <c r="G156" s="1"/>
      <c r="H156" s="1"/>
      <c r="I156" s="1"/>
      <c r="L156" s="2"/>
    </row>
    <row r="157" spans="1:12" x14ac:dyDescent="0.3">
      <c r="A157" s="3"/>
      <c r="E157" s="1"/>
      <c r="F157" s="1"/>
      <c r="G157" s="1"/>
      <c r="H157" s="1"/>
      <c r="I157" s="1"/>
      <c r="L157" s="2"/>
    </row>
    <row r="158" spans="1:12" x14ac:dyDescent="0.3">
      <c r="A158" s="3"/>
      <c r="E158" s="1"/>
      <c r="F158" s="1"/>
      <c r="G158" s="1"/>
      <c r="H158" s="1"/>
      <c r="I158" s="1"/>
      <c r="L158" s="2"/>
    </row>
    <row r="159" spans="1:12" x14ac:dyDescent="0.3">
      <c r="A159" s="3"/>
      <c r="E159" s="1"/>
      <c r="F159" s="1"/>
      <c r="G159" s="1"/>
      <c r="H159" s="1"/>
      <c r="I159" s="1"/>
      <c r="L159" s="2"/>
    </row>
    <row r="160" spans="1:12" x14ac:dyDescent="0.3">
      <c r="A160" s="3"/>
      <c r="E160" s="1"/>
      <c r="F160" s="1"/>
      <c r="G160" s="1"/>
      <c r="H160" s="1"/>
      <c r="I160" s="1"/>
      <c r="L160" s="2"/>
    </row>
    <row r="161" spans="1:12" x14ac:dyDescent="0.3">
      <c r="A161" s="1"/>
      <c r="B161" s="3"/>
      <c r="E161" s="1"/>
      <c r="F161" s="1"/>
      <c r="G161" s="1"/>
      <c r="H161" s="1"/>
      <c r="I161" s="1"/>
      <c r="L161" s="2"/>
    </row>
    <row r="162" spans="1:12" x14ac:dyDescent="0.3">
      <c r="A162" s="1"/>
      <c r="E162" s="1"/>
      <c r="F162" s="1"/>
      <c r="G162" s="1"/>
      <c r="H162" s="1"/>
      <c r="I162" s="1"/>
      <c r="K162" s="1"/>
      <c r="L162" s="2"/>
    </row>
    <row r="163" spans="1:12" x14ac:dyDescent="0.3">
      <c r="A163" s="1"/>
      <c r="E163" s="1"/>
      <c r="F163" s="1"/>
      <c r="G163" s="1"/>
      <c r="H163" s="1"/>
      <c r="I163" s="1"/>
      <c r="K163" s="1"/>
      <c r="L163" s="2"/>
    </row>
    <row r="164" spans="1:12" x14ac:dyDescent="0.3">
      <c r="A164" s="1"/>
      <c r="E164" s="1"/>
      <c r="F164" s="1"/>
      <c r="G164" s="1"/>
      <c r="H164" s="1"/>
      <c r="I164" s="1"/>
      <c r="L164" s="2"/>
    </row>
    <row r="165" spans="1:12" x14ac:dyDescent="0.3">
      <c r="A165" s="1"/>
      <c r="E165" s="1"/>
      <c r="F165" s="1"/>
      <c r="G165" s="1"/>
      <c r="H165" s="1"/>
      <c r="I165" s="1"/>
      <c r="L165" s="2"/>
    </row>
    <row r="166" spans="1:12" x14ac:dyDescent="0.3">
      <c r="A166" s="1"/>
      <c r="E166" s="1"/>
      <c r="F166" s="1"/>
      <c r="G166" s="1"/>
      <c r="H166" s="1"/>
      <c r="I166" s="1"/>
      <c r="K166" s="1"/>
      <c r="L166" s="2"/>
    </row>
    <row r="167" spans="1:12" x14ac:dyDescent="0.3">
      <c r="A167" s="1"/>
      <c r="E167" s="1"/>
      <c r="F167" s="1"/>
      <c r="G167" s="1"/>
      <c r="H167" s="1"/>
      <c r="I167" s="1"/>
      <c r="L167" s="2"/>
    </row>
    <row r="168" spans="1:12" x14ac:dyDescent="0.3">
      <c r="A168" s="1"/>
      <c r="E168" s="1"/>
      <c r="F168" s="1"/>
      <c r="G168" s="1"/>
      <c r="H168" s="1"/>
      <c r="I168" s="1"/>
      <c r="L168" s="2"/>
    </row>
    <row r="169" spans="1:12" x14ac:dyDescent="0.3">
      <c r="A169" s="1"/>
      <c r="E169" s="1"/>
      <c r="F169" s="1"/>
      <c r="G169" s="1"/>
      <c r="H169" s="1"/>
      <c r="I169" s="1"/>
      <c r="L169" s="2"/>
    </row>
    <row r="170" spans="1:12" x14ac:dyDescent="0.3">
      <c r="A170" s="1"/>
      <c r="E170" s="1"/>
      <c r="F170" s="1"/>
      <c r="G170" s="1"/>
      <c r="H170" s="1"/>
      <c r="I170" s="1"/>
      <c r="L170" s="2"/>
    </row>
    <row r="171" spans="1:12" x14ac:dyDescent="0.3">
      <c r="A171" s="1"/>
      <c r="E171" s="1"/>
      <c r="F171" s="1"/>
      <c r="G171" s="1"/>
      <c r="H171" s="1"/>
      <c r="I171" s="1"/>
      <c r="L171" s="2"/>
    </row>
    <row r="172" spans="1:12" x14ac:dyDescent="0.3">
      <c r="A172" s="1"/>
      <c r="E172" s="1"/>
      <c r="F172" s="1"/>
      <c r="G172" s="1"/>
      <c r="H172" s="1"/>
      <c r="I172" s="1"/>
      <c r="L172" s="2"/>
    </row>
    <row r="173" spans="1:12" x14ac:dyDescent="0.3">
      <c r="E173" s="1"/>
      <c r="F173" s="1"/>
      <c r="G173" s="1"/>
      <c r="H173" s="1"/>
      <c r="I173" s="1"/>
      <c r="K173" s="1"/>
      <c r="L173" s="2"/>
    </row>
    <row r="174" spans="1:12" x14ac:dyDescent="0.3">
      <c r="E174" s="1"/>
      <c r="F174" s="1"/>
      <c r="G174" s="1"/>
      <c r="H174" s="1"/>
      <c r="I174" s="1"/>
      <c r="L174" s="2"/>
    </row>
    <row r="175" spans="1:12" x14ac:dyDescent="0.3">
      <c r="E175" s="1"/>
      <c r="F175" s="1"/>
      <c r="G175" s="1"/>
      <c r="H175" s="1"/>
      <c r="I175" s="1"/>
      <c r="L175" s="2"/>
    </row>
    <row r="176" spans="1:12" x14ac:dyDescent="0.3">
      <c r="E176" s="1"/>
      <c r="F176" s="1"/>
      <c r="G176" s="1"/>
      <c r="H176" s="1"/>
      <c r="I176" s="1"/>
      <c r="L176" s="2"/>
    </row>
    <row r="177" spans="5:12" x14ac:dyDescent="0.3">
      <c r="E177" s="1"/>
      <c r="F177" s="1"/>
      <c r="G177" s="1"/>
      <c r="H177" s="1"/>
      <c r="I177" s="1"/>
      <c r="L177" s="2"/>
    </row>
    <row r="178" spans="5:12" x14ac:dyDescent="0.3">
      <c r="E178" s="1"/>
      <c r="F178" s="1"/>
      <c r="G178" s="1"/>
      <c r="H178" s="1"/>
      <c r="I178" s="1"/>
      <c r="L178" s="2"/>
    </row>
    <row r="179" spans="5:12" x14ac:dyDescent="0.3">
      <c r="E179" s="1"/>
      <c r="F179" s="1"/>
      <c r="G179" s="1"/>
      <c r="H179" s="1"/>
      <c r="I179" s="1"/>
      <c r="L179" s="2"/>
    </row>
    <row r="180" spans="5:12" x14ac:dyDescent="0.3">
      <c r="E180" s="1"/>
      <c r="F180" s="1"/>
      <c r="G180" s="1"/>
      <c r="H180" s="1"/>
      <c r="I180" s="1"/>
      <c r="L180" s="2"/>
    </row>
    <row r="181" spans="5:12" x14ac:dyDescent="0.3">
      <c r="E181" s="1"/>
      <c r="F181" s="1"/>
      <c r="G181" s="1"/>
      <c r="H181" s="1"/>
      <c r="I181" s="1"/>
      <c r="L181" s="2"/>
    </row>
    <row r="182" spans="5:12" x14ac:dyDescent="0.3">
      <c r="E182" s="1"/>
      <c r="F182" s="1"/>
      <c r="G182" s="1"/>
      <c r="H182" s="1"/>
      <c r="I182" s="1"/>
      <c r="L182" s="2"/>
    </row>
    <row r="183" spans="5:12" x14ac:dyDescent="0.3">
      <c r="E183" s="1"/>
      <c r="F183" s="1"/>
      <c r="G183" s="1"/>
      <c r="H183" s="1"/>
      <c r="I183" s="1"/>
      <c r="L183" s="2"/>
    </row>
    <row r="184" spans="5:12" x14ac:dyDescent="0.3">
      <c r="E184" s="1"/>
      <c r="F184" s="1"/>
      <c r="G184" s="1"/>
      <c r="H184" s="1"/>
      <c r="I184" s="1"/>
      <c r="L184" s="2"/>
    </row>
    <row r="185" spans="5:12" x14ac:dyDescent="0.3">
      <c r="E185" s="1"/>
      <c r="F185" s="1"/>
      <c r="G185" s="1"/>
      <c r="H185" s="1"/>
      <c r="I185" s="1"/>
      <c r="L185" s="2"/>
    </row>
    <row r="186" spans="5:12" x14ac:dyDescent="0.3">
      <c r="E186" s="1"/>
      <c r="F186" s="1"/>
      <c r="G186" s="1"/>
      <c r="H186" s="1"/>
      <c r="I186" s="1"/>
      <c r="L186" s="2"/>
    </row>
    <row r="187" spans="5:12" x14ac:dyDescent="0.3">
      <c r="E187" s="1"/>
      <c r="F187" s="1"/>
      <c r="G187" s="1"/>
      <c r="H187" s="1"/>
      <c r="I187" s="1"/>
      <c r="L187" s="2"/>
    </row>
    <row r="188" spans="5:12" x14ac:dyDescent="0.3">
      <c r="E188" s="1"/>
      <c r="F188" s="1"/>
      <c r="G188" s="1"/>
      <c r="H188" s="1"/>
      <c r="I188" s="1"/>
      <c r="K188" s="1"/>
      <c r="L188" s="2"/>
    </row>
    <row r="189" spans="5:12" x14ac:dyDescent="0.3">
      <c r="E189" s="1"/>
      <c r="F189" s="1"/>
      <c r="G189" s="1"/>
      <c r="H189" s="1"/>
      <c r="I189" s="1"/>
      <c r="K189" s="1"/>
      <c r="L189" s="2"/>
    </row>
    <row r="190" spans="5:12" x14ac:dyDescent="0.3">
      <c r="E190" s="1"/>
      <c r="F190" s="1"/>
      <c r="G190" s="1"/>
      <c r="H190" s="1"/>
      <c r="I190" s="1"/>
      <c r="L190" s="2"/>
    </row>
    <row r="191" spans="5:12" x14ac:dyDescent="0.3">
      <c r="E191" s="1"/>
      <c r="F191" s="1"/>
      <c r="G191" s="1"/>
      <c r="H191" s="1"/>
      <c r="I191" s="1"/>
      <c r="K191" s="1"/>
      <c r="L191" s="2"/>
    </row>
    <row r="192" spans="5:12" x14ac:dyDescent="0.3">
      <c r="E192" s="1"/>
      <c r="F192" s="1"/>
      <c r="G192" s="1"/>
      <c r="H192" s="1"/>
      <c r="I192" s="1"/>
      <c r="L192" s="2"/>
    </row>
    <row r="193" spans="5:12" x14ac:dyDescent="0.3">
      <c r="E193" s="1"/>
      <c r="F193" s="1"/>
      <c r="G193" s="1"/>
      <c r="H193" s="1"/>
      <c r="I193" s="1"/>
      <c r="L193" s="2"/>
    </row>
    <row r="194" spans="5:12" x14ac:dyDescent="0.3">
      <c r="E194" s="1"/>
      <c r="F194" s="1"/>
      <c r="G194" s="1"/>
      <c r="H194" s="1"/>
      <c r="I194" s="1"/>
      <c r="L194" s="2"/>
    </row>
    <row r="195" spans="5:12" x14ac:dyDescent="0.3">
      <c r="E195" s="1"/>
      <c r="F195" s="1"/>
      <c r="G195" s="1"/>
      <c r="H195" s="1"/>
      <c r="I195" s="1"/>
      <c r="L195" s="2"/>
    </row>
    <row r="196" spans="5:12" x14ac:dyDescent="0.3">
      <c r="E196" s="1"/>
      <c r="F196" s="1"/>
      <c r="G196" s="1"/>
      <c r="H196" s="1"/>
      <c r="I196" s="1"/>
      <c r="L196" s="2"/>
    </row>
    <row r="197" spans="5:12" x14ac:dyDescent="0.3">
      <c r="E197" s="1"/>
      <c r="F197" s="1"/>
      <c r="G197" s="1"/>
      <c r="H197" s="1"/>
      <c r="I197" s="1"/>
      <c r="L197" s="2"/>
    </row>
    <row r="198" spans="5:12" x14ac:dyDescent="0.3">
      <c r="E198" s="1"/>
      <c r="F198" s="1"/>
      <c r="G198" s="1"/>
      <c r="H198" s="1"/>
      <c r="I198" s="1"/>
    </row>
    <row r="199" spans="5:12" x14ac:dyDescent="0.3">
      <c r="E199" s="1"/>
      <c r="F199" s="1"/>
      <c r="G199" s="1"/>
      <c r="H199" s="1"/>
      <c r="I199" s="1"/>
    </row>
    <row r="200" spans="5:12" x14ac:dyDescent="0.3">
      <c r="E200" s="1"/>
      <c r="F200" s="1"/>
      <c r="G200" s="1"/>
      <c r="H200" s="1"/>
      <c r="I200" s="1"/>
    </row>
    <row r="201" spans="5:12" x14ac:dyDescent="0.3">
      <c r="E201" s="1"/>
      <c r="F201" s="1"/>
      <c r="G201" s="1"/>
      <c r="H201" s="1"/>
      <c r="I201" s="1"/>
    </row>
    <row r="202" spans="5:12" x14ac:dyDescent="0.3">
      <c r="E202" s="1"/>
      <c r="F202" s="1"/>
      <c r="G202" s="1"/>
      <c r="H202" s="1"/>
      <c r="I202" s="1"/>
    </row>
    <row r="203" spans="5:12" x14ac:dyDescent="0.3">
      <c r="E203" s="1"/>
      <c r="F203" s="1"/>
      <c r="G203" s="1"/>
      <c r="H203" s="1"/>
      <c r="I203" s="1"/>
    </row>
    <row r="204" spans="5:12" x14ac:dyDescent="0.3">
      <c r="E204" s="1"/>
      <c r="F204" s="1"/>
      <c r="G204" s="1"/>
      <c r="H204" s="1"/>
      <c r="I204" s="1"/>
    </row>
    <row r="205" spans="5:12" x14ac:dyDescent="0.3">
      <c r="E205" s="1"/>
      <c r="F205" s="1"/>
      <c r="G205" s="1"/>
      <c r="H205" s="1"/>
      <c r="I205" s="1"/>
    </row>
    <row r="206" spans="5:12" x14ac:dyDescent="0.3">
      <c r="E206" s="1"/>
      <c r="F206" s="1"/>
      <c r="G206" s="1"/>
      <c r="H206" s="1"/>
      <c r="I206" s="1"/>
    </row>
    <row r="207" spans="5:12" x14ac:dyDescent="0.3">
      <c r="E207" s="1"/>
      <c r="F207" s="1"/>
      <c r="G207" s="1"/>
      <c r="H207" s="1"/>
      <c r="I207" s="1"/>
    </row>
    <row r="208" spans="5:12" x14ac:dyDescent="0.3">
      <c r="E208" s="1"/>
      <c r="F208" s="1"/>
      <c r="G208" s="1"/>
      <c r="H208" s="1"/>
      <c r="I208" s="1"/>
    </row>
    <row r="209" spans="5:9" x14ac:dyDescent="0.3">
      <c r="E209" s="1"/>
      <c r="F209" s="1"/>
      <c r="G209" s="1"/>
      <c r="H209" s="1"/>
      <c r="I209" s="1"/>
    </row>
    <row r="210" spans="5:9" x14ac:dyDescent="0.3">
      <c r="E210" s="1"/>
      <c r="F210" s="1"/>
      <c r="G210" s="1"/>
      <c r="H210" s="1"/>
      <c r="I210" s="1"/>
    </row>
    <row r="211" spans="5:9" x14ac:dyDescent="0.3">
      <c r="E211" s="1"/>
      <c r="F211" s="1"/>
      <c r="G211" s="1"/>
      <c r="H211" s="1"/>
      <c r="I211" s="1"/>
    </row>
    <row r="212" spans="5:9" x14ac:dyDescent="0.3">
      <c r="E212" s="1"/>
      <c r="F212" s="1"/>
      <c r="G212" s="1"/>
      <c r="H212" s="1"/>
      <c r="I212" s="1"/>
    </row>
    <row r="213" spans="5:9" x14ac:dyDescent="0.3">
      <c r="E213" s="1"/>
      <c r="F213" s="1"/>
      <c r="G213" s="1"/>
      <c r="H213" s="1"/>
      <c r="I213" s="1"/>
    </row>
    <row r="214" spans="5:9" x14ac:dyDescent="0.3">
      <c r="E214" s="1"/>
      <c r="F214" s="1"/>
      <c r="G214" s="1"/>
      <c r="H214" s="1"/>
      <c r="I214" s="1"/>
    </row>
    <row r="215" spans="5:9" x14ac:dyDescent="0.3">
      <c r="E215" s="1"/>
      <c r="F215" s="1"/>
      <c r="G215" s="1"/>
      <c r="H215" s="1"/>
      <c r="I215" s="1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함수</vt:lpstr>
      <vt:lpstr>함수X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박정훈(Junghun Park) 과장 두산중공업</dc:creator>
  <cp:lastModifiedBy>박정훈(Junghun Park) 과장 두산중공업</cp:lastModifiedBy>
  <dcterms:created xsi:type="dcterms:W3CDTF">2023-04-11T09:43:43Z</dcterms:created>
  <dcterms:modified xsi:type="dcterms:W3CDTF">2023-04-12T00:49:54Z</dcterms:modified>
</cp:coreProperties>
</file>