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로스트아크 생활\"/>
    </mc:Choice>
  </mc:AlternateContent>
  <xr:revisionPtr revIDLastSave="0" documentId="8_{C37E1D35-AC9E-4E28-BD68-09D31F7D37B9}" xr6:coauthVersionLast="47" xr6:coauthVersionMax="47" xr10:uidLastSave="{00000000-0000-0000-0000-000000000000}"/>
  <bookViews>
    <workbookView xWindow="5010" yWindow="5115" windowWidth="22995" windowHeight="15255" xr2:uid="{B651D70F-1844-49A7-A4ED-37DB351984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F8" i="1"/>
  <c r="D8" i="1"/>
  <c r="D9" i="1" s="1"/>
  <c r="E8" i="1"/>
  <c r="C5" i="1"/>
  <c r="D5" i="1"/>
  <c r="B5" i="1"/>
</calcChain>
</file>

<file path=xl/sharedStrings.xml><?xml version="1.0" encoding="utf-8"?>
<sst xmlns="http://schemas.openxmlformats.org/spreadsheetml/2006/main" count="14" uniqueCount="14">
  <si>
    <t>경매장 묶음 시세</t>
    <phoneticPr fontId="1" type="noConversion"/>
  </si>
  <si>
    <t>채광</t>
    <phoneticPr fontId="1" type="noConversion"/>
  </si>
  <si>
    <t>철광석</t>
    <phoneticPr fontId="1" type="noConversion"/>
  </si>
  <si>
    <t>묵직한 철광석</t>
    <phoneticPr fontId="1" type="noConversion"/>
  </si>
  <si>
    <t>단단한 철광석</t>
    <phoneticPr fontId="1" type="noConversion"/>
  </si>
  <si>
    <t>수수료뺀금액</t>
    <phoneticPr fontId="1" type="noConversion"/>
  </si>
  <si>
    <t>기본(부적+도구)</t>
    <phoneticPr fontId="1" type="noConversion"/>
  </si>
  <si>
    <t>희귀 도구 옵션만</t>
    <phoneticPr fontId="1" type="noConversion"/>
  </si>
  <si>
    <t>특수 도구 옵션만</t>
    <phoneticPr fontId="1" type="noConversion"/>
  </si>
  <si>
    <t>일반</t>
    <phoneticPr fontId="1" type="noConversion"/>
  </si>
  <si>
    <t>보라</t>
    <phoneticPr fontId="1" type="noConversion"/>
  </si>
  <si>
    <t>달빛OFF(30)</t>
    <phoneticPr fontId="1" type="noConversion"/>
  </si>
  <si>
    <t>달빛ON(60)</t>
    <phoneticPr fontId="1" type="noConversion"/>
  </si>
  <si>
    <t>채광폭탄+달빛ON(90)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</si>
</sst>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2" borderId="7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0" fillId="2" borderId="7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9754-56B2-4759-BC5B-7BA7A309BC90}">
  <dimension ref="A1:F10"/>
  <sheetViews>
    <sheetView tabSelected="1" workbookViewId="0">
      <selection activeCell="L11" sqref="L11"/>
    </sheetView>
  </sheetViews>
  <sheetFormatPr defaultRowHeight="16.5" x14ac:dyDescent="0.3"/>
  <cols>
    <col min="1" max="1" width="15.625" customWidth="1"/>
    <col min="2" max="6" width="10.625" customWidth="1"/>
  </cols>
  <sheetData>
    <row r="1" spans="1:6" x14ac:dyDescent="0.3">
      <c r="A1" t="s">
        <v>1</v>
      </c>
    </row>
    <row r="3" spans="1:6" ht="17.25" thickBot="1" x14ac:dyDescent="0.35">
      <c r="B3" t="s">
        <v>2</v>
      </c>
      <c r="C3" t="s">
        <v>3</v>
      </c>
      <c r="D3" t="s">
        <v>4</v>
      </c>
    </row>
    <row r="4" spans="1:6" ht="17.25" thickBot="1" x14ac:dyDescent="0.35">
      <c r="A4" t="s">
        <v>0</v>
      </c>
      <c r="B4" s="1">
        <v>30</v>
      </c>
      <c r="C4" s="2">
        <v>5</v>
      </c>
      <c r="D4" s="3">
        <v>29</v>
      </c>
    </row>
    <row r="5" spans="1:6" x14ac:dyDescent="0.3">
      <c r="A5" t="s">
        <v>5</v>
      </c>
      <c r="B5">
        <f>IFERROR(IF(B4=1,1,ROUNDDOWN(B4*0.95,0)),"")</f>
        <v>28</v>
      </c>
      <c r="C5">
        <f t="shared" ref="C5:D5" si="0">IFERROR(IF(C4=1,1,ROUNDDOWN(C4*0.95,0)),"")</f>
        <v>4</v>
      </c>
      <c r="D5">
        <f t="shared" si="0"/>
        <v>27</v>
      </c>
    </row>
    <row r="7" spans="1:6" ht="17.25" thickBot="1" x14ac:dyDescent="0.35">
      <c r="D7" t="s">
        <v>11</v>
      </c>
      <c r="E7" t="s">
        <v>12</v>
      </c>
      <c r="F7" t="s">
        <v>13</v>
      </c>
    </row>
    <row r="8" spans="1:6" x14ac:dyDescent="0.3">
      <c r="A8" t="s">
        <v>6</v>
      </c>
      <c r="B8" s="4">
        <v>0.5</v>
      </c>
      <c r="C8" t="s">
        <v>9</v>
      </c>
      <c r="D8" s="7">
        <f>((1.5*(1+B8)+3*B10)*B5/100+(1.5*(1+B8)*0.5+3*B10*0.75)*C5/10+(1.5*(0.1+B9)+3*B10*0.2+1.5*0.029)*D5/10)/30</f>
        <v>8.0067000000000013E-2</v>
      </c>
      <c r="E8" s="8">
        <f>(3*2*B5/100+3*0.75*2*C5/10+(3*0.2*2+1.5*0.029)*D5/10)/60</f>
        <v>0.1139575</v>
      </c>
      <c r="F8" s="9">
        <f>(6*2*B5/100+6*0.75*2*C5/10+(6*0.2*2+1.5*0.029)*D5/10)/90</f>
        <v>0.15063833333333332</v>
      </c>
    </row>
    <row r="9" spans="1:6" x14ac:dyDescent="0.3">
      <c r="A9" t="s">
        <v>7</v>
      </c>
      <c r="B9" s="5">
        <v>0.18</v>
      </c>
      <c r="C9" t="s">
        <v>10</v>
      </c>
      <c r="D9" s="9">
        <f>D8*2</f>
        <v>0.16013400000000003</v>
      </c>
      <c r="E9" s="9">
        <f t="shared" ref="E9:F9" si="1">E8*2</f>
        <v>0.22791500000000001</v>
      </c>
      <c r="F9" s="9">
        <f t="shared" si="1"/>
        <v>0.30127666666666664</v>
      </c>
    </row>
    <row r="10" spans="1:6" ht="17.25" thickBot="1" x14ac:dyDescent="0.35">
      <c r="A10" t="s">
        <v>8</v>
      </c>
      <c r="B10" s="6">
        <v>2.1000000000000001E-2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이재희</dc:creator>
  <cp:lastModifiedBy>이재희</cp:lastModifiedBy>
  <dcterms:created xsi:type="dcterms:W3CDTF">2023-08-18T09:07:49Z</dcterms:created>
  <dcterms:modified xsi:type="dcterms:W3CDTF">2023-08-18T09:21:36Z</dcterms:modified>
</cp:coreProperties>
</file>