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7F4D759-EB5E-4C28-BAEB-465E8DECAE60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Sheet1" sheetId="9" r:id="rId1"/>
    <sheet name="딜계산기" sheetId="7" r:id="rId2"/>
    <sheet name="시즌2 장비" sheetId="8" r:id="rId3"/>
  </sheets>
  <definedNames>
    <definedName name="_xlnm._FilterDatabase" localSheetId="1" hidden="1">딜계산기!$S$2:$W$23</definedName>
    <definedName name="_xlnm._FilterDatabase" localSheetId="2" hidden="1">'시즌2 장비'!$A$1:$L$135</definedName>
  </definedNames>
  <calcPr calcId="191029"/>
</workbook>
</file>

<file path=xl/calcChain.xml><?xml version="1.0" encoding="utf-8"?>
<calcChain xmlns="http://schemas.openxmlformats.org/spreadsheetml/2006/main">
  <c r="AA2" i="8" l="1"/>
  <c r="AB2" i="8"/>
  <c r="AC2" i="8"/>
  <c r="AD2" i="8"/>
  <c r="AE2" i="8"/>
  <c r="AF2" i="8"/>
  <c r="AG2" i="8"/>
  <c r="AH2" i="8"/>
  <c r="AI2" i="8"/>
  <c r="AJ2" i="8"/>
  <c r="AK2" i="8"/>
  <c r="AL2" i="8"/>
  <c r="AM2" i="8"/>
  <c r="AN2" i="8"/>
  <c r="AO2" i="8"/>
  <c r="AP2" i="8"/>
  <c r="AQ2" i="8"/>
  <c r="AR2" i="8"/>
  <c r="AS2" i="8"/>
  <c r="AT2" i="8"/>
  <c r="AU2" i="8"/>
  <c r="AV2" i="8"/>
  <c r="AW2" i="8"/>
  <c r="AX2" i="8"/>
  <c r="AY2" i="8"/>
  <c r="AZ2" i="8"/>
  <c r="BA2" i="8"/>
  <c r="BB2" i="8"/>
  <c r="BC2" i="8"/>
  <c r="BD2" i="8"/>
  <c r="BE2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BB4" i="8"/>
  <c r="BC4" i="8"/>
  <c r="BD4" i="8"/>
  <c r="BE4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BB5" i="8"/>
  <c r="BC5" i="8"/>
  <c r="BD5" i="8"/>
  <c r="BE5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BB6" i="8"/>
  <c r="BC6" i="8"/>
  <c r="BD6" i="8"/>
  <c r="BE6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AA8" i="8"/>
  <c r="AB8" i="8"/>
  <c r="AC8" i="8"/>
  <c r="AD8" i="8"/>
  <c r="AE8" i="8"/>
  <c r="AF8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AA52" i="8"/>
  <c r="AB52" i="8"/>
  <c r="AC52" i="8"/>
  <c r="AD52" i="8"/>
  <c r="AE52" i="8"/>
  <c r="AF52" i="8"/>
  <c r="AG52" i="8"/>
  <c r="AH52" i="8"/>
  <c r="AI52" i="8"/>
  <c r="AJ52" i="8"/>
  <c r="AK52" i="8"/>
  <c r="AL52" i="8"/>
  <c r="AM52" i="8"/>
  <c r="AN52" i="8"/>
  <c r="AO52" i="8"/>
  <c r="AP52" i="8"/>
  <c r="AQ52" i="8"/>
  <c r="AR52" i="8"/>
  <c r="AS52" i="8"/>
  <c r="AT52" i="8"/>
  <c r="AU52" i="8"/>
  <c r="AV52" i="8"/>
  <c r="AW52" i="8"/>
  <c r="AX52" i="8"/>
  <c r="AY52" i="8"/>
  <c r="AZ52" i="8"/>
  <c r="BA52" i="8"/>
  <c r="BB52" i="8"/>
  <c r="BC52" i="8"/>
  <c r="BD52" i="8"/>
  <c r="BE52" i="8"/>
  <c r="AA53" i="8"/>
  <c r="AB53" i="8"/>
  <c r="AC53" i="8"/>
  <c r="AD53" i="8"/>
  <c r="AE53" i="8"/>
  <c r="AF53" i="8"/>
  <c r="AG53" i="8"/>
  <c r="AH53" i="8"/>
  <c r="AI53" i="8"/>
  <c r="AJ53" i="8"/>
  <c r="AK53" i="8"/>
  <c r="AL53" i="8"/>
  <c r="AM53" i="8"/>
  <c r="AN53" i="8"/>
  <c r="AO53" i="8"/>
  <c r="AP53" i="8"/>
  <c r="AQ53" i="8"/>
  <c r="AR53" i="8"/>
  <c r="AS53" i="8"/>
  <c r="AT53" i="8"/>
  <c r="AU53" i="8"/>
  <c r="AV53" i="8"/>
  <c r="AW53" i="8"/>
  <c r="AX53" i="8"/>
  <c r="AY53" i="8"/>
  <c r="AZ53" i="8"/>
  <c r="BA53" i="8"/>
  <c r="BB53" i="8"/>
  <c r="BC53" i="8"/>
  <c r="BD53" i="8"/>
  <c r="BE53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AA55" i="8"/>
  <c r="AB55" i="8"/>
  <c r="AC55" i="8"/>
  <c r="AD55" i="8"/>
  <c r="AE55" i="8"/>
  <c r="AF55" i="8"/>
  <c r="AG55" i="8"/>
  <c r="AH55" i="8"/>
  <c r="AI55" i="8"/>
  <c r="AJ55" i="8"/>
  <c r="AK55" i="8"/>
  <c r="AL55" i="8"/>
  <c r="AM55" i="8"/>
  <c r="AN55" i="8"/>
  <c r="AO55" i="8"/>
  <c r="AP55" i="8"/>
  <c r="AQ55" i="8"/>
  <c r="AR55" i="8"/>
  <c r="AS55" i="8"/>
  <c r="AT55" i="8"/>
  <c r="AU55" i="8"/>
  <c r="AV55" i="8"/>
  <c r="AW55" i="8"/>
  <c r="AX55" i="8"/>
  <c r="AY55" i="8"/>
  <c r="AZ55" i="8"/>
  <c r="BA55" i="8"/>
  <c r="BB55" i="8"/>
  <c r="BC55" i="8"/>
  <c r="BD55" i="8"/>
  <c r="BE55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AZ56" i="8"/>
  <c r="BA56" i="8"/>
  <c r="BB56" i="8"/>
  <c r="BC56" i="8"/>
  <c r="BD56" i="8"/>
  <c r="BE56" i="8"/>
  <c r="AA57" i="8"/>
  <c r="AB57" i="8"/>
  <c r="AC57" i="8"/>
  <c r="AD57" i="8"/>
  <c r="AE57" i="8"/>
  <c r="AF57" i="8"/>
  <c r="AG57" i="8"/>
  <c r="AH57" i="8"/>
  <c r="AI57" i="8"/>
  <c r="AJ57" i="8"/>
  <c r="AK57" i="8"/>
  <c r="AL57" i="8"/>
  <c r="AM57" i="8"/>
  <c r="AN57" i="8"/>
  <c r="AO57" i="8"/>
  <c r="AP57" i="8"/>
  <c r="AQ57" i="8"/>
  <c r="AR57" i="8"/>
  <c r="AS57" i="8"/>
  <c r="AT57" i="8"/>
  <c r="AU57" i="8"/>
  <c r="AV57" i="8"/>
  <c r="AW57" i="8"/>
  <c r="AX57" i="8"/>
  <c r="AY57" i="8"/>
  <c r="AZ57" i="8"/>
  <c r="BA57" i="8"/>
  <c r="BB57" i="8"/>
  <c r="BC57" i="8"/>
  <c r="BD57" i="8"/>
  <c r="BE57" i="8"/>
  <c r="AA58" i="8"/>
  <c r="AB58" i="8"/>
  <c r="AC58" i="8"/>
  <c r="AD58" i="8"/>
  <c r="AE58" i="8"/>
  <c r="AF58" i="8"/>
  <c r="AG58" i="8"/>
  <c r="AH58" i="8"/>
  <c r="AI58" i="8"/>
  <c r="AJ58" i="8"/>
  <c r="AK58" i="8"/>
  <c r="AL58" i="8"/>
  <c r="AM58" i="8"/>
  <c r="AN58" i="8"/>
  <c r="AO58" i="8"/>
  <c r="AP58" i="8"/>
  <c r="AQ58" i="8"/>
  <c r="AR58" i="8"/>
  <c r="AS58" i="8"/>
  <c r="AT58" i="8"/>
  <c r="AU58" i="8"/>
  <c r="AV58" i="8"/>
  <c r="AW58" i="8"/>
  <c r="AX58" i="8"/>
  <c r="AY58" i="8"/>
  <c r="AZ58" i="8"/>
  <c r="BA58" i="8"/>
  <c r="BB58" i="8"/>
  <c r="BC58" i="8"/>
  <c r="BD58" i="8"/>
  <c r="BE58" i="8"/>
  <c r="AA59" i="8"/>
  <c r="AB59" i="8"/>
  <c r="AC59" i="8"/>
  <c r="AD59" i="8"/>
  <c r="AE59" i="8"/>
  <c r="AF59" i="8"/>
  <c r="AG59" i="8"/>
  <c r="AH59" i="8"/>
  <c r="AI59" i="8"/>
  <c r="AJ59" i="8"/>
  <c r="AK59" i="8"/>
  <c r="AL59" i="8"/>
  <c r="AM59" i="8"/>
  <c r="AN59" i="8"/>
  <c r="AO59" i="8"/>
  <c r="AP59" i="8"/>
  <c r="AQ59" i="8"/>
  <c r="AR59" i="8"/>
  <c r="AS59" i="8"/>
  <c r="AT59" i="8"/>
  <c r="AU59" i="8"/>
  <c r="AV59" i="8"/>
  <c r="AW59" i="8"/>
  <c r="AX59" i="8"/>
  <c r="AY59" i="8"/>
  <c r="AZ59" i="8"/>
  <c r="BA59" i="8"/>
  <c r="BB59" i="8"/>
  <c r="BC59" i="8"/>
  <c r="BD59" i="8"/>
  <c r="BE59" i="8"/>
  <c r="AA60" i="8"/>
  <c r="AB60" i="8"/>
  <c r="AC60" i="8"/>
  <c r="AD60" i="8"/>
  <c r="AE60" i="8"/>
  <c r="AF60" i="8"/>
  <c r="AG60" i="8"/>
  <c r="AH60" i="8"/>
  <c r="AI60" i="8"/>
  <c r="AJ60" i="8"/>
  <c r="AK60" i="8"/>
  <c r="AL60" i="8"/>
  <c r="AM60" i="8"/>
  <c r="AN60" i="8"/>
  <c r="AO60" i="8"/>
  <c r="AP60" i="8"/>
  <c r="AQ60" i="8"/>
  <c r="AR60" i="8"/>
  <c r="AS60" i="8"/>
  <c r="AT60" i="8"/>
  <c r="AU60" i="8"/>
  <c r="AV60" i="8"/>
  <c r="AW60" i="8"/>
  <c r="AX60" i="8"/>
  <c r="AY60" i="8"/>
  <c r="AZ60" i="8"/>
  <c r="BA60" i="8"/>
  <c r="BB60" i="8"/>
  <c r="BC60" i="8"/>
  <c r="BD60" i="8"/>
  <c r="BE60" i="8"/>
  <c r="AA61" i="8"/>
  <c r="AB61" i="8"/>
  <c r="AC61" i="8"/>
  <c r="AD61" i="8"/>
  <c r="AE61" i="8"/>
  <c r="AF61" i="8"/>
  <c r="AG61" i="8"/>
  <c r="AH61" i="8"/>
  <c r="AI61" i="8"/>
  <c r="AJ61" i="8"/>
  <c r="AK61" i="8"/>
  <c r="AL61" i="8"/>
  <c r="AM61" i="8"/>
  <c r="AN61" i="8"/>
  <c r="AO61" i="8"/>
  <c r="AP61" i="8"/>
  <c r="AQ61" i="8"/>
  <c r="AR61" i="8"/>
  <c r="AS61" i="8"/>
  <c r="AT61" i="8"/>
  <c r="AU61" i="8"/>
  <c r="AV61" i="8"/>
  <c r="AW61" i="8"/>
  <c r="AX61" i="8"/>
  <c r="AY61" i="8"/>
  <c r="AZ61" i="8"/>
  <c r="BA61" i="8"/>
  <c r="BB61" i="8"/>
  <c r="BC61" i="8"/>
  <c r="BD61" i="8"/>
  <c r="BE61" i="8"/>
  <c r="AA62" i="8"/>
  <c r="AB62" i="8"/>
  <c r="AC62" i="8"/>
  <c r="AD62" i="8"/>
  <c r="AE62" i="8"/>
  <c r="AF62" i="8"/>
  <c r="AG62" i="8"/>
  <c r="AH62" i="8"/>
  <c r="AI62" i="8"/>
  <c r="AJ62" i="8"/>
  <c r="AK62" i="8"/>
  <c r="AL62" i="8"/>
  <c r="AM62" i="8"/>
  <c r="AN62" i="8"/>
  <c r="AO62" i="8"/>
  <c r="AP62" i="8"/>
  <c r="AQ62" i="8"/>
  <c r="AR62" i="8"/>
  <c r="AS62" i="8"/>
  <c r="AT62" i="8"/>
  <c r="AU62" i="8"/>
  <c r="AV62" i="8"/>
  <c r="AW62" i="8"/>
  <c r="AX62" i="8"/>
  <c r="AY62" i="8"/>
  <c r="AZ62" i="8"/>
  <c r="BA62" i="8"/>
  <c r="BB62" i="8"/>
  <c r="BC62" i="8"/>
  <c r="BD62" i="8"/>
  <c r="BE62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BB63" i="8"/>
  <c r="BC63" i="8"/>
  <c r="BD63" i="8"/>
  <c r="BE63" i="8"/>
  <c r="AA64" i="8"/>
  <c r="AB64" i="8"/>
  <c r="AC64" i="8"/>
  <c r="AD64" i="8"/>
  <c r="AE64" i="8"/>
  <c r="AF64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BB64" i="8"/>
  <c r="BC64" i="8"/>
  <c r="BD64" i="8"/>
  <c r="BE64" i="8"/>
  <c r="AA65" i="8"/>
  <c r="AB65" i="8"/>
  <c r="AC65" i="8"/>
  <c r="AD65" i="8"/>
  <c r="AE65" i="8"/>
  <c r="AF65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BB65" i="8"/>
  <c r="BC65" i="8"/>
  <c r="BD65" i="8"/>
  <c r="BE65" i="8"/>
  <c r="AA66" i="8"/>
  <c r="AB66" i="8"/>
  <c r="AC66" i="8"/>
  <c r="AD66" i="8"/>
  <c r="AE66" i="8"/>
  <c r="AF66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BB66" i="8"/>
  <c r="BC66" i="8"/>
  <c r="BD66" i="8"/>
  <c r="BE66" i="8"/>
  <c r="AA67" i="8"/>
  <c r="AB67" i="8"/>
  <c r="AC67" i="8"/>
  <c r="AD67" i="8"/>
  <c r="AE67" i="8"/>
  <c r="AF67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BB67" i="8"/>
  <c r="BC67" i="8"/>
  <c r="BD67" i="8"/>
  <c r="BE67" i="8"/>
  <c r="AA68" i="8" l="1"/>
  <c r="G4" i="7"/>
  <c r="G5" i="7"/>
  <c r="J5" i="7" s="1"/>
  <c r="G10" i="7"/>
  <c r="J10" i="7" s="1"/>
  <c r="G11" i="7"/>
  <c r="J11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30" i="7"/>
  <c r="J30" i="7" s="1"/>
  <c r="G31" i="7"/>
  <c r="J31" i="7" s="1"/>
  <c r="G32" i="7"/>
  <c r="J32" i="7" s="1"/>
  <c r="G33" i="7"/>
  <c r="J33" i="7" s="1"/>
  <c r="J4" i="7"/>
  <c r="AB68" i="8" l="1"/>
  <c r="AC68" i="8"/>
  <c r="AD68" i="8"/>
  <c r="AE68" i="8"/>
  <c r="AF68" i="8"/>
  <c r="AG68" i="8"/>
  <c r="AH68" i="8"/>
  <c r="AI68" i="8"/>
  <c r="AJ68" i="8"/>
  <c r="AK68" i="8"/>
  <c r="AL68" i="8"/>
  <c r="AM68" i="8"/>
  <c r="AN68" i="8"/>
  <c r="AO68" i="8"/>
  <c r="AP68" i="8"/>
  <c r="AQ68" i="8"/>
  <c r="AR68" i="8"/>
  <c r="AS68" i="8"/>
  <c r="AT68" i="8"/>
  <c r="AU68" i="8"/>
  <c r="AV68" i="8"/>
  <c r="AW68" i="8"/>
  <c r="AX68" i="8"/>
  <c r="AY68" i="8"/>
  <c r="AZ68" i="8"/>
  <c r="BA68" i="8"/>
  <c r="BB68" i="8"/>
  <c r="BC68" i="8"/>
  <c r="BD68" i="8"/>
  <c r="BE68" i="8"/>
  <c r="AB69" i="8"/>
  <c r="AC69" i="8"/>
  <c r="AD69" i="8"/>
  <c r="AE69" i="8"/>
  <c r="AF69" i="8"/>
  <c r="AG69" i="8"/>
  <c r="AH69" i="8"/>
  <c r="AI69" i="8"/>
  <c r="AJ69" i="8"/>
  <c r="AK69" i="8"/>
  <c r="AL69" i="8"/>
  <c r="AM69" i="8"/>
  <c r="AN69" i="8"/>
  <c r="AO69" i="8"/>
  <c r="AP69" i="8"/>
  <c r="AQ69" i="8"/>
  <c r="AR69" i="8"/>
  <c r="AS69" i="8"/>
  <c r="AT69" i="8"/>
  <c r="AU69" i="8"/>
  <c r="AV69" i="8"/>
  <c r="AW69" i="8"/>
  <c r="AX69" i="8"/>
  <c r="AY69" i="8"/>
  <c r="AZ69" i="8"/>
  <c r="BA69" i="8"/>
  <c r="BB69" i="8"/>
  <c r="BC69" i="8"/>
  <c r="BD69" i="8"/>
  <c r="BE69" i="8"/>
  <c r="AB70" i="8"/>
  <c r="AC70" i="8"/>
  <c r="AD70" i="8"/>
  <c r="AE70" i="8"/>
  <c r="AF70" i="8"/>
  <c r="AG70" i="8"/>
  <c r="AH70" i="8"/>
  <c r="AI70" i="8"/>
  <c r="AJ70" i="8"/>
  <c r="AK70" i="8"/>
  <c r="AL70" i="8"/>
  <c r="AM70" i="8"/>
  <c r="AN70" i="8"/>
  <c r="AO70" i="8"/>
  <c r="AP70" i="8"/>
  <c r="AQ70" i="8"/>
  <c r="AR70" i="8"/>
  <c r="AS70" i="8"/>
  <c r="AT70" i="8"/>
  <c r="AU70" i="8"/>
  <c r="AV70" i="8"/>
  <c r="AW70" i="8"/>
  <c r="AX70" i="8"/>
  <c r="AY70" i="8"/>
  <c r="AZ70" i="8"/>
  <c r="BA70" i="8"/>
  <c r="BB70" i="8"/>
  <c r="BC70" i="8"/>
  <c r="BD70" i="8"/>
  <c r="BE70" i="8"/>
  <c r="AB71" i="8"/>
  <c r="AC71" i="8"/>
  <c r="AD71" i="8"/>
  <c r="AE71" i="8"/>
  <c r="AF71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BB71" i="8"/>
  <c r="BC71" i="8"/>
  <c r="BD71" i="8"/>
  <c r="BE71" i="8"/>
  <c r="AB72" i="8"/>
  <c r="AC72" i="8"/>
  <c r="AD72" i="8"/>
  <c r="AE72" i="8"/>
  <c r="AF72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BA72" i="8"/>
  <c r="BB72" i="8"/>
  <c r="BC72" i="8"/>
  <c r="BD72" i="8"/>
  <c r="BE72" i="8"/>
  <c r="AB73" i="8"/>
  <c r="AC73" i="8"/>
  <c r="AD73" i="8"/>
  <c r="AE73" i="8"/>
  <c r="AF73" i="8"/>
  <c r="AG73" i="8"/>
  <c r="AH73" i="8"/>
  <c r="AI73" i="8"/>
  <c r="AJ73" i="8"/>
  <c r="AK73" i="8"/>
  <c r="AL73" i="8"/>
  <c r="AM73" i="8"/>
  <c r="AN73" i="8"/>
  <c r="AO73" i="8"/>
  <c r="AP73" i="8"/>
  <c r="AQ73" i="8"/>
  <c r="AR73" i="8"/>
  <c r="AS73" i="8"/>
  <c r="AT73" i="8"/>
  <c r="AU73" i="8"/>
  <c r="AV73" i="8"/>
  <c r="AW73" i="8"/>
  <c r="AX73" i="8"/>
  <c r="AY73" i="8"/>
  <c r="AZ73" i="8"/>
  <c r="BA73" i="8"/>
  <c r="BB73" i="8"/>
  <c r="BC73" i="8"/>
  <c r="BD73" i="8"/>
  <c r="BE73" i="8"/>
  <c r="AB75" i="8"/>
  <c r="AC75" i="8"/>
  <c r="AD75" i="8"/>
  <c r="AE75" i="8"/>
  <c r="AF75" i="8"/>
  <c r="AG75" i="8"/>
  <c r="AH75" i="8"/>
  <c r="AI75" i="8"/>
  <c r="AJ75" i="8"/>
  <c r="AK75" i="8"/>
  <c r="AL75" i="8"/>
  <c r="AM75" i="8"/>
  <c r="AN75" i="8"/>
  <c r="AO75" i="8"/>
  <c r="AP75" i="8"/>
  <c r="AQ75" i="8"/>
  <c r="AR75" i="8"/>
  <c r="AS75" i="8"/>
  <c r="AT75" i="8"/>
  <c r="AU75" i="8"/>
  <c r="AV75" i="8"/>
  <c r="AW75" i="8"/>
  <c r="AX75" i="8"/>
  <c r="AY75" i="8"/>
  <c r="AZ75" i="8"/>
  <c r="BA75" i="8"/>
  <c r="BB75" i="8"/>
  <c r="BC75" i="8"/>
  <c r="BD75" i="8"/>
  <c r="BE75" i="8"/>
  <c r="AB76" i="8"/>
  <c r="AC76" i="8"/>
  <c r="AD76" i="8"/>
  <c r="AE76" i="8"/>
  <c r="AF76" i="8"/>
  <c r="AG76" i="8"/>
  <c r="AH76" i="8"/>
  <c r="AI76" i="8"/>
  <c r="AJ76" i="8"/>
  <c r="AK76" i="8"/>
  <c r="AL76" i="8"/>
  <c r="AM76" i="8"/>
  <c r="AN76" i="8"/>
  <c r="AO76" i="8"/>
  <c r="AP76" i="8"/>
  <c r="AQ76" i="8"/>
  <c r="AR76" i="8"/>
  <c r="AS76" i="8"/>
  <c r="AT76" i="8"/>
  <c r="AU76" i="8"/>
  <c r="AV76" i="8"/>
  <c r="AW76" i="8"/>
  <c r="AX76" i="8"/>
  <c r="AY76" i="8"/>
  <c r="AZ76" i="8"/>
  <c r="BA76" i="8"/>
  <c r="BB76" i="8"/>
  <c r="BC76" i="8"/>
  <c r="BD76" i="8"/>
  <c r="BE76" i="8"/>
  <c r="AB77" i="8"/>
  <c r="AC77" i="8"/>
  <c r="AD77" i="8"/>
  <c r="AE77" i="8"/>
  <c r="AF77" i="8"/>
  <c r="AG77" i="8"/>
  <c r="AH77" i="8"/>
  <c r="AI77" i="8"/>
  <c r="AJ77" i="8"/>
  <c r="AK77" i="8"/>
  <c r="AL77" i="8"/>
  <c r="AM77" i="8"/>
  <c r="AN77" i="8"/>
  <c r="AO77" i="8"/>
  <c r="AP77" i="8"/>
  <c r="AQ77" i="8"/>
  <c r="AR77" i="8"/>
  <c r="AS77" i="8"/>
  <c r="AT77" i="8"/>
  <c r="AU77" i="8"/>
  <c r="AV77" i="8"/>
  <c r="AW77" i="8"/>
  <c r="AX77" i="8"/>
  <c r="AY77" i="8"/>
  <c r="AZ77" i="8"/>
  <c r="BA77" i="8"/>
  <c r="BB77" i="8"/>
  <c r="BC77" i="8"/>
  <c r="BD77" i="8"/>
  <c r="BE77" i="8"/>
  <c r="AB78" i="8"/>
  <c r="AC78" i="8"/>
  <c r="AD78" i="8"/>
  <c r="AE78" i="8"/>
  <c r="AF78" i="8"/>
  <c r="AG78" i="8"/>
  <c r="AH78" i="8"/>
  <c r="AI78" i="8"/>
  <c r="AJ78" i="8"/>
  <c r="AK78" i="8"/>
  <c r="AL78" i="8"/>
  <c r="AM78" i="8"/>
  <c r="AN78" i="8"/>
  <c r="AO78" i="8"/>
  <c r="AP78" i="8"/>
  <c r="AQ78" i="8"/>
  <c r="AR78" i="8"/>
  <c r="AS78" i="8"/>
  <c r="AT78" i="8"/>
  <c r="AU78" i="8"/>
  <c r="AV78" i="8"/>
  <c r="AW78" i="8"/>
  <c r="AX78" i="8"/>
  <c r="AY78" i="8"/>
  <c r="AZ78" i="8"/>
  <c r="BA78" i="8"/>
  <c r="BB78" i="8"/>
  <c r="BC78" i="8"/>
  <c r="BD78" i="8"/>
  <c r="BE78" i="8"/>
  <c r="AB79" i="8"/>
  <c r="AC79" i="8"/>
  <c r="AD79" i="8"/>
  <c r="AE79" i="8"/>
  <c r="AF79" i="8"/>
  <c r="AG79" i="8"/>
  <c r="AH79" i="8"/>
  <c r="AI79" i="8"/>
  <c r="AJ79" i="8"/>
  <c r="AK79" i="8"/>
  <c r="AL79" i="8"/>
  <c r="AM79" i="8"/>
  <c r="AN79" i="8"/>
  <c r="AO79" i="8"/>
  <c r="AP79" i="8"/>
  <c r="AQ79" i="8"/>
  <c r="AR79" i="8"/>
  <c r="AS79" i="8"/>
  <c r="AT79" i="8"/>
  <c r="AU79" i="8"/>
  <c r="AV79" i="8"/>
  <c r="AW79" i="8"/>
  <c r="AX79" i="8"/>
  <c r="AY79" i="8"/>
  <c r="AZ79" i="8"/>
  <c r="BA79" i="8"/>
  <c r="BB79" i="8"/>
  <c r="BC79" i="8"/>
  <c r="BD79" i="8"/>
  <c r="BE79" i="8"/>
  <c r="AB80" i="8"/>
  <c r="AC80" i="8"/>
  <c r="AD80" i="8"/>
  <c r="AE80" i="8"/>
  <c r="AF80" i="8"/>
  <c r="AG80" i="8"/>
  <c r="AH80" i="8"/>
  <c r="AI80" i="8"/>
  <c r="AJ80" i="8"/>
  <c r="AK80" i="8"/>
  <c r="AL80" i="8"/>
  <c r="AM80" i="8"/>
  <c r="AN80" i="8"/>
  <c r="AO80" i="8"/>
  <c r="AP80" i="8"/>
  <c r="AQ80" i="8"/>
  <c r="AR80" i="8"/>
  <c r="AS80" i="8"/>
  <c r="AT80" i="8"/>
  <c r="AU80" i="8"/>
  <c r="AV80" i="8"/>
  <c r="AW80" i="8"/>
  <c r="AX80" i="8"/>
  <c r="AY80" i="8"/>
  <c r="AZ80" i="8"/>
  <c r="BA80" i="8"/>
  <c r="BB80" i="8"/>
  <c r="BC80" i="8"/>
  <c r="BD80" i="8"/>
  <c r="BE80" i="8"/>
  <c r="AB81" i="8"/>
  <c r="AC81" i="8"/>
  <c r="AD81" i="8"/>
  <c r="AE81" i="8"/>
  <c r="AF81" i="8"/>
  <c r="AG81" i="8"/>
  <c r="AH81" i="8"/>
  <c r="AI81" i="8"/>
  <c r="AJ81" i="8"/>
  <c r="AK81" i="8"/>
  <c r="AL81" i="8"/>
  <c r="AM81" i="8"/>
  <c r="AN81" i="8"/>
  <c r="AO81" i="8"/>
  <c r="AP81" i="8"/>
  <c r="AQ81" i="8"/>
  <c r="AR81" i="8"/>
  <c r="AS81" i="8"/>
  <c r="AT81" i="8"/>
  <c r="AU81" i="8"/>
  <c r="AV81" i="8"/>
  <c r="AW81" i="8"/>
  <c r="AX81" i="8"/>
  <c r="AY81" i="8"/>
  <c r="AZ81" i="8"/>
  <c r="BA81" i="8"/>
  <c r="BB81" i="8"/>
  <c r="BC81" i="8"/>
  <c r="BD81" i="8"/>
  <c r="BE81" i="8"/>
  <c r="AB82" i="8"/>
  <c r="AC82" i="8"/>
  <c r="AD82" i="8"/>
  <c r="AE82" i="8"/>
  <c r="AF82" i="8"/>
  <c r="AG82" i="8"/>
  <c r="AH82" i="8"/>
  <c r="AI82" i="8"/>
  <c r="AJ82" i="8"/>
  <c r="AK82" i="8"/>
  <c r="AL82" i="8"/>
  <c r="AM82" i="8"/>
  <c r="AN82" i="8"/>
  <c r="AO82" i="8"/>
  <c r="AP82" i="8"/>
  <c r="AQ82" i="8"/>
  <c r="AR82" i="8"/>
  <c r="AS82" i="8"/>
  <c r="AT82" i="8"/>
  <c r="AU82" i="8"/>
  <c r="AV82" i="8"/>
  <c r="AW82" i="8"/>
  <c r="AX82" i="8"/>
  <c r="AY82" i="8"/>
  <c r="AZ82" i="8"/>
  <c r="BA82" i="8"/>
  <c r="BB82" i="8"/>
  <c r="BC82" i="8"/>
  <c r="BD82" i="8"/>
  <c r="BE82" i="8"/>
  <c r="AB83" i="8"/>
  <c r="AC83" i="8"/>
  <c r="AD83" i="8"/>
  <c r="AE83" i="8"/>
  <c r="AF83" i="8"/>
  <c r="AG83" i="8"/>
  <c r="AH83" i="8"/>
  <c r="AI83" i="8"/>
  <c r="AJ83" i="8"/>
  <c r="AK83" i="8"/>
  <c r="AL83" i="8"/>
  <c r="AM83" i="8"/>
  <c r="AN83" i="8"/>
  <c r="AO83" i="8"/>
  <c r="AP83" i="8"/>
  <c r="AQ83" i="8"/>
  <c r="AR83" i="8"/>
  <c r="AS83" i="8"/>
  <c r="AT83" i="8"/>
  <c r="AU83" i="8"/>
  <c r="AV83" i="8"/>
  <c r="AW83" i="8"/>
  <c r="AX83" i="8"/>
  <c r="AY83" i="8"/>
  <c r="AZ83" i="8"/>
  <c r="BA83" i="8"/>
  <c r="BB83" i="8"/>
  <c r="BC83" i="8"/>
  <c r="BD83" i="8"/>
  <c r="BE83" i="8"/>
  <c r="AB84" i="8"/>
  <c r="AC84" i="8"/>
  <c r="AD84" i="8"/>
  <c r="AE84" i="8"/>
  <c r="AF84" i="8"/>
  <c r="AG84" i="8"/>
  <c r="AH84" i="8"/>
  <c r="AI84" i="8"/>
  <c r="AJ84" i="8"/>
  <c r="AK84" i="8"/>
  <c r="AL84" i="8"/>
  <c r="AM84" i="8"/>
  <c r="AN84" i="8"/>
  <c r="AO84" i="8"/>
  <c r="AP84" i="8"/>
  <c r="AQ84" i="8"/>
  <c r="AR84" i="8"/>
  <c r="AS84" i="8"/>
  <c r="AT84" i="8"/>
  <c r="AU84" i="8"/>
  <c r="AV84" i="8"/>
  <c r="AW84" i="8"/>
  <c r="AX84" i="8"/>
  <c r="AY84" i="8"/>
  <c r="AZ84" i="8"/>
  <c r="BA84" i="8"/>
  <c r="BB84" i="8"/>
  <c r="BC84" i="8"/>
  <c r="BD84" i="8"/>
  <c r="BE84" i="8"/>
  <c r="AB85" i="8"/>
  <c r="AC85" i="8"/>
  <c r="AD85" i="8"/>
  <c r="AE85" i="8"/>
  <c r="AF85" i="8"/>
  <c r="AG85" i="8"/>
  <c r="AH85" i="8"/>
  <c r="AI85" i="8"/>
  <c r="AJ85" i="8"/>
  <c r="AK85" i="8"/>
  <c r="AL85" i="8"/>
  <c r="AM85" i="8"/>
  <c r="AN85" i="8"/>
  <c r="AO85" i="8"/>
  <c r="AP85" i="8"/>
  <c r="AQ85" i="8"/>
  <c r="AR85" i="8"/>
  <c r="AS85" i="8"/>
  <c r="AT85" i="8"/>
  <c r="AU85" i="8"/>
  <c r="AV85" i="8"/>
  <c r="AW85" i="8"/>
  <c r="AX85" i="8"/>
  <c r="AY85" i="8"/>
  <c r="AZ85" i="8"/>
  <c r="BA85" i="8"/>
  <c r="BB85" i="8"/>
  <c r="BC85" i="8"/>
  <c r="BD85" i="8"/>
  <c r="BE85" i="8"/>
  <c r="AB86" i="8"/>
  <c r="AC86" i="8"/>
  <c r="AD86" i="8"/>
  <c r="AE86" i="8"/>
  <c r="AF86" i="8"/>
  <c r="AG86" i="8"/>
  <c r="AH86" i="8"/>
  <c r="AI86" i="8"/>
  <c r="AJ86" i="8"/>
  <c r="AK86" i="8"/>
  <c r="AL86" i="8"/>
  <c r="AM86" i="8"/>
  <c r="AN86" i="8"/>
  <c r="AO86" i="8"/>
  <c r="AP86" i="8"/>
  <c r="AQ86" i="8"/>
  <c r="AR86" i="8"/>
  <c r="AS86" i="8"/>
  <c r="AT86" i="8"/>
  <c r="AU86" i="8"/>
  <c r="AV86" i="8"/>
  <c r="AW86" i="8"/>
  <c r="AX86" i="8"/>
  <c r="AY86" i="8"/>
  <c r="AZ86" i="8"/>
  <c r="BA86" i="8"/>
  <c r="BB86" i="8"/>
  <c r="BC86" i="8"/>
  <c r="BD86" i="8"/>
  <c r="BE86" i="8"/>
  <c r="AB87" i="8"/>
  <c r="AC87" i="8"/>
  <c r="AD87" i="8"/>
  <c r="AE87" i="8"/>
  <c r="AF87" i="8"/>
  <c r="AG87" i="8"/>
  <c r="AH87" i="8"/>
  <c r="AI87" i="8"/>
  <c r="AJ87" i="8"/>
  <c r="AK87" i="8"/>
  <c r="AL87" i="8"/>
  <c r="AM87" i="8"/>
  <c r="AN87" i="8"/>
  <c r="AO87" i="8"/>
  <c r="AP87" i="8"/>
  <c r="AQ87" i="8"/>
  <c r="AR87" i="8"/>
  <c r="AS87" i="8"/>
  <c r="AT87" i="8"/>
  <c r="AU87" i="8"/>
  <c r="AV87" i="8"/>
  <c r="AW87" i="8"/>
  <c r="AX87" i="8"/>
  <c r="AY87" i="8"/>
  <c r="AZ87" i="8"/>
  <c r="BA87" i="8"/>
  <c r="BB87" i="8"/>
  <c r="BC87" i="8"/>
  <c r="BD87" i="8"/>
  <c r="BE87" i="8"/>
  <c r="AB88" i="8"/>
  <c r="AC88" i="8"/>
  <c r="AD88" i="8"/>
  <c r="AE88" i="8"/>
  <c r="AF88" i="8"/>
  <c r="AG88" i="8"/>
  <c r="AH88" i="8"/>
  <c r="AI88" i="8"/>
  <c r="AJ88" i="8"/>
  <c r="AK88" i="8"/>
  <c r="AL88" i="8"/>
  <c r="AM88" i="8"/>
  <c r="AN88" i="8"/>
  <c r="AO88" i="8"/>
  <c r="AP88" i="8"/>
  <c r="AQ88" i="8"/>
  <c r="AR88" i="8"/>
  <c r="AS88" i="8"/>
  <c r="AT88" i="8"/>
  <c r="AU88" i="8"/>
  <c r="AV88" i="8"/>
  <c r="AW88" i="8"/>
  <c r="AX88" i="8"/>
  <c r="AY88" i="8"/>
  <c r="AZ88" i="8"/>
  <c r="BA88" i="8"/>
  <c r="BB88" i="8"/>
  <c r="BC88" i="8"/>
  <c r="BD88" i="8"/>
  <c r="BE88" i="8"/>
  <c r="AB89" i="8"/>
  <c r="AC89" i="8"/>
  <c r="AD89" i="8"/>
  <c r="AE89" i="8"/>
  <c r="AF89" i="8"/>
  <c r="AG89" i="8"/>
  <c r="AH89" i="8"/>
  <c r="AI89" i="8"/>
  <c r="AJ89" i="8"/>
  <c r="AK89" i="8"/>
  <c r="AL89" i="8"/>
  <c r="AM89" i="8"/>
  <c r="AN89" i="8"/>
  <c r="AO89" i="8"/>
  <c r="AP89" i="8"/>
  <c r="AQ89" i="8"/>
  <c r="AR89" i="8"/>
  <c r="AS89" i="8"/>
  <c r="AT89" i="8"/>
  <c r="AU89" i="8"/>
  <c r="AV89" i="8"/>
  <c r="AW89" i="8"/>
  <c r="AX89" i="8"/>
  <c r="AY89" i="8"/>
  <c r="AZ89" i="8"/>
  <c r="BA89" i="8"/>
  <c r="BB89" i="8"/>
  <c r="BC89" i="8"/>
  <c r="BD89" i="8"/>
  <c r="BE89" i="8"/>
  <c r="AB90" i="8"/>
  <c r="AC90" i="8"/>
  <c r="AD90" i="8"/>
  <c r="AE90" i="8"/>
  <c r="AF90" i="8"/>
  <c r="AG90" i="8"/>
  <c r="AH90" i="8"/>
  <c r="AI90" i="8"/>
  <c r="AJ90" i="8"/>
  <c r="AK90" i="8"/>
  <c r="AL90" i="8"/>
  <c r="AM90" i="8"/>
  <c r="AN90" i="8"/>
  <c r="AO90" i="8"/>
  <c r="AP90" i="8"/>
  <c r="AQ90" i="8"/>
  <c r="AR90" i="8"/>
  <c r="AS90" i="8"/>
  <c r="AT90" i="8"/>
  <c r="AU90" i="8"/>
  <c r="AV90" i="8"/>
  <c r="AW90" i="8"/>
  <c r="AX90" i="8"/>
  <c r="AY90" i="8"/>
  <c r="AZ90" i="8"/>
  <c r="BA90" i="8"/>
  <c r="BB90" i="8"/>
  <c r="BC90" i="8"/>
  <c r="BD90" i="8"/>
  <c r="BE90" i="8"/>
  <c r="AB91" i="8"/>
  <c r="AC91" i="8"/>
  <c r="AD91" i="8"/>
  <c r="AE91" i="8"/>
  <c r="AF91" i="8"/>
  <c r="AG91" i="8"/>
  <c r="AH91" i="8"/>
  <c r="AI91" i="8"/>
  <c r="AJ91" i="8"/>
  <c r="AK91" i="8"/>
  <c r="AL91" i="8"/>
  <c r="AM91" i="8"/>
  <c r="AN91" i="8"/>
  <c r="AO91" i="8"/>
  <c r="AP91" i="8"/>
  <c r="AQ91" i="8"/>
  <c r="AR91" i="8"/>
  <c r="AS91" i="8"/>
  <c r="AT91" i="8"/>
  <c r="AU91" i="8"/>
  <c r="AV91" i="8"/>
  <c r="AW91" i="8"/>
  <c r="AX91" i="8"/>
  <c r="AY91" i="8"/>
  <c r="AZ91" i="8"/>
  <c r="BA91" i="8"/>
  <c r="BB91" i="8"/>
  <c r="BC91" i="8"/>
  <c r="BD91" i="8"/>
  <c r="BE91" i="8"/>
  <c r="AB92" i="8"/>
  <c r="AC92" i="8"/>
  <c r="AD92" i="8"/>
  <c r="AE92" i="8"/>
  <c r="AF92" i="8"/>
  <c r="AG92" i="8"/>
  <c r="AH92" i="8"/>
  <c r="AI92" i="8"/>
  <c r="AJ92" i="8"/>
  <c r="AK92" i="8"/>
  <c r="AL92" i="8"/>
  <c r="AM92" i="8"/>
  <c r="AN92" i="8"/>
  <c r="AO92" i="8"/>
  <c r="AP92" i="8"/>
  <c r="AQ92" i="8"/>
  <c r="AR92" i="8"/>
  <c r="AS92" i="8"/>
  <c r="AT92" i="8"/>
  <c r="AU92" i="8"/>
  <c r="AV92" i="8"/>
  <c r="AW92" i="8"/>
  <c r="AX92" i="8"/>
  <c r="AY92" i="8"/>
  <c r="AZ92" i="8"/>
  <c r="BA92" i="8"/>
  <c r="BB92" i="8"/>
  <c r="BC92" i="8"/>
  <c r="BD92" i="8"/>
  <c r="BE92" i="8"/>
  <c r="AB93" i="8"/>
  <c r="AC93" i="8"/>
  <c r="AD93" i="8"/>
  <c r="AE93" i="8"/>
  <c r="AF93" i="8"/>
  <c r="AG93" i="8"/>
  <c r="AH93" i="8"/>
  <c r="AI93" i="8"/>
  <c r="AJ93" i="8"/>
  <c r="AK93" i="8"/>
  <c r="AL93" i="8"/>
  <c r="AM93" i="8"/>
  <c r="AN93" i="8"/>
  <c r="AO93" i="8"/>
  <c r="AP93" i="8"/>
  <c r="AQ93" i="8"/>
  <c r="AR93" i="8"/>
  <c r="AS93" i="8"/>
  <c r="AT93" i="8"/>
  <c r="AU93" i="8"/>
  <c r="AV93" i="8"/>
  <c r="AW93" i="8"/>
  <c r="AX93" i="8"/>
  <c r="AY93" i="8"/>
  <c r="AZ93" i="8"/>
  <c r="BA93" i="8"/>
  <c r="BB93" i="8"/>
  <c r="BC93" i="8"/>
  <c r="BD93" i="8"/>
  <c r="BE93" i="8"/>
  <c r="AB94" i="8"/>
  <c r="AC94" i="8"/>
  <c r="AD94" i="8"/>
  <c r="AE94" i="8"/>
  <c r="AF94" i="8"/>
  <c r="AG94" i="8"/>
  <c r="AH94" i="8"/>
  <c r="AI94" i="8"/>
  <c r="AJ94" i="8"/>
  <c r="AK94" i="8"/>
  <c r="AL94" i="8"/>
  <c r="AM94" i="8"/>
  <c r="AN94" i="8"/>
  <c r="AO94" i="8"/>
  <c r="AP94" i="8"/>
  <c r="AQ94" i="8"/>
  <c r="AR94" i="8"/>
  <c r="AS94" i="8"/>
  <c r="AT94" i="8"/>
  <c r="AU94" i="8"/>
  <c r="AV94" i="8"/>
  <c r="AW94" i="8"/>
  <c r="AX94" i="8"/>
  <c r="AY94" i="8"/>
  <c r="AZ94" i="8"/>
  <c r="BA94" i="8"/>
  <c r="BB94" i="8"/>
  <c r="BC94" i="8"/>
  <c r="BD94" i="8"/>
  <c r="BE94" i="8"/>
  <c r="AB95" i="8"/>
  <c r="AC95" i="8"/>
  <c r="AD95" i="8"/>
  <c r="AE95" i="8"/>
  <c r="AF95" i="8"/>
  <c r="AG95" i="8"/>
  <c r="AH95" i="8"/>
  <c r="AI95" i="8"/>
  <c r="AJ95" i="8"/>
  <c r="AK95" i="8"/>
  <c r="AL95" i="8"/>
  <c r="AM95" i="8"/>
  <c r="AN95" i="8"/>
  <c r="AO95" i="8"/>
  <c r="AP95" i="8"/>
  <c r="AQ95" i="8"/>
  <c r="AR95" i="8"/>
  <c r="AS95" i="8"/>
  <c r="AT95" i="8"/>
  <c r="AU95" i="8"/>
  <c r="AV95" i="8"/>
  <c r="AW95" i="8"/>
  <c r="AX95" i="8"/>
  <c r="AY95" i="8"/>
  <c r="AZ95" i="8"/>
  <c r="BA95" i="8"/>
  <c r="BB95" i="8"/>
  <c r="BC95" i="8"/>
  <c r="BD95" i="8"/>
  <c r="BE95" i="8"/>
  <c r="AB96" i="8"/>
  <c r="AC96" i="8"/>
  <c r="AD96" i="8"/>
  <c r="AE96" i="8"/>
  <c r="AF96" i="8"/>
  <c r="AG96" i="8"/>
  <c r="AH96" i="8"/>
  <c r="AI96" i="8"/>
  <c r="AJ96" i="8"/>
  <c r="AK96" i="8"/>
  <c r="AL96" i="8"/>
  <c r="AM96" i="8"/>
  <c r="AN96" i="8"/>
  <c r="AO96" i="8"/>
  <c r="AP96" i="8"/>
  <c r="AQ96" i="8"/>
  <c r="AR96" i="8"/>
  <c r="AS96" i="8"/>
  <c r="AT96" i="8"/>
  <c r="AU96" i="8"/>
  <c r="AV96" i="8"/>
  <c r="AW96" i="8"/>
  <c r="AX96" i="8"/>
  <c r="AY96" i="8"/>
  <c r="AZ96" i="8"/>
  <c r="BA96" i="8"/>
  <c r="BB96" i="8"/>
  <c r="BC96" i="8"/>
  <c r="BD96" i="8"/>
  <c r="BE96" i="8"/>
  <c r="AB97" i="8"/>
  <c r="AC97" i="8"/>
  <c r="AD97" i="8"/>
  <c r="AE97" i="8"/>
  <c r="AF97" i="8"/>
  <c r="AG97" i="8"/>
  <c r="AH97" i="8"/>
  <c r="AI97" i="8"/>
  <c r="AJ97" i="8"/>
  <c r="AK97" i="8"/>
  <c r="AL97" i="8"/>
  <c r="AM97" i="8"/>
  <c r="AN97" i="8"/>
  <c r="AO97" i="8"/>
  <c r="AP97" i="8"/>
  <c r="AQ97" i="8"/>
  <c r="AR97" i="8"/>
  <c r="AS97" i="8"/>
  <c r="AT97" i="8"/>
  <c r="AU97" i="8"/>
  <c r="AV97" i="8"/>
  <c r="AW97" i="8"/>
  <c r="AX97" i="8"/>
  <c r="AY97" i="8"/>
  <c r="AZ97" i="8"/>
  <c r="BA97" i="8"/>
  <c r="BB97" i="8"/>
  <c r="BC97" i="8"/>
  <c r="BD97" i="8"/>
  <c r="BE97" i="8"/>
  <c r="AB98" i="8"/>
  <c r="AC98" i="8"/>
  <c r="AD98" i="8"/>
  <c r="AE98" i="8"/>
  <c r="AF98" i="8"/>
  <c r="AG98" i="8"/>
  <c r="AH98" i="8"/>
  <c r="AI98" i="8"/>
  <c r="AJ98" i="8"/>
  <c r="AK98" i="8"/>
  <c r="AL98" i="8"/>
  <c r="AM98" i="8"/>
  <c r="AN98" i="8"/>
  <c r="AO98" i="8"/>
  <c r="AP98" i="8"/>
  <c r="AQ98" i="8"/>
  <c r="AR98" i="8"/>
  <c r="AS98" i="8"/>
  <c r="AT98" i="8"/>
  <c r="AU98" i="8"/>
  <c r="AV98" i="8"/>
  <c r="AW98" i="8"/>
  <c r="AX98" i="8"/>
  <c r="AY98" i="8"/>
  <c r="AZ98" i="8"/>
  <c r="BA98" i="8"/>
  <c r="BB98" i="8"/>
  <c r="BC98" i="8"/>
  <c r="BD98" i="8"/>
  <c r="BE98" i="8"/>
  <c r="AB99" i="8"/>
  <c r="AC99" i="8"/>
  <c r="AD99" i="8"/>
  <c r="AE99" i="8"/>
  <c r="AF99" i="8"/>
  <c r="AG99" i="8"/>
  <c r="AH99" i="8"/>
  <c r="AI99" i="8"/>
  <c r="AJ99" i="8"/>
  <c r="AK99" i="8"/>
  <c r="AL99" i="8"/>
  <c r="AM99" i="8"/>
  <c r="AN99" i="8"/>
  <c r="AO99" i="8"/>
  <c r="AP99" i="8"/>
  <c r="AQ99" i="8"/>
  <c r="AR99" i="8"/>
  <c r="AS99" i="8"/>
  <c r="AT99" i="8"/>
  <c r="AU99" i="8"/>
  <c r="AV99" i="8"/>
  <c r="AW99" i="8"/>
  <c r="AX99" i="8"/>
  <c r="AY99" i="8"/>
  <c r="AZ99" i="8"/>
  <c r="BA99" i="8"/>
  <c r="BB99" i="8"/>
  <c r="BC99" i="8"/>
  <c r="BD99" i="8"/>
  <c r="BE99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AZ100" i="8"/>
  <c r="BA100" i="8"/>
  <c r="BB100" i="8"/>
  <c r="BC100" i="8"/>
  <c r="BD100" i="8"/>
  <c r="BE100" i="8"/>
  <c r="AB101" i="8"/>
  <c r="AC101" i="8"/>
  <c r="AD101" i="8"/>
  <c r="AE101" i="8"/>
  <c r="AF101" i="8"/>
  <c r="AG101" i="8"/>
  <c r="AH101" i="8"/>
  <c r="AI101" i="8"/>
  <c r="AJ101" i="8"/>
  <c r="AK101" i="8"/>
  <c r="AL101" i="8"/>
  <c r="AM101" i="8"/>
  <c r="AN101" i="8"/>
  <c r="AO101" i="8"/>
  <c r="AP101" i="8"/>
  <c r="AQ101" i="8"/>
  <c r="AR101" i="8"/>
  <c r="AS101" i="8"/>
  <c r="AT101" i="8"/>
  <c r="AU101" i="8"/>
  <c r="AV101" i="8"/>
  <c r="AW101" i="8"/>
  <c r="AX101" i="8"/>
  <c r="AY101" i="8"/>
  <c r="AZ101" i="8"/>
  <c r="BA101" i="8"/>
  <c r="BB101" i="8"/>
  <c r="BC101" i="8"/>
  <c r="BD101" i="8"/>
  <c r="BE101" i="8"/>
  <c r="AB102" i="8"/>
  <c r="AC102" i="8"/>
  <c r="AD102" i="8"/>
  <c r="AE102" i="8"/>
  <c r="AF102" i="8"/>
  <c r="AG102" i="8"/>
  <c r="AH102" i="8"/>
  <c r="AI102" i="8"/>
  <c r="AJ102" i="8"/>
  <c r="AK102" i="8"/>
  <c r="AL102" i="8"/>
  <c r="AM102" i="8"/>
  <c r="AN102" i="8"/>
  <c r="AO102" i="8"/>
  <c r="AP102" i="8"/>
  <c r="AQ102" i="8"/>
  <c r="AR102" i="8"/>
  <c r="AS102" i="8"/>
  <c r="AT102" i="8"/>
  <c r="AU102" i="8"/>
  <c r="AV102" i="8"/>
  <c r="AW102" i="8"/>
  <c r="AX102" i="8"/>
  <c r="AY102" i="8"/>
  <c r="AZ102" i="8"/>
  <c r="BA102" i="8"/>
  <c r="BB102" i="8"/>
  <c r="BC102" i="8"/>
  <c r="BD102" i="8"/>
  <c r="BE102" i="8"/>
  <c r="AB103" i="8"/>
  <c r="AC103" i="8"/>
  <c r="AD103" i="8"/>
  <c r="AE103" i="8"/>
  <c r="AF103" i="8"/>
  <c r="AG103" i="8"/>
  <c r="AH103" i="8"/>
  <c r="AI103" i="8"/>
  <c r="AJ103" i="8"/>
  <c r="AK103" i="8"/>
  <c r="AL103" i="8"/>
  <c r="AM103" i="8"/>
  <c r="AN103" i="8"/>
  <c r="AO103" i="8"/>
  <c r="AP103" i="8"/>
  <c r="AQ103" i="8"/>
  <c r="AR103" i="8"/>
  <c r="AS103" i="8"/>
  <c r="AT103" i="8"/>
  <c r="AU103" i="8"/>
  <c r="AV103" i="8"/>
  <c r="AW103" i="8"/>
  <c r="AX103" i="8"/>
  <c r="AY103" i="8"/>
  <c r="AZ103" i="8"/>
  <c r="BA103" i="8"/>
  <c r="BB103" i="8"/>
  <c r="BC103" i="8"/>
  <c r="BD103" i="8"/>
  <c r="BE103" i="8"/>
  <c r="AB104" i="8"/>
  <c r="AC104" i="8"/>
  <c r="AD104" i="8"/>
  <c r="AE104" i="8"/>
  <c r="AF104" i="8"/>
  <c r="AG104" i="8"/>
  <c r="AH104" i="8"/>
  <c r="AI104" i="8"/>
  <c r="AJ104" i="8"/>
  <c r="AK104" i="8"/>
  <c r="AL104" i="8"/>
  <c r="AM104" i="8"/>
  <c r="AN104" i="8"/>
  <c r="AO104" i="8"/>
  <c r="AP104" i="8"/>
  <c r="AQ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AP105" i="8"/>
  <c r="AQ105" i="8"/>
  <c r="AR105" i="8"/>
  <c r="AS105" i="8"/>
  <c r="AT105" i="8"/>
  <c r="AU105" i="8"/>
  <c r="AV105" i="8"/>
  <c r="AW105" i="8"/>
  <c r="AX105" i="8"/>
  <c r="AY105" i="8"/>
  <c r="AZ105" i="8"/>
  <c r="BA105" i="8"/>
  <c r="BB105" i="8"/>
  <c r="BC105" i="8"/>
  <c r="BD105" i="8"/>
  <c r="BE105" i="8"/>
  <c r="AB106" i="8"/>
  <c r="AC106" i="8"/>
  <c r="AD106" i="8"/>
  <c r="AE106" i="8"/>
  <c r="AF106" i="8"/>
  <c r="AG106" i="8"/>
  <c r="AH106" i="8"/>
  <c r="AI106" i="8"/>
  <c r="AJ106" i="8"/>
  <c r="AK106" i="8"/>
  <c r="AL106" i="8"/>
  <c r="AM106" i="8"/>
  <c r="AN106" i="8"/>
  <c r="AO106" i="8"/>
  <c r="AP106" i="8"/>
  <c r="AQ106" i="8"/>
  <c r="AR106" i="8"/>
  <c r="AS106" i="8"/>
  <c r="AT106" i="8"/>
  <c r="AU106" i="8"/>
  <c r="AV106" i="8"/>
  <c r="AW106" i="8"/>
  <c r="AX106" i="8"/>
  <c r="AY106" i="8"/>
  <c r="AZ106" i="8"/>
  <c r="BA106" i="8"/>
  <c r="BB106" i="8"/>
  <c r="BC106" i="8"/>
  <c r="BD106" i="8"/>
  <c r="BE106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AP107" i="8"/>
  <c r="AQ107" i="8"/>
  <c r="AR107" i="8"/>
  <c r="AS107" i="8"/>
  <c r="AT107" i="8"/>
  <c r="AU107" i="8"/>
  <c r="AV107" i="8"/>
  <c r="AW107" i="8"/>
  <c r="AX107" i="8"/>
  <c r="AY107" i="8"/>
  <c r="AZ107" i="8"/>
  <c r="BA107" i="8"/>
  <c r="BB107" i="8"/>
  <c r="BC107" i="8"/>
  <c r="BD107" i="8"/>
  <c r="BE107" i="8"/>
  <c r="AB108" i="8"/>
  <c r="AC108" i="8"/>
  <c r="AD108" i="8"/>
  <c r="AE108" i="8"/>
  <c r="AF108" i="8"/>
  <c r="AG108" i="8"/>
  <c r="AH108" i="8"/>
  <c r="AI108" i="8"/>
  <c r="AJ108" i="8"/>
  <c r="AK108" i="8"/>
  <c r="AL108" i="8"/>
  <c r="AM108" i="8"/>
  <c r="AN108" i="8"/>
  <c r="AO108" i="8"/>
  <c r="AP108" i="8"/>
  <c r="AQ108" i="8"/>
  <c r="AR108" i="8"/>
  <c r="AS108" i="8"/>
  <c r="AT108" i="8"/>
  <c r="AU108" i="8"/>
  <c r="AV108" i="8"/>
  <c r="AW108" i="8"/>
  <c r="AX108" i="8"/>
  <c r="AY108" i="8"/>
  <c r="AZ108" i="8"/>
  <c r="BA108" i="8"/>
  <c r="BB108" i="8"/>
  <c r="BC108" i="8"/>
  <c r="BD108" i="8"/>
  <c r="BE108" i="8"/>
  <c r="AB109" i="8"/>
  <c r="AC109" i="8"/>
  <c r="AD109" i="8"/>
  <c r="AE109" i="8"/>
  <c r="AF109" i="8"/>
  <c r="AG109" i="8"/>
  <c r="AH109" i="8"/>
  <c r="AI109" i="8"/>
  <c r="AJ109" i="8"/>
  <c r="AK109" i="8"/>
  <c r="AL109" i="8"/>
  <c r="AM109" i="8"/>
  <c r="AN109" i="8"/>
  <c r="AO109" i="8"/>
  <c r="AP109" i="8"/>
  <c r="AQ109" i="8"/>
  <c r="AR109" i="8"/>
  <c r="AS109" i="8"/>
  <c r="AT109" i="8"/>
  <c r="AU109" i="8"/>
  <c r="AV109" i="8"/>
  <c r="AW109" i="8"/>
  <c r="AX109" i="8"/>
  <c r="AY109" i="8"/>
  <c r="AZ109" i="8"/>
  <c r="BA109" i="8"/>
  <c r="BB109" i="8"/>
  <c r="BC109" i="8"/>
  <c r="BD109" i="8"/>
  <c r="BE109" i="8"/>
  <c r="AB110" i="8"/>
  <c r="AC110" i="8"/>
  <c r="AD110" i="8"/>
  <c r="AE110" i="8"/>
  <c r="AF110" i="8"/>
  <c r="AG110" i="8"/>
  <c r="AH110" i="8"/>
  <c r="AI110" i="8"/>
  <c r="AJ110" i="8"/>
  <c r="AK110" i="8"/>
  <c r="AL110" i="8"/>
  <c r="AM110" i="8"/>
  <c r="AN110" i="8"/>
  <c r="AO110" i="8"/>
  <c r="AP110" i="8"/>
  <c r="AQ110" i="8"/>
  <c r="AR110" i="8"/>
  <c r="AS110" i="8"/>
  <c r="AT110" i="8"/>
  <c r="AU110" i="8"/>
  <c r="AV110" i="8"/>
  <c r="AW110" i="8"/>
  <c r="AX110" i="8"/>
  <c r="AY110" i="8"/>
  <c r="AZ110" i="8"/>
  <c r="BA110" i="8"/>
  <c r="BB110" i="8"/>
  <c r="BC110" i="8"/>
  <c r="BD110" i="8"/>
  <c r="BE110" i="8"/>
  <c r="AB111" i="8"/>
  <c r="AC111" i="8"/>
  <c r="AD111" i="8"/>
  <c r="AE111" i="8"/>
  <c r="AF111" i="8"/>
  <c r="AG111" i="8"/>
  <c r="AH111" i="8"/>
  <c r="AI111" i="8"/>
  <c r="AJ111" i="8"/>
  <c r="AK111" i="8"/>
  <c r="AL111" i="8"/>
  <c r="AM111" i="8"/>
  <c r="AN111" i="8"/>
  <c r="AO111" i="8"/>
  <c r="AP111" i="8"/>
  <c r="AQ111" i="8"/>
  <c r="AR111" i="8"/>
  <c r="AS111" i="8"/>
  <c r="AT111" i="8"/>
  <c r="AU111" i="8"/>
  <c r="AV111" i="8"/>
  <c r="AW111" i="8"/>
  <c r="AX111" i="8"/>
  <c r="AY111" i="8"/>
  <c r="AZ111" i="8"/>
  <c r="BA111" i="8"/>
  <c r="BB111" i="8"/>
  <c r="BC111" i="8"/>
  <c r="BD111" i="8"/>
  <c r="BE111" i="8"/>
  <c r="AB112" i="8"/>
  <c r="AC112" i="8"/>
  <c r="AD112" i="8"/>
  <c r="AE112" i="8"/>
  <c r="AF112" i="8"/>
  <c r="AG112" i="8"/>
  <c r="AH112" i="8"/>
  <c r="AI112" i="8"/>
  <c r="AJ112" i="8"/>
  <c r="AK112" i="8"/>
  <c r="AL112" i="8"/>
  <c r="AM112" i="8"/>
  <c r="AN112" i="8"/>
  <c r="AO112" i="8"/>
  <c r="AP112" i="8"/>
  <c r="AQ112" i="8"/>
  <c r="AR112" i="8"/>
  <c r="AS112" i="8"/>
  <c r="AT112" i="8"/>
  <c r="AU112" i="8"/>
  <c r="AV112" i="8"/>
  <c r="AW112" i="8"/>
  <c r="AX112" i="8"/>
  <c r="AY112" i="8"/>
  <c r="AZ112" i="8"/>
  <c r="BA112" i="8"/>
  <c r="BB112" i="8"/>
  <c r="BC112" i="8"/>
  <c r="BD112" i="8"/>
  <c r="BE112" i="8"/>
  <c r="AB113" i="8"/>
  <c r="AC113" i="8"/>
  <c r="AD113" i="8"/>
  <c r="AE113" i="8"/>
  <c r="AF113" i="8"/>
  <c r="AG113" i="8"/>
  <c r="AH113" i="8"/>
  <c r="AI113" i="8"/>
  <c r="AJ113" i="8"/>
  <c r="AK113" i="8"/>
  <c r="AL113" i="8"/>
  <c r="AM113" i="8"/>
  <c r="AN113" i="8"/>
  <c r="AO113" i="8"/>
  <c r="AP113" i="8"/>
  <c r="AQ113" i="8"/>
  <c r="AR113" i="8"/>
  <c r="AS113" i="8"/>
  <c r="AT113" i="8"/>
  <c r="AU113" i="8"/>
  <c r="AV113" i="8"/>
  <c r="AW113" i="8"/>
  <c r="AX113" i="8"/>
  <c r="AY113" i="8"/>
  <c r="AZ113" i="8"/>
  <c r="BA113" i="8"/>
  <c r="BB113" i="8"/>
  <c r="BC113" i="8"/>
  <c r="BD113" i="8"/>
  <c r="BE113" i="8"/>
  <c r="AB114" i="8"/>
  <c r="AC114" i="8"/>
  <c r="AD114" i="8"/>
  <c r="AE114" i="8"/>
  <c r="AF114" i="8"/>
  <c r="AG114" i="8"/>
  <c r="AH114" i="8"/>
  <c r="AI114" i="8"/>
  <c r="AJ114" i="8"/>
  <c r="AK114" i="8"/>
  <c r="AL114" i="8"/>
  <c r="AM114" i="8"/>
  <c r="AN114" i="8"/>
  <c r="AO114" i="8"/>
  <c r="AP114" i="8"/>
  <c r="AQ114" i="8"/>
  <c r="AR114" i="8"/>
  <c r="AS114" i="8"/>
  <c r="AT114" i="8"/>
  <c r="AU114" i="8"/>
  <c r="AV114" i="8"/>
  <c r="AW114" i="8"/>
  <c r="AX114" i="8"/>
  <c r="AY114" i="8"/>
  <c r="AZ114" i="8"/>
  <c r="BA114" i="8"/>
  <c r="BB114" i="8"/>
  <c r="BC114" i="8"/>
  <c r="BD114" i="8"/>
  <c r="BE114" i="8"/>
  <c r="AB115" i="8"/>
  <c r="AC115" i="8"/>
  <c r="AD115" i="8"/>
  <c r="AE115" i="8"/>
  <c r="AF115" i="8"/>
  <c r="AG115" i="8"/>
  <c r="AH115" i="8"/>
  <c r="AI115" i="8"/>
  <c r="AJ115" i="8"/>
  <c r="AK115" i="8"/>
  <c r="AL115" i="8"/>
  <c r="AM115" i="8"/>
  <c r="AN115" i="8"/>
  <c r="AO115" i="8"/>
  <c r="AP115" i="8"/>
  <c r="AQ115" i="8"/>
  <c r="AR115" i="8"/>
  <c r="AS115" i="8"/>
  <c r="AT115" i="8"/>
  <c r="AU115" i="8"/>
  <c r="AV115" i="8"/>
  <c r="AW115" i="8"/>
  <c r="AX115" i="8"/>
  <c r="AY115" i="8"/>
  <c r="AZ115" i="8"/>
  <c r="BA115" i="8"/>
  <c r="BB115" i="8"/>
  <c r="BC115" i="8"/>
  <c r="BD115" i="8"/>
  <c r="BE115" i="8"/>
  <c r="AB116" i="8"/>
  <c r="AC116" i="8"/>
  <c r="AD116" i="8"/>
  <c r="AE116" i="8"/>
  <c r="AF116" i="8"/>
  <c r="AG116" i="8"/>
  <c r="AH116" i="8"/>
  <c r="AI116" i="8"/>
  <c r="AJ116" i="8"/>
  <c r="AK116" i="8"/>
  <c r="AL116" i="8"/>
  <c r="AM116" i="8"/>
  <c r="AN116" i="8"/>
  <c r="AO116" i="8"/>
  <c r="AP116" i="8"/>
  <c r="AQ116" i="8"/>
  <c r="AR116" i="8"/>
  <c r="AS116" i="8"/>
  <c r="AT116" i="8"/>
  <c r="AU116" i="8"/>
  <c r="AV116" i="8"/>
  <c r="AW116" i="8"/>
  <c r="AX116" i="8"/>
  <c r="AY116" i="8"/>
  <c r="AZ116" i="8"/>
  <c r="BA116" i="8"/>
  <c r="BB116" i="8"/>
  <c r="BC116" i="8"/>
  <c r="BD116" i="8"/>
  <c r="BE116" i="8"/>
  <c r="AB117" i="8"/>
  <c r="AC117" i="8"/>
  <c r="AD117" i="8"/>
  <c r="AE117" i="8"/>
  <c r="AF117" i="8"/>
  <c r="AG117" i="8"/>
  <c r="AH117" i="8"/>
  <c r="AI117" i="8"/>
  <c r="AJ117" i="8"/>
  <c r="AK117" i="8"/>
  <c r="AL117" i="8"/>
  <c r="AM117" i="8"/>
  <c r="AN117" i="8"/>
  <c r="AO117" i="8"/>
  <c r="AP117" i="8"/>
  <c r="AQ117" i="8"/>
  <c r="AR117" i="8"/>
  <c r="AS117" i="8"/>
  <c r="AT117" i="8"/>
  <c r="AU117" i="8"/>
  <c r="AV117" i="8"/>
  <c r="AW117" i="8"/>
  <c r="AX117" i="8"/>
  <c r="AY117" i="8"/>
  <c r="AZ117" i="8"/>
  <c r="BA117" i="8"/>
  <c r="BB117" i="8"/>
  <c r="BC117" i="8"/>
  <c r="BD117" i="8"/>
  <c r="BE117" i="8"/>
  <c r="AB118" i="8"/>
  <c r="AC118" i="8"/>
  <c r="AD118" i="8"/>
  <c r="AE118" i="8"/>
  <c r="AF118" i="8"/>
  <c r="AG118" i="8"/>
  <c r="AH118" i="8"/>
  <c r="AI118" i="8"/>
  <c r="AJ118" i="8"/>
  <c r="AK118" i="8"/>
  <c r="AL118" i="8"/>
  <c r="AM118" i="8"/>
  <c r="AN118" i="8"/>
  <c r="AO118" i="8"/>
  <c r="AP118" i="8"/>
  <c r="AQ118" i="8"/>
  <c r="AR118" i="8"/>
  <c r="AS118" i="8"/>
  <c r="AT118" i="8"/>
  <c r="AU118" i="8"/>
  <c r="AV118" i="8"/>
  <c r="AW118" i="8"/>
  <c r="AX118" i="8"/>
  <c r="AY118" i="8"/>
  <c r="AZ118" i="8"/>
  <c r="BA118" i="8"/>
  <c r="BB118" i="8"/>
  <c r="BC118" i="8"/>
  <c r="BD118" i="8"/>
  <c r="BE118" i="8"/>
  <c r="AB119" i="8"/>
  <c r="AC119" i="8"/>
  <c r="AD119" i="8"/>
  <c r="AE119" i="8"/>
  <c r="AF119" i="8"/>
  <c r="AG119" i="8"/>
  <c r="AH119" i="8"/>
  <c r="AI119" i="8"/>
  <c r="AJ119" i="8"/>
  <c r="AK119" i="8"/>
  <c r="AL119" i="8"/>
  <c r="AM119" i="8"/>
  <c r="AN119" i="8"/>
  <c r="AO119" i="8"/>
  <c r="AP119" i="8"/>
  <c r="AQ119" i="8"/>
  <c r="AR119" i="8"/>
  <c r="AS119" i="8"/>
  <c r="AT119" i="8"/>
  <c r="AU119" i="8"/>
  <c r="AV119" i="8"/>
  <c r="AW119" i="8"/>
  <c r="AX119" i="8"/>
  <c r="AY119" i="8"/>
  <c r="AZ119" i="8"/>
  <c r="BA119" i="8"/>
  <c r="BB119" i="8"/>
  <c r="BC119" i="8"/>
  <c r="BD119" i="8"/>
  <c r="BE119" i="8"/>
  <c r="AB120" i="8"/>
  <c r="AC120" i="8"/>
  <c r="AD120" i="8"/>
  <c r="AE120" i="8"/>
  <c r="AF120" i="8"/>
  <c r="AG120" i="8"/>
  <c r="AH120" i="8"/>
  <c r="AI120" i="8"/>
  <c r="AJ120" i="8"/>
  <c r="AK120" i="8"/>
  <c r="AL120" i="8"/>
  <c r="AM120" i="8"/>
  <c r="AN120" i="8"/>
  <c r="AO120" i="8"/>
  <c r="AP120" i="8"/>
  <c r="AQ120" i="8"/>
  <c r="AR120" i="8"/>
  <c r="AS120" i="8"/>
  <c r="AT120" i="8"/>
  <c r="AU120" i="8"/>
  <c r="AV120" i="8"/>
  <c r="AW120" i="8"/>
  <c r="AX120" i="8"/>
  <c r="AY120" i="8"/>
  <c r="AZ120" i="8"/>
  <c r="BA120" i="8"/>
  <c r="BB120" i="8"/>
  <c r="BC120" i="8"/>
  <c r="BD120" i="8"/>
  <c r="BE120" i="8"/>
  <c r="AB121" i="8"/>
  <c r="AC121" i="8"/>
  <c r="AD121" i="8"/>
  <c r="AE121" i="8"/>
  <c r="AF121" i="8"/>
  <c r="AG121" i="8"/>
  <c r="AH121" i="8"/>
  <c r="AI121" i="8"/>
  <c r="AJ121" i="8"/>
  <c r="AK121" i="8"/>
  <c r="AL121" i="8"/>
  <c r="AM121" i="8"/>
  <c r="AN121" i="8"/>
  <c r="AO121" i="8"/>
  <c r="AP121" i="8"/>
  <c r="AQ121" i="8"/>
  <c r="AR121" i="8"/>
  <c r="AS121" i="8"/>
  <c r="AT121" i="8"/>
  <c r="AU121" i="8"/>
  <c r="AV121" i="8"/>
  <c r="AW121" i="8"/>
  <c r="AX121" i="8"/>
  <c r="AY121" i="8"/>
  <c r="AZ121" i="8"/>
  <c r="BA121" i="8"/>
  <c r="BB121" i="8"/>
  <c r="BC121" i="8"/>
  <c r="BD121" i="8"/>
  <c r="BE121" i="8"/>
  <c r="AB122" i="8"/>
  <c r="AC122" i="8"/>
  <c r="AD122" i="8"/>
  <c r="AE122" i="8"/>
  <c r="AF122" i="8"/>
  <c r="AG122" i="8"/>
  <c r="AH122" i="8"/>
  <c r="AI122" i="8"/>
  <c r="AJ122" i="8"/>
  <c r="AK122" i="8"/>
  <c r="AL122" i="8"/>
  <c r="AM122" i="8"/>
  <c r="AN122" i="8"/>
  <c r="AO122" i="8"/>
  <c r="AP122" i="8"/>
  <c r="AQ122" i="8"/>
  <c r="AR122" i="8"/>
  <c r="AS122" i="8"/>
  <c r="AT122" i="8"/>
  <c r="AU122" i="8"/>
  <c r="AV122" i="8"/>
  <c r="AW122" i="8"/>
  <c r="AX122" i="8"/>
  <c r="AY122" i="8"/>
  <c r="AZ122" i="8"/>
  <c r="BA122" i="8"/>
  <c r="BB122" i="8"/>
  <c r="BC122" i="8"/>
  <c r="BD122" i="8"/>
  <c r="BE122" i="8"/>
  <c r="AB123" i="8"/>
  <c r="AC123" i="8"/>
  <c r="AD123" i="8"/>
  <c r="AE123" i="8"/>
  <c r="AF123" i="8"/>
  <c r="AG123" i="8"/>
  <c r="AH123" i="8"/>
  <c r="AI123" i="8"/>
  <c r="AJ123" i="8"/>
  <c r="AK123" i="8"/>
  <c r="AL123" i="8"/>
  <c r="AM123" i="8"/>
  <c r="AN123" i="8"/>
  <c r="AO123" i="8"/>
  <c r="AP123" i="8"/>
  <c r="AQ123" i="8"/>
  <c r="AR123" i="8"/>
  <c r="AS123" i="8"/>
  <c r="AT123" i="8"/>
  <c r="AU123" i="8"/>
  <c r="AV123" i="8"/>
  <c r="AW123" i="8"/>
  <c r="AX123" i="8"/>
  <c r="AY123" i="8"/>
  <c r="AZ123" i="8"/>
  <c r="BA123" i="8"/>
  <c r="BB123" i="8"/>
  <c r="BC123" i="8"/>
  <c r="BD123" i="8"/>
  <c r="BE123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BB124" i="8"/>
  <c r="BC124" i="8"/>
  <c r="BD124" i="8"/>
  <c r="BE124" i="8"/>
  <c r="AB125" i="8"/>
  <c r="AC125" i="8"/>
  <c r="AD125" i="8"/>
  <c r="AE125" i="8"/>
  <c r="AF125" i="8"/>
  <c r="AG125" i="8"/>
  <c r="AH125" i="8"/>
  <c r="AI125" i="8"/>
  <c r="AJ125" i="8"/>
  <c r="AK125" i="8"/>
  <c r="AL125" i="8"/>
  <c r="AM125" i="8"/>
  <c r="AN125" i="8"/>
  <c r="AO125" i="8"/>
  <c r="AP125" i="8"/>
  <c r="AQ125" i="8"/>
  <c r="AR125" i="8"/>
  <c r="AS125" i="8"/>
  <c r="AT125" i="8"/>
  <c r="AU125" i="8"/>
  <c r="AV125" i="8"/>
  <c r="AW125" i="8"/>
  <c r="AX125" i="8"/>
  <c r="AY125" i="8"/>
  <c r="AZ125" i="8"/>
  <c r="BA125" i="8"/>
  <c r="BB125" i="8"/>
  <c r="BC125" i="8"/>
  <c r="BD125" i="8"/>
  <c r="BE125" i="8"/>
  <c r="AB126" i="8"/>
  <c r="AC126" i="8"/>
  <c r="AD126" i="8"/>
  <c r="AE126" i="8"/>
  <c r="AF126" i="8"/>
  <c r="AG126" i="8"/>
  <c r="AH126" i="8"/>
  <c r="AI126" i="8"/>
  <c r="AJ126" i="8"/>
  <c r="AK126" i="8"/>
  <c r="AL126" i="8"/>
  <c r="AM126" i="8"/>
  <c r="AN126" i="8"/>
  <c r="AO126" i="8"/>
  <c r="AP126" i="8"/>
  <c r="AQ126" i="8"/>
  <c r="AR126" i="8"/>
  <c r="AS126" i="8"/>
  <c r="AT126" i="8"/>
  <c r="AU126" i="8"/>
  <c r="AV126" i="8"/>
  <c r="AW126" i="8"/>
  <c r="AX126" i="8"/>
  <c r="AY126" i="8"/>
  <c r="AZ126" i="8"/>
  <c r="BA126" i="8"/>
  <c r="BB126" i="8"/>
  <c r="BC126" i="8"/>
  <c r="BD126" i="8"/>
  <c r="BE126" i="8"/>
  <c r="AB127" i="8"/>
  <c r="AC127" i="8"/>
  <c r="AD127" i="8"/>
  <c r="AE127" i="8"/>
  <c r="AF127" i="8"/>
  <c r="AG127" i="8"/>
  <c r="AH127" i="8"/>
  <c r="AI127" i="8"/>
  <c r="AJ127" i="8"/>
  <c r="AK127" i="8"/>
  <c r="AL127" i="8"/>
  <c r="AM127" i="8"/>
  <c r="AN127" i="8"/>
  <c r="AO127" i="8"/>
  <c r="AP127" i="8"/>
  <c r="AQ127" i="8"/>
  <c r="AR127" i="8"/>
  <c r="AS127" i="8"/>
  <c r="AT127" i="8"/>
  <c r="AU127" i="8"/>
  <c r="AV127" i="8"/>
  <c r="AW127" i="8"/>
  <c r="AX127" i="8"/>
  <c r="AY127" i="8"/>
  <c r="AZ127" i="8"/>
  <c r="BA127" i="8"/>
  <c r="BB127" i="8"/>
  <c r="BC127" i="8"/>
  <c r="BD127" i="8"/>
  <c r="BE127" i="8"/>
  <c r="AB128" i="8"/>
  <c r="AC128" i="8"/>
  <c r="AD128" i="8"/>
  <c r="AE128" i="8"/>
  <c r="AF128" i="8"/>
  <c r="AG128" i="8"/>
  <c r="AH128" i="8"/>
  <c r="AI128" i="8"/>
  <c r="AJ128" i="8"/>
  <c r="AK128" i="8"/>
  <c r="AL128" i="8"/>
  <c r="AM128" i="8"/>
  <c r="AN128" i="8"/>
  <c r="AO128" i="8"/>
  <c r="AP128" i="8"/>
  <c r="AQ128" i="8"/>
  <c r="AR128" i="8"/>
  <c r="AS128" i="8"/>
  <c r="AT128" i="8"/>
  <c r="AU128" i="8"/>
  <c r="AV128" i="8"/>
  <c r="AW128" i="8"/>
  <c r="AX128" i="8"/>
  <c r="AY128" i="8"/>
  <c r="AZ128" i="8"/>
  <c r="BA128" i="8"/>
  <c r="BB128" i="8"/>
  <c r="BC128" i="8"/>
  <c r="BD128" i="8"/>
  <c r="BE128" i="8"/>
  <c r="AB129" i="8"/>
  <c r="AC129" i="8"/>
  <c r="AD129" i="8"/>
  <c r="AE129" i="8"/>
  <c r="AF129" i="8"/>
  <c r="AG129" i="8"/>
  <c r="AH129" i="8"/>
  <c r="AI129" i="8"/>
  <c r="AJ129" i="8"/>
  <c r="AK129" i="8"/>
  <c r="AL129" i="8"/>
  <c r="AM129" i="8"/>
  <c r="AN129" i="8"/>
  <c r="AO129" i="8"/>
  <c r="AP129" i="8"/>
  <c r="AQ129" i="8"/>
  <c r="AR129" i="8"/>
  <c r="AS129" i="8"/>
  <c r="AT129" i="8"/>
  <c r="AU129" i="8"/>
  <c r="AV129" i="8"/>
  <c r="AW129" i="8"/>
  <c r="AX129" i="8"/>
  <c r="AY129" i="8"/>
  <c r="AZ129" i="8"/>
  <c r="BA129" i="8"/>
  <c r="BB129" i="8"/>
  <c r="BC129" i="8"/>
  <c r="BD129" i="8"/>
  <c r="BE129" i="8"/>
  <c r="AB130" i="8"/>
  <c r="AC130" i="8"/>
  <c r="AD130" i="8"/>
  <c r="AE130" i="8"/>
  <c r="AF130" i="8"/>
  <c r="AG130" i="8"/>
  <c r="AH130" i="8"/>
  <c r="AI130" i="8"/>
  <c r="AJ130" i="8"/>
  <c r="AK130" i="8"/>
  <c r="AL130" i="8"/>
  <c r="AM130" i="8"/>
  <c r="AN130" i="8"/>
  <c r="AO130" i="8"/>
  <c r="AP130" i="8"/>
  <c r="AQ130" i="8"/>
  <c r="AR130" i="8"/>
  <c r="AS130" i="8"/>
  <c r="AT130" i="8"/>
  <c r="AU130" i="8"/>
  <c r="AV130" i="8"/>
  <c r="AW130" i="8"/>
  <c r="AX130" i="8"/>
  <c r="AY130" i="8"/>
  <c r="AZ130" i="8"/>
  <c r="BA130" i="8"/>
  <c r="BB130" i="8"/>
  <c r="BC130" i="8"/>
  <c r="BD130" i="8"/>
  <c r="BE130" i="8"/>
  <c r="AB131" i="8"/>
  <c r="AC131" i="8"/>
  <c r="AD131" i="8"/>
  <c r="AE131" i="8"/>
  <c r="AF131" i="8"/>
  <c r="AG131" i="8"/>
  <c r="AH131" i="8"/>
  <c r="AI131" i="8"/>
  <c r="AJ131" i="8"/>
  <c r="AK131" i="8"/>
  <c r="AL131" i="8"/>
  <c r="AM131" i="8"/>
  <c r="AN131" i="8"/>
  <c r="AO131" i="8"/>
  <c r="AP131" i="8"/>
  <c r="AQ131" i="8"/>
  <c r="AR131" i="8"/>
  <c r="AS131" i="8"/>
  <c r="AT131" i="8"/>
  <c r="AU131" i="8"/>
  <c r="AV131" i="8"/>
  <c r="AW131" i="8"/>
  <c r="AX131" i="8"/>
  <c r="AY131" i="8"/>
  <c r="AZ131" i="8"/>
  <c r="BA131" i="8"/>
  <c r="BB131" i="8"/>
  <c r="BC131" i="8"/>
  <c r="BD131" i="8"/>
  <c r="BE131" i="8"/>
  <c r="AB132" i="8"/>
  <c r="AC132" i="8"/>
  <c r="AD132" i="8"/>
  <c r="AE132" i="8"/>
  <c r="AF132" i="8"/>
  <c r="AG132" i="8"/>
  <c r="AH132" i="8"/>
  <c r="AI132" i="8"/>
  <c r="AJ132" i="8"/>
  <c r="AK132" i="8"/>
  <c r="AL132" i="8"/>
  <c r="AM132" i="8"/>
  <c r="AN132" i="8"/>
  <c r="AO132" i="8"/>
  <c r="AP132" i="8"/>
  <c r="AQ132" i="8"/>
  <c r="AR132" i="8"/>
  <c r="AS132" i="8"/>
  <c r="AT132" i="8"/>
  <c r="AU132" i="8"/>
  <c r="AV132" i="8"/>
  <c r="AW132" i="8"/>
  <c r="AX132" i="8"/>
  <c r="AY132" i="8"/>
  <c r="AZ132" i="8"/>
  <c r="BA132" i="8"/>
  <c r="BB132" i="8"/>
  <c r="BC132" i="8"/>
  <c r="BD132" i="8"/>
  <c r="BE132" i="8"/>
  <c r="AB133" i="8"/>
  <c r="AC133" i="8"/>
  <c r="AD133" i="8"/>
  <c r="AE133" i="8"/>
  <c r="AF133" i="8"/>
  <c r="AG133" i="8"/>
  <c r="AH133" i="8"/>
  <c r="AI133" i="8"/>
  <c r="AJ133" i="8"/>
  <c r="AK133" i="8"/>
  <c r="AL133" i="8"/>
  <c r="AM133" i="8"/>
  <c r="AN133" i="8"/>
  <c r="AO133" i="8"/>
  <c r="AP133" i="8"/>
  <c r="AQ133" i="8"/>
  <c r="AR133" i="8"/>
  <c r="AS133" i="8"/>
  <c r="AT133" i="8"/>
  <c r="AU133" i="8"/>
  <c r="AV133" i="8"/>
  <c r="AW133" i="8"/>
  <c r="AX133" i="8"/>
  <c r="AY133" i="8"/>
  <c r="AZ133" i="8"/>
  <c r="BA133" i="8"/>
  <c r="BB133" i="8"/>
  <c r="BC133" i="8"/>
  <c r="BD133" i="8"/>
  <c r="BE133" i="8"/>
  <c r="AB134" i="8"/>
  <c r="AC134" i="8"/>
  <c r="AD134" i="8"/>
  <c r="AE134" i="8"/>
  <c r="AF134" i="8"/>
  <c r="AG134" i="8"/>
  <c r="AH134" i="8"/>
  <c r="AI134" i="8"/>
  <c r="AJ134" i="8"/>
  <c r="AK134" i="8"/>
  <c r="AL134" i="8"/>
  <c r="AM134" i="8"/>
  <c r="AN134" i="8"/>
  <c r="AO134" i="8"/>
  <c r="AP134" i="8"/>
  <c r="AQ134" i="8"/>
  <c r="AR134" i="8"/>
  <c r="AS134" i="8"/>
  <c r="AT134" i="8"/>
  <c r="AU134" i="8"/>
  <c r="AV134" i="8"/>
  <c r="AW134" i="8"/>
  <c r="AX134" i="8"/>
  <c r="AY134" i="8"/>
  <c r="AZ134" i="8"/>
  <c r="BA134" i="8"/>
  <c r="BB134" i="8"/>
  <c r="BC134" i="8"/>
  <c r="BD134" i="8"/>
  <c r="BE134" i="8"/>
  <c r="AB135" i="8"/>
  <c r="AC135" i="8"/>
  <c r="AD135" i="8"/>
  <c r="AE135" i="8"/>
  <c r="AF135" i="8"/>
  <c r="AG135" i="8"/>
  <c r="AH135" i="8"/>
  <c r="AI135" i="8"/>
  <c r="AJ135" i="8"/>
  <c r="AK135" i="8"/>
  <c r="AL135" i="8"/>
  <c r="AM135" i="8"/>
  <c r="AN135" i="8"/>
  <c r="AO135" i="8"/>
  <c r="AP135" i="8"/>
  <c r="AQ135" i="8"/>
  <c r="AR135" i="8"/>
  <c r="AS135" i="8"/>
  <c r="AT135" i="8"/>
  <c r="AU135" i="8"/>
  <c r="AV135" i="8"/>
  <c r="AW135" i="8"/>
  <c r="AX135" i="8"/>
  <c r="AY135" i="8"/>
  <c r="AZ135" i="8"/>
  <c r="BA135" i="8"/>
  <c r="BB135" i="8"/>
  <c r="BC135" i="8"/>
  <c r="BD135" i="8"/>
  <c r="BE135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O33" i="7"/>
  <c r="G29" i="7"/>
  <c r="J29" i="7" s="1"/>
  <c r="G9" i="7"/>
  <c r="G28" i="7"/>
  <c r="J28" i="7" s="1"/>
  <c r="G12" i="7"/>
  <c r="J12" i="7" s="1"/>
  <c r="G8" i="7" l="1"/>
  <c r="J9" i="7"/>
  <c r="J8" i="7" s="1"/>
  <c r="H4" i="7"/>
  <c r="O15" i="7"/>
  <c r="E8" i="7"/>
  <c r="G7" i="7"/>
  <c r="E6" i="7"/>
  <c r="U28" i="7" l="1"/>
  <c r="U30" i="7" s="1"/>
  <c r="G6" i="7"/>
  <c r="V28" i="7" s="1"/>
  <c r="V30" i="7" s="1"/>
  <c r="J7" i="7"/>
  <c r="J6" i="7" s="1"/>
  <c r="X28" i="7" s="1"/>
  <c r="V32" i="7" l="1"/>
  <c r="X30" i="7"/>
  <c r="X32" i="7"/>
  <c r="H5" i="7"/>
  <c r="K5" i="7" s="1"/>
  <c r="H14" i="7"/>
  <c r="K14" i="7" s="1"/>
  <c r="H17" i="7"/>
  <c r="K17" i="7" s="1"/>
  <c r="H28" i="7"/>
  <c r="K28" i="7" s="1"/>
  <c r="H10" i="7"/>
  <c r="K10" i="7" s="1"/>
  <c r="H27" i="7"/>
  <c r="K27" i="7" s="1"/>
  <c r="H13" i="7"/>
  <c r="K13" i="7" s="1"/>
  <c r="H20" i="7"/>
  <c r="K20" i="7" s="1"/>
  <c r="H9" i="7"/>
  <c r="H8" i="7" s="1"/>
  <c r="H29" i="7"/>
  <c r="K29" i="7" s="1"/>
  <c r="K4" i="7"/>
  <c r="H7" i="7"/>
  <c r="H6" i="7" s="1"/>
  <c r="H25" i="7"/>
  <c r="K25" i="7" s="1"/>
  <c r="H21" i="7"/>
  <c r="K21" i="7" s="1"/>
  <c r="H31" i="7"/>
  <c r="K31" i="7" s="1"/>
  <c r="H19" i="7"/>
  <c r="K19" i="7" s="1"/>
  <c r="H26" i="7"/>
  <c r="K26" i="7" s="1"/>
  <c r="H15" i="7"/>
  <c r="K15" i="7" s="1"/>
  <c r="H30" i="7"/>
  <c r="K30" i="7" s="1"/>
  <c r="H12" i="7"/>
  <c r="K12" i="7" s="1"/>
  <c r="H32" i="7"/>
  <c r="K32" i="7" s="1"/>
  <c r="H23" i="7"/>
  <c r="K23" i="7" s="1"/>
  <c r="H16" i="7"/>
  <c r="K16" i="7" s="1"/>
  <c r="H33" i="7"/>
  <c r="K33" i="7" s="1"/>
  <c r="H24" i="7"/>
  <c r="K24" i="7" s="1"/>
  <c r="H18" i="7"/>
  <c r="K18" i="7" s="1"/>
  <c r="H11" i="7"/>
  <c r="K11" i="7" s="1"/>
  <c r="H22" i="7"/>
  <c r="K22" i="7" s="1"/>
  <c r="W28" i="7" l="1"/>
  <c r="K9" i="7"/>
  <c r="K8" i="7" s="1"/>
  <c r="K7" i="7"/>
  <c r="K6" i="7" s="1"/>
  <c r="AR74" i="8"/>
  <c r="AL74" i="8"/>
  <c r="AC74" i="8"/>
  <c r="BC74" i="8"/>
  <c r="AM74" i="8"/>
  <c r="AI74" i="8"/>
  <c r="AY74" i="8"/>
  <c r="AG74" i="8"/>
  <c r="AD74" i="8"/>
  <c r="AQ74" i="8"/>
  <c r="BB74" i="8"/>
  <c r="AV74" i="8"/>
  <c r="AZ74" i="8"/>
  <c r="AT74" i="8"/>
  <c r="AO74" i="8"/>
  <c r="BA74" i="8"/>
  <c r="AX74" i="8"/>
  <c r="AJ74" i="8"/>
  <c r="AN74" i="8"/>
  <c r="AE74" i="8"/>
  <c r="Y28" i="7" l="1"/>
  <c r="Y32" i="7" s="1"/>
  <c r="W30" i="7"/>
  <c r="W32" i="7"/>
  <c r="AU74" i="8"/>
  <c r="AS74" i="8"/>
  <c r="BD74" i="8"/>
  <c r="AH74" i="8"/>
  <c r="AK74" i="8"/>
  <c r="AW74" i="8"/>
  <c r="AF74" i="8"/>
  <c r="AB74" i="8"/>
  <c r="AP74" i="8"/>
  <c r="BE74" i="8"/>
  <c r="Y3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</author>
  </authors>
  <commentList>
    <comment ref="E2" authorId="0" shapeId="0" xr:uid="{DFD71D2A-2DA9-4EE2-99B7-BD570B2F173B}">
      <text>
        <r>
          <rPr>
            <b/>
            <sz val="11"/>
            <color indexed="81"/>
            <rFont val="돋움"/>
            <family val="3"/>
            <charset val="129"/>
          </rPr>
          <t>현재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마을에서의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착용장비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상태</t>
        </r>
      </text>
    </comment>
    <comment ref="F2" authorId="0" shapeId="0" xr:uid="{8A010BBE-5B7B-48D8-B8A0-A4B9094BEA3D}">
      <text>
        <r>
          <rPr>
            <b/>
            <sz val="11"/>
            <color indexed="81"/>
            <rFont val="돋움"/>
            <family val="3"/>
            <charset val="129"/>
          </rPr>
          <t>버프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발동되는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스탯</t>
        </r>
      </text>
    </comment>
    <comment ref="G2" authorId="0" shapeId="0" xr:uid="{4F092FB9-B41F-4E39-ABE5-65A91C37285D}">
      <text>
        <r>
          <rPr>
            <b/>
            <sz val="11"/>
            <color indexed="81"/>
            <rFont val="돋움"/>
            <family val="3"/>
            <charset val="129"/>
          </rPr>
          <t>마을</t>
        </r>
        <r>
          <rPr>
            <b/>
            <sz val="11"/>
            <color indexed="81"/>
            <rFont val="Tahoma"/>
            <family val="2"/>
          </rPr>
          <t xml:space="preserve"> + </t>
        </r>
        <r>
          <rPr>
            <b/>
            <sz val="11"/>
            <color indexed="81"/>
            <rFont val="돋움"/>
            <family val="3"/>
            <charset val="129"/>
          </rPr>
          <t>버프</t>
        </r>
      </text>
    </comment>
    <comment ref="H2" authorId="0" shapeId="0" xr:uid="{9915A756-3597-42C2-9903-2A5216C9A3BD}">
      <text>
        <r>
          <rPr>
            <b/>
            <sz val="11"/>
            <color indexed="81"/>
            <rFont val="돋움"/>
            <family val="3"/>
            <charset val="129"/>
          </rPr>
          <t>우측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장비변경에서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선택
변경되는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스탯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값
노란색이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변하는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스탯</t>
        </r>
      </text>
    </comment>
    <comment ref="I2" authorId="0" shapeId="0" xr:uid="{2DAFB87D-6377-4C3C-96BF-6ED8989B2D4B}">
      <text>
        <r>
          <rPr>
            <b/>
            <sz val="11"/>
            <color indexed="81"/>
            <rFont val="돋움"/>
            <family val="3"/>
            <charset val="129"/>
          </rPr>
          <t>나중에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성장</t>
        </r>
        <r>
          <rPr>
            <b/>
            <sz val="11"/>
            <color indexed="81"/>
            <rFont val="Tahoma"/>
            <family val="2"/>
          </rPr>
          <t>(or</t>
        </r>
        <r>
          <rPr>
            <b/>
            <sz val="11"/>
            <color indexed="81"/>
            <rFont val="돋움"/>
            <family val="3"/>
            <charset val="129"/>
          </rPr>
          <t>버프</t>
        </r>
        <r>
          <rPr>
            <b/>
            <sz val="11"/>
            <color indexed="81"/>
            <rFont val="Tahoma"/>
            <family val="2"/>
          </rPr>
          <t>)</t>
        </r>
        <r>
          <rPr>
            <b/>
            <sz val="11"/>
            <color indexed="81"/>
            <rFont val="돋움"/>
            <family val="3"/>
            <charset val="129"/>
          </rPr>
          <t>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인한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변할값을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미리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입력
변경전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장비</t>
        </r>
        <r>
          <rPr>
            <b/>
            <sz val="11"/>
            <color indexed="81"/>
            <rFont val="Tahoma"/>
            <family val="2"/>
          </rPr>
          <t xml:space="preserve">, </t>
        </r>
        <r>
          <rPr>
            <b/>
            <sz val="11"/>
            <color indexed="81"/>
            <rFont val="돋움"/>
            <family val="3"/>
            <charset val="129"/>
          </rPr>
          <t>변경된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장비에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각각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수치를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보정</t>
        </r>
      </text>
    </comment>
    <comment ref="J2" authorId="0" shapeId="0" xr:uid="{AB169426-C373-45A7-A753-DCBBB99FDE7D}">
      <text>
        <r>
          <rPr>
            <b/>
            <sz val="11"/>
            <color indexed="81"/>
            <rFont val="돋움"/>
            <family val="3"/>
            <charset val="129"/>
          </rPr>
          <t>버프적용</t>
        </r>
        <r>
          <rPr>
            <b/>
            <sz val="11"/>
            <color indexed="81"/>
            <rFont val="Tahoma"/>
            <family val="2"/>
          </rPr>
          <t>+</t>
        </r>
        <r>
          <rPr>
            <b/>
            <sz val="11"/>
            <color indexed="81"/>
            <rFont val="돋움"/>
            <family val="3"/>
            <charset val="129"/>
          </rPr>
          <t>보정</t>
        </r>
      </text>
    </comment>
    <comment ref="K2" authorId="0" shapeId="0" xr:uid="{2EE3BD24-558E-4B24-AE4A-6F175D9633DA}">
      <text>
        <r>
          <rPr>
            <b/>
            <sz val="11"/>
            <color indexed="81"/>
            <rFont val="돋움"/>
            <family val="3"/>
            <charset val="129"/>
          </rPr>
          <t>장비변경</t>
        </r>
        <r>
          <rPr>
            <b/>
            <sz val="11"/>
            <color indexed="81"/>
            <rFont val="Tahoma"/>
            <family val="2"/>
          </rPr>
          <t>+</t>
        </r>
        <r>
          <rPr>
            <b/>
            <sz val="11"/>
            <color indexed="81"/>
            <rFont val="돋움"/>
            <family val="3"/>
            <charset val="129"/>
          </rPr>
          <t>보정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</author>
  </authors>
  <commentList>
    <comment ref="B31" authorId="0" shapeId="0" xr:uid="{681C52F2-F6D8-4B66-9F88-A0AB0E1AD357}">
      <text>
        <r>
          <rPr>
            <b/>
            <sz val="9"/>
            <color indexed="81"/>
            <rFont val="Tahoma"/>
            <family val="2"/>
          </rPr>
          <t>#</t>
        </r>
        <r>
          <rPr>
            <b/>
            <sz val="9"/>
            <color indexed="81"/>
            <rFont val="돋움"/>
            <family val="3"/>
            <charset val="129"/>
          </rPr>
          <t>버프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태그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피해증가</t>
        </r>
      </text>
    </comment>
    <comment ref="B38" authorId="0" shapeId="0" xr:uid="{4CBB638F-4C3A-4EF7-896D-775F8500E99D}">
      <text>
        <r>
          <rPr>
            <b/>
            <sz val="9"/>
            <color indexed="81"/>
            <rFont val="돋움"/>
            <family val="3"/>
            <charset val="129"/>
          </rPr>
          <t>까마귀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폭풍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가정</t>
        </r>
      </text>
    </comment>
    <comment ref="B74" authorId="0" shapeId="0" xr:uid="{D4F6A6A5-D042-40FE-9B83-C673679C73CE}">
      <text>
        <r>
          <rPr>
            <b/>
            <sz val="9"/>
            <color indexed="81"/>
            <rFont val="돋움"/>
            <family val="3"/>
            <charset val="129"/>
          </rPr>
          <t>모스피는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본인이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B76" authorId="0" shapeId="0" xr:uid="{0962CD33-385E-4DB4-8BAE-A4C372C42840}">
      <text>
        <r>
          <rPr>
            <b/>
            <sz val="9"/>
            <color indexed="81"/>
            <rFont val="돋움"/>
            <family val="3"/>
            <charset val="129"/>
          </rPr>
          <t>궁극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스킬의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태그스킬피해만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</t>
        </r>
      </text>
    </comment>
    <comment ref="B99" authorId="0" shapeId="0" xr:uid="{A15645D7-B577-48F9-AA43-C6B3CD767084}">
      <text>
        <r>
          <rPr>
            <b/>
            <sz val="9"/>
            <color indexed="81"/>
            <rFont val="돋움"/>
            <family val="3"/>
            <charset val="129"/>
          </rPr>
          <t>기본공격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피해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태그스피</t>
        </r>
        <r>
          <rPr>
            <b/>
            <sz val="9"/>
            <color indexed="81"/>
            <rFont val="Tahoma"/>
            <family val="2"/>
          </rPr>
          <t xml:space="preserve">) 20 </t>
        </r>
        <r>
          <rPr>
            <b/>
            <sz val="9"/>
            <color indexed="81"/>
            <rFont val="돋움"/>
            <family val="3"/>
            <charset val="129"/>
          </rPr>
          <t>증가</t>
        </r>
      </text>
    </comment>
    <comment ref="B119" authorId="0" shapeId="0" xr:uid="{946C9878-4290-4130-B9AC-AECA7B0953C6}">
      <text>
        <r>
          <rPr>
            <b/>
            <sz val="9"/>
            <color indexed="81"/>
            <rFont val="돋움"/>
            <family val="3"/>
            <charset val="129"/>
          </rPr>
          <t>피해감소의</t>
        </r>
        <r>
          <rPr>
            <b/>
            <sz val="9"/>
            <color indexed="81"/>
            <rFont val="Tahoma"/>
            <family val="2"/>
          </rPr>
          <t xml:space="preserve"> 30% </t>
        </r>
        <r>
          <rPr>
            <b/>
            <sz val="9"/>
            <color indexed="81"/>
            <rFont val="돋움"/>
            <family val="3"/>
            <charset val="129"/>
          </rPr>
          <t>피해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</t>
        </r>
      </text>
    </comment>
  </commentList>
</comments>
</file>

<file path=xl/sharedStrings.xml><?xml version="1.0" encoding="utf-8"?>
<sst xmlns="http://schemas.openxmlformats.org/spreadsheetml/2006/main" count="593" uniqueCount="285">
  <si>
    <t>0. 참고만 하고 오류시 책임지지 않음</t>
  </si>
  <si>
    <t>기본</t>
  </si>
  <si>
    <t>기본 공격력</t>
  </si>
  <si>
    <t>치명타 확률</t>
  </si>
  <si>
    <t>치명타 피해</t>
  </si>
  <si>
    <t>피해 증가</t>
  </si>
  <si>
    <t>공격력</t>
  </si>
  <si>
    <t>전</t>
  </si>
  <si>
    <t>근거리 피해</t>
  </si>
  <si>
    <t>후</t>
  </si>
  <si>
    <t>원거리 피해</t>
  </si>
  <si>
    <t>공격력% 변화량</t>
  </si>
  <si>
    <t>백어택추가 피해</t>
  </si>
  <si>
    <t>속성 강화</t>
  </si>
  <si>
    <t>기타 2</t>
  </si>
  <si>
    <t>기타 3</t>
  </si>
  <si>
    <t>기타 4</t>
  </si>
  <si>
    <t>마을</t>
    <phoneticPr fontId="2" type="noConversion"/>
  </si>
  <si>
    <t>▶마을 기본 공격력 계산</t>
    <phoneticPr fontId="2" type="noConversion"/>
  </si>
  <si>
    <t>▶마을 기본 주스탯 계산</t>
    <phoneticPr fontId="2" type="noConversion"/>
  </si>
  <si>
    <t>기본 스탯</t>
    <phoneticPr fontId="2" type="noConversion"/>
  </si>
  <si>
    <t>주스탯</t>
    <phoneticPr fontId="2" type="noConversion"/>
  </si>
  <si>
    <t>주스탯% 변화량</t>
    <phoneticPr fontId="2" type="noConversion"/>
  </si>
  <si>
    <t>버프</t>
    <phoneticPr fontId="2" type="noConversion"/>
  </si>
  <si>
    <t>구분</t>
    <phoneticPr fontId="2" type="noConversion"/>
  </si>
  <si>
    <r>
      <t>주스탯(</t>
    </r>
    <r>
      <rPr>
        <b/>
        <sz val="10"/>
        <color rgb="FFFF0000"/>
        <rFont val="맑은 고딕"/>
        <family val="3"/>
        <charset val="129"/>
      </rPr>
      <t>%</t>
    </r>
    <r>
      <rPr>
        <b/>
        <sz val="10"/>
        <rFont val="맑은 고딕"/>
        <family val="3"/>
        <charset val="129"/>
      </rPr>
      <t>)</t>
    </r>
    <phoneticPr fontId="2" type="noConversion"/>
  </si>
  <si>
    <r>
      <t>공격력(</t>
    </r>
    <r>
      <rPr>
        <b/>
        <sz val="10"/>
        <color rgb="FFFF0000"/>
        <rFont val="맑은 고딕"/>
        <family val="3"/>
        <charset val="129"/>
      </rPr>
      <t>%</t>
    </r>
    <r>
      <rPr>
        <b/>
        <sz val="10"/>
        <color theme="1"/>
        <rFont val="맑은 고딕"/>
        <family val="3"/>
        <charset val="129"/>
      </rPr>
      <t>)</t>
    </r>
    <phoneticPr fontId="2" type="noConversion"/>
  </si>
  <si>
    <t>-</t>
    <phoneticPr fontId="2" type="noConversion"/>
  </si>
  <si>
    <t>5. 근거리, 원거리 피해는 높은 값 하나만 적용되도록 함</t>
    <phoneticPr fontId="2" type="noConversion"/>
  </si>
  <si>
    <t xml:space="preserve">  * 잠재력은 기본 스탯이 붙어서 정확하지 않음</t>
    <phoneticPr fontId="2" type="noConversion"/>
  </si>
  <si>
    <t>피해</t>
    <phoneticPr fontId="2" type="noConversion"/>
  </si>
  <si>
    <t>공격중인 적 추가피해</t>
    <phoneticPr fontId="2" type="noConversion"/>
  </si>
  <si>
    <t>공중의 적 추가피해</t>
    <phoneticPr fontId="2" type="noConversion"/>
  </si>
  <si>
    <t>공중상태에서 적에게 피해</t>
    <phoneticPr fontId="2" type="noConversion"/>
  </si>
  <si>
    <t>무력화 된 적 추가피해</t>
    <phoneticPr fontId="2" type="noConversion"/>
  </si>
  <si>
    <t>지역 추가피해 (ex 연옥)</t>
    <phoneticPr fontId="2" type="noConversion"/>
  </si>
  <si>
    <t>받는 피해 증가</t>
    <phoneticPr fontId="2" type="noConversion"/>
  </si>
  <si>
    <t>기타 1</t>
    <phoneticPr fontId="2" type="noConversion"/>
  </si>
  <si>
    <t>+버프</t>
    <phoneticPr fontId="2" type="noConversion"/>
  </si>
  <si>
    <t>6. 모든 피해는 항시 적용되는 것으로 간주함</t>
    <phoneticPr fontId="2" type="noConversion"/>
  </si>
  <si>
    <r>
      <t>계산값 (log</t>
    </r>
    <r>
      <rPr>
        <b/>
        <vertAlign val="subscript"/>
        <sz val="10"/>
        <color theme="1"/>
        <rFont val="맑은 고딕"/>
        <family val="3"/>
        <charset val="129"/>
      </rPr>
      <t>10</t>
    </r>
    <r>
      <rPr>
        <b/>
        <sz val="10"/>
        <color theme="1"/>
        <rFont val="맑은 고딕"/>
        <family val="3"/>
        <charset val="129"/>
      </rPr>
      <t>)</t>
    </r>
    <phoneticPr fontId="2" type="noConversion"/>
  </si>
  <si>
    <t>마을 기준 증감</t>
    <phoneticPr fontId="2" type="noConversion"/>
  </si>
  <si>
    <t>버프 기준 증감</t>
    <phoneticPr fontId="2" type="noConversion"/>
  </si>
  <si>
    <t>&lt; 풀템, 노버프 상태 측정</t>
    <phoneticPr fontId="2" type="noConversion"/>
  </si>
  <si>
    <t>모든 스킬 피해</t>
    <phoneticPr fontId="2" type="noConversion"/>
  </si>
  <si>
    <t>O스킬피해 증가</t>
    <phoneticPr fontId="2" type="noConversion"/>
  </si>
  <si>
    <t>O태그 스킬피해 증가</t>
    <phoneticPr fontId="2" type="noConversion"/>
  </si>
  <si>
    <t>O속성 스킬 피해 증가</t>
    <phoneticPr fontId="2" type="noConversion"/>
  </si>
  <si>
    <t>O기타 스킬 피해 증가</t>
    <phoneticPr fontId="2" type="noConversion"/>
  </si>
  <si>
    <t>우두머리 추가 피해</t>
    <phoneticPr fontId="2" type="noConversion"/>
  </si>
  <si>
    <t>몬스터 추가 피해</t>
    <phoneticPr fontId="2" type="noConversion"/>
  </si>
  <si>
    <t>공격력</t>
    <phoneticPr fontId="2" type="noConversion"/>
  </si>
  <si>
    <t>상의</t>
    <phoneticPr fontId="2" type="noConversion"/>
  </si>
  <si>
    <t>하의</t>
    <phoneticPr fontId="2" type="noConversion"/>
  </si>
  <si>
    <t>장갑</t>
    <phoneticPr fontId="2" type="noConversion"/>
  </si>
  <si>
    <t>신발</t>
    <phoneticPr fontId="2" type="noConversion"/>
  </si>
  <si>
    <t>허리</t>
    <phoneticPr fontId="2" type="noConversion"/>
  </si>
  <si>
    <t>머리</t>
    <phoneticPr fontId="2" type="noConversion"/>
  </si>
  <si>
    <t>팔찌</t>
    <phoneticPr fontId="2" type="noConversion"/>
  </si>
  <si>
    <t>반지</t>
    <phoneticPr fontId="2" type="noConversion"/>
  </si>
  <si>
    <t>모든 스킬 피해</t>
  </si>
  <si>
    <t>몬스터 추가 피해</t>
  </si>
  <si>
    <t>우두머리 추가 피해</t>
  </si>
  <si>
    <t>주스탯</t>
  </si>
  <si>
    <t>공중의 적 추가피해</t>
  </si>
  <si>
    <t>O태그 스킬피해 증가</t>
  </si>
  <si>
    <t>O스킬피해 증가</t>
  </si>
  <si>
    <t>O속성 스킬 피해 증가</t>
  </si>
  <si>
    <t>O기타 스킬 피해 증가</t>
  </si>
  <si>
    <t>주스탯(%)</t>
  </si>
  <si>
    <t>공격력(%)</t>
  </si>
  <si>
    <t>공격중인 적 추가피해</t>
  </si>
  <si>
    <t>공중상태에서 적에게 피해</t>
  </si>
  <si>
    <t>무력화 된 적 추가피해</t>
  </si>
  <si>
    <t>지역 추가피해 (ex 연옥)</t>
  </si>
  <si>
    <t>받는 피해 증가</t>
  </si>
  <si>
    <t>다연속 스펙트럼</t>
    <phoneticPr fontId="2" type="noConversion"/>
  </si>
  <si>
    <t>외계의 마지막 선물</t>
    <phoneticPr fontId="2" type="noConversion"/>
  </si>
  <si>
    <t>넘길실거리는 너울 물결 상의</t>
    <phoneticPr fontId="2" type="noConversion"/>
  </si>
  <si>
    <t>영원히 식지 않는 열기</t>
    <phoneticPr fontId="2" type="noConversion"/>
  </si>
  <si>
    <t>희생된 자의 마지막</t>
  </si>
  <si>
    <t>희생된 자의 마지막</t>
    <phoneticPr fontId="2" type="noConversion"/>
  </si>
  <si>
    <t>끝까지 지치지 않는 정신</t>
    <phoneticPr fontId="2" type="noConversion"/>
  </si>
  <si>
    <t>스페셜 트릭 머신</t>
    <phoneticPr fontId="2" type="noConversion"/>
  </si>
  <si>
    <t>퍼펙트 케어</t>
    <phoneticPr fontId="2" type="noConversion"/>
  </si>
  <si>
    <t>완전한 해방의 의지</t>
    <phoneticPr fontId="2" type="noConversion"/>
  </si>
  <si>
    <t>리미트리스</t>
  </si>
  <si>
    <t>리미트리스</t>
    <phoneticPr fontId="2" type="noConversion"/>
  </si>
  <si>
    <t>해일 드레스</t>
    <phoneticPr fontId="2" type="noConversion"/>
  </si>
  <si>
    <t>딥 넷다이버</t>
    <phoneticPr fontId="2" type="noConversion"/>
  </si>
  <si>
    <t>툰드라 스커트</t>
    <phoneticPr fontId="2" type="noConversion"/>
  </si>
  <si>
    <t>케미컬 포스</t>
    <phoneticPr fontId="2" type="noConversion"/>
  </si>
  <si>
    <t>사이버네틱 링크</t>
    <phoneticPr fontId="2" type="noConversion"/>
  </si>
  <si>
    <t>와이번 레더 팬츠</t>
    <phoneticPr fontId="2" type="noConversion"/>
  </si>
  <si>
    <t>뉴올드 힙팬츠</t>
    <phoneticPr fontId="2" type="noConversion"/>
  </si>
  <si>
    <t>심연의 보물</t>
    <phoneticPr fontId="2" type="noConversion"/>
  </si>
  <si>
    <t>해제 전문가</t>
    <phoneticPr fontId="2" type="noConversion"/>
  </si>
  <si>
    <t>생명 유지 장치</t>
    <phoneticPr fontId="2" type="noConversion"/>
  </si>
  <si>
    <t>열광의 속도</t>
    <phoneticPr fontId="2" type="noConversion"/>
  </si>
  <si>
    <t>바이올런스 핫 펀치</t>
    <phoneticPr fontId="2" type="noConversion"/>
  </si>
  <si>
    <t>검붉게 얼룩진 손톱</t>
    <phoneticPr fontId="2" type="noConversion"/>
  </si>
  <si>
    <t>빨아들이는 강한 손</t>
  </si>
  <si>
    <t>빨아들이는 강한 손</t>
    <phoneticPr fontId="2" type="noConversion"/>
  </si>
  <si>
    <t>수배자 네비게이터</t>
    <phoneticPr fontId="2" type="noConversion"/>
  </si>
  <si>
    <t>억겁의 시간</t>
    <phoneticPr fontId="2" type="noConversion"/>
  </si>
  <si>
    <t>농락하는 손가락</t>
    <phoneticPr fontId="2" type="noConversion"/>
  </si>
  <si>
    <t>최정예 전투 군화</t>
    <phoneticPr fontId="2" type="noConversion"/>
  </si>
  <si>
    <t>모독의 부츠</t>
    <phoneticPr fontId="2" type="noConversion"/>
  </si>
  <si>
    <t>넷러너</t>
    <phoneticPr fontId="2" type="noConversion"/>
  </si>
  <si>
    <t>아이언 야크</t>
  </si>
  <si>
    <t>아이언 야크</t>
    <phoneticPr fontId="2" type="noConversion"/>
  </si>
  <si>
    <t>멈추지 않는 무도회</t>
    <phoneticPr fontId="2" type="noConversion"/>
  </si>
  <si>
    <t>고저스 에디션</t>
    <phoneticPr fontId="2" type="noConversion"/>
  </si>
  <si>
    <t>덕 풋</t>
    <phoneticPr fontId="2" type="noConversion"/>
  </si>
  <si>
    <t>전술지휘 패키지</t>
    <phoneticPr fontId="2" type="noConversion"/>
  </si>
  <si>
    <t>순환의 띠</t>
    <phoneticPr fontId="2" type="noConversion"/>
  </si>
  <si>
    <t>영원의 포옹</t>
  </si>
  <si>
    <t>영원의 포옹</t>
    <phoneticPr fontId="2" type="noConversion"/>
  </si>
  <si>
    <t>피젯 벨트</t>
    <phoneticPr fontId="2" type="noConversion"/>
  </si>
  <si>
    <t>부동의 파라코드</t>
    <phoneticPr fontId="2" type="noConversion"/>
  </si>
  <si>
    <t>초토화 머신</t>
    <phoneticPr fontId="2" type="noConversion"/>
  </si>
  <si>
    <t>속죄자의 긴고아</t>
    <phoneticPr fontId="2" type="noConversion"/>
  </si>
  <si>
    <t>얼굴 없는 집행인</t>
  </si>
  <si>
    <t>얼굴 없는 집행인</t>
    <phoneticPr fontId="2" type="noConversion"/>
  </si>
  <si>
    <t>썬더볼트</t>
    <phoneticPr fontId="2" type="noConversion"/>
  </si>
  <si>
    <t>얼어붙은 전사</t>
    <phoneticPr fontId="2" type="noConversion"/>
  </si>
  <si>
    <t>스컬 페이스</t>
    <phoneticPr fontId="2" type="noConversion"/>
  </si>
  <si>
    <t>저스티스 그린</t>
    <phoneticPr fontId="2" type="noConversion"/>
  </si>
  <si>
    <t>다랍의 팔찌</t>
    <phoneticPr fontId="2" type="noConversion"/>
  </si>
  <si>
    <t>불새 고리</t>
    <phoneticPr fontId="2" type="noConversion"/>
  </si>
  <si>
    <t>살아있는 혈액</t>
    <phoneticPr fontId="2" type="noConversion"/>
  </si>
  <si>
    <t>브레이브 블루</t>
    <phoneticPr fontId="2" type="noConversion"/>
  </si>
  <si>
    <t>능력 증폭 장치</t>
  </si>
  <si>
    <t>능력 증폭 장치</t>
    <phoneticPr fontId="2" type="noConversion"/>
  </si>
  <si>
    <t>얽혀있는 고리</t>
    <phoneticPr fontId="2" type="noConversion"/>
  </si>
  <si>
    <t>크리스탈 베인</t>
    <phoneticPr fontId="2" type="noConversion"/>
  </si>
  <si>
    <t>자비로운 바다</t>
    <phoneticPr fontId="2" type="noConversion"/>
  </si>
  <si>
    <t>피를 마신 가시나무</t>
    <phoneticPr fontId="2" type="noConversion"/>
  </si>
  <si>
    <t>영광의 큰 상징</t>
    <phoneticPr fontId="2" type="noConversion"/>
  </si>
  <si>
    <t>아주 잊힌 전설</t>
    <phoneticPr fontId="2" type="noConversion"/>
  </si>
  <si>
    <t>에일리언 크리스탈 오파츠</t>
  </si>
  <si>
    <t>에일리언 크리스탈 오파츠</t>
    <phoneticPr fontId="2" type="noConversion"/>
  </si>
  <si>
    <t>뒤를 보는 자</t>
    <phoneticPr fontId="2" type="noConversion"/>
  </si>
  <si>
    <t>선조의 반지</t>
    <phoneticPr fontId="2" type="noConversion"/>
  </si>
  <si>
    <t>부릅뜬 눈</t>
    <phoneticPr fontId="2" type="noConversion"/>
  </si>
  <si>
    <t xml:space="preserve">귀걸이 </t>
    <phoneticPr fontId="2" type="noConversion"/>
  </si>
  <si>
    <t>마그네티카</t>
    <phoneticPr fontId="2" type="noConversion"/>
  </si>
  <si>
    <t>광전사의 귀걸이</t>
    <phoneticPr fontId="2" type="noConversion"/>
  </si>
  <si>
    <t>화합의 귀걸이</t>
    <phoneticPr fontId="2" type="noConversion"/>
  </si>
  <si>
    <t>페르메이르</t>
    <phoneticPr fontId="2" type="noConversion"/>
  </si>
  <si>
    <t>태고의 아카스타</t>
    <phoneticPr fontId="2" type="noConversion"/>
  </si>
  <si>
    <t>프리즘 하모니</t>
  </si>
  <si>
    <t>프리즘 하모니</t>
    <phoneticPr fontId="2" type="noConversion"/>
  </si>
  <si>
    <t>리틀 테라리움</t>
    <phoneticPr fontId="2" type="noConversion"/>
  </si>
  <si>
    <t>값</t>
    <phoneticPr fontId="2" type="noConversion"/>
  </si>
  <si>
    <t>기타</t>
    <phoneticPr fontId="2" type="noConversion"/>
  </si>
  <si>
    <t>재사용 속도</t>
  </si>
  <si>
    <t>재사용 속도</t>
    <phoneticPr fontId="2" type="noConversion"/>
  </si>
  <si>
    <t>공격 속도</t>
  </si>
  <si>
    <t>공격 속도</t>
    <phoneticPr fontId="2" type="noConversion"/>
  </si>
  <si>
    <t>상의</t>
    <phoneticPr fontId="2" type="noConversion"/>
  </si>
  <si>
    <t>어깨</t>
    <phoneticPr fontId="2" type="noConversion"/>
  </si>
  <si>
    <t>목걸이</t>
    <phoneticPr fontId="2" type="noConversion"/>
  </si>
  <si>
    <t>귀걸이</t>
    <phoneticPr fontId="2" type="noConversion"/>
  </si>
  <si>
    <t>기존</t>
    <phoneticPr fontId="2" type="noConversion"/>
  </si>
  <si>
    <t>변경</t>
    <phoneticPr fontId="2" type="noConversion"/>
  </si>
  <si>
    <t>버프
적용</t>
    <phoneticPr fontId="2" type="noConversion"/>
  </si>
  <si>
    <t>1. 상태창의 스탯 확인</t>
    <phoneticPr fontId="2" type="noConversion"/>
  </si>
  <si>
    <t>2. %만 바뀌는 아이템, 패시브 스킬로 % 변화량 확인</t>
    <phoneticPr fontId="2" type="noConversion"/>
  </si>
  <si>
    <t>3. 상태창의 바뀐 스탯 확인</t>
    <phoneticPr fontId="2" type="noConversion"/>
  </si>
  <si>
    <t>1. 상태창의 공격력 확인</t>
    <phoneticPr fontId="2" type="noConversion"/>
  </si>
  <si>
    <r>
      <t>2. 잠재력의 '</t>
    </r>
    <r>
      <rPr>
        <sz val="10"/>
        <color rgb="FFFF0000"/>
        <rFont val="맑은 고딕"/>
        <family val="3"/>
        <charset val="129"/>
      </rPr>
      <t>숫돌</t>
    </r>
    <r>
      <rPr>
        <sz val="10"/>
        <color theme="1"/>
        <rFont val="맑은 고딕"/>
        <family val="3"/>
        <charset val="129"/>
      </rPr>
      <t>' 공격력을 올리거나 내린다</t>
    </r>
    <phoneticPr fontId="2" type="noConversion"/>
  </si>
  <si>
    <t>3. 상태창의 바뀐 공격력 확인</t>
    <phoneticPr fontId="2" type="noConversion"/>
  </si>
  <si>
    <t>4. 아래 표에 입력</t>
    <phoneticPr fontId="2" type="noConversion"/>
  </si>
  <si>
    <t>구분</t>
    <phoneticPr fontId="2" type="noConversion"/>
  </si>
  <si>
    <t>기타 1</t>
  </si>
  <si>
    <t>보정</t>
    <phoneticPr fontId="2" type="noConversion"/>
  </si>
  <si>
    <t>장비
변경</t>
    <phoneticPr fontId="2" type="noConversion"/>
  </si>
  <si>
    <r>
      <t xml:space="preserve">4. 각 피해의 연산은 </t>
    </r>
    <r>
      <rPr>
        <sz val="12"/>
        <color rgb="FFFF0000"/>
        <rFont val="맑은 고딕"/>
        <family val="3"/>
        <charset val="129"/>
      </rPr>
      <t>개발자노트15</t>
    </r>
    <r>
      <rPr>
        <sz val="12"/>
        <color theme="1"/>
        <rFont val="맑은 고딕"/>
        <family val="3"/>
        <charset val="129"/>
      </rPr>
      <t>를 참고함</t>
    </r>
    <phoneticPr fontId="2" type="noConversion"/>
  </si>
  <si>
    <t>기존장비
보정</t>
    <phoneticPr fontId="2" type="noConversion"/>
  </si>
  <si>
    <t>변경장비
보정</t>
    <phoneticPr fontId="2" type="noConversion"/>
  </si>
  <si>
    <t>주의사항</t>
    <phoneticPr fontId="2" type="noConversion"/>
  </si>
  <si>
    <t>2. 기본 (스탯/공격력)은 % 증가 옵션 적용받는 수치를 의미함</t>
    <phoneticPr fontId="2" type="noConversion"/>
  </si>
  <si>
    <t>3. 변하는 장비, 장비개조의 (스탯/공격력)은 기본(스탯/공격력)에 속함</t>
    <phoneticPr fontId="2" type="noConversion"/>
  </si>
  <si>
    <t>사용법</t>
    <phoneticPr fontId="2" type="noConversion"/>
  </si>
  <si>
    <t>1. 하늘색 부분의 값을 입력하여 사용</t>
    <phoneticPr fontId="2" type="noConversion"/>
  </si>
  <si>
    <t xml:space="preserve">ㄱ. </t>
    <phoneticPr fontId="2" type="noConversion"/>
  </si>
  <si>
    <t>모든 아이템 착용하고 마을에서의 스탯창을 보며 입력</t>
    <phoneticPr fontId="2" type="noConversion"/>
  </si>
  <si>
    <t>ㄴ. 본 캐릭터가 가진 각종 버프 입력 (패시브 발동, 특수효과 발동, 아이템 옵션 발동 등)</t>
    <phoneticPr fontId="2" type="noConversion"/>
  </si>
  <si>
    <r>
      <t xml:space="preserve">* 입력된 버프(스탯)는 </t>
    </r>
    <r>
      <rPr>
        <sz val="12"/>
        <color rgb="FFFF0000"/>
        <rFont val="맑은 고딕"/>
        <family val="3"/>
        <charset val="129"/>
      </rPr>
      <t>모두 적용된다고 가정</t>
    </r>
    <r>
      <rPr>
        <sz val="12"/>
        <color theme="1"/>
        <rFont val="맑은 고딕"/>
        <family val="3"/>
        <charset val="129"/>
      </rPr>
      <t xml:space="preserve">하므로, 특정스킬에만 발동되는 버프는 </t>
    </r>
    <r>
      <rPr>
        <sz val="12"/>
        <color rgb="FFFF0000"/>
        <rFont val="맑은 고딕"/>
        <family val="3"/>
        <charset val="129"/>
      </rPr>
      <t>개인이 취사선택하여 입력</t>
    </r>
    <r>
      <rPr>
        <sz val="12"/>
        <color theme="1"/>
        <rFont val="맑은 고딕"/>
        <family val="3"/>
        <charset val="129"/>
      </rPr>
      <t>할 것</t>
    </r>
    <phoneticPr fontId="2" type="noConversion"/>
  </si>
  <si>
    <t>2. 마을 기본 공격력, 마을 기본 스탯 계산하여 입력</t>
    <phoneticPr fontId="2" type="noConversion"/>
  </si>
  <si>
    <t>* 실제값과 차이가 있을 수 있으며, 특히 공격력은 스탯창의 변하는 값을 기준으로 계산하였음</t>
    <phoneticPr fontId="2" type="noConversion"/>
  </si>
  <si>
    <t>어깨</t>
  </si>
  <si>
    <t>(공용) 비리디안</t>
  </si>
  <si>
    <t>(파랑매) 아이스 피스</t>
  </si>
  <si>
    <t>(네레이스) 트라고이디아</t>
  </si>
  <si>
    <t>(네레이스) 꿰뚫는 한파</t>
  </si>
  <si>
    <t>(적면귀) 부동명왕의 상징 견갑</t>
  </si>
  <si>
    <t>(적면귀) 폭풍 야수의 견갑</t>
  </si>
  <si>
    <t>(음양사) 검은 싸리</t>
  </si>
  <si>
    <t>(나타) 장마전선</t>
  </si>
  <si>
    <t>(나타) 도화선</t>
  </si>
  <si>
    <t>(테슬라) 별의 부름</t>
  </si>
  <si>
    <t>(테슬라) 풍운뇌우 : 창룡제</t>
  </si>
  <si>
    <t>(바이퍼) 퀵 블링크</t>
  </si>
  <si>
    <t>치명타 확률</t>
    <phoneticPr fontId="2" type="noConversion"/>
  </si>
  <si>
    <t>피해 증가</t>
    <phoneticPr fontId="2" type="noConversion"/>
  </si>
  <si>
    <t>(바이퍼) 스틸 웨이브</t>
  </si>
  <si>
    <t>공격력(%)</t>
    <phoneticPr fontId="2" type="noConversion"/>
  </si>
  <si>
    <t>몬스터 추가 피해</t>
    <phoneticPr fontId="2" type="noConversion"/>
  </si>
  <si>
    <t>공격 속도</t>
    <phoneticPr fontId="2" type="noConversion"/>
  </si>
  <si>
    <t>재사용 속도</t>
    <phoneticPr fontId="2" type="noConversion"/>
  </si>
  <si>
    <t>우두머리 추가 피해</t>
    <phoneticPr fontId="2" type="noConversion"/>
  </si>
  <si>
    <t>속성 강화</t>
    <phoneticPr fontId="2" type="noConversion"/>
  </si>
  <si>
    <t>(센티넬) 마그마 블라스트</t>
  </si>
  <si>
    <t>치명타 피해</t>
    <phoneticPr fontId="2" type="noConversion"/>
  </si>
  <si>
    <t>(센티넬) 가디언 매커니즘</t>
  </si>
  <si>
    <t>모든 스킬 피해</t>
    <phoneticPr fontId="2" type="noConversion"/>
  </si>
  <si>
    <t>목걸이</t>
    <phoneticPr fontId="2" type="noConversion"/>
  </si>
  <si>
    <t>(음양사) 강림의 목걸이</t>
  </si>
  <si>
    <t>(테슬라) 공명하는 빛</t>
  </si>
  <si>
    <t>(나타) 긴장 속의 효시</t>
  </si>
  <si>
    <t>(그림자의 왕) 까마귀의 수집품</t>
  </si>
  <si>
    <t>(매그니토) 뇌명의 그림자</t>
  </si>
  <si>
    <t>(트러블 슈터) 라스트 포디움</t>
  </si>
  <si>
    <t>(아발란체) 루나 크래셔</t>
  </si>
  <si>
    <t>(그림자의 왕) 메시아의 성포</t>
  </si>
  <si>
    <t>(팬텀 블레이드) 무명 검사의 상징</t>
  </si>
  <si>
    <t>(파랑매) 바다 별자리</t>
  </si>
  <si>
    <t>(바이퍼) 베놈 뷰티</t>
  </si>
  <si>
    <t>(그림자 인형사) 별들을 거니는자</t>
  </si>
  <si>
    <t>(팬텀 블레이드) 분신의 거울 펜던트</t>
  </si>
  <si>
    <t>(적면귀) 붉은 소용돌이 결정</t>
  </si>
  <si>
    <t>(나타) 세 줄기</t>
  </si>
  <si>
    <t>(아이언 피스트) 소닉붐</t>
  </si>
  <si>
    <t>(네레이스) 스피닝 팬던트</t>
  </si>
  <si>
    <t>(바이퍼) 스핀더</t>
  </si>
  <si>
    <t>(헤비암즈) 어메이징 가십걸</t>
  </si>
  <si>
    <t>(적면귀) 업경</t>
  </si>
  <si>
    <t>(트러블 슈터) 에어 폭스</t>
  </si>
  <si>
    <t>(아이언 피스트) 요로즈의 어둠</t>
  </si>
  <si>
    <t>(센티넬) 워치 앤 드레드</t>
  </si>
  <si>
    <t>(파랑매) 이머전시 옥토</t>
  </si>
  <si>
    <t>(헤비암즈) 인페르노의 고리</t>
  </si>
  <si>
    <t>(테슬라) 초전류 : 교룡득수</t>
  </si>
  <si>
    <t>(그림자 인형사) 태양석 목걸이</t>
  </si>
  <si>
    <t>(아발란체) 템페스트 노바</t>
  </si>
  <si>
    <t>(매그니토) 파멸의 나선</t>
  </si>
  <si>
    <t>(음양사) 팔방수</t>
  </si>
  <si>
    <t>(네레이스) 펌핑 크리스탈</t>
  </si>
  <si>
    <t>(센티넬) 프랙탈 커넥터</t>
  </si>
  <si>
    <t>(그림자의 왕) 고공비행</t>
  </si>
  <si>
    <t>(음양사) 되돌아오는 겸륜</t>
  </si>
  <si>
    <t>(매그니토) 땅울림의 부름</t>
  </si>
  <si>
    <t>(헤비암즈) 래피드 뱅퀴셔</t>
  </si>
  <si>
    <t>(팬텀 블레이드) 멀티플 라이트닝 제너레이터</t>
  </si>
  <si>
    <t>(그림자 인형사) 무십자 견갑</t>
  </si>
  <si>
    <t>(트러블 슈터) 밤 드레인</t>
  </si>
  <si>
    <t>(파랑매) 북극해의 고동</t>
  </si>
  <si>
    <t>(아발란체) 슈퍼스타 퍼포먼스</t>
  </si>
  <si>
    <t>(트러블 슈터) 스톰 몰</t>
  </si>
  <si>
    <t>(아발란체) 시저스 레킹 스톰프</t>
  </si>
  <si>
    <t>(그림자의 왕) 아바돈의 역린</t>
  </si>
  <si>
    <t>(매그니토) 아수라의 화신</t>
  </si>
  <si>
    <t>(그림자 인형사) 잉크블롯 트레이스</t>
  </si>
  <si>
    <t>(헤비암즈) 작전명 : 킬 존</t>
  </si>
  <si>
    <t>(아이언 피스트) 티폰의 날개</t>
  </si>
  <si>
    <t>(아이언 피스트) 화염을 삼킨 멜란토</t>
  </si>
  <si>
    <t>(팬텀 블레이드) EXO-06 견갑</t>
  </si>
  <si>
    <t>공중의 적 추가피해</t>
    <phoneticPr fontId="2" type="noConversion"/>
  </si>
  <si>
    <t>원거리 피해</t>
    <phoneticPr fontId="2" type="noConversion"/>
  </si>
  <si>
    <t>근거리 피해</t>
    <phoneticPr fontId="2" type="noConversion"/>
  </si>
  <si>
    <t>3. 기존 장비와 바꿀예정인 장비 선택하여 비교</t>
    <phoneticPr fontId="2" type="noConversion"/>
  </si>
  <si>
    <t>* 장비가 변경될 시 " (마을+버프적용 스탯) - (기존장비) + (변경된 장비) " 로 계산됨</t>
    <phoneticPr fontId="2" type="noConversion"/>
  </si>
  <si>
    <t>ver. 2023/12/30</t>
    <phoneticPr fontId="2" type="noConversion"/>
  </si>
  <si>
    <t>&lt; 증가분 or 감소분</t>
    <phoneticPr fontId="2" type="noConversion"/>
  </si>
  <si>
    <t>&lt; 음수 X</t>
    <phoneticPr fontId="2" type="noConversion"/>
  </si>
  <si>
    <t>* 변동되는 장비의 성능은 '시즌2 장비' 탭에서 옵션 설정하여 적용 (ex. 얽혀있는 고리)</t>
    <phoneticPr fontId="2" type="noConversion"/>
  </si>
  <si>
    <t xml:space="preserve">  * 무기 자체의 공격력은 예외 적용 되는것 같음</t>
    <phoneticPr fontId="2" type="noConversion"/>
  </si>
  <si>
    <t>(다른 피해와 마찬가지로 단순 곱연산 적용된다면, 계산상의 값 보다 데미지 증가율이 높아질 수 있음)</t>
    <phoneticPr fontId="2" type="noConversion"/>
  </si>
  <si>
    <t>(공격력%가 스탯창의 공격력에 영향을 주는것으로 계산 / 단, 다른 피해와 마찬가지로 단순 % 데미지 증가라는 주장이 있음)</t>
    <phoneticPr fontId="2" type="noConversion"/>
  </si>
  <si>
    <r>
      <t xml:space="preserve">* </t>
    </r>
    <r>
      <rPr>
        <sz val="12"/>
        <color rgb="FFFF0000"/>
        <rFont val="맑은 고딕"/>
        <family val="3"/>
        <charset val="129"/>
      </rPr>
      <t>공격력(%), 주스탯(%)</t>
    </r>
    <r>
      <rPr>
        <sz val="12"/>
        <color theme="1"/>
        <rFont val="맑은 고딕"/>
        <family val="3"/>
        <charset val="129"/>
      </rPr>
      <t>는 캐릭터 스텟 상세보기에 나오지 않으니 찾아서 입력해야 함</t>
    </r>
    <phoneticPr fontId="2" type="noConversion"/>
  </si>
  <si>
    <t>장비(옵션, 추가옵션), 특수효과(상시, 버프), 패시브, 스톤(수집), 카드(수집)</t>
    <phoneticPr fontId="2" type="noConversion"/>
  </si>
  <si>
    <r>
      <t>* 추가능력(주황옵, 호박색 슈뢰)은</t>
    </r>
    <r>
      <rPr>
        <sz val="12"/>
        <color rgb="FFFF0000"/>
        <rFont val="맑은 고딕"/>
        <family val="3"/>
        <charset val="129"/>
      </rPr>
      <t xml:space="preserve"> 최대치로 가정</t>
    </r>
    <r>
      <rPr>
        <sz val="12"/>
        <color theme="1"/>
        <rFont val="맑은 고딕"/>
        <family val="3"/>
        <charset val="129"/>
      </rPr>
      <t xml:space="preserve"> (본인 장비의 상세옵션은 '시즌2 장비' 탭에서 변경)</t>
    </r>
    <phoneticPr fontId="2" type="noConversion"/>
  </si>
  <si>
    <t>1. 데미지에 적용되는 옵션만 반영 (재감, 공속은 표기만 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</si>
</sst>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5">
    <font>
      <sz val="10"/>
      <color theme="1"/>
      <name val="Calibri"/>
      <scheme val="minor"/>
    </font>
    <font>
      <sz val="10"/>
      <color rgb="FFFF0000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  <font>
      <b/>
      <vertAlign val="subscript"/>
      <sz val="10"/>
      <color theme="1"/>
      <name val="맑은 고딕"/>
      <family val="3"/>
      <charset val="129"/>
    </font>
    <font>
      <b/>
      <sz val="10"/>
      <color theme="4"/>
      <name val="맑은 고딕"/>
      <family val="3"/>
      <charset val="129"/>
    </font>
    <font>
      <b/>
      <sz val="10"/>
      <color theme="5"/>
      <name val="맑은 고딕"/>
      <family val="3"/>
      <charset val="129"/>
    </font>
    <font>
      <b/>
      <sz val="10"/>
      <color theme="9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1"/>
      <color indexed="81"/>
      <name val="Tahoma"/>
      <family val="2"/>
    </font>
    <font>
      <b/>
      <sz val="12"/>
      <color rgb="FFFF0000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color theme="0" tint="-0.34998626667073579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16"/>
      <color rgb="FFFF000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sz val="12"/>
      <color theme="0" tint="-0.249977111117893"/>
      <name val="맑은 고딕"/>
      <family val="3"/>
      <charset val="129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8" tint="0.79998168889431442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0" tint="-0.14999847407452621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C5EF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>
      <alignment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7" fillId="2" borderId="1" xfId="0" applyFont="1" applyFill="1" applyBorder="1" applyAlignment="1" applyProtection="1">
      <alignment vertical="center"/>
    </xf>
    <xf numFmtId="0" fontId="17" fillId="9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6" fillId="2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vertical="center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11" borderId="5" xfId="0" applyFont="1" applyFill="1" applyBorder="1" applyAlignment="1" applyProtection="1">
      <alignment horizontal="center" vertical="center"/>
      <protection locked="0"/>
    </xf>
    <xf numFmtId="0" fontId="3" fillId="11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4" fillId="6" borderId="5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7" borderId="5" xfId="0" applyFont="1" applyFill="1" applyBorder="1" applyAlignment="1" applyProtection="1">
      <alignment vertical="center"/>
    </xf>
    <xf numFmtId="0" fontId="3" fillId="7" borderId="5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vertical="center"/>
    </xf>
    <xf numFmtId="0" fontId="3" fillId="12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vertical="center"/>
    </xf>
    <xf numFmtId="0" fontId="6" fillId="7" borderId="5" xfId="0" applyFont="1" applyFill="1" applyBorder="1" applyAlignment="1" applyProtection="1">
      <alignment vertical="center"/>
    </xf>
    <xf numFmtId="1" fontId="3" fillId="7" borderId="5" xfId="0" applyNumberFormat="1" applyFont="1" applyFill="1" applyBorder="1" applyAlignment="1" applyProtection="1">
      <alignment horizontal="right" vertical="center"/>
    </xf>
    <xf numFmtId="0" fontId="9" fillId="7" borderId="5" xfId="0" applyFont="1" applyFill="1" applyBorder="1" applyAlignment="1" applyProtection="1">
      <alignment vertical="center"/>
    </xf>
    <xf numFmtId="0" fontId="9" fillId="6" borderId="5" xfId="0" applyFont="1" applyFill="1" applyBorder="1" applyAlignment="1" applyProtection="1">
      <alignment vertical="center"/>
    </xf>
    <xf numFmtId="0" fontId="6" fillId="6" borderId="5" xfId="0" applyFont="1" applyFill="1" applyBorder="1" applyAlignment="1" applyProtection="1">
      <alignment vertical="center"/>
    </xf>
    <xf numFmtId="0" fontId="11" fillId="7" borderId="5" xfId="0" applyFont="1" applyFill="1" applyBorder="1" applyAlignment="1" applyProtection="1">
      <alignment vertical="center"/>
    </xf>
    <xf numFmtId="0" fontId="11" fillId="6" borderId="5" xfId="0" applyFont="1" applyFill="1" applyBorder="1" applyAlignment="1" applyProtection="1">
      <alignment vertical="center"/>
    </xf>
    <xf numFmtId="0" fontId="4" fillId="6" borderId="7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12" xfId="0" applyFont="1" applyFill="1" applyBorder="1" applyAlignment="1" applyProtection="1">
      <alignment horizontal="center" vertical="center"/>
    </xf>
    <xf numFmtId="1" fontId="3" fillId="3" borderId="5" xfId="0" applyNumberFormat="1" applyFont="1" applyFill="1" applyBorder="1" applyAlignment="1" applyProtection="1">
      <alignment horizontal="right" vertical="center"/>
    </xf>
    <xf numFmtId="1" fontId="3" fillId="6" borderId="5" xfId="0" applyNumberFormat="1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21" fillId="0" borderId="1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</xf>
    <xf numFmtId="0" fontId="23" fillId="0" borderId="1" xfId="0" applyFont="1" applyBorder="1" applyAlignment="1" applyProtection="1">
      <alignment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1" fontId="3" fillId="6" borderId="10" xfId="0" applyNumberFormat="1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17" borderId="8" xfId="0" applyFont="1" applyFill="1" applyBorder="1" applyAlignment="1" applyProtection="1">
      <alignment horizontal="center" vertical="center" wrapText="1"/>
    </xf>
    <xf numFmtId="0" fontId="4" fillId="17" borderId="10" xfId="0" applyFont="1" applyFill="1" applyBorder="1" applyAlignment="1" applyProtection="1">
      <alignment horizontal="center" vertical="center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17" borderId="5" xfId="0" applyFont="1" applyFill="1" applyBorder="1" applyAlignment="1" applyProtection="1">
      <alignment horizontal="center" vertical="center"/>
    </xf>
    <xf numFmtId="0" fontId="4" fillId="16" borderId="6" xfId="0" applyFont="1" applyFill="1" applyBorder="1" applyAlignment="1" applyProtection="1">
      <alignment horizontal="center" vertical="center" wrapText="1"/>
    </xf>
    <xf numFmtId="0" fontId="4" fillId="16" borderId="5" xfId="0" applyFont="1" applyFill="1" applyBorder="1" applyAlignment="1" applyProtection="1">
      <alignment horizontal="center" vertical="center"/>
    </xf>
    <xf numFmtId="0" fontId="4" fillId="13" borderId="6" xfId="0" quotePrefix="1" applyFont="1" applyFill="1" applyBorder="1" applyAlignment="1" applyProtection="1">
      <alignment horizontal="center" vertical="center"/>
    </xf>
    <xf numFmtId="0" fontId="4" fillId="13" borderId="5" xfId="0" quotePrefix="1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17" fillId="15" borderId="5" xfId="0" applyFont="1" applyFill="1" applyBorder="1" applyAlignment="1" applyProtection="1">
      <alignment horizontal="center" vertical="center" shrinkToFit="1"/>
      <protection locked="0"/>
    </xf>
    <xf numFmtId="0" fontId="17" fillId="15" borderId="10" xfId="0" applyFont="1" applyFill="1" applyBorder="1" applyAlignment="1" applyProtection="1">
      <alignment horizontal="center" vertical="center" shrinkToFit="1"/>
      <protection locked="0"/>
    </xf>
    <xf numFmtId="0" fontId="17" fillId="15" borderId="7" xfId="0" applyFont="1" applyFill="1" applyBorder="1" applyAlignment="1" applyProtection="1">
      <alignment horizontal="center" vertical="center" shrinkToFit="1"/>
      <protection locked="0"/>
    </xf>
    <xf numFmtId="0" fontId="17" fillId="15" borderId="12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vertical="center"/>
    </xf>
    <xf numFmtId="0" fontId="10" fillId="7" borderId="14" xfId="0" applyFont="1" applyFill="1" applyBorder="1" applyAlignment="1" applyProtection="1">
      <alignment horizontal="center" vertical="center"/>
    </xf>
    <xf numFmtId="0" fontId="10" fillId="7" borderId="1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17" borderId="5" xfId="0" applyFont="1" applyFill="1" applyBorder="1" applyAlignment="1" applyProtection="1">
      <alignment horizontal="center" vertical="center" wrapText="1"/>
    </xf>
    <xf numFmtId="0" fontId="4" fillId="13" borderId="6" xfId="0" applyFont="1" applyFill="1" applyBorder="1" applyAlignment="1" applyProtection="1">
      <alignment horizontal="center" vertical="center" wrapText="1"/>
    </xf>
    <xf numFmtId="0" fontId="4" fillId="13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13" borderId="6" xfId="0" applyFont="1" applyFill="1" applyBorder="1" applyAlignment="1" applyProtection="1">
      <alignment horizontal="center" vertical="center"/>
    </xf>
    <xf numFmtId="0" fontId="4" fillId="17" borderId="10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7" xfId="0" applyFont="1" applyFill="1" applyBorder="1" applyAlignment="1" applyProtection="1">
      <alignment horizontal="center" vertical="center"/>
    </xf>
    <xf numFmtId="0" fontId="4" fillId="14" borderId="5" xfId="0" applyFont="1" applyFill="1" applyBorder="1" applyAlignment="1" applyProtection="1">
      <alignment horizontal="center" vertical="center"/>
    </xf>
    <xf numFmtId="0" fontId="4" fillId="14" borderId="7" xfId="0" applyFont="1" applyFill="1" applyBorder="1" applyAlignment="1" applyProtection="1">
      <alignment horizontal="center" vertical="center"/>
    </xf>
    <xf numFmtId="0" fontId="4" fillId="14" borderId="10" xfId="0" applyFont="1" applyFill="1" applyBorder="1" applyAlignment="1" applyProtection="1">
      <alignment horizontal="center" vertical="center"/>
    </xf>
    <xf numFmtId="0" fontId="4" fillId="14" borderId="12" xfId="0" applyFont="1" applyFill="1" applyBorder="1" applyAlignment="1" applyProtection="1">
      <alignment horizontal="center" vertical="center"/>
    </xf>
    <xf numFmtId="176" fontId="4" fillId="14" borderId="10" xfId="0" applyNumberFormat="1" applyFont="1" applyFill="1" applyBorder="1" applyAlignment="1" applyProtection="1">
      <alignment horizontal="center" vertical="center"/>
    </xf>
    <xf numFmtId="176" fontId="4" fillId="14" borderId="5" xfId="0" applyNumberFormat="1" applyFont="1" applyFill="1" applyBorder="1" applyAlignment="1" applyProtection="1">
      <alignment horizontal="center" vertical="center"/>
    </xf>
    <xf numFmtId="0" fontId="4" fillId="10" borderId="9" xfId="0" applyFont="1" applyFill="1" applyBorder="1" applyAlignment="1" applyProtection="1">
      <alignment horizontal="center" vertical="center"/>
    </xf>
    <xf numFmtId="0" fontId="4" fillId="10" borderId="5" xfId="0" applyFont="1" applyFill="1" applyBorder="1" applyAlignment="1" applyProtection="1">
      <alignment horizontal="center" vertical="center"/>
    </xf>
    <xf numFmtId="0" fontId="4" fillId="10" borderId="11" xfId="0" applyFont="1" applyFill="1" applyBorder="1" applyAlignment="1" applyProtection="1">
      <alignment horizontal="center" vertical="center"/>
    </xf>
    <xf numFmtId="0" fontId="4" fillId="10" borderId="7" xfId="0" applyFont="1" applyFill="1" applyBorder="1" applyAlignment="1" applyProtection="1">
      <alignment horizontal="center" vertical="center"/>
    </xf>
    <xf numFmtId="0" fontId="4" fillId="10" borderId="9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표준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1499679555650502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C5E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338D-C6ED-4E9B-91E6-3261EFB1DC5E}">
  <dimension ref="B2:AB29"/>
  <sheetViews>
    <sheetView showGridLines="0" tabSelected="1" zoomScale="85" zoomScaleNormal="85" workbookViewId="0">
      <selection sqref="A1:XFD1048576"/>
    </sheetView>
  </sheetViews>
  <sheetFormatPr defaultColWidth="3.7109375" defaultRowHeight="17.25"/>
  <cols>
    <col min="1" max="16384" width="3.7109375" style="9"/>
  </cols>
  <sheetData>
    <row r="2" spans="2:23" ht="26.25">
      <c r="B2" s="49" t="s">
        <v>181</v>
      </c>
      <c r="C2" s="8"/>
      <c r="D2" s="8"/>
      <c r="E2" s="8"/>
      <c r="F2" s="8"/>
      <c r="G2" s="8"/>
      <c r="H2" s="8"/>
      <c r="I2" s="8"/>
      <c r="J2" s="8"/>
      <c r="K2" s="8"/>
    </row>
    <row r="3" spans="2:23">
      <c r="B3" s="10" t="s">
        <v>0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3">
      <c r="B4" s="6" t="s">
        <v>284</v>
      </c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2:23">
      <c r="B5" s="6" t="s">
        <v>182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2:23">
      <c r="B6" s="6" t="s">
        <v>183</v>
      </c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23">
      <c r="B7" s="48" t="s">
        <v>278</v>
      </c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3">
      <c r="B8" s="6" t="s">
        <v>178</v>
      </c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2:23">
      <c r="B9" s="6" t="s">
        <v>28</v>
      </c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3">
      <c r="B10" s="6" t="s">
        <v>39</v>
      </c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9" t="s">
        <v>274</v>
      </c>
    </row>
    <row r="13" spans="2:23" ht="26.25">
      <c r="B13" s="50" t="s">
        <v>184</v>
      </c>
    </row>
    <row r="14" spans="2:23">
      <c r="B14" s="11" t="s">
        <v>185</v>
      </c>
    </row>
    <row r="15" spans="2:23">
      <c r="C15" s="9" t="s">
        <v>186</v>
      </c>
      <c r="D15" s="9" t="s">
        <v>187</v>
      </c>
    </row>
    <row r="16" spans="2:23">
      <c r="C16" s="9" t="s">
        <v>188</v>
      </c>
    </row>
    <row r="17" spans="2:28">
      <c r="D17" s="9" t="s">
        <v>189</v>
      </c>
    </row>
    <row r="18" spans="2:28">
      <c r="D18" s="9" t="s">
        <v>277</v>
      </c>
    </row>
    <row r="20" spans="2:28">
      <c r="B20" s="51" t="s">
        <v>190</v>
      </c>
    </row>
    <row r="21" spans="2:28">
      <c r="C21" s="9" t="s">
        <v>191</v>
      </c>
    </row>
    <row r="22" spans="2:28">
      <c r="D22" s="52" t="s">
        <v>280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2:28">
      <c r="D23" s="52" t="s">
        <v>279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2:28">
      <c r="C24" s="9" t="s">
        <v>281</v>
      </c>
    </row>
    <row r="25" spans="2:28">
      <c r="D25" s="9" t="s">
        <v>282</v>
      </c>
    </row>
    <row r="27" spans="2:28">
      <c r="B27" s="51" t="s">
        <v>272</v>
      </c>
    </row>
    <row r="28" spans="2:28">
      <c r="C28" s="9" t="s">
        <v>283</v>
      </c>
    </row>
    <row r="29" spans="2:28">
      <c r="C29" s="9" t="s">
        <v>273</v>
      </c>
    </row>
  </sheetData>
  <sheetProtection algorithmName="SHA-512" hashValue="8CG+aPr1XeVwrudkOaS0Q1esNQ0UFLIMAj4LI3tZr+ZoPytNUEkJhcAHfWTkWazbo2WCFWEJoJvcV6reVsV7QA==" saltValue="YrRLnx19ZaR/lr4OmsV9AQ==" spinCount="100000" sheet="1" objects="1" scenarios="1" selectLockedCells="1" selectUnlockedCell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4D94-6D6C-479A-8510-0CD081146B27}">
  <dimension ref="B1:Y985"/>
  <sheetViews>
    <sheetView zoomScale="85" zoomScaleNormal="85" workbookViewId="0"/>
  </sheetViews>
  <sheetFormatPr defaultColWidth="8.7109375" defaultRowHeight="15" customHeight="1"/>
  <cols>
    <col min="1" max="1" width="3.7109375" style="24" customWidth="1"/>
    <col min="2" max="2" width="5.7109375" style="24" bestFit="1" customWidth="1"/>
    <col min="3" max="3" width="4" style="24" bestFit="1" customWidth="1"/>
    <col min="4" max="4" width="25.5703125" style="24" bestFit="1" customWidth="1"/>
    <col min="5" max="6" width="8.7109375" style="24"/>
    <col min="7" max="7" width="8.7109375" style="24" customWidth="1"/>
    <col min="8" max="11" width="8.7109375" style="24"/>
    <col min="12" max="12" width="3.7109375" style="24" customWidth="1"/>
    <col min="13" max="16384" width="8.7109375" style="24"/>
  </cols>
  <sheetData>
    <row r="1" spans="2:25" ht="13.5" customHeight="1" thickBot="1"/>
    <row r="2" spans="2:25" ht="13.5" customHeight="1">
      <c r="B2" s="59" t="s">
        <v>174</v>
      </c>
      <c r="C2" s="60"/>
      <c r="D2" s="87"/>
      <c r="E2" s="89" t="s">
        <v>17</v>
      </c>
      <c r="F2" s="91" t="s">
        <v>23</v>
      </c>
      <c r="G2" s="85" t="s">
        <v>166</v>
      </c>
      <c r="H2" s="67" t="s">
        <v>177</v>
      </c>
      <c r="I2" s="65" t="s">
        <v>176</v>
      </c>
      <c r="J2" s="65" t="s">
        <v>179</v>
      </c>
      <c r="K2" s="63" t="s">
        <v>180</v>
      </c>
      <c r="S2" s="54"/>
      <c r="T2" s="60" t="s">
        <v>164</v>
      </c>
      <c r="U2" s="60"/>
      <c r="V2" s="60"/>
      <c r="W2" s="60" t="s">
        <v>165</v>
      </c>
      <c r="X2" s="60"/>
      <c r="Y2" s="93"/>
    </row>
    <row r="3" spans="2:25" ht="13.5" customHeight="1">
      <c r="B3" s="61"/>
      <c r="C3" s="62"/>
      <c r="D3" s="88"/>
      <c r="E3" s="90"/>
      <c r="F3" s="86"/>
      <c r="G3" s="86"/>
      <c r="H3" s="68"/>
      <c r="I3" s="84"/>
      <c r="J3" s="66"/>
      <c r="K3" s="92"/>
      <c r="S3" s="61" t="s">
        <v>160</v>
      </c>
      <c r="T3" s="72" t="s">
        <v>80</v>
      </c>
      <c r="U3" s="72"/>
      <c r="V3" s="72"/>
      <c r="W3" s="72" t="s">
        <v>80</v>
      </c>
      <c r="X3" s="72"/>
      <c r="Y3" s="73"/>
    </row>
    <row r="4" spans="2:25" ht="13.5" customHeight="1">
      <c r="B4" s="61" t="s">
        <v>155</v>
      </c>
      <c r="C4" s="62"/>
      <c r="D4" s="25" t="s">
        <v>157</v>
      </c>
      <c r="E4" s="1"/>
      <c r="F4" s="1"/>
      <c r="G4" s="57">
        <f>SUM(E4:F4)</f>
        <v>0</v>
      </c>
      <c r="H4" s="57">
        <f>G4+INDEX('시즌2 장비'!$AA:$BE,MATCH($W$3,'시즌2 장비'!$AA:$AA,0),MATCH(D4,'시즌2 장비'!$AA$1:$BE$1,0))+INDEX('시즌2 장비'!$AA:$BE,MATCH($W$5,'시즌2 장비'!$AA:$AA,0),MATCH(D4,'시즌2 장비'!$AA$1:$BE$1,0))+INDEX('시즌2 장비'!$AA:$BE,MATCH($W$7,'시즌2 장비'!$AA:$AA,0),MATCH(D4,'시즌2 장비'!$AA$1:$BE$1,0))+INDEX('시즌2 장비'!$AA:$BE,MATCH($W$9,'시즌2 장비'!$AA:$AA,0),MATCH(D4,'시즌2 장비'!$AA$1:$BE$1,0))+INDEX('시즌2 장비'!$AA:$BE,MATCH($W$11,'시즌2 장비'!$AA:$AA,0),MATCH(D4,'시즌2 장비'!$AA$1:$BE$1,0))+INDEX('시즌2 장비'!$AA:$BE,MATCH($W$13,'시즌2 장비'!$AA:$AA,0),MATCH(D4,'시즌2 장비'!$AA$1:$BE$1,0))+INDEX('시즌2 장비'!$AA:$BE,MATCH($W$15,'시즌2 장비'!$AA:$AA,0),MATCH(D4,'시즌2 장비'!$AA$1:$BE$1,0))+INDEX('시즌2 장비'!$AA:$BE,MATCH($W$17,'시즌2 장비'!$AA:$AA,0),MATCH(D4,'시즌2 장비'!$AA$1:$BE$1,0))+INDEX('시즌2 장비'!$AA:$BE,MATCH($W$19,'시즌2 장비'!$AA:$AA,0),MATCH(D4,'시즌2 장비'!$AA$1:$BE$1,0))+INDEX('시즌2 장비'!$AA:$BE,MATCH($W$21,'시즌2 장비'!$AA:$AA,0),MATCH(D4,'시즌2 장비'!$AA$1:$BE$1,0))+INDEX('시즌2 장비'!$AA:$BE,MATCH($W$23,'시즌2 장비'!$AA:$AA,0),MATCH(D4,'시즌2 장비'!$AA$1:$BE$1,0))-(INDEX('시즌2 장비'!$AA:$BE,MATCH($T$3,'시즌2 장비'!$AA:$AA,0),MATCH(D4,'시즌2 장비'!$AA$1:$BE$1,0))+INDEX('시즌2 장비'!$AA:$BE,MATCH($T$5,'시즌2 장비'!$AA:$AA,0),MATCH(D4,'시즌2 장비'!$AA$1:$BE$1,0))+INDEX('시즌2 장비'!$AA:$BE,MATCH($T$7,'시즌2 장비'!$AA:$AA,0),MATCH(D4,'시즌2 장비'!$AA$1:$BE$1,0))+INDEX('시즌2 장비'!$AA:$BE,MATCH($T$9,'시즌2 장비'!$AA:$AA,0),MATCH(D4,'시즌2 장비'!$AA$1:$BE$1,0))+INDEX('시즌2 장비'!$AA:$BE,MATCH($T$11,'시즌2 장비'!$AA:$AA,0),MATCH(D4,'시즌2 장비'!$AA$1:$BE$1,0))+INDEX('시즌2 장비'!$AA:$BE,MATCH($T$13,'시즌2 장비'!$AA:$AA,0),MATCH(D4,'시즌2 장비'!$AA$1:$BE$1,0))+INDEX('시즌2 장비'!$AA:$BE,MATCH($T$15,'시즌2 장비'!$AA:$AA,0),MATCH(D4,'시즌2 장비'!$AA$1:$BE$1,0))+INDEX('시즌2 장비'!$AA:$BE,MATCH($T$17,'시즌2 장비'!$AA:$AA,0),MATCH(D4,'시즌2 장비'!$AA$1:$BE$1,0))+INDEX('시즌2 장비'!$AA:$BE,MATCH($T$19,'시즌2 장비'!$AA:$AA,0),MATCH(D4,'시즌2 장비'!$AA$1:$BE$1,0))+INDEX('시즌2 장비'!$AA:$BE,MATCH($T$21,'시즌2 장비'!$AA:$AA,0),MATCH(D4,'시즌2 장비'!$AA$1:$BE$1,0))+INDEX('시즌2 장비'!$AA:$BE,MATCH($T$23,'시즌2 장비'!$AA:$AA,0),MATCH(D4,'시즌2 장비'!$AA$1:$BE$1,0)))</f>
        <v>0</v>
      </c>
      <c r="I4" s="1"/>
      <c r="J4" s="57" t="str">
        <f>IF(SUM(G4,I4)&lt;&gt;0,SUM(G4,I4),"")</f>
        <v/>
      </c>
      <c r="K4" s="26" t="str">
        <f>IF(SUM(H4:I4)&lt;&gt;0,SUM(H4:I4),"")</f>
        <v/>
      </c>
      <c r="M4" s="27" t="s">
        <v>19</v>
      </c>
      <c r="S4" s="61"/>
      <c r="T4" s="72"/>
      <c r="U4" s="72"/>
      <c r="V4" s="72"/>
      <c r="W4" s="72"/>
      <c r="X4" s="72"/>
      <c r="Y4" s="73"/>
    </row>
    <row r="5" spans="2:25" ht="13.5" customHeight="1">
      <c r="B5" s="61"/>
      <c r="C5" s="62"/>
      <c r="D5" s="25" t="s">
        <v>159</v>
      </c>
      <c r="E5" s="1"/>
      <c r="F5" s="1"/>
      <c r="G5" s="57">
        <f t="shared" ref="G5:G33" si="0">SUM(E5:F5)</f>
        <v>0</v>
      </c>
      <c r="H5" s="57">
        <f>G5+INDEX('시즌2 장비'!$AA:$BE,MATCH($W$3,'시즌2 장비'!$AA:$AA,0),MATCH(D5,'시즌2 장비'!$AA$1:$BE$1,0))+INDEX('시즌2 장비'!$AA:$BE,MATCH($W$5,'시즌2 장비'!$AA:$AA,0),MATCH(D5,'시즌2 장비'!$AA$1:$BE$1,0))+INDEX('시즌2 장비'!$AA:$BE,MATCH($W$7,'시즌2 장비'!$AA:$AA,0),MATCH(D5,'시즌2 장비'!$AA$1:$BE$1,0))+INDEX('시즌2 장비'!$AA:$BE,MATCH($W$9,'시즌2 장비'!$AA:$AA,0),MATCH(D5,'시즌2 장비'!$AA$1:$BE$1,0))+INDEX('시즌2 장비'!$AA:$BE,MATCH($W$11,'시즌2 장비'!$AA:$AA,0),MATCH(D5,'시즌2 장비'!$AA$1:$BE$1,0))+INDEX('시즌2 장비'!$AA:$BE,MATCH($W$13,'시즌2 장비'!$AA:$AA,0),MATCH(D5,'시즌2 장비'!$AA$1:$BE$1,0))+INDEX('시즌2 장비'!$AA:$BE,MATCH($W$15,'시즌2 장비'!$AA:$AA,0),MATCH(D5,'시즌2 장비'!$AA$1:$BE$1,0))+INDEX('시즌2 장비'!$AA:$BE,MATCH($W$17,'시즌2 장비'!$AA:$AA,0),MATCH(D5,'시즌2 장비'!$AA$1:$BE$1,0))+INDEX('시즌2 장비'!$AA:$BE,MATCH($W$19,'시즌2 장비'!$AA:$AA,0),MATCH(D5,'시즌2 장비'!$AA$1:$BE$1,0))+INDEX('시즌2 장비'!$AA:$BE,MATCH($W$21,'시즌2 장비'!$AA:$AA,0),MATCH(D5,'시즌2 장비'!$AA$1:$BE$1,0))+INDEX('시즌2 장비'!$AA:$BE,MATCH($W$23,'시즌2 장비'!$AA:$AA,0),MATCH(D5,'시즌2 장비'!$AA$1:$BE$1,0))-(INDEX('시즌2 장비'!$AA:$BE,MATCH($T$3,'시즌2 장비'!$AA:$AA,0),MATCH(D5,'시즌2 장비'!$AA$1:$BE$1,0))+INDEX('시즌2 장비'!$AA:$BE,MATCH($T$5,'시즌2 장비'!$AA:$AA,0),MATCH(D5,'시즌2 장비'!$AA$1:$BE$1,0))+INDEX('시즌2 장비'!$AA:$BE,MATCH($T$7,'시즌2 장비'!$AA:$AA,0),MATCH(D5,'시즌2 장비'!$AA$1:$BE$1,0))+INDEX('시즌2 장비'!$AA:$BE,MATCH($T$9,'시즌2 장비'!$AA:$AA,0),MATCH(D5,'시즌2 장비'!$AA$1:$BE$1,0))+INDEX('시즌2 장비'!$AA:$BE,MATCH($T$11,'시즌2 장비'!$AA:$AA,0),MATCH(D5,'시즌2 장비'!$AA$1:$BE$1,0))+INDEX('시즌2 장비'!$AA:$BE,MATCH($T$13,'시즌2 장비'!$AA:$AA,0),MATCH(D5,'시즌2 장비'!$AA$1:$BE$1,0))+INDEX('시즌2 장비'!$AA:$BE,MATCH($T$15,'시즌2 장비'!$AA:$AA,0),MATCH(D5,'시즌2 장비'!$AA$1:$BE$1,0))+INDEX('시즌2 장비'!$AA:$BE,MATCH($T$17,'시즌2 장비'!$AA:$AA,0),MATCH(D5,'시즌2 장비'!$AA$1:$BE$1,0))+INDEX('시즌2 장비'!$AA:$BE,MATCH($T$19,'시즌2 장비'!$AA:$AA,0),MATCH(D5,'시즌2 장비'!$AA$1:$BE$1,0))+INDEX('시즌2 장비'!$AA:$BE,MATCH($T$21,'시즌2 장비'!$AA:$AA,0),MATCH(D5,'시즌2 장비'!$AA$1:$BE$1,0))+INDEX('시즌2 장비'!$AA:$BE,MATCH($T$23,'시즌2 장비'!$AA:$AA,0),MATCH(D5,'시즌2 장비'!$AA$1:$BE$1,0)))</f>
        <v>0</v>
      </c>
      <c r="I5" s="1"/>
      <c r="J5" s="57">
        <f t="shared" ref="J5:J33" si="1">SUM(G5,I5)</f>
        <v>0</v>
      </c>
      <c r="K5" s="26">
        <f t="shared" ref="K5:K33" si="2">SUM(H5:I5)</f>
        <v>0</v>
      </c>
      <c r="S5" s="61" t="s">
        <v>53</v>
      </c>
      <c r="T5" s="72" t="s">
        <v>86</v>
      </c>
      <c r="U5" s="72"/>
      <c r="V5" s="72"/>
      <c r="W5" s="72" t="s">
        <v>86</v>
      </c>
      <c r="X5" s="72"/>
      <c r="Y5" s="73"/>
    </row>
    <row r="6" spans="2:25" ht="13.5" customHeight="1">
      <c r="B6" s="83" t="s">
        <v>1</v>
      </c>
      <c r="C6" s="82"/>
      <c r="D6" s="28" t="s">
        <v>21</v>
      </c>
      <c r="E6" s="29">
        <f>O12</f>
        <v>0</v>
      </c>
      <c r="F6" s="1"/>
      <c r="G6" s="47" t="e">
        <f>$O$12-$O$15*(1+$E$7/100)+($O$15+F6)*(1+G7/100)</f>
        <v>#DIV/0!</v>
      </c>
      <c r="H6" s="47" t="e">
        <f>$O$12-$O$15*(1+$E$7/100)+($O$15+F6)*(1+H7/100)</f>
        <v>#DIV/0!</v>
      </c>
      <c r="I6" s="1"/>
      <c r="J6" s="47" t="e">
        <f>$O$12-$O$15*(1+$E$7/100)+($O$15+I6)*(1+J7/100)</f>
        <v>#DIV/0!</v>
      </c>
      <c r="K6" s="58" t="e">
        <f>$O$12-$O$15*(1+$E$7/100)+($O$15+I6)*(1+K7/100)</f>
        <v>#DIV/0!</v>
      </c>
      <c r="M6" s="24" t="s">
        <v>167</v>
      </c>
      <c r="S6" s="61"/>
      <c r="T6" s="72"/>
      <c r="U6" s="72"/>
      <c r="V6" s="72"/>
      <c r="W6" s="72"/>
      <c r="X6" s="72"/>
      <c r="Y6" s="73"/>
    </row>
    <row r="7" spans="2:25" ht="13.5" customHeight="1">
      <c r="B7" s="83"/>
      <c r="C7" s="82"/>
      <c r="D7" s="30" t="s">
        <v>25</v>
      </c>
      <c r="E7" s="1"/>
      <c r="F7" s="12"/>
      <c r="G7" s="57">
        <f t="shared" si="0"/>
        <v>0</v>
      </c>
      <c r="H7" s="57">
        <f>G7+INDEX('시즌2 장비'!$AA:$BE,MATCH($W$3,'시즌2 장비'!$AA:$AA,0),MATCH(D7,'시즌2 장비'!$AA$1:$BE$1,0))+INDEX('시즌2 장비'!$AA:$BE,MATCH($W$5,'시즌2 장비'!$AA:$AA,0),MATCH(D7,'시즌2 장비'!$AA$1:$BE$1,0))+INDEX('시즌2 장비'!$AA:$BE,MATCH($W$7,'시즌2 장비'!$AA:$AA,0),MATCH(D7,'시즌2 장비'!$AA$1:$BE$1,0))+INDEX('시즌2 장비'!$AA:$BE,MATCH($W$9,'시즌2 장비'!$AA:$AA,0),MATCH(D7,'시즌2 장비'!$AA$1:$BE$1,0))+INDEX('시즌2 장비'!$AA:$BE,MATCH($W$11,'시즌2 장비'!$AA:$AA,0),MATCH(D7,'시즌2 장비'!$AA$1:$BE$1,0))+INDEX('시즌2 장비'!$AA:$BE,MATCH($W$13,'시즌2 장비'!$AA:$AA,0),MATCH(D7,'시즌2 장비'!$AA$1:$BE$1,0))+INDEX('시즌2 장비'!$AA:$BE,MATCH($W$15,'시즌2 장비'!$AA:$AA,0),MATCH(D7,'시즌2 장비'!$AA$1:$BE$1,0))+INDEX('시즌2 장비'!$AA:$BE,MATCH($W$17,'시즌2 장비'!$AA:$AA,0),MATCH(D7,'시즌2 장비'!$AA$1:$BE$1,0))+INDEX('시즌2 장비'!$AA:$BE,MATCH($W$19,'시즌2 장비'!$AA:$AA,0),MATCH(D7,'시즌2 장비'!$AA$1:$BE$1,0))+INDEX('시즌2 장비'!$AA:$BE,MATCH($W$21,'시즌2 장비'!$AA:$AA,0),MATCH(D7,'시즌2 장비'!$AA$1:$BE$1,0))+INDEX('시즌2 장비'!$AA:$BE,MATCH($W$23,'시즌2 장비'!$AA:$AA,0),MATCH(D7,'시즌2 장비'!$AA$1:$BE$1,0))-(INDEX('시즌2 장비'!$AA:$BE,MATCH($T$3,'시즌2 장비'!$AA:$AA,0),MATCH(D7,'시즌2 장비'!$AA$1:$BE$1,0))+INDEX('시즌2 장비'!$AA:$BE,MATCH($T$5,'시즌2 장비'!$AA:$AA,0),MATCH(D7,'시즌2 장비'!$AA$1:$BE$1,0))+INDEX('시즌2 장비'!$AA:$BE,MATCH($T$7,'시즌2 장비'!$AA:$AA,0),MATCH(D7,'시즌2 장비'!$AA$1:$BE$1,0))+INDEX('시즌2 장비'!$AA:$BE,MATCH($T$9,'시즌2 장비'!$AA:$AA,0),MATCH(D7,'시즌2 장비'!$AA$1:$BE$1,0))+INDEX('시즌2 장비'!$AA:$BE,MATCH($T$11,'시즌2 장비'!$AA:$AA,0),MATCH(D7,'시즌2 장비'!$AA$1:$BE$1,0))+INDEX('시즌2 장비'!$AA:$BE,MATCH($T$13,'시즌2 장비'!$AA:$AA,0),MATCH(D7,'시즌2 장비'!$AA$1:$BE$1,0))+INDEX('시즌2 장비'!$AA:$BE,MATCH($T$15,'시즌2 장비'!$AA:$AA,0),MATCH(D7,'시즌2 장비'!$AA$1:$BE$1,0))+INDEX('시즌2 장비'!$AA:$BE,MATCH($T$17,'시즌2 장비'!$AA:$AA,0),MATCH(D7,'시즌2 장비'!$AA$1:$BE$1,0))+INDEX('시즌2 장비'!$AA:$BE,MATCH($T$19,'시즌2 장비'!$AA:$AA,0),MATCH(D7,'시즌2 장비'!$AA$1:$BE$1,0))+INDEX('시즌2 장비'!$AA:$BE,MATCH($T$21,'시즌2 장비'!$AA:$AA,0),MATCH(D7,'시즌2 장비'!$AA$1:$BE$1,0))+INDEX('시즌2 장비'!$AA:$BE,MATCH($T$23,'시즌2 장비'!$AA:$AA,0),MATCH(D7,'시즌2 장비'!$AA$1:$BE$1,0)))</f>
        <v>0</v>
      </c>
      <c r="I7" s="12"/>
      <c r="J7" s="57">
        <f t="shared" si="1"/>
        <v>0</v>
      </c>
      <c r="K7" s="26">
        <f t="shared" si="2"/>
        <v>0</v>
      </c>
      <c r="M7" s="24" t="s">
        <v>168</v>
      </c>
      <c r="S7" s="61" t="s">
        <v>54</v>
      </c>
      <c r="T7" s="72" t="s">
        <v>101</v>
      </c>
      <c r="U7" s="72"/>
      <c r="V7" s="72"/>
      <c r="W7" s="72" t="s">
        <v>101</v>
      </c>
      <c r="X7" s="72"/>
      <c r="Y7" s="73"/>
    </row>
    <row r="8" spans="2:25" ht="13.5" customHeight="1">
      <c r="B8" s="83"/>
      <c r="C8" s="82"/>
      <c r="D8" s="28" t="s">
        <v>51</v>
      </c>
      <c r="E8" s="31">
        <f>O30</f>
        <v>0</v>
      </c>
      <c r="F8" s="1"/>
      <c r="G8" s="57" t="e">
        <f>$O$30-$O$33*(1+$E$9/100)+($O$33+F8)*(1+G9/100)</f>
        <v>#DIV/0!</v>
      </c>
      <c r="H8" s="57" t="e">
        <f>$O$30-$O$33*(1+$E$9/100)+($O$33+F8)*(1+H9/100)</f>
        <v>#DIV/0!</v>
      </c>
      <c r="I8" s="1"/>
      <c r="J8" s="57" t="e">
        <f>$O$30-$O$33*(1+$E$9/100)+($O$33+I8)*(1+J9/100)</f>
        <v>#DIV/0!</v>
      </c>
      <c r="K8" s="26" t="e">
        <f>$O$30-$O$33*(1+$E$9/100)+($O$33+I8)*(1+K9/100)</f>
        <v>#DIV/0!</v>
      </c>
      <c r="M8" s="32" t="s">
        <v>29</v>
      </c>
      <c r="S8" s="61"/>
      <c r="T8" s="72"/>
      <c r="U8" s="72"/>
      <c r="V8" s="72"/>
      <c r="W8" s="72"/>
      <c r="X8" s="72"/>
      <c r="Y8" s="73"/>
    </row>
    <row r="9" spans="2:25" ht="13.5" customHeight="1">
      <c r="B9" s="83"/>
      <c r="C9" s="82"/>
      <c r="D9" s="28" t="s">
        <v>26</v>
      </c>
      <c r="E9" s="13"/>
      <c r="F9" s="1"/>
      <c r="G9" s="57">
        <f t="shared" si="0"/>
        <v>0</v>
      </c>
      <c r="H9" s="57">
        <f>G9+INDEX('시즌2 장비'!$AA:$BE,MATCH($W$3,'시즌2 장비'!$AA:$AA,0),MATCH(D9,'시즌2 장비'!$AA$1:$BE$1,0))+INDEX('시즌2 장비'!$AA:$BE,MATCH($W$5,'시즌2 장비'!$AA:$AA,0),MATCH(D9,'시즌2 장비'!$AA$1:$BE$1,0))+INDEX('시즌2 장비'!$AA:$BE,MATCH($W$7,'시즌2 장비'!$AA:$AA,0),MATCH(D9,'시즌2 장비'!$AA$1:$BE$1,0))+INDEX('시즌2 장비'!$AA:$BE,MATCH($W$9,'시즌2 장비'!$AA:$AA,0),MATCH(D9,'시즌2 장비'!$AA$1:$BE$1,0))+INDEX('시즌2 장비'!$AA:$BE,MATCH($W$11,'시즌2 장비'!$AA:$AA,0),MATCH(D9,'시즌2 장비'!$AA$1:$BE$1,0))+INDEX('시즌2 장비'!$AA:$BE,MATCH($W$13,'시즌2 장비'!$AA:$AA,0),MATCH(D9,'시즌2 장비'!$AA$1:$BE$1,0))+INDEX('시즌2 장비'!$AA:$BE,MATCH($W$15,'시즌2 장비'!$AA:$AA,0),MATCH(D9,'시즌2 장비'!$AA$1:$BE$1,0))+INDEX('시즌2 장비'!$AA:$BE,MATCH($W$17,'시즌2 장비'!$AA:$AA,0),MATCH(D9,'시즌2 장비'!$AA$1:$BE$1,0))+INDEX('시즌2 장비'!$AA:$BE,MATCH($W$19,'시즌2 장비'!$AA:$AA,0),MATCH(D9,'시즌2 장비'!$AA$1:$BE$1,0))+INDEX('시즌2 장비'!$AA:$BE,MATCH($W$21,'시즌2 장비'!$AA:$AA,0),MATCH(D9,'시즌2 장비'!$AA$1:$BE$1,0))+INDEX('시즌2 장비'!$AA:$BE,MATCH($W$23,'시즌2 장비'!$AA:$AA,0),MATCH(D9,'시즌2 장비'!$AA$1:$BE$1,0))-(INDEX('시즌2 장비'!$AA:$BE,MATCH($T$3,'시즌2 장비'!$AA:$AA,0),MATCH(D9,'시즌2 장비'!$AA$1:$BE$1,0))+INDEX('시즌2 장비'!$AA:$BE,MATCH($T$5,'시즌2 장비'!$AA:$AA,0),MATCH(D9,'시즌2 장비'!$AA$1:$BE$1,0))+INDEX('시즌2 장비'!$AA:$BE,MATCH($T$7,'시즌2 장비'!$AA:$AA,0),MATCH(D9,'시즌2 장비'!$AA$1:$BE$1,0))+INDEX('시즌2 장비'!$AA:$BE,MATCH($T$9,'시즌2 장비'!$AA:$AA,0),MATCH(D9,'시즌2 장비'!$AA$1:$BE$1,0))+INDEX('시즌2 장비'!$AA:$BE,MATCH($T$11,'시즌2 장비'!$AA:$AA,0),MATCH(D9,'시즌2 장비'!$AA$1:$BE$1,0))+INDEX('시즌2 장비'!$AA:$BE,MATCH($T$13,'시즌2 장비'!$AA:$AA,0),MATCH(D9,'시즌2 장비'!$AA$1:$BE$1,0))+INDEX('시즌2 장비'!$AA:$BE,MATCH($T$15,'시즌2 장비'!$AA:$AA,0),MATCH(D9,'시즌2 장비'!$AA$1:$BE$1,0))+INDEX('시즌2 장비'!$AA:$BE,MATCH($T$17,'시즌2 장비'!$AA:$AA,0),MATCH(D9,'시즌2 장비'!$AA$1:$BE$1,0))+INDEX('시즌2 장비'!$AA:$BE,MATCH($T$19,'시즌2 장비'!$AA:$AA,0),MATCH(D9,'시즌2 장비'!$AA$1:$BE$1,0))+INDEX('시즌2 장비'!$AA:$BE,MATCH($T$21,'시즌2 장비'!$AA:$AA,0),MATCH(D9,'시즌2 장비'!$AA$1:$BE$1,0))+INDEX('시즌2 장비'!$AA:$BE,MATCH($T$23,'시즌2 장비'!$AA:$AA,0),MATCH(D9,'시즌2 장비'!$AA$1:$BE$1,0)))</f>
        <v>0</v>
      </c>
      <c r="I9" s="1"/>
      <c r="J9" s="57">
        <f t="shared" si="1"/>
        <v>0</v>
      </c>
      <c r="K9" s="26">
        <f t="shared" si="2"/>
        <v>0</v>
      </c>
      <c r="M9" s="24" t="s">
        <v>169</v>
      </c>
      <c r="S9" s="61" t="s">
        <v>55</v>
      </c>
      <c r="T9" s="72" t="s">
        <v>109</v>
      </c>
      <c r="U9" s="72"/>
      <c r="V9" s="72"/>
      <c r="W9" s="72" t="s">
        <v>109</v>
      </c>
      <c r="X9" s="72"/>
      <c r="Y9" s="73"/>
    </row>
    <row r="10" spans="2:25" ht="13.5" customHeight="1">
      <c r="B10" s="83"/>
      <c r="C10" s="82"/>
      <c r="D10" s="28" t="s">
        <v>3</v>
      </c>
      <c r="E10" s="13"/>
      <c r="F10" s="1"/>
      <c r="G10" s="57">
        <f t="shared" si="0"/>
        <v>0</v>
      </c>
      <c r="H10" s="57">
        <f>G10+INDEX('시즌2 장비'!$AA:$BE,MATCH($W$3,'시즌2 장비'!$AA:$AA,0),MATCH(D10,'시즌2 장비'!$AA$1:$BE$1,0))+INDEX('시즌2 장비'!$AA:$BE,MATCH($W$5,'시즌2 장비'!$AA:$AA,0),MATCH(D10,'시즌2 장비'!$AA$1:$BE$1,0))+INDEX('시즌2 장비'!$AA:$BE,MATCH($W$7,'시즌2 장비'!$AA:$AA,0),MATCH(D10,'시즌2 장비'!$AA$1:$BE$1,0))+INDEX('시즌2 장비'!$AA:$BE,MATCH($W$9,'시즌2 장비'!$AA:$AA,0),MATCH(D10,'시즌2 장비'!$AA$1:$BE$1,0))+INDEX('시즌2 장비'!$AA:$BE,MATCH($W$11,'시즌2 장비'!$AA:$AA,0),MATCH(D10,'시즌2 장비'!$AA$1:$BE$1,0))+INDEX('시즌2 장비'!$AA:$BE,MATCH($W$13,'시즌2 장비'!$AA:$AA,0),MATCH(D10,'시즌2 장비'!$AA$1:$BE$1,0))+INDEX('시즌2 장비'!$AA:$BE,MATCH($W$15,'시즌2 장비'!$AA:$AA,0),MATCH(D10,'시즌2 장비'!$AA$1:$BE$1,0))+INDEX('시즌2 장비'!$AA:$BE,MATCH($W$17,'시즌2 장비'!$AA:$AA,0),MATCH(D10,'시즌2 장비'!$AA$1:$BE$1,0))+INDEX('시즌2 장비'!$AA:$BE,MATCH($W$19,'시즌2 장비'!$AA:$AA,0),MATCH(D10,'시즌2 장비'!$AA$1:$BE$1,0))+INDEX('시즌2 장비'!$AA:$BE,MATCH($W$21,'시즌2 장비'!$AA:$AA,0),MATCH(D10,'시즌2 장비'!$AA$1:$BE$1,0))+INDEX('시즌2 장비'!$AA:$BE,MATCH($W$23,'시즌2 장비'!$AA:$AA,0),MATCH(D10,'시즌2 장비'!$AA$1:$BE$1,0))-(INDEX('시즌2 장비'!$AA:$BE,MATCH($T$3,'시즌2 장비'!$AA:$AA,0),MATCH(D10,'시즌2 장비'!$AA$1:$BE$1,0))+INDEX('시즌2 장비'!$AA:$BE,MATCH($T$5,'시즌2 장비'!$AA:$AA,0),MATCH(D10,'시즌2 장비'!$AA$1:$BE$1,0))+INDEX('시즌2 장비'!$AA:$BE,MATCH($T$7,'시즌2 장비'!$AA:$AA,0),MATCH(D10,'시즌2 장비'!$AA$1:$BE$1,0))+INDEX('시즌2 장비'!$AA:$BE,MATCH($T$9,'시즌2 장비'!$AA:$AA,0),MATCH(D10,'시즌2 장비'!$AA$1:$BE$1,0))+INDEX('시즌2 장비'!$AA:$BE,MATCH($T$11,'시즌2 장비'!$AA:$AA,0),MATCH(D10,'시즌2 장비'!$AA$1:$BE$1,0))+INDEX('시즌2 장비'!$AA:$BE,MATCH($T$13,'시즌2 장비'!$AA:$AA,0),MATCH(D10,'시즌2 장비'!$AA$1:$BE$1,0))+INDEX('시즌2 장비'!$AA:$BE,MATCH($T$15,'시즌2 장비'!$AA:$AA,0),MATCH(D10,'시즌2 장비'!$AA$1:$BE$1,0))+INDEX('시즌2 장비'!$AA:$BE,MATCH($T$17,'시즌2 장비'!$AA:$AA,0),MATCH(D10,'시즌2 장비'!$AA$1:$BE$1,0))+INDEX('시즌2 장비'!$AA:$BE,MATCH($T$19,'시즌2 장비'!$AA:$AA,0),MATCH(D10,'시즌2 장비'!$AA$1:$BE$1,0))+INDEX('시즌2 장비'!$AA:$BE,MATCH($T$21,'시즌2 장비'!$AA:$AA,0),MATCH(D10,'시즌2 장비'!$AA$1:$BE$1,0))+INDEX('시즌2 장비'!$AA:$BE,MATCH($T$23,'시즌2 장비'!$AA:$AA,0),MATCH(D10,'시즌2 장비'!$AA$1:$BE$1,0)))</f>
        <v>0</v>
      </c>
      <c r="I10" s="1"/>
      <c r="J10" s="57">
        <f t="shared" si="1"/>
        <v>0</v>
      </c>
      <c r="K10" s="26">
        <f t="shared" si="2"/>
        <v>0</v>
      </c>
      <c r="M10" s="24" t="s">
        <v>173</v>
      </c>
      <c r="S10" s="61"/>
      <c r="T10" s="72"/>
      <c r="U10" s="72"/>
      <c r="V10" s="72"/>
      <c r="W10" s="72"/>
      <c r="X10" s="72"/>
      <c r="Y10" s="73"/>
    </row>
    <row r="11" spans="2:25" ht="13.5" customHeight="1">
      <c r="B11" s="83"/>
      <c r="C11" s="82"/>
      <c r="D11" s="28" t="s">
        <v>4</v>
      </c>
      <c r="E11" s="13"/>
      <c r="F11" s="1"/>
      <c r="G11" s="57">
        <f t="shared" si="0"/>
        <v>0</v>
      </c>
      <c r="H11" s="57">
        <f>G11+INDEX('시즌2 장비'!$AA:$BE,MATCH($W$3,'시즌2 장비'!$AA:$AA,0),MATCH(D11,'시즌2 장비'!$AA$1:$BE$1,0))+INDEX('시즌2 장비'!$AA:$BE,MATCH($W$5,'시즌2 장비'!$AA:$AA,0),MATCH(D11,'시즌2 장비'!$AA$1:$BE$1,0))+INDEX('시즌2 장비'!$AA:$BE,MATCH($W$7,'시즌2 장비'!$AA:$AA,0),MATCH(D11,'시즌2 장비'!$AA$1:$BE$1,0))+INDEX('시즌2 장비'!$AA:$BE,MATCH($W$9,'시즌2 장비'!$AA:$AA,0),MATCH(D11,'시즌2 장비'!$AA$1:$BE$1,0))+INDEX('시즌2 장비'!$AA:$BE,MATCH($W$11,'시즌2 장비'!$AA:$AA,0),MATCH(D11,'시즌2 장비'!$AA$1:$BE$1,0))+INDEX('시즌2 장비'!$AA:$BE,MATCH($W$13,'시즌2 장비'!$AA:$AA,0),MATCH(D11,'시즌2 장비'!$AA$1:$BE$1,0))+INDEX('시즌2 장비'!$AA:$BE,MATCH($W$15,'시즌2 장비'!$AA:$AA,0),MATCH(D11,'시즌2 장비'!$AA$1:$BE$1,0))+INDEX('시즌2 장비'!$AA:$BE,MATCH($W$17,'시즌2 장비'!$AA:$AA,0),MATCH(D11,'시즌2 장비'!$AA$1:$BE$1,0))+INDEX('시즌2 장비'!$AA:$BE,MATCH($W$19,'시즌2 장비'!$AA:$AA,0),MATCH(D11,'시즌2 장비'!$AA$1:$BE$1,0))+INDEX('시즌2 장비'!$AA:$BE,MATCH($W$21,'시즌2 장비'!$AA:$AA,0),MATCH(D11,'시즌2 장비'!$AA$1:$BE$1,0))+INDEX('시즌2 장비'!$AA:$BE,MATCH($W$23,'시즌2 장비'!$AA:$AA,0),MATCH(D11,'시즌2 장비'!$AA$1:$BE$1,0))-(INDEX('시즌2 장비'!$AA:$BE,MATCH($T$3,'시즌2 장비'!$AA:$AA,0),MATCH(D11,'시즌2 장비'!$AA$1:$BE$1,0))+INDEX('시즌2 장비'!$AA:$BE,MATCH($T$5,'시즌2 장비'!$AA:$AA,0),MATCH(D11,'시즌2 장비'!$AA$1:$BE$1,0))+INDEX('시즌2 장비'!$AA:$BE,MATCH($T$7,'시즌2 장비'!$AA:$AA,0),MATCH(D11,'시즌2 장비'!$AA$1:$BE$1,0))+INDEX('시즌2 장비'!$AA:$BE,MATCH($T$9,'시즌2 장비'!$AA:$AA,0),MATCH(D11,'시즌2 장비'!$AA$1:$BE$1,0))+INDEX('시즌2 장비'!$AA:$BE,MATCH($T$11,'시즌2 장비'!$AA:$AA,0),MATCH(D11,'시즌2 장비'!$AA$1:$BE$1,0))+INDEX('시즌2 장비'!$AA:$BE,MATCH($T$13,'시즌2 장비'!$AA:$AA,0),MATCH(D11,'시즌2 장비'!$AA$1:$BE$1,0))+INDEX('시즌2 장비'!$AA:$BE,MATCH($T$15,'시즌2 장비'!$AA:$AA,0),MATCH(D11,'시즌2 장비'!$AA$1:$BE$1,0))+INDEX('시즌2 장비'!$AA:$BE,MATCH($T$17,'시즌2 장비'!$AA:$AA,0),MATCH(D11,'시즌2 장비'!$AA$1:$BE$1,0))+INDEX('시즌2 장비'!$AA:$BE,MATCH($T$19,'시즌2 장비'!$AA:$AA,0),MATCH(D11,'시즌2 장비'!$AA$1:$BE$1,0))+INDEX('시즌2 장비'!$AA:$BE,MATCH($T$21,'시즌2 장비'!$AA:$AA,0),MATCH(D11,'시즌2 장비'!$AA$1:$BE$1,0))+INDEX('시즌2 장비'!$AA:$BE,MATCH($T$23,'시즌2 장비'!$AA:$AA,0),MATCH(D11,'시즌2 장비'!$AA$1:$BE$1,0)))</f>
        <v>0</v>
      </c>
      <c r="I11" s="1"/>
      <c r="J11" s="57">
        <f t="shared" si="1"/>
        <v>0</v>
      </c>
      <c r="K11" s="26">
        <f t="shared" si="2"/>
        <v>0</v>
      </c>
      <c r="S11" s="61" t="s">
        <v>56</v>
      </c>
      <c r="T11" s="72" t="s">
        <v>116</v>
      </c>
      <c r="U11" s="72"/>
      <c r="V11" s="72"/>
      <c r="W11" s="72" t="s">
        <v>116</v>
      </c>
      <c r="X11" s="72"/>
      <c r="Y11" s="73"/>
    </row>
    <row r="12" spans="2:25" ht="13.5" customHeight="1">
      <c r="B12" s="61" t="s">
        <v>30</v>
      </c>
      <c r="C12" s="56">
        <v>1</v>
      </c>
      <c r="D12" s="28" t="s">
        <v>5</v>
      </c>
      <c r="E12" s="13"/>
      <c r="F12" s="1"/>
      <c r="G12" s="57">
        <f t="shared" si="0"/>
        <v>0</v>
      </c>
      <c r="H12" s="57">
        <f>G12+INDEX('시즌2 장비'!$AA:$BE,MATCH($W$3,'시즌2 장비'!$AA:$AA,0),MATCH(D12,'시즌2 장비'!$AA$1:$BE$1,0))+INDEX('시즌2 장비'!$AA:$BE,MATCH($W$5,'시즌2 장비'!$AA:$AA,0),MATCH(D12,'시즌2 장비'!$AA$1:$BE$1,0))+INDEX('시즌2 장비'!$AA:$BE,MATCH($W$7,'시즌2 장비'!$AA:$AA,0),MATCH(D12,'시즌2 장비'!$AA$1:$BE$1,0))+INDEX('시즌2 장비'!$AA:$BE,MATCH($W$9,'시즌2 장비'!$AA:$AA,0),MATCH(D12,'시즌2 장비'!$AA$1:$BE$1,0))+INDEX('시즌2 장비'!$AA:$BE,MATCH($W$11,'시즌2 장비'!$AA:$AA,0),MATCH(D12,'시즌2 장비'!$AA$1:$BE$1,0))+INDEX('시즌2 장비'!$AA:$BE,MATCH($W$13,'시즌2 장비'!$AA:$AA,0),MATCH(D12,'시즌2 장비'!$AA$1:$BE$1,0))+INDEX('시즌2 장비'!$AA:$BE,MATCH($W$15,'시즌2 장비'!$AA:$AA,0),MATCH(D12,'시즌2 장비'!$AA$1:$BE$1,0))+INDEX('시즌2 장비'!$AA:$BE,MATCH($W$17,'시즌2 장비'!$AA:$AA,0),MATCH(D12,'시즌2 장비'!$AA$1:$BE$1,0))+INDEX('시즌2 장비'!$AA:$BE,MATCH($W$19,'시즌2 장비'!$AA:$AA,0),MATCH(D12,'시즌2 장비'!$AA$1:$BE$1,0))+INDEX('시즌2 장비'!$AA:$BE,MATCH($W$21,'시즌2 장비'!$AA:$AA,0),MATCH(D12,'시즌2 장비'!$AA$1:$BE$1,0))+INDEX('시즌2 장비'!$AA:$BE,MATCH($W$23,'시즌2 장비'!$AA:$AA,0),MATCH(D12,'시즌2 장비'!$AA$1:$BE$1,0))-(INDEX('시즌2 장비'!$AA:$BE,MATCH($T$3,'시즌2 장비'!$AA:$AA,0),MATCH(D12,'시즌2 장비'!$AA$1:$BE$1,0))+INDEX('시즌2 장비'!$AA:$BE,MATCH($T$5,'시즌2 장비'!$AA:$AA,0),MATCH(D12,'시즌2 장비'!$AA$1:$BE$1,0))+INDEX('시즌2 장비'!$AA:$BE,MATCH($T$7,'시즌2 장비'!$AA:$AA,0),MATCH(D12,'시즌2 장비'!$AA$1:$BE$1,0))+INDEX('시즌2 장비'!$AA:$BE,MATCH($T$9,'시즌2 장비'!$AA:$AA,0),MATCH(D12,'시즌2 장비'!$AA$1:$BE$1,0))+INDEX('시즌2 장비'!$AA:$BE,MATCH($T$11,'시즌2 장비'!$AA:$AA,0),MATCH(D12,'시즌2 장비'!$AA$1:$BE$1,0))+INDEX('시즌2 장비'!$AA:$BE,MATCH($T$13,'시즌2 장비'!$AA:$AA,0),MATCH(D12,'시즌2 장비'!$AA$1:$BE$1,0))+INDEX('시즌2 장비'!$AA:$BE,MATCH($T$15,'시즌2 장비'!$AA:$AA,0),MATCH(D12,'시즌2 장비'!$AA$1:$BE$1,0))+INDEX('시즌2 장비'!$AA:$BE,MATCH($T$17,'시즌2 장비'!$AA:$AA,0),MATCH(D12,'시즌2 장비'!$AA$1:$BE$1,0))+INDEX('시즌2 장비'!$AA:$BE,MATCH($T$19,'시즌2 장비'!$AA:$AA,0),MATCH(D12,'시즌2 장비'!$AA$1:$BE$1,0))+INDEX('시즌2 장비'!$AA:$BE,MATCH($T$21,'시즌2 장비'!$AA:$AA,0),MATCH(D12,'시즌2 장비'!$AA$1:$BE$1,0))+INDEX('시즌2 장비'!$AA:$BE,MATCH($T$23,'시즌2 장비'!$AA:$AA,0),MATCH(D12,'시즌2 장비'!$AA$1:$BE$1,0)))</f>
        <v>0</v>
      </c>
      <c r="I12" s="1"/>
      <c r="J12" s="57">
        <f t="shared" si="1"/>
        <v>0</v>
      </c>
      <c r="K12" s="26">
        <f t="shared" si="2"/>
        <v>0</v>
      </c>
      <c r="M12" s="76" t="s">
        <v>21</v>
      </c>
      <c r="N12" s="33" t="s">
        <v>7</v>
      </c>
      <c r="O12" s="3"/>
      <c r="P12" s="32" t="s">
        <v>43</v>
      </c>
      <c r="S12" s="61"/>
      <c r="T12" s="72"/>
      <c r="U12" s="72"/>
      <c r="V12" s="72"/>
      <c r="W12" s="72"/>
      <c r="X12" s="72"/>
      <c r="Y12" s="73"/>
    </row>
    <row r="13" spans="2:25" ht="13.5" customHeight="1">
      <c r="B13" s="61"/>
      <c r="C13" s="56">
        <v>2</v>
      </c>
      <c r="D13" s="34" t="s">
        <v>50</v>
      </c>
      <c r="E13" s="1"/>
      <c r="F13" s="1"/>
      <c r="G13" s="57">
        <f t="shared" si="0"/>
        <v>0</v>
      </c>
      <c r="H13" s="57">
        <f>G13+INDEX('시즌2 장비'!$AA:$BE,MATCH($W$3,'시즌2 장비'!$AA:$AA,0),MATCH(D13,'시즌2 장비'!$AA$1:$BE$1,0))+INDEX('시즌2 장비'!$AA:$BE,MATCH($W$5,'시즌2 장비'!$AA:$AA,0),MATCH(D13,'시즌2 장비'!$AA$1:$BE$1,0))+INDEX('시즌2 장비'!$AA:$BE,MATCH($W$7,'시즌2 장비'!$AA:$AA,0),MATCH(D13,'시즌2 장비'!$AA$1:$BE$1,0))+INDEX('시즌2 장비'!$AA:$BE,MATCH($W$9,'시즌2 장비'!$AA:$AA,0),MATCH(D13,'시즌2 장비'!$AA$1:$BE$1,0))+INDEX('시즌2 장비'!$AA:$BE,MATCH($W$11,'시즌2 장비'!$AA:$AA,0),MATCH(D13,'시즌2 장비'!$AA$1:$BE$1,0))+INDEX('시즌2 장비'!$AA:$BE,MATCH($W$13,'시즌2 장비'!$AA:$AA,0),MATCH(D13,'시즌2 장비'!$AA$1:$BE$1,0))+INDEX('시즌2 장비'!$AA:$BE,MATCH($W$15,'시즌2 장비'!$AA:$AA,0),MATCH(D13,'시즌2 장비'!$AA$1:$BE$1,0))+INDEX('시즌2 장비'!$AA:$BE,MATCH($W$17,'시즌2 장비'!$AA:$AA,0),MATCH(D13,'시즌2 장비'!$AA$1:$BE$1,0))+INDEX('시즌2 장비'!$AA:$BE,MATCH($W$19,'시즌2 장비'!$AA:$AA,0),MATCH(D13,'시즌2 장비'!$AA$1:$BE$1,0))+INDEX('시즌2 장비'!$AA:$BE,MATCH($W$21,'시즌2 장비'!$AA:$AA,0),MATCH(D13,'시즌2 장비'!$AA$1:$BE$1,0))+INDEX('시즌2 장비'!$AA:$BE,MATCH($W$23,'시즌2 장비'!$AA:$AA,0),MATCH(D13,'시즌2 장비'!$AA$1:$BE$1,0))-(INDEX('시즌2 장비'!$AA:$BE,MATCH($T$3,'시즌2 장비'!$AA:$AA,0),MATCH(D13,'시즌2 장비'!$AA$1:$BE$1,0))+INDEX('시즌2 장비'!$AA:$BE,MATCH($T$5,'시즌2 장비'!$AA:$AA,0),MATCH(D13,'시즌2 장비'!$AA$1:$BE$1,0))+INDEX('시즌2 장비'!$AA:$BE,MATCH($T$7,'시즌2 장비'!$AA:$AA,0),MATCH(D13,'시즌2 장비'!$AA$1:$BE$1,0))+INDEX('시즌2 장비'!$AA:$BE,MATCH($T$9,'시즌2 장비'!$AA:$AA,0),MATCH(D13,'시즌2 장비'!$AA$1:$BE$1,0))+INDEX('시즌2 장비'!$AA:$BE,MATCH($T$11,'시즌2 장비'!$AA:$AA,0),MATCH(D13,'시즌2 장비'!$AA$1:$BE$1,0))+INDEX('시즌2 장비'!$AA:$BE,MATCH($T$13,'시즌2 장비'!$AA:$AA,0),MATCH(D13,'시즌2 장비'!$AA$1:$BE$1,0))+INDEX('시즌2 장비'!$AA:$BE,MATCH($T$15,'시즌2 장비'!$AA:$AA,0),MATCH(D13,'시즌2 장비'!$AA$1:$BE$1,0))+INDEX('시즌2 장비'!$AA:$BE,MATCH($T$17,'시즌2 장비'!$AA:$AA,0),MATCH(D13,'시즌2 장비'!$AA$1:$BE$1,0))+INDEX('시즌2 장비'!$AA:$BE,MATCH($T$19,'시즌2 장비'!$AA:$AA,0),MATCH(D13,'시즌2 장비'!$AA$1:$BE$1,0))+INDEX('시즌2 장비'!$AA:$BE,MATCH($T$21,'시즌2 장비'!$AA:$AA,0),MATCH(D13,'시즌2 장비'!$AA$1:$BE$1,0))+INDEX('시즌2 장비'!$AA:$BE,MATCH($T$23,'시즌2 장비'!$AA:$AA,0),MATCH(D13,'시즌2 장비'!$AA$1:$BE$1,0)))</f>
        <v>0</v>
      </c>
      <c r="I13" s="1"/>
      <c r="J13" s="57">
        <f t="shared" si="1"/>
        <v>0</v>
      </c>
      <c r="K13" s="26">
        <f t="shared" si="2"/>
        <v>0</v>
      </c>
      <c r="M13" s="77"/>
      <c r="N13" s="33" t="s">
        <v>9</v>
      </c>
      <c r="O13" s="3"/>
      <c r="P13" s="24" t="s">
        <v>275</v>
      </c>
      <c r="S13" s="61" t="s">
        <v>161</v>
      </c>
      <c r="T13" s="72" t="s">
        <v>193</v>
      </c>
      <c r="U13" s="72"/>
      <c r="V13" s="72"/>
      <c r="W13" s="72" t="s">
        <v>193</v>
      </c>
      <c r="X13" s="72"/>
      <c r="Y13" s="73"/>
    </row>
    <row r="14" spans="2:25" ht="13.5" customHeight="1">
      <c r="B14" s="61"/>
      <c r="C14" s="55">
        <v>3</v>
      </c>
      <c r="D14" s="28" t="s">
        <v>49</v>
      </c>
      <c r="E14" s="13"/>
      <c r="F14" s="1"/>
      <c r="G14" s="57">
        <f t="shared" si="0"/>
        <v>0</v>
      </c>
      <c r="H14" s="57">
        <f>G14+INDEX('시즌2 장비'!$AA:$BE,MATCH($W$3,'시즌2 장비'!$AA:$AA,0),MATCH(D14,'시즌2 장비'!$AA$1:$BE$1,0))+INDEX('시즌2 장비'!$AA:$BE,MATCH($W$5,'시즌2 장비'!$AA:$AA,0),MATCH(D14,'시즌2 장비'!$AA$1:$BE$1,0))+INDEX('시즌2 장비'!$AA:$BE,MATCH($W$7,'시즌2 장비'!$AA:$AA,0),MATCH(D14,'시즌2 장비'!$AA$1:$BE$1,0))+INDEX('시즌2 장비'!$AA:$BE,MATCH($W$9,'시즌2 장비'!$AA:$AA,0),MATCH(D14,'시즌2 장비'!$AA$1:$BE$1,0))+INDEX('시즌2 장비'!$AA:$BE,MATCH($W$11,'시즌2 장비'!$AA:$AA,0),MATCH(D14,'시즌2 장비'!$AA$1:$BE$1,0))+INDEX('시즌2 장비'!$AA:$BE,MATCH($W$13,'시즌2 장비'!$AA:$AA,0),MATCH(D14,'시즌2 장비'!$AA$1:$BE$1,0))+INDEX('시즌2 장비'!$AA:$BE,MATCH($W$15,'시즌2 장비'!$AA:$AA,0),MATCH(D14,'시즌2 장비'!$AA$1:$BE$1,0))+INDEX('시즌2 장비'!$AA:$BE,MATCH($W$17,'시즌2 장비'!$AA:$AA,0),MATCH(D14,'시즌2 장비'!$AA$1:$BE$1,0))+INDEX('시즌2 장비'!$AA:$BE,MATCH($W$19,'시즌2 장비'!$AA:$AA,0),MATCH(D14,'시즌2 장비'!$AA$1:$BE$1,0))+INDEX('시즌2 장비'!$AA:$BE,MATCH($W$21,'시즌2 장비'!$AA:$AA,0),MATCH(D14,'시즌2 장비'!$AA$1:$BE$1,0))+INDEX('시즌2 장비'!$AA:$BE,MATCH($W$23,'시즌2 장비'!$AA:$AA,0),MATCH(D14,'시즌2 장비'!$AA$1:$BE$1,0))-(INDEX('시즌2 장비'!$AA:$BE,MATCH($T$3,'시즌2 장비'!$AA:$AA,0),MATCH(D14,'시즌2 장비'!$AA$1:$BE$1,0))+INDEX('시즌2 장비'!$AA:$BE,MATCH($T$5,'시즌2 장비'!$AA:$AA,0),MATCH(D14,'시즌2 장비'!$AA$1:$BE$1,0))+INDEX('시즌2 장비'!$AA:$BE,MATCH($T$7,'시즌2 장비'!$AA:$AA,0),MATCH(D14,'시즌2 장비'!$AA$1:$BE$1,0))+INDEX('시즌2 장비'!$AA:$BE,MATCH($T$9,'시즌2 장비'!$AA:$AA,0),MATCH(D14,'시즌2 장비'!$AA$1:$BE$1,0))+INDEX('시즌2 장비'!$AA:$BE,MATCH($T$11,'시즌2 장비'!$AA:$AA,0),MATCH(D14,'시즌2 장비'!$AA$1:$BE$1,0))+INDEX('시즌2 장비'!$AA:$BE,MATCH($T$13,'시즌2 장비'!$AA:$AA,0),MATCH(D14,'시즌2 장비'!$AA$1:$BE$1,0))+INDEX('시즌2 장비'!$AA:$BE,MATCH($T$15,'시즌2 장비'!$AA:$AA,0),MATCH(D14,'시즌2 장비'!$AA$1:$BE$1,0))+INDEX('시즌2 장비'!$AA:$BE,MATCH($T$17,'시즌2 장비'!$AA:$AA,0),MATCH(D14,'시즌2 장비'!$AA$1:$BE$1,0))+INDEX('시즌2 장비'!$AA:$BE,MATCH($T$19,'시즌2 장비'!$AA:$AA,0),MATCH(D14,'시즌2 장비'!$AA$1:$BE$1,0))+INDEX('시즌2 장비'!$AA:$BE,MATCH($T$21,'시즌2 장비'!$AA:$AA,0),MATCH(D14,'시즌2 장비'!$AA$1:$BE$1,0))+INDEX('시즌2 장비'!$AA:$BE,MATCH($T$23,'시즌2 장비'!$AA:$AA,0),MATCH(D14,'시즌2 장비'!$AA$1:$BE$1,0)))</f>
        <v>0</v>
      </c>
      <c r="I14" s="1"/>
      <c r="J14" s="57">
        <f t="shared" si="1"/>
        <v>0</v>
      </c>
      <c r="K14" s="26">
        <f t="shared" si="2"/>
        <v>0</v>
      </c>
      <c r="M14" s="78" t="s">
        <v>22</v>
      </c>
      <c r="N14" s="79"/>
      <c r="O14" s="3"/>
      <c r="P14" s="24" t="s">
        <v>276</v>
      </c>
      <c r="S14" s="61"/>
      <c r="T14" s="72"/>
      <c r="U14" s="72"/>
      <c r="V14" s="72"/>
      <c r="W14" s="72"/>
      <c r="X14" s="72"/>
      <c r="Y14" s="73"/>
    </row>
    <row r="15" spans="2:25" ht="13.5" customHeight="1">
      <c r="B15" s="61"/>
      <c r="C15" s="82">
        <v>4</v>
      </c>
      <c r="D15" s="35" t="s">
        <v>8</v>
      </c>
      <c r="E15" s="13"/>
      <c r="F15" s="1"/>
      <c r="G15" s="57">
        <f t="shared" si="0"/>
        <v>0</v>
      </c>
      <c r="H15" s="57">
        <f>G15+INDEX('시즌2 장비'!$AA:$BE,MATCH($W$3,'시즌2 장비'!$AA:$AA,0),MATCH(D15,'시즌2 장비'!$AA$1:$BE$1,0))+INDEX('시즌2 장비'!$AA:$BE,MATCH($W$5,'시즌2 장비'!$AA:$AA,0),MATCH(D15,'시즌2 장비'!$AA$1:$BE$1,0))+INDEX('시즌2 장비'!$AA:$BE,MATCH($W$7,'시즌2 장비'!$AA:$AA,0),MATCH(D15,'시즌2 장비'!$AA$1:$BE$1,0))+INDEX('시즌2 장비'!$AA:$BE,MATCH($W$9,'시즌2 장비'!$AA:$AA,0),MATCH(D15,'시즌2 장비'!$AA$1:$BE$1,0))+INDEX('시즌2 장비'!$AA:$BE,MATCH($W$11,'시즌2 장비'!$AA:$AA,0),MATCH(D15,'시즌2 장비'!$AA$1:$BE$1,0))+INDEX('시즌2 장비'!$AA:$BE,MATCH($W$13,'시즌2 장비'!$AA:$AA,0),MATCH(D15,'시즌2 장비'!$AA$1:$BE$1,0))+INDEX('시즌2 장비'!$AA:$BE,MATCH($W$15,'시즌2 장비'!$AA:$AA,0),MATCH(D15,'시즌2 장비'!$AA$1:$BE$1,0))+INDEX('시즌2 장비'!$AA:$BE,MATCH($W$17,'시즌2 장비'!$AA:$AA,0),MATCH(D15,'시즌2 장비'!$AA$1:$BE$1,0))+INDEX('시즌2 장비'!$AA:$BE,MATCH($W$19,'시즌2 장비'!$AA:$AA,0),MATCH(D15,'시즌2 장비'!$AA$1:$BE$1,0))+INDEX('시즌2 장비'!$AA:$BE,MATCH($W$21,'시즌2 장비'!$AA:$AA,0),MATCH(D15,'시즌2 장비'!$AA$1:$BE$1,0))+INDEX('시즌2 장비'!$AA:$BE,MATCH($W$23,'시즌2 장비'!$AA:$AA,0),MATCH(D15,'시즌2 장비'!$AA$1:$BE$1,0))-(INDEX('시즌2 장비'!$AA:$BE,MATCH($T$3,'시즌2 장비'!$AA:$AA,0),MATCH(D15,'시즌2 장비'!$AA$1:$BE$1,0))+INDEX('시즌2 장비'!$AA:$BE,MATCH($T$5,'시즌2 장비'!$AA:$AA,0),MATCH(D15,'시즌2 장비'!$AA$1:$BE$1,0))+INDEX('시즌2 장비'!$AA:$BE,MATCH($T$7,'시즌2 장비'!$AA:$AA,0),MATCH(D15,'시즌2 장비'!$AA$1:$BE$1,0))+INDEX('시즌2 장비'!$AA:$BE,MATCH($T$9,'시즌2 장비'!$AA:$AA,0),MATCH(D15,'시즌2 장비'!$AA$1:$BE$1,0))+INDEX('시즌2 장비'!$AA:$BE,MATCH($T$11,'시즌2 장비'!$AA:$AA,0),MATCH(D15,'시즌2 장비'!$AA$1:$BE$1,0))+INDEX('시즌2 장비'!$AA:$BE,MATCH($T$13,'시즌2 장비'!$AA:$AA,0),MATCH(D15,'시즌2 장비'!$AA$1:$BE$1,0))+INDEX('시즌2 장비'!$AA:$BE,MATCH($T$15,'시즌2 장비'!$AA:$AA,0),MATCH(D15,'시즌2 장비'!$AA$1:$BE$1,0))+INDEX('시즌2 장비'!$AA:$BE,MATCH($T$17,'시즌2 장비'!$AA:$AA,0),MATCH(D15,'시즌2 장비'!$AA$1:$BE$1,0))+INDEX('시즌2 장비'!$AA:$BE,MATCH($T$19,'시즌2 장비'!$AA:$AA,0),MATCH(D15,'시즌2 장비'!$AA$1:$BE$1,0))+INDEX('시즌2 장비'!$AA:$BE,MATCH($T$21,'시즌2 장비'!$AA:$AA,0),MATCH(D15,'시즌2 장비'!$AA$1:$BE$1,0))+INDEX('시즌2 장비'!$AA:$BE,MATCH($T$23,'시즌2 장비'!$AA:$AA,0),MATCH(D15,'시즌2 장비'!$AA$1:$BE$1,0)))</f>
        <v>0</v>
      </c>
      <c r="I15" s="1"/>
      <c r="J15" s="57">
        <f t="shared" si="1"/>
        <v>0</v>
      </c>
      <c r="K15" s="26">
        <f t="shared" si="2"/>
        <v>0</v>
      </c>
      <c r="M15" s="80" t="s">
        <v>20</v>
      </c>
      <c r="N15" s="81"/>
      <c r="O15" s="36" t="e">
        <f>(MAX(O12:O13)-MIN(O12:O13))*100/O14</f>
        <v>#DIV/0!</v>
      </c>
      <c r="S15" s="61" t="s">
        <v>57</v>
      </c>
      <c r="T15" s="72" t="s">
        <v>122</v>
      </c>
      <c r="U15" s="72"/>
      <c r="V15" s="72"/>
      <c r="W15" s="72" t="s">
        <v>122</v>
      </c>
      <c r="X15" s="72"/>
      <c r="Y15" s="73"/>
    </row>
    <row r="16" spans="2:25" ht="13.5" customHeight="1">
      <c r="B16" s="61"/>
      <c r="C16" s="82"/>
      <c r="D16" s="35" t="s">
        <v>10</v>
      </c>
      <c r="E16" s="13"/>
      <c r="F16" s="1"/>
      <c r="G16" s="57">
        <f t="shared" si="0"/>
        <v>0</v>
      </c>
      <c r="H16" s="57">
        <f>G16+INDEX('시즌2 장비'!$AA:$BE,MATCH($W$3,'시즌2 장비'!$AA:$AA,0),MATCH(D16,'시즌2 장비'!$AA$1:$BE$1,0))+INDEX('시즌2 장비'!$AA:$BE,MATCH($W$5,'시즌2 장비'!$AA:$AA,0),MATCH(D16,'시즌2 장비'!$AA$1:$BE$1,0))+INDEX('시즌2 장비'!$AA:$BE,MATCH($W$7,'시즌2 장비'!$AA:$AA,0),MATCH(D16,'시즌2 장비'!$AA$1:$BE$1,0))+INDEX('시즌2 장비'!$AA:$BE,MATCH($W$9,'시즌2 장비'!$AA:$AA,0),MATCH(D16,'시즌2 장비'!$AA$1:$BE$1,0))+INDEX('시즌2 장비'!$AA:$BE,MATCH($W$11,'시즌2 장비'!$AA:$AA,0),MATCH(D16,'시즌2 장비'!$AA$1:$BE$1,0))+INDEX('시즌2 장비'!$AA:$BE,MATCH($W$13,'시즌2 장비'!$AA:$AA,0),MATCH(D16,'시즌2 장비'!$AA$1:$BE$1,0))+INDEX('시즌2 장비'!$AA:$BE,MATCH($W$15,'시즌2 장비'!$AA:$AA,0),MATCH(D16,'시즌2 장비'!$AA$1:$BE$1,0))+INDEX('시즌2 장비'!$AA:$BE,MATCH($W$17,'시즌2 장비'!$AA:$AA,0),MATCH(D16,'시즌2 장비'!$AA$1:$BE$1,0))+INDEX('시즌2 장비'!$AA:$BE,MATCH($W$19,'시즌2 장비'!$AA:$AA,0),MATCH(D16,'시즌2 장비'!$AA$1:$BE$1,0))+INDEX('시즌2 장비'!$AA:$BE,MATCH($W$21,'시즌2 장비'!$AA:$AA,0),MATCH(D16,'시즌2 장비'!$AA$1:$BE$1,0))+INDEX('시즌2 장비'!$AA:$BE,MATCH($W$23,'시즌2 장비'!$AA:$AA,0),MATCH(D16,'시즌2 장비'!$AA$1:$BE$1,0))-(INDEX('시즌2 장비'!$AA:$BE,MATCH($T$3,'시즌2 장비'!$AA:$AA,0),MATCH(D16,'시즌2 장비'!$AA$1:$BE$1,0))+INDEX('시즌2 장비'!$AA:$BE,MATCH($T$5,'시즌2 장비'!$AA:$AA,0),MATCH(D16,'시즌2 장비'!$AA$1:$BE$1,0))+INDEX('시즌2 장비'!$AA:$BE,MATCH($T$7,'시즌2 장비'!$AA:$AA,0),MATCH(D16,'시즌2 장비'!$AA$1:$BE$1,0))+INDEX('시즌2 장비'!$AA:$BE,MATCH($T$9,'시즌2 장비'!$AA:$AA,0),MATCH(D16,'시즌2 장비'!$AA$1:$BE$1,0))+INDEX('시즌2 장비'!$AA:$BE,MATCH($T$11,'시즌2 장비'!$AA:$AA,0),MATCH(D16,'시즌2 장비'!$AA$1:$BE$1,0))+INDEX('시즌2 장비'!$AA:$BE,MATCH($T$13,'시즌2 장비'!$AA:$AA,0),MATCH(D16,'시즌2 장비'!$AA$1:$BE$1,0))+INDEX('시즌2 장비'!$AA:$BE,MATCH($T$15,'시즌2 장비'!$AA:$AA,0),MATCH(D16,'시즌2 장비'!$AA$1:$BE$1,0))+INDEX('시즌2 장비'!$AA:$BE,MATCH($T$17,'시즌2 장비'!$AA:$AA,0),MATCH(D16,'시즌2 장비'!$AA$1:$BE$1,0))+INDEX('시즌2 장비'!$AA:$BE,MATCH($T$19,'시즌2 장비'!$AA:$AA,0),MATCH(D16,'시즌2 장비'!$AA$1:$BE$1,0))+INDEX('시즌2 장비'!$AA:$BE,MATCH($T$21,'시즌2 장비'!$AA:$AA,0),MATCH(D16,'시즌2 장비'!$AA$1:$BE$1,0))+INDEX('시즌2 장비'!$AA:$BE,MATCH($T$23,'시즌2 장비'!$AA:$AA,0),MATCH(D16,'시즌2 장비'!$AA$1:$BE$1,0)))</f>
        <v>0</v>
      </c>
      <c r="I16" s="1"/>
      <c r="J16" s="57">
        <f t="shared" si="1"/>
        <v>0</v>
      </c>
      <c r="K16" s="26">
        <f t="shared" si="2"/>
        <v>0</v>
      </c>
      <c r="S16" s="61"/>
      <c r="T16" s="72"/>
      <c r="U16" s="72"/>
      <c r="V16" s="72"/>
      <c r="W16" s="72"/>
      <c r="X16" s="72"/>
      <c r="Y16" s="73"/>
    </row>
    <row r="17" spans="2:25" ht="13.5" customHeight="1">
      <c r="B17" s="61"/>
      <c r="C17" s="82">
        <v>5</v>
      </c>
      <c r="D17" s="37" t="s">
        <v>12</v>
      </c>
      <c r="E17" s="13"/>
      <c r="F17" s="1"/>
      <c r="G17" s="57">
        <f t="shared" si="0"/>
        <v>0</v>
      </c>
      <c r="H17" s="57">
        <f>G17+INDEX('시즌2 장비'!$AA:$BE,MATCH($W$3,'시즌2 장비'!$AA:$AA,0),MATCH(D17,'시즌2 장비'!$AA$1:$BE$1,0))+INDEX('시즌2 장비'!$AA:$BE,MATCH($W$5,'시즌2 장비'!$AA:$AA,0),MATCH(D17,'시즌2 장비'!$AA$1:$BE$1,0))+INDEX('시즌2 장비'!$AA:$BE,MATCH($W$7,'시즌2 장비'!$AA:$AA,0),MATCH(D17,'시즌2 장비'!$AA$1:$BE$1,0))+INDEX('시즌2 장비'!$AA:$BE,MATCH($W$9,'시즌2 장비'!$AA:$AA,0),MATCH(D17,'시즌2 장비'!$AA$1:$BE$1,0))+INDEX('시즌2 장비'!$AA:$BE,MATCH($W$11,'시즌2 장비'!$AA:$AA,0),MATCH(D17,'시즌2 장비'!$AA$1:$BE$1,0))+INDEX('시즌2 장비'!$AA:$BE,MATCH($W$13,'시즌2 장비'!$AA:$AA,0),MATCH(D17,'시즌2 장비'!$AA$1:$BE$1,0))+INDEX('시즌2 장비'!$AA:$BE,MATCH($W$15,'시즌2 장비'!$AA:$AA,0),MATCH(D17,'시즌2 장비'!$AA$1:$BE$1,0))+INDEX('시즌2 장비'!$AA:$BE,MATCH($W$17,'시즌2 장비'!$AA:$AA,0),MATCH(D17,'시즌2 장비'!$AA$1:$BE$1,0))+INDEX('시즌2 장비'!$AA:$BE,MATCH($W$19,'시즌2 장비'!$AA:$AA,0),MATCH(D17,'시즌2 장비'!$AA$1:$BE$1,0))+INDEX('시즌2 장비'!$AA:$BE,MATCH($W$21,'시즌2 장비'!$AA:$AA,0),MATCH(D17,'시즌2 장비'!$AA$1:$BE$1,0))+INDEX('시즌2 장비'!$AA:$BE,MATCH($W$23,'시즌2 장비'!$AA:$AA,0),MATCH(D17,'시즌2 장비'!$AA$1:$BE$1,0))-(INDEX('시즌2 장비'!$AA:$BE,MATCH($T$3,'시즌2 장비'!$AA:$AA,0),MATCH(D17,'시즌2 장비'!$AA$1:$BE$1,0))+INDEX('시즌2 장비'!$AA:$BE,MATCH($T$5,'시즌2 장비'!$AA:$AA,0),MATCH(D17,'시즌2 장비'!$AA$1:$BE$1,0))+INDEX('시즌2 장비'!$AA:$BE,MATCH($T$7,'시즌2 장비'!$AA:$AA,0),MATCH(D17,'시즌2 장비'!$AA$1:$BE$1,0))+INDEX('시즌2 장비'!$AA:$BE,MATCH($T$9,'시즌2 장비'!$AA:$AA,0),MATCH(D17,'시즌2 장비'!$AA$1:$BE$1,0))+INDEX('시즌2 장비'!$AA:$BE,MATCH($T$11,'시즌2 장비'!$AA:$AA,0),MATCH(D17,'시즌2 장비'!$AA$1:$BE$1,0))+INDEX('시즌2 장비'!$AA:$BE,MATCH($T$13,'시즌2 장비'!$AA:$AA,0),MATCH(D17,'시즌2 장비'!$AA$1:$BE$1,0))+INDEX('시즌2 장비'!$AA:$BE,MATCH($T$15,'시즌2 장비'!$AA:$AA,0),MATCH(D17,'시즌2 장비'!$AA$1:$BE$1,0))+INDEX('시즌2 장비'!$AA:$BE,MATCH($T$17,'시즌2 장비'!$AA:$AA,0),MATCH(D17,'시즌2 장비'!$AA$1:$BE$1,0))+INDEX('시즌2 장비'!$AA:$BE,MATCH($T$19,'시즌2 장비'!$AA:$AA,0),MATCH(D17,'시즌2 장비'!$AA$1:$BE$1,0))+INDEX('시즌2 장비'!$AA:$BE,MATCH($T$21,'시즌2 장비'!$AA:$AA,0),MATCH(D17,'시즌2 장비'!$AA$1:$BE$1,0))+INDEX('시즌2 장비'!$AA:$BE,MATCH($T$23,'시즌2 장비'!$AA:$AA,0),MATCH(D17,'시즌2 장비'!$AA$1:$BE$1,0)))</f>
        <v>0</v>
      </c>
      <c r="I17" s="1"/>
      <c r="J17" s="57">
        <f t="shared" si="1"/>
        <v>0</v>
      </c>
      <c r="K17" s="26">
        <f t="shared" si="2"/>
        <v>0</v>
      </c>
      <c r="S17" s="61" t="s">
        <v>162</v>
      </c>
      <c r="T17" s="72" t="s">
        <v>222</v>
      </c>
      <c r="U17" s="72"/>
      <c r="V17" s="72"/>
      <c r="W17" s="72" t="s">
        <v>222</v>
      </c>
      <c r="X17" s="72"/>
      <c r="Y17" s="73"/>
    </row>
    <row r="18" spans="2:25" ht="13.5" customHeight="1">
      <c r="B18" s="61"/>
      <c r="C18" s="82"/>
      <c r="D18" s="38" t="s">
        <v>31</v>
      </c>
      <c r="E18" s="1"/>
      <c r="F18" s="1"/>
      <c r="G18" s="57">
        <f t="shared" si="0"/>
        <v>0</v>
      </c>
      <c r="H18" s="57">
        <f>G18+INDEX('시즌2 장비'!$AA:$BE,MATCH($W$3,'시즌2 장비'!$AA:$AA,0),MATCH(D18,'시즌2 장비'!$AA$1:$BE$1,0))+INDEX('시즌2 장비'!$AA:$BE,MATCH($W$5,'시즌2 장비'!$AA:$AA,0),MATCH(D18,'시즌2 장비'!$AA$1:$BE$1,0))+INDEX('시즌2 장비'!$AA:$BE,MATCH($W$7,'시즌2 장비'!$AA:$AA,0),MATCH(D18,'시즌2 장비'!$AA$1:$BE$1,0))+INDEX('시즌2 장비'!$AA:$BE,MATCH($W$9,'시즌2 장비'!$AA:$AA,0),MATCH(D18,'시즌2 장비'!$AA$1:$BE$1,0))+INDEX('시즌2 장비'!$AA:$BE,MATCH($W$11,'시즌2 장비'!$AA:$AA,0),MATCH(D18,'시즌2 장비'!$AA$1:$BE$1,0))+INDEX('시즌2 장비'!$AA:$BE,MATCH($W$13,'시즌2 장비'!$AA:$AA,0),MATCH(D18,'시즌2 장비'!$AA$1:$BE$1,0))+INDEX('시즌2 장비'!$AA:$BE,MATCH($W$15,'시즌2 장비'!$AA:$AA,0),MATCH(D18,'시즌2 장비'!$AA$1:$BE$1,0))+INDEX('시즌2 장비'!$AA:$BE,MATCH($W$17,'시즌2 장비'!$AA:$AA,0),MATCH(D18,'시즌2 장비'!$AA$1:$BE$1,0))+INDEX('시즌2 장비'!$AA:$BE,MATCH($W$19,'시즌2 장비'!$AA:$AA,0),MATCH(D18,'시즌2 장비'!$AA$1:$BE$1,0))+INDEX('시즌2 장비'!$AA:$BE,MATCH($W$21,'시즌2 장비'!$AA:$AA,0),MATCH(D18,'시즌2 장비'!$AA$1:$BE$1,0))+INDEX('시즌2 장비'!$AA:$BE,MATCH($W$23,'시즌2 장비'!$AA:$AA,0),MATCH(D18,'시즌2 장비'!$AA$1:$BE$1,0))-(INDEX('시즌2 장비'!$AA:$BE,MATCH($T$3,'시즌2 장비'!$AA:$AA,0),MATCH(D18,'시즌2 장비'!$AA$1:$BE$1,0))+INDEX('시즌2 장비'!$AA:$BE,MATCH($T$5,'시즌2 장비'!$AA:$AA,0),MATCH(D18,'시즌2 장비'!$AA$1:$BE$1,0))+INDEX('시즌2 장비'!$AA:$BE,MATCH($T$7,'시즌2 장비'!$AA:$AA,0),MATCH(D18,'시즌2 장비'!$AA$1:$BE$1,0))+INDEX('시즌2 장비'!$AA:$BE,MATCH($T$9,'시즌2 장비'!$AA:$AA,0),MATCH(D18,'시즌2 장비'!$AA$1:$BE$1,0))+INDEX('시즌2 장비'!$AA:$BE,MATCH($T$11,'시즌2 장비'!$AA:$AA,0),MATCH(D18,'시즌2 장비'!$AA$1:$BE$1,0))+INDEX('시즌2 장비'!$AA:$BE,MATCH($T$13,'시즌2 장비'!$AA:$AA,0),MATCH(D18,'시즌2 장비'!$AA$1:$BE$1,0))+INDEX('시즌2 장비'!$AA:$BE,MATCH($T$15,'시즌2 장비'!$AA:$AA,0),MATCH(D18,'시즌2 장비'!$AA$1:$BE$1,0))+INDEX('시즌2 장비'!$AA:$BE,MATCH($T$17,'시즌2 장비'!$AA:$AA,0),MATCH(D18,'시즌2 장비'!$AA$1:$BE$1,0))+INDEX('시즌2 장비'!$AA:$BE,MATCH($T$19,'시즌2 장비'!$AA:$AA,0),MATCH(D18,'시즌2 장비'!$AA$1:$BE$1,0))+INDEX('시즌2 장비'!$AA:$BE,MATCH($T$21,'시즌2 장비'!$AA:$AA,0),MATCH(D18,'시즌2 장비'!$AA$1:$BE$1,0))+INDEX('시즌2 장비'!$AA:$BE,MATCH($T$23,'시즌2 장비'!$AA:$AA,0),MATCH(D18,'시즌2 장비'!$AA$1:$BE$1,0)))</f>
        <v>0</v>
      </c>
      <c r="I18" s="1"/>
      <c r="J18" s="57">
        <f t="shared" si="1"/>
        <v>0</v>
      </c>
      <c r="K18" s="26">
        <f t="shared" si="2"/>
        <v>0</v>
      </c>
      <c r="S18" s="61"/>
      <c r="T18" s="72"/>
      <c r="U18" s="72"/>
      <c r="V18" s="72"/>
      <c r="W18" s="72"/>
      <c r="X18" s="72"/>
      <c r="Y18" s="73"/>
    </row>
    <row r="19" spans="2:25" ht="13.5" customHeight="1">
      <c r="B19" s="61"/>
      <c r="C19" s="82"/>
      <c r="D19" s="38" t="s">
        <v>32</v>
      </c>
      <c r="E19" s="1"/>
      <c r="F19" s="1"/>
      <c r="G19" s="57">
        <f t="shared" si="0"/>
        <v>0</v>
      </c>
      <c r="H19" s="57">
        <f>G19+INDEX('시즌2 장비'!$AA:$BE,MATCH($W$3,'시즌2 장비'!$AA:$AA,0),MATCH(D19,'시즌2 장비'!$AA$1:$BE$1,0))+INDEX('시즌2 장비'!$AA:$BE,MATCH($W$5,'시즌2 장비'!$AA:$AA,0),MATCH(D19,'시즌2 장비'!$AA$1:$BE$1,0))+INDEX('시즌2 장비'!$AA:$BE,MATCH($W$7,'시즌2 장비'!$AA:$AA,0),MATCH(D19,'시즌2 장비'!$AA$1:$BE$1,0))+INDEX('시즌2 장비'!$AA:$BE,MATCH($W$9,'시즌2 장비'!$AA:$AA,0),MATCH(D19,'시즌2 장비'!$AA$1:$BE$1,0))+INDEX('시즌2 장비'!$AA:$BE,MATCH($W$11,'시즌2 장비'!$AA:$AA,0),MATCH(D19,'시즌2 장비'!$AA$1:$BE$1,0))+INDEX('시즌2 장비'!$AA:$BE,MATCH($W$13,'시즌2 장비'!$AA:$AA,0),MATCH(D19,'시즌2 장비'!$AA$1:$BE$1,0))+INDEX('시즌2 장비'!$AA:$BE,MATCH($W$15,'시즌2 장비'!$AA:$AA,0),MATCH(D19,'시즌2 장비'!$AA$1:$BE$1,0))+INDEX('시즌2 장비'!$AA:$BE,MATCH($W$17,'시즌2 장비'!$AA:$AA,0),MATCH(D19,'시즌2 장비'!$AA$1:$BE$1,0))+INDEX('시즌2 장비'!$AA:$BE,MATCH($W$19,'시즌2 장비'!$AA:$AA,0),MATCH(D19,'시즌2 장비'!$AA$1:$BE$1,0))+INDEX('시즌2 장비'!$AA:$BE,MATCH($W$21,'시즌2 장비'!$AA:$AA,0),MATCH(D19,'시즌2 장비'!$AA$1:$BE$1,0))+INDEX('시즌2 장비'!$AA:$BE,MATCH($W$23,'시즌2 장비'!$AA:$AA,0),MATCH(D19,'시즌2 장비'!$AA$1:$BE$1,0))-(INDEX('시즌2 장비'!$AA:$BE,MATCH($T$3,'시즌2 장비'!$AA:$AA,0),MATCH(D19,'시즌2 장비'!$AA$1:$BE$1,0))+INDEX('시즌2 장비'!$AA:$BE,MATCH($T$5,'시즌2 장비'!$AA:$AA,0),MATCH(D19,'시즌2 장비'!$AA$1:$BE$1,0))+INDEX('시즌2 장비'!$AA:$BE,MATCH($T$7,'시즌2 장비'!$AA:$AA,0),MATCH(D19,'시즌2 장비'!$AA$1:$BE$1,0))+INDEX('시즌2 장비'!$AA:$BE,MATCH($T$9,'시즌2 장비'!$AA:$AA,0),MATCH(D19,'시즌2 장비'!$AA$1:$BE$1,0))+INDEX('시즌2 장비'!$AA:$BE,MATCH($T$11,'시즌2 장비'!$AA:$AA,0),MATCH(D19,'시즌2 장비'!$AA$1:$BE$1,0))+INDEX('시즌2 장비'!$AA:$BE,MATCH($T$13,'시즌2 장비'!$AA:$AA,0),MATCH(D19,'시즌2 장비'!$AA$1:$BE$1,0))+INDEX('시즌2 장비'!$AA:$BE,MATCH($T$15,'시즌2 장비'!$AA:$AA,0),MATCH(D19,'시즌2 장비'!$AA$1:$BE$1,0))+INDEX('시즌2 장비'!$AA:$BE,MATCH($T$17,'시즌2 장비'!$AA:$AA,0),MATCH(D19,'시즌2 장비'!$AA$1:$BE$1,0))+INDEX('시즌2 장비'!$AA:$BE,MATCH($T$19,'시즌2 장비'!$AA:$AA,0),MATCH(D19,'시즌2 장비'!$AA$1:$BE$1,0))+INDEX('시즌2 장비'!$AA:$BE,MATCH($T$21,'시즌2 장비'!$AA:$AA,0),MATCH(D19,'시즌2 장비'!$AA$1:$BE$1,0))+INDEX('시즌2 장비'!$AA:$BE,MATCH($T$23,'시즌2 장비'!$AA:$AA,0),MATCH(D19,'시즌2 장비'!$AA$1:$BE$1,0)))</f>
        <v>0</v>
      </c>
      <c r="I19" s="1"/>
      <c r="J19" s="57">
        <f t="shared" si="1"/>
        <v>0</v>
      </c>
      <c r="K19" s="26">
        <f t="shared" si="2"/>
        <v>0</v>
      </c>
      <c r="S19" s="61" t="s">
        <v>58</v>
      </c>
      <c r="T19" s="72" t="s">
        <v>132</v>
      </c>
      <c r="U19" s="72"/>
      <c r="V19" s="72"/>
      <c r="W19" s="72" t="s">
        <v>132</v>
      </c>
      <c r="X19" s="72"/>
      <c r="Y19" s="73"/>
    </row>
    <row r="20" spans="2:25" ht="13.5" customHeight="1">
      <c r="B20" s="61"/>
      <c r="C20" s="82"/>
      <c r="D20" s="38" t="s">
        <v>33</v>
      </c>
      <c r="E20" s="1"/>
      <c r="F20" s="1"/>
      <c r="G20" s="57">
        <f t="shared" si="0"/>
        <v>0</v>
      </c>
      <c r="H20" s="57">
        <f>G20+INDEX('시즌2 장비'!$AA:$BE,MATCH($W$3,'시즌2 장비'!$AA:$AA,0),MATCH(D20,'시즌2 장비'!$AA$1:$BE$1,0))+INDEX('시즌2 장비'!$AA:$BE,MATCH($W$5,'시즌2 장비'!$AA:$AA,0),MATCH(D20,'시즌2 장비'!$AA$1:$BE$1,0))+INDEX('시즌2 장비'!$AA:$BE,MATCH($W$7,'시즌2 장비'!$AA:$AA,0),MATCH(D20,'시즌2 장비'!$AA$1:$BE$1,0))+INDEX('시즌2 장비'!$AA:$BE,MATCH($W$9,'시즌2 장비'!$AA:$AA,0),MATCH(D20,'시즌2 장비'!$AA$1:$BE$1,0))+INDEX('시즌2 장비'!$AA:$BE,MATCH($W$11,'시즌2 장비'!$AA:$AA,0),MATCH(D20,'시즌2 장비'!$AA$1:$BE$1,0))+INDEX('시즌2 장비'!$AA:$BE,MATCH($W$13,'시즌2 장비'!$AA:$AA,0),MATCH(D20,'시즌2 장비'!$AA$1:$BE$1,0))+INDEX('시즌2 장비'!$AA:$BE,MATCH($W$15,'시즌2 장비'!$AA:$AA,0),MATCH(D20,'시즌2 장비'!$AA$1:$BE$1,0))+INDEX('시즌2 장비'!$AA:$BE,MATCH($W$17,'시즌2 장비'!$AA:$AA,0),MATCH(D20,'시즌2 장비'!$AA$1:$BE$1,0))+INDEX('시즌2 장비'!$AA:$BE,MATCH($W$19,'시즌2 장비'!$AA:$AA,0),MATCH(D20,'시즌2 장비'!$AA$1:$BE$1,0))+INDEX('시즌2 장비'!$AA:$BE,MATCH($W$21,'시즌2 장비'!$AA:$AA,0),MATCH(D20,'시즌2 장비'!$AA$1:$BE$1,0))+INDEX('시즌2 장비'!$AA:$BE,MATCH($W$23,'시즌2 장비'!$AA:$AA,0),MATCH(D20,'시즌2 장비'!$AA$1:$BE$1,0))-(INDEX('시즌2 장비'!$AA:$BE,MATCH($T$3,'시즌2 장비'!$AA:$AA,0),MATCH(D20,'시즌2 장비'!$AA$1:$BE$1,0))+INDEX('시즌2 장비'!$AA:$BE,MATCH($T$5,'시즌2 장비'!$AA:$AA,0),MATCH(D20,'시즌2 장비'!$AA$1:$BE$1,0))+INDEX('시즌2 장비'!$AA:$BE,MATCH($T$7,'시즌2 장비'!$AA:$AA,0),MATCH(D20,'시즌2 장비'!$AA$1:$BE$1,0))+INDEX('시즌2 장비'!$AA:$BE,MATCH($T$9,'시즌2 장비'!$AA:$AA,0),MATCH(D20,'시즌2 장비'!$AA$1:$BE$1,0))+INDEX('시즌2 장비'!$AA:$BE,MATCH($T$11,'시즌2 장비'!$AA:$AA,0),MATCH(D20,'시즌2 장비'!$AA$1:$BE$1,0))+INDEX('시즌2 장비'!$AA:$BE,MATCH($T$13,'시즌2 장비'!$AA:$AA,0),MATCH(D20,'시즌2 장비'!$AA$1:$BE$1,0))+INDEX('시즌2 장비'!$AA:$BE,MATCH($T$15,'시즌2 장비'!$AA:$AA,0),MATCH(D20,'시즌2 장비'!$AA$1:$BE$1,0))+INDEX('시즌2 장비'!$AA:$BE,MATCH($T$17,'시즌2 장비'!$AA:$AA,0),MATCH(D20,'시즌2 장비'!$AA$1:$BE$1,0))+INDEX('시즌2 장비'!$AA:$BE,MATCH($T$19,'시즌2 장비'!$AA:$AA,0),MATCH(D20,'시즌2 장비'!$AA$1:$BE$1,0))+INDEX('시즌2 장비'!$AA:$BE,MATCH($T$21,'시즌2 장비'!$AA:$AA,0),MATCH(D20,'시즌2 장비'!$AA$1:$BE$1,0))+INDEX('시즌2 장비'!$AA:$BE,MATCH($T$23,'시즌2 장비'!$AA:$AA,0),MATCH(D20,'시즌2 장비'!$AA$1:$BE$1,0)))</f>
        <v>0</v>
      </c>
      <c r="I20" s="1"/>
      <c r="J20" s="57">
        <f t="shared" si="1"/>
        <v>0</v>
      </c>
      <c r="K20" s="26">
        <f t="shared" si="2"/>
        <v>0</v>
      </c>
      <c r="S20" s="61"/>
      <c r="T20" s="72"/>
      <c r="U20" s="72"/>
      <c r="V20" s="72"/>
      <c r="W20" s="72"/>
      <c r="X20" s="72"/>
      <c r="Y20" s="73"/>
    </row>
    <row r="21" spans="2:25" ht="13.5" customHeight="1">
      <c r="B21" s="61"/>
      <c r="C21" s="82"/>
      <c r="D21" s="38" t="s">
        <v>34</v>
      </c>
      <c r="E21" s="1"/>
      <c r="F21" s="1"/>
      <c r="G21" s="57">
        <f t="shared" si="0"/>
        <v>0</v>
      </c>
      <c r="H21" s="57">
        <f>G21+INDEX('시즌2 장비'!$AA:$BE,MATCH($W$3,'시즌2 장비'!$AA:$AA,0),MATCH(D21,'시즌2 장비'!$AA$1:$BE$1,0))+INDEX('시즌2 장비'!$AA:$BE,MATCH($W$5,'시즌2 장비'!$AA:$AA,0),MATCH(D21,'시즌2 장비'!$AA$1:$BE$1,0))+INDEX('시즌2 장비'!$AA:$BE,MATCH($W$7,'시즌2 장비'!$AA:$AA,0),MATCH(D21,'시즌2 장비'!$AA$1:$BE$1,0))+INDEX('시즌2 장비'!$AA:$BE,MATCH($W$9,'시즌2 장비'!$AA:$AA,0),MATCH(D21,'시즌2 장비'!$AA$1:$BE$1,0))+INDEX('시즌2 장비'!$AA:$BE,MATCH($W$11,'시즌2 장비'!$AA:$AA,0),MATCH(D21,'시즌2 장비'!$AA$1:$BE$1,0))+INDEX('시즌2 장비'!$AA:$BE,MATCH($W$13,'시즌2 장비'!$AA:$AA,0),MATCH(D21,'시즌2 장비'!$AA$1:$BE$1,0))+INDEX('시즌2 장비'!$AA:$BE,MATCH($W$15,'시즌2 장비'!$AA:$AA,0),MATCH(D21,'시즌2 장비'!$AA$1:$BE$1,0))+INDEX('시즌2 장비'!$AA:$BE,MATCH($W$17,'시즌2 장비'!$AA:$AA,0),MATCH(D21,'시즌2 장비'!$AA$1:$BE$1,0))+INDEX('시즌2 장비'!$AA:$BE,MATCH($W$19,'시즌2 장비'!$AA:$AA,0),MATCH(D21,'시즌2 장비'!$AA$1:$BE$1,0))+INDEX('시즌2 장비'!$AA:$BE,MATCH($W$21,'시즌2 장비'!$AA:$AA,0),MATCH(D21,'시즌2 장비'!$AA$1:$BE$1,0))+INDEX('시즌2 장비'!$AA:$BE,MATCH($W$23,'시즌2 장비'!$AA:$AA,0),MATCH(D21,'시즌2 장비'!$AA$1:$BE$1,0))-(INDEX('시즌2 장비'!$AA:$BE,MATCH($T$3,'시즌2 장비'!$AA:$AA,0),MATCH(D21,'시즌2 장비'!$AA$1:$BE$1,0))+INDEX('시즌2 장비'!$AA:$BE,MATCH($T$5,'시즌2 장비'!$AA:$AA,0),MATCH(D21,'시즌2 장비'!$AA$1:$BE$1,0))+INDEX('시즌2 장비'!$AA:$BE,MATCH($T$7,'시즌2 장비'!$AA:$AA,0),MATCH(D21,'시즌2 장비'!$AA$1:$BE$1,0))+INDEX('시즌2 장비'!$AA:$BE,MATCH($T$9,'시즌2 장비'!$AA:$AA,0),MATCH(D21,'시즌2 장비'!$AA$1:$BE$1,0))+INDEX('시즌2 장비'!$AA:$BE,MATCH($T$11,'시즌2 장비'!$AA:$AA,0),MATCH(D21,'시즌2 장비'!$AA$1:$BE$1,0))+INDEX('시즌2 장비'!$AA:$BE,MATCH($T$13,'시즌2 장비'!$AA:$AA,0),MATCH(D21,'시즌2 장비'!$AA$1:$BE$1,0))+INDEX('시즌2 장비'!$AA:$BE,MATCH($T$15,'시즌2 장비'!$AA:$AA,0),MATCH(D21,'시즌2 장비'!$AA$1:$BE$1,0))+INDEX('시즌2 장비'!$AA:$BE,MATCH($T$17,'시즌2 장비'!$AA:$AA,0),MATCH(D21,'시즌2 장비'!$AA$1:$BE$1,0))+INDEX('시즌2 장비'!$AA:$BE,MATCH($T$19,'시즌2 장비'!$AA:$AA,0),MATCH(D21,'시즌2 장비'!$AA$1:$BE$1,0))+INDEX('시즌2 장비'!$AA:$BE,MATCH($T$21,'시즌2 장비'!$AA:$AA,0),MATCH(D21,'시즌2 장비'!$AA$1:$BE$1,0))+INDEX('시즌2 장비'!$AA:$BE,MATCH($T$23,'시즌2 장비'!$AA:$AA,0),MATCH(D21,'시즌2 장비'!$AA$1:$BE$1,0)))</f>
        <v>0</v>
      </c>
      <c r="I21" s="1"/>
      <c r="J21" s="57">
        <f t="shared" si="1"/>
        <v>0</v>
      </c>
      <c r="K21" s="26">
        <f t="shared" si="2"/>
        <v>0</v>
      </c>
      <c r="S21" s="61" t="s">
        <v>59</v>
      </c>
      <c r="T21" s="72" t="s">
        <v>140</v>
      </c>
      <c r="U21" s="72"/>
      <c r="V21" s="72"/>
      <c r="W21" s="72" t="s">
        <v>140</v>
      </c>
      <c r="X21" s="72"/>
      <c r="Y21" s="73"/>
    </row>
    <row r="22" spans="2:25" ht="13.5" customHeight="1">
      <c r="B22" s="61"/>
      <c r="C22" s="56">
        <v>6</v>
      </c>
      <c r="D22" s="39" t="s">
        <v>44</v>
      </c>
      <c r="E22" s="1"/>
      <c r="F22" s="1"/>
      <c r="G22" s="57">
        <f t="shared" si="0"/>
        <v>0</v>
      </c>
      <c r="H22" s="57">
        <f>G22+INDEX('시즌2 장비'!$AA:$BE,MATCH($W$3,'시즌2 장비'!$AA:$AA,0),MATCH(D22,'시즌2 장비'!$AA$1:$BE$1,0))+INDEX('시즌2 장비'!$AA:$BE,MATCH($W$5,'시즌2 장비'!$AA:$AA,0),MATCH(D22,'시즌2 장비'!$AA$1:$BE$1,0))+INDEX('시즌2 장비'!$AA:$BE,MATCH($W$7,'시즌2 장비'!$AA:$AA,0),MATCH(D22,'시즌2 장비'!$AA$1:$BE$1,0))+INDEX('시즌2 장비'!$AA:$BE,MATCH($W$9,'시즌2 장비'!$AA:$AA,0),MATCH(D22,'시즌2 장비'!$AA$1:$BE$1,0))+INDEX('시즌2 장비'!$AA:$BE,MATCH($W$11,'시즌2 장비'!$AA:$AA,0),MATCH(D22,'시즌2 장비'!$AA$1:$BE$1,0))+INDEX('시즌2 장비'!$AA:$BE,MATCH($W$13,'시즌2 장비'!$AA:$AA,0),MATCH(D22,'시즌2 장비'!$AA$1:$BE$1,0))+INDEX('시즌2 장비'!$AA:$BE,MATCH($W$15,'시즌2 장비'!$AA:$AA,0),MATCH(D22,'시즌2 장비'!$AA$1:$BE$1,0))+INDEX('시즌2 장비'!$AA:$BE,MATCH($W$17,'시즌2 장비'!$AA:$AA,0),MATCH(D22,'시즌2 장비'!$AA$1:$BE$1,0))+INDEX('시즌2 장비'!$AA:$BE,MATCH($W$19,'시즌2 장비'!$AA:$AA,0),MATCH(D22,'시즌2 장비'!$AA$1:$BE$1,0))+INDEX('시즌2 장비'!$AA:$BE,MATCH($W$21,'시즌2 장비'!$AA:$AA,0),MATCH(D22,'시즌2 장비'!$AA$1:$BE$1,0))+INDEX('시즌2 장비'!$AA:$BE,MATCH($W$23,'시즌2 장비'!$AA:$AA,0),MATCH(D22,'시즌2 장비'!$AA$1:$BE$1,0))-(INDEX('시즌2 장비'!$AA:$BE,MATCH($T$3,'시즌2 장비'!$AA:$AA,0),MATCH(D22,'시즌2 장비'!$AA$1:$BE$1,0))+INDEX('시즌2 장비'!$AA:$BE,MATCH($T$5,'시즌2 장비'!$AA:$AA,0),MATCH(D22,'시즌2 장비'!$AA$1:$BE$1,0))+INDEX('시즌2 장비'!$AA:$BE,MATCH($T$7,'시즌2 장비'!$AA:$AA,0),MATCH(D22,'시즌2 장비'!$AA$1:$BE$1,0))+INDEX('시즌2 장비'!$AA:$BE,MATCH($T$9,'시즌2 장비'!$AA:$AA,0),MATCH(D22,'시즌2 장비'!$AA$1:$BE$1,0))+INDEX('시즌2 장비'!$AA:$BE,MATCH($T$11,'시즌2 장비'!$AA:$AA,0),MATCH(D22,'시즌2 장비'!$AA$1:$BE$1,0))+INDEX('시즌2 장비'!$AA:$BE,MATCH($T$13,'시즌2 장비'!$AA:$AA,0),MATCH(D22,'시즌2 장비'!$AA$1:$BE$1,0))+INDEX('시즌2 장비'!$AA:$BE,MATCH($T$15,'시즌2 장비'!$AA:$AA,0),MATCH(D22,'시즌2 장비'!$AA$1:$BE$1,0))+INDEX('시즌2 장비'!$AA:$BE,MATCH($T$17,'시즌2 장비'!$AA:$AA,0),MATCH(D22,'시즌2 장비'!$AA$1:$BE$1,0))+INDEX('시즌2 장비'!$AA:$BE,MATCH($T$19,'시즌2 장비'!$AA:$AA,0),MATCH(D22,'시즌2 장비'!$AA$1:$BE$1,0))+INDEX('시즌2 장비'!$AA:$BE,MATCH($T$21,'시즌2 장비'!$AA:$AA,0),MATCH(D22,'시즌2 장비'!$AA$1:$BE$1,0))+INDEX('시즌2 장비'!$AA:$BE,MATCH($T$23,'시즌2 장비'!$AA:$AA,0),MATCH(D22,'시즌2 장비'!$AA$1:$BE$1,0)))</f>
        <v>0</v>
      </c>
      <c r="I22" s="1"/>
      <c r="J22" s="57">
        <f t="shared" si="1"/>
        <v>0</v>
      </c>
      <c r="K22" s="26">
        <f t="shared" si="2"/>
        <v>0</v>
      </c>
      <c r="S22" s="61"/>
      <c r="T22" s="72"/>
      <c r="U22" s="72"/>
      <c r="V22" s="72"/>
      <c r="W22" s="72"/>
      <c r="X22" s="72"/>
      <c r="Y22" s="73"/>
    </row>
    <row r="23" spans="2:25" ht="13.5" customHeight="1">
      <c r="B23" s="61"/>
      <c r="C23" s="82">
        <v>7</v>
      </c>
      <c r="D23" s="40" t="s">
        <v>46</v>
      </c>
      <c r="E23" s="13"/>
      <c r="F23" s="1"/>
      <c r="G23" s="57">
        <f t="shared" si="0"/>
        <v>0</v>
      </c>
      <c r="H23" s="57">
        <f>G23+INDEX('시즌2 장비'!$AA:$BE,MATCH($W$3,'시즌2 장비'!$AA:$AA,0),MATCH(D23,'시즌2 장비'!$AA$1:$BE$1,0))+INDEX('시즌2 장비'!$AA:$BE,MATCH($W$5,'시즌2 장비'!$AA:$AA,0),MATCH(D23,'시즌2 장비'!$AA$1:$BE$1,0))+INDEX('시즌2 장비'!$AA:$BE,MATCH($W$7,'시즌2 장비'!$AA:$AA,0),MATCH(D23,'시즌2 장비'!$AA$1:$BE$1,0))+INDEX('시즌2 장비'!$AA:$BE,MATCH($W$9,'시즌2 장비'!$AA:$AA,0),MATCH(D23,'시즌2 장비'!$AA$1:$BE$1,0))+INDEX('시즌2 장비'!$AA:$BE,MATCH($W$11,'시즌2 장비'!$AA:$AA,0),MATCH(D23,'시즌2 장비'!$AA$1:$BE$1,0))+INDEX('시즌2 장비'!$AA:$BE,MATCH($W$13,'시즌2 장비'!$AA:$AA,0),MATCH(D23,'시즌2 장비'!$AA$1:$BE$1,0))+INDEX('시즌2 장비'!$AA:$BE,MATCH($W$15,'시즌2 장비'!$AA:$AA,0),MATCH(D23,'시즌2 장비'!$AA$1:$BE$1,0))+INDEX('시즌2 장비'!$AA:$BE,MATCH($W$17,'시즌2 장비'!$AA:$AA,0),MATCH(D23,'시즌2 장비'!$AA$1:$BE$1,0))+INDEX('시즌2 장비'!$AA:$BE,MATCH($W$19,'시즌2 장비'!$AA:$AA,0),MATCH(D23,'시즌2 장비'!$AA$1:$BE$1,0))+INDEX('시즌2 장비'!$AA:$BE,MATCH($W$21,'시즌2 장비'!$AA:$AA,0),MATCH(D23,'시즌2 장비'!$AA$1:$BE$1,0))+INDEX('시즌2 장비'!$AA:$BE,MATCH($W$23,'시즌2 장비'!$AA:$AA,0),MATCH(D23,'시즌2 장비'!$AA$1:$BE$1,0))-(INDEX('시즌2 장비'!$AA:$BE,MATCH($T$3,'시즌2 장비'!$AA:$AA,0),MATCH(D23,'시즌2 장비'!$AA$1:$BE$1,0))+INDEX('시즌2 장비'!$AA:$BE,MATCH($T$5,'시즌2 장비'!$AA:$AA,0),MATCH(D23,'시즌2 장비'!$AA$1:$BE$1,0))+INDEX('시즌2 장비'!$AA:$BE,MATCH($T$7,'시즌2 장비'!$AA:$AA,0),MATCH(D23,'시즌2 장비'!$AA$1:$BE$1,0))+INDEX('시즌2 장비'!$AA:$BE,MATCH($T$9,'시즌2 장비'!$AA:$AA,0),MATCH(D23,'시즌2 장비'!$AA$1:$BE$1,0))+INDEX('시즌2 장비'!$AA:$BE,MATCH($T$11,'시즌2 장비'!$AA:$AA,0),MATCH(D23,'시즌2 장비'!$AA$1:$BE$1,0))+INDEX('시즌2 장비'!$AA:$BE,MATCH($T$13,'시즌2 장비'!$AA:$AA,0),MATCH(D23,'시즌2 장비'!$AA$1:$BE$1,0))+INDEX('시즌2 장비'!$AA:$BE,MATCH($T$15,'시즌2 장비'!$AA:$AA,0),MATCH(D23,'시즌2 장비'!$AA$1:$BE$1,0))+INDEX('시즌2 장비'!$AA:$BE,MATCH($T$17,'시즌2 장비'!$AA:$AA,0),MATCH(D23,'시즌2 장비'!$AA$1:$BE$1,0))+INDEX('시즌2 장비'!$AA:$BE,MATCH($T$19,'시즌2 장비'!$AA:$AA,0),MATCH(D23,'시즌2 장비'!$AA$1:$BE$1,0))+INDEX('시즌2 장비'!$AA:$BE,MATCH($T$21,'시즌2 장비'!$AA:$AA,0),MATCH(D23,'시즌2 장비'!$AA$1:$BE$1,0))+INDEX('시즌2 장비'!$AA:$BE,MATCH($T$23,'시즌2 장비'!$AA:$AA,0),MATCH(D23,'시즌2 장비'!$AA$1:$BE$1,0)))</f>
        <v>0</v>
      </c>
      <c r="I23" s="1"/>
      <c r="J23" s="57">
        <f t="shared" si="1"/>
        <v>0</v>
      </c>
      <c r="K23" s="26">
        <f t="shared" si="2"/>
        <v>0</v>
      </c>
      <c r="M23" s="27" t="s">
        <v>18</v>
      </c>
      <c r="S23" s="61" t="s">
        <v>163</v>
      </c>
      <c r="T23" s="72" t="s">
        <v>151</v>
      </c>
      <c r="U23" s="72"/>
      <c r="V23" s="72"/>
      <c r="W23" s="72" t="s">
        <v>151</v>
      </c>
      <c r="X23" s="72"/>
      <c r="Y23" s="73"/>
    </row>
    <row r="24" spans="2:25" ht="13.5" customHeight="1" thickBot="1">
      <c r="B24" s="61"/>
      <c r="C24" s="82"/>
      <c r="D24" s="41" t="s">
        <v>45</v>
      </c>
      <c r="E24" s="1"/>
      <c r="F24" s="1"/>
      <c r="G24" s="57">
        <f t="shared" si="0"/>
        <v>0</v>
      </c>
      <c r="H24" s="57">
        <f>G24+INDEX('시즌2 장비'!$AA:$BE,MATCH($W$3,'시즌2 장비'!$AA:$AA,0),MATCH(D24,'시즌2 장비'!$AA$1:$BE$1,0))+INDEX('시즌2 장비'!$AA:$BE,MATCH($W$5,'시즌2 장비'!$AA:$AA,0),MATCH(D24,'시즌2 장비'!$AA$1:$BE$1,0))+INDEX('시즌2 장비'!$AA:$BE,MATCH($W$7,'시즌2 장비'!$AA:$AA,0),MATCH(D24,'시즌2 장비'!$AA$1:$BE$1,0))+INDEX('시즌2 장비'!$AA:$BE,MATCH($W$9,'시즌2 장비'!$AA:$AA,0),MATCH(D24,'시즌2 장비'!$AA$1:$BE$1,0))+INDEX('시즌2 장비'!$AA:$BE,MATCH($W$11,'시즌2 장비'!$AA:$AA,0),MATCH(D24,'시즌2 장비'!$AA$1:$BE$1,0))+INDEX('시즌2 장비'!$AA:$BE,MATCH($W$13,'시즌2 장비'!$AA:$AA,0),MATCH(D24,'시즌2 장비'!$AA$1:$BE$1,0))+INDEX('시즌2 장비'!$AA:$BE,MATCH($W$15,'시즌2 장비'!$AA:$AA,0),MATCH(D24,'시즌2 장비'!$AA$1:$BE$1,0))+INDEX('시즌2 장비'!$AA:$BE,MATCH($W$17,'시즌2 장비'!$AA:$AA,0),MATCH(D24,'시즌2 장비'!$AA$1:$BE$1,0))+INDEX('시즌2 장비'!$AA:$BE,MATCH($W$19,'시즌2 장비'!$AA:$AA,0),MATCH(D24,'시즌2 장비'!$AA$1:$BE$1,0))+INDEX('시즌2 장비'!$AA:$BE,MATCH($W$21,'시즌2 장비'!$AA:$AA,0),MATCH(D24,'시즌2 장비'!$AA$1:$BE$1,0))+INDEX('시즌2 장비'!$AA:$BE,MATCH($W$23,'시즌2 장비'!$AA:$AA,0),MATCH(D24,'시즌2 장비'!$AA$1:$BE$1,0))-(INDEX('시즌2 장비'!$AA:$BE,MATCH($T$3,'시즌2 장비'!$AA:$AA,0),MATCH(D24,'시즌2 장비'!$AA$1:$BE$1,0))+INDEX('시즌2 장비'!$AA:$BE,MATCH($T$5,'시즌2 장비'!$AA:$AA,0),MATCH(D24,'시즌2 장비'!$AA$1:$BE$1,0))+INDEX('시즌2 장비'!$AA:$BE,MATCH($T$7,'시즌2 장비'!$AA:$AA,0),MATCH(D24,'시즌2 장비'!$AA$1:$BE$1,0))+INDEX('시즌2 장비'!$AA:$BE,MATCH($T$9,'시즌2 장비'!$AA:$AA,0),MATCH(D24,'시즌2 장비'!$AA$1:$BE$1,0))+INDEX('시즌2 장비'!$AA:$BE,MATCH($T$11,'시즌2 장비'!$AA:$AA,0),MATCH(D24,'시즌2 장비'!$AA$1:$BE$1,0))+INDEX('시즌2 장비'!$AA:$BE,MATCH($T$13,'시즌2 장비'!$AA:$AA,0),MATCH(D24,'시즌2 장비'!$AA$1:$BE$1,0))+INDEX('시즌2 장비'!$AA:$BE,MATCH($T$15,'시즌2 장비'!$AA:$AA,0),MATCH(D24,'시즌2 장비'!$AA$1:$BE$1,0))+INDEX('시즌2 장비'!$AA:$BE,MATCH($T$17,'시즌2 장비'!$AA:$AA,0),MATCH(D24,'시즌2 장비'!$AA$1:$BE$1,0))+INDEX('시즌2 장비'!$AA:$BE,MATCH($T$19,'시즌2 장비'!$AA:$AA,0),MATCH(D24,'시즌2 장비'!$AA$1:$BE$1,0))+INDEX('시즌2 장비'!$AA:$BE,MATCH($T$21,'시즌2 장비'!$AA:$AA,0),MATCH(D24,'시즌2 장비'!$AA$1:$BE$1,0))+INDEX('시즌2 장비'!$AA:$BE,MATCH($T$23,'시즌2 장비'!$AA:$AA,0),MATCH(D24,'시즌2 장비'!$AA$1:$BE$1,0)))</f>
        <v>0</v>
      </c>
      <c r="I24" s="1"/>
      <c r="J24" s="57">
        <f t="shared" si="1"/>
        <v>0</v>
      </c>
      <c r="K24" s="26">
        <f t="shared" si="2"/>
        <v>0</v>
      </c>
      <c r="S24" s="71"/>
      <c r="T24" s="74"/>
      <c r="U24" s="74"/>
      <c r="V24" s="74"/>
      <c r="W24" s="74"/>
      <c r="X24" s="74"/>
      <c r="Y24" s="75"/>
    </row>
    <row r="25" spans="2:25" ht="13.5" customHeight="1" thickBot="1">
      <c r="B25" s="61"/>
      <c r="C25" s="82"/>
      <c r="D25" s="41" t="s">
        <v>47</v>
      </c>
      <c r="E25" s="1"/>
      <c r="F25" s="1"/>
      <c r="G25" s="57">
        <f t="shared" si="0"/>
        <v>0</v>
      </c>
      <c r="H25" s="57">
        <f>G25+INDEX('시즌2 장비'!$AA:$BE,MATCH($W$3,'시즌2 장비'!$AA:$AA,0),MATCH(D25,'시즌2 장비'!$AA$1:$BE$1,0))+INDEX('시즌2 장비'!$AA:$BE,MATCH($W$5,'시즌2 장비'!$AA:$AA,0),MATCH(D25,'시즌2 장비'!$AA$1:$BE$1,0))+INDEX('시즌2 장비'!$AA:$BE,MATCH($W$7,'시즌2 장비'!$AA:$AA,0),MATCH(D25,'시즌2 장비'!$AA$1:$BE$1,0))+INDEX('시즌2 장비'!$AA:$BE,MATCH($W$9,'시즌2 장비'!$AA:$AA,0),MATCH(D25,'시즌2 장비'!$AA$1:$BE$1,0))+INDEX('시즌2 장비'!$AA:$BE,MATCH($W$11,'시즌2 장비'!$AA:$AA,0),MATCH(D25,'시즌2 장비'!$AA$1:$BE$1,0))+INDEX('시즌2 장비'!$AA:$BE,MATCH($W$13,'시즌2 장비'!$AA:$AA,0),MATCH(D25,'시즌2 장비'!$AA$1:$BE$1,0))+INDEX('시즌2 장비'!$AA:$BE,MATCH($W$15,'시즌2 장비'!$AA:$AA,0),MATCH(D25,'시즌2 장비'!$AA$1:$BE$1,0))+INDEX('시즌2 장비'!$AA:$BE,MATCH($W$17,'시즌2 장비'!$AA:$AA,0),MATCH(D25,'시즌2 장비'!$AA$1:$BE$1,0))+INDEX('시즌2 장비'!$AA:$BE,MATCH($W$19,'시즌2 장비'!$AA:$AA,0),MATCH(D25,'시즌2 장비'!$AA$1:$BE$1,0))+INDEX('시즌2 장비'!$AA:$BE,MATCH($W$21,'시즌2 장비'!$AA:$AA,0),MATCH(D25,'시즌2 장비'!$AA$1:$BE$1,0))+INDEX('시즌2 장비'!$AA:$BE,MATCH($W$23,'시즌2 장비'!$AA:$AA,0),MATCH(D25,'시즌2 장비'!$AA$1:$BE$1,0))-(INDEX('시즌2 장비'!$AA:$BE,MATCH($T$3,'시즌2 장비'!$AA:$AA,0),MATCH(D25,'시즌2 장비'!$AA$1:$BE$1,0))+INDEX('시즌2 장비'!$AA:$BE,MATCH($T$5,'시즌2 장비'!$AA:$AA,0),MATCH(D25,'시즌2 장비'!$AA$1:$BE$1,0))+INDEX('시즌2 장비'!$AA:$BE,MATCH($T$7,'시즌2 장비'!$AA:$AA,0),MATCH(D25,'시즌2 장비'!$AA$1:$BE$1,0))+INDEX('시즌2 장비'!$AA:$BE,MATCH($T$9,'시즌2 장비'!$AA:$AA,0),MATCH(D25,'시즌2 장비'!$AA$1:$BE$1,0))+INDEX('시즌2 장비'!$AA:$BE,MATCH($T$11,'시즌2 장비'!$AA:$AA,0),MATCH(D25,'시즌2 장비'!$AA$1:$BE$1,0))+INDEX('시즌2 장비'!$AA:$BE,MATCH($T$13,'시즌2 장비'!$AA:$AA,0),MATCH(D25,'시즌2 장비'!$AA$1:$BE$1,0))+INDEX('시즌2 장비'!$AA:$BE,MATCH($T$15,'시즌2 장비'!$AA:$AA,0),MATCH(D25,'시즌2 장비'!$AA$1:$BE$1,0))+INDEX('시즌2 장비'!$AA:$BE,MATCH($T$17,'시즌2 장비'!$AA:$AA,0),MATCH(D25,'시즌2 장비'!$AA$1:$BE$1,0))+INDEX('시즌2 장비'!$AA:$BE,MATCH($T$19,'시즌2 장비'!$AA:$AA,0),MATCH(D25,'시즌2 장비'!$AA$1:$BE$1,0))+INDEX('시즌2 장비'!$AA:$BE,MATCH($T$21,'시즌2 장비'!$AA:$AA,0),MATCH(D25,'시즌2 장비'!$AA$1:$BE$1,0))+INDEX('시즌2 장비'!$AA:$BE,MATCH($T$23,'시즌2 장비'!$AA:$AA,0),MATCH(D25,'시즌2 장비'!$AA$1:$BE$1,0)))</f>
        <v>0</v>
      </c>
      <c r="I25" s="1"/>
      <c r="J25" s="57">
        <f t="shared" si="1"/>
        <v>0</v>
      </c>
      <c r="K25" s="26">
        <f t="shared" si="2"/>
        <v>0</v>
      </c>
      <c r="M25" s="24" t="s">
        <v>170</v>
      </c>
    </row>
    <row r="26" spans="2:25" ht="13.5" customHeight="1">
      <c r="B26" s="61"/>
      <c r="C26" s="82"/>
      <c r="D26" s="41" t="s">
        <v>48</v>
      </c>
      <c r="E26" s="1"/>
      <c r="F26" s="1"/>
      <c r="G26" s="57">
        <f t="shared" si="0"/>
        <v>0</v>
      </c>
      <c r="H26" s="57">
        <f>G26+INDEX('시즌2 장비'!$AA:$BE,MATCH($W$3,'시즌2 장비'!$AA:$AA,0),MATCH(D26,'시즌2 장비'!$AA$1:$BE$1,0))+INDEX('시즌2 장비'!$AA:$BE,MATCH($W$5,'시즌2 장비'!$AA:$AA,0),MATCH(D26,'시즌2 장비'!$AA$1:$BE$1,0))+INDEX('시즌2 장비'!$AA:$BE,MATCH($W$7,'시즌2 장비'!$AA:$AA,0),MATCH(D26,'시즌2 장비'!$AA$1:$BE$1,0))+INDEX('시즌2 장비'!$AA:$BE,MATCH($W$9,'시즌2 장비'!$AA:$AA,0),MATCH(D26,'시즌2 장비'!$AA$1:$BE$1,0))+INDEX('시즌2 장비'!$AA:$BE,MATCH($W$11,'시즌2 장비'!$AA:$AA,0),MATCH(D26,'시즌2 장비'!$AA$1:$BE$1,0))+INDEX('시즌2 장비'!$AA:$BE,MATCH($W$13,'시즌2 장비'!$AA:$AA,0),MATCH(D26,'시즌2 장비'!$AA$1:$BE$1,0))+INDEX('시즌2 장비'!$AA:$BE,MATCH($W$15,'시즌2 장비'!$AA:$AA,0),MATCH(D26,'시즌2 장비'!$AA$1:$BE$1,0))+INDEX('시즌2 장비'!$AA:$BE,MATCH($W$17,'시즌2 장비'!$AA:$AA,0),MATCH(D26,'시즌2 장비'!$AA$1:$BE$1,0))+INDEX('시즌2 장비'!$AA:$BE,MATCH($W$19,'시즌2 장비'!$AA:$AA,0),MATCH(D26,'시즌2 장비'!$AA$1:$BE$1,0))+INDEX('시즌2 장비'!$AA:$BE,MATCH($W$21,'시즌2 장비'!$AA:$AA,0),MATCH(D26,'시즌2 장비'!$AA$1:$BE$1,0))+INDEX('시즌2 장비'!$AA:$BE,MATCH($W$23,'시즌2 장비'!$AA:$AA,0),MATCH(D26,'시즌2 장비'!$AA$1:$BE$1,0))-(INDEX('시즌2 장비'!$AA:$BE,MATCH($T$3,'시즌2 장비'!$AA:$AA,0),MATCH(D26,'시즌2 장비'!$AA$1:$BE$1,0))+INDEX('시즌2 장비'!$AA:$BE,MATCH($T$5,'시즌2 장비'!$AA:$AA,0),MATCH(D26,'시즌2 장비'!$AA$1:$BE$1,0))+INDEX('시즌2 장비'!$AA:$BE,MATCH($T$7,'시즌2 장비'!$AA:$AA,0),MATCH(D26,'시즌2 장비'!$AA$1:$BE$1,0))+INDEX('시즌2 장비'!$AA:$BE,MATCH($T$9,'시즌2 장비'!$AA:$AA,0),MATCH(D26,'시즌2 장비'!$AA$1:$BE$1,0))+INDEX('시즌2 장비'!$AA:$BE,MATCH($T$11,'시즌2 장비'!$AA:$AA,0),MATCH(D26,'시즌2 장비'!$AA$1:$BE$1,0))+INDEX('시즌2 장비'!$AA:$BE,MATCH($T$13,'시즌2 장비'!$AA:$AA,0),MATCH(D26,'시즌2 장비'!$AA$1:$BE$1,0))+INDEX('시즌2 장비'!$AA:$BE,MATCH($T$15,'시즌2 장비'!$AA:$AA,0),MATCH(D26,'시즌2 장비'!$AA$1:$BE$1,0))+INDEX('시즌2 장비'!$AA:$BE,MATCH($T$17,'시즌2 장비'!$AA:$AA,0),MATCH(D26,'시즌2 장비'!$AA$1:$BE$1,0))+INDEX('시즌2 장비'!$AA:$BE,MATCH($T$19,'시즌2 장비'!$AA:$AA,0),MATCH(D26,'시즌2 장비'!$AA$1:$BE$1,0))+INDEX('시즌2 장비'!$AA:$BE,MATCH($T$21,'시즌2 장비'!$AA:$AA,0),MATCH(D26,'시즌2 장비'!$AA$1:$BE$1,0))+INDEX('시즌2 장비'!$AA:$BE,MATCH($T$23,'시즌2 장비'!$AA:$AA,0),MATCH(D26,'시즌2 장비'!$AA$1:$BE$1,0)))</f>
        <v>0</v>
      </c>
      <c r="I26" s="1"/>
      <c r="J26" s="57">
        <f t="shared" si="1"/>
        <v>0</v>
      </c>
      <c r="K26" s="26">
        <f t="shared" si="2"/>
        <v>0</v>
      </c>
      <c r="M26" s="24" t="s">
        <v>171</v>
      </c>
      <c r="S26" s="59" t="s">
        <v>24</v>
      </c>
      <c r="T26" s="60"/>
      <c r="U26" s="60" t="s">
        <v>17</v>
      </c>
      <c r="V26" s="69" t="s">
        <v>38</v>
      </c>
      <c r="W26" s="67" t="s">
        <v>177</v>
      </c>
      <c r="X26" s="65" t="s">
        <v>179</v>
      </c>
      <c r="Y26" s="63" t="s">
        <v>180</v>
      </c>
    </row>
    <row r="27" spans="2:25" ht="13.5" customHeight="1">
      <c r="B27" s="61"/>
      <c r="C27" s="55">
        <v>8</v>
      </c>
      <c r="D27" s="34" t="s">
        <v>35</v>
      </c>
      <c r="E27" s="1"/>
      <c r="F27" s="1"/>
      <c r="G27" s="57">
        <f t="shared" si="0"/>
        <v>0</v>
      </c>
      <c r="H27" s="57">
        <f>G27+INDEX('시즌2 장비'!$AA:$BE,MATCH($W$3,'시즌2 장비'!$AA:$AA,0),MATCH(D27,'시즌2 장비'!$AA$1:$BE$1,0))+INDEX('시즌2 장비'!$AA:$BE,MATCH($W$5,'시즌2 장비'!$AA:$AA,0),MATCH(D27,'시즌2 장비'!$AA$1:$BE$1,0))+INDEX('시즌2 장비'!$AA:$BE,MATCH($W$7,'시즌2 장비'!$AA:$AA,0),MATCH(D27,'시즌2 장비'!$AA$1:$BE$1,0))+INDEX('시즌2 장비'!$AA:$BE,MATCH($W$9,'시즌2 장비'!$AA:$AA,0),MATCH(D27,'시즌2 장비'!$AA$1:$BE$1,0))+INDEX('시즌2 장비'!$AA:$BE,MATCH($W$11,'시즌2 장비'!$AA:$AA,0),MATCH(D27,'시즌2 장비'!$AA$1:$BE$1,0))+INDEX('시즌2 장비'!$AA:$BE,MATCH($W$13,'시즌2 장비'!$AA:$AA,0),MATCH(D27,'시즌2 장비'!$AA$1:$BE$1,0))+INDEX('시즌2 장비'!$AA:$BE,MATCH($W$15,'시즌2 장비'!$AA:$AA,0),MATCH(D27,'시즌2 장비'!$AA$1:$BE$1,0))+INDEX('시즌2 장비'!$AA:$BE,MATCH($W$17,'시즌2 장비'!$AA:$AA,0),MATCH(D27,'시즌2 장비'!$AA$1:$BE$1,0))+INDEX('시즌2 장비'!$AA:$BE,MATCH($W$19,'시즌2 장비'!$AA:$AA,0),MATCH(D27,'시즌2 장비'!$AA$1:$BE$1,0))+INDEX('시즌2 장비'!$AA:$BE,MATCH($W$21,'시즌2 장비'!$AA:$AA,0),MATCH(D27,'시즌2 장비'!$AA$1:$BE$1,0))+INDEX('시즌2 장비'!$AA:$BE,MATCH($W$23,'시즌2 장비'!$AA:$AA,0),MATCH(D27,'시즌2 장비'!$AA$1:$BE$1,0))-(INDEX('시즌2 장비'!$AA:$BE,MATCH($T$3,'시즌2 장비'!$AA:$AA,0),MATCH(D27,'시즌2 장비'!$AA$1:$BE$1,0))+INDEX('시즌2 장비'!$AA:$BE,MATCH($T$5,'시즌2 장비'!$AA:$AA,0),MATCH(D27,'시즌2 장비'!$AA$1:$BE$1,0))+INDEX('시즌2 장비'!$AA:$BE,MATCH($T$7,'시즌2 장비'!$AA:$AA,0),MATCH(D27,'시즌2 장비'!$AA$1:$BE$1,0))+INDEX('시즌2 장비'!$AA:$BE,MATCH($T$9,'시즌2 장비'!$AA:$AA,0),MATCH(D27,'시즌2 장비'!$AA$1:$BE$1,0))+INDEX('시즌2 장비'!$AA:$BE,MATCH($T$11,'시즌2 장비'!$AA:$AA,0),MATCH(D27,'시즌2 장비'!$AA$1:$BE$1,0))+INDEX('시즌2 장비'!$AA:$BE,MATCH($T$13,'시즌2 장비'!$AA:$AA,0),MATCH(D27,'시즌2 장비'!$AA$1:$BE$1,0))+INDEX('시즌2 장비'!$AA:$BE,MATCH($T$15,'시즌2 장비'!$AA:$AA,0),MATCH(D27,'시즌2 장비'!$AA$1:$BE$1,0))+INDEX('시즌2 장비'!$AA:$BE,MATCH($T$17,'시즌2 장비'!$AA:$AA,0),MATCH(D27,'시즌2 장비'!$AA$1:$BE$1,0))+INDEX('시즌2 장비'!$AA:$BE,MATCH($T$19,'시즌2 장비'!$AA:$AA,0),MATCH(D27,'시즌2 장비'!$AA$1:$BE$1,0))+INDEX('시즌2 장비'!$AA:$BE,MATCH($T$21,'시즌2 장비'!$AA:$AA,0),MATCH(D27,'시즌2 장비'!$AA$1:$BE$1,0))+INDEX('시즌2 장비'!$AA:$BE,MATCH($T$23,'시즌2 장비'!$AA:$AA,0),MATCH(D27,'시즌2 장비'!$AA$1:$BE$1,0)))</f>
        <v>0</v>
      </c>
      <c r="I27" s="1"/>
      <c r="J27" s="57">
        <f t="shared" si="1"/>
        <v>0</v>
      </c>
      <c r="K27" s="26">
        <f t="shared" si="2"/>
        <v>0</v>
      </c>
      <c r="M27" s="24" t="s">
        <v>172</v>
      </c>
      <c r="S27" s="61"/>
      <c r="T27" s="62"/>
      <c r="U27" s="62"/>
      <c r="V27" s="70"/>
      <c r="W27" s="68"/>
      <c r="X27" s="66"/>
      <c r="Y27" s="64"/>
    </row>
    <row r="28" spans="2:25" ht="13.5" customHeight="1">
      <c r="B28" s="61"/>
      <c r="C28" s="56">
        <v>9</v>
      </c>
      <c r="D28" s="28" t="s">
        <v>13</v>
      </c>
      <c r="E28" s="13"/>
      <c r="F28" s="1"/>
      <c r="G28" s="57">
        <f t="shared" si="0"/>
        <v>0</v>
      </c>
      <c r="H28" s="57">
        <f>G28+INDEX('시즌2 장비'!$AA:$BE,MATCH($W$3,'시즌2 장비'!$AA:$AA,0),MATCH(D28,'시즌2 장비'!$AA$1:$BE$1,0))+INDEX('시즌2 장비'!$AA:$BE,MATCH($W$5,'시즌2 장비'!$AA:$AA,0),MATCH(D28,'시즌2 장비'!$AA$1:$BE$1,0))+INDEX('시즌2 장비'!$AA:$BE,MATCH($W$7,'시즌2 장비'!$AA:$AA,0),MATCH(D28,'시즌2 장비'!$AA$1:$BE$1,0))+INDEX('시즌2 장비'!$AA:$BE,MATCH($W$9,'시즌2 장비'!$AA:$AA,0),MATCH(D28,'시즌2 장비'!$AA$1:$BE$1,0))+INDEX('시즌2 장비'!$AA:$BE,MATCH($W$11,'시즌2 장비'!$AA:$AA,0),MATCH(D28,'시즌2 장비'!$AA$1:$BE$1,0))+INDEX('시즌2 장비'!$AA:$BE,MATCH($W$13,'시즌2 장비'!$AA:$AA,0),MATCH(D28,'시즌2 장비'!$AA$1:$BE$1,0))+INDEX('시즌2 장비'!$AA:$BE,MATCH($W$15,'시즌2 장비'!$AA:$AA,0),MATCH(D28,'시즌2 장비'!$AA$1:$BE$1,0))+INDEX('시즌2 장비'!$AA:$BE,MATCH($W$17,'시즌2 장비'!$AA:$AA,0),MATCH(D28,'시즌2 장비'!$AA$1:$BE$1,0))+INDEX('시즌2 장비'!$AA:$BE,MATCH($W$19,'시즌2 장비'!$AA:$AA,0),MATCH(D28,'시즌2 장비'!$AA$1:$BE$1,0))+INDEX('시즌2 장비'!$AA:$BE,MATCH($W$21,'시즌2 장비'!$AA:$AA,0),MATCH(D28,'시즌2 장비'!$AA$1:$BE$1,0))+INDEX('시즌2 장비'!$AA:$BE,MATCH($W$23,'시즌2 장비'!$AA:$AA,0),MATCH(D28,'시즌2 장비'!$AA$1:$BE$1,0))-(INDEX('시즌2 장비'!$AA:$BE,MATCH($T$3,'시즌2 장비'!$AA:$AA,0),MATCH(D28,'시즌2 장비'!$AA$1:$BE$1,0))+INDEX('시즌2 장비'!$AA:$BE,MATCH($T$5,'시즌2 장비'!$AA:$AA,0),MATCH(D28,'시즌2 장비'!$AA$1:$BE$1,0))+INDEX('시즌2 장비'!$AA:$BE,MATCH($T$7,'시즌2 장비'!$AA:$AA,0),MATCH(D28,'시즌2 장비'!$AA$1:$BE$1,0))+INDEX('시즌2 장비'!$AA:$BE,MATCH($T$9,'시즌2 장비'!$AA:$AA,0),MATCH(D28,'시즌2 장비'!$AA$1:$BE$1,0))+INDEX('시즌2 장비'!$AA:$BE,MATCH($T$11,'시즌2 장비'!$AA:$AA,0),MATCH(D28,'시즌2 장비'!$AA$1:$BE$1,0))+INDEX('시즌2 장비'!$AA:$BE,MATCH($T$13,'시즌2 장비'!$AA:$AA,0),MATCH(D28,'시즌2 장비'!$AA$1:$BE$1,0))+INDEX('시즌2 장비'!$AA:$BE,MATCH($T$15,'시즌2 장비'!$AA:$AA,0),MATCH(D28,'시즌2 장비'!$AA$1:$BE$1,0))+INDEX('시즌2 장비'!$AA:$BE,MATCH($T$17,'시즌2 장비'!$AA:$AA,0),MATCH(D28,'시즌2 장비'!$AA$1:$BE$1,0))+INDEX('시즌2 장비'!$AA:$BE,MATCH($T$19,'시즌2 장비'!$AA:$AA,0),MATCH(D28,'시즌2 장비'!$AA$1:$BE$1,0))+INDEX('시즌2 장비'!$AA:$BE,MATCH($T$21,'시즌2 장비'!$AA:$AA,0),MATCH(D28,'시즌2 장비'!$AA$1:$BE$1,0))+INDEX('시즌2 장비'!$AA:$BE,MATCH($T$23,'시즌2 장비'!$AA:$AA,0),MATCH(D28,'시즌2 장비'!$AA$1:$BE$1,0)))</f>
        <v>0</v>
      </c>
      <c r="I28" s="1"/>
      <c r="J28" s="57">
        <f t="shared" si="1"/>
        <v>0</v>
      </c>
      <c r="K28" s="26">
        <f t="shared" si="2"/>
        <v>0</v>
      </c>
      <c r="M28" s="24" t="s">
        <v>173</v>
      </c>
      <c r="S28" s="106" t="s">
        <v>40</v>
      </c>
      <c r="T28" s="107"/>
      <c r="U28" s="101" t="e">
        <f>LOG((1+E6/100)*E8*_xlfn.IFS(E10&lt;100,(1-E10/100)+(E10/100)*(E11/100),E10&gt;=100,E11/100)*(1+E12/100)*(1+E14/100)*(1+E13/100)*(1+MAX(E15:E16)/100)*(1+SUM(E17:E21)/100)*(1+E22/100)*(1+SUM(E23:E26)/100)*(1+E27/100)*(1+E28/100)*(1+E29/100)*(1+E30/100)*(1+E31/100)*(1+E32/100)*(1+E33/100))</f>
        <v>#NUM!</v>
      </c>
      <c r="V28" s="101" t="e">
        <f>LOG((1+G6/100)*G8*_xlfn.IFS(G10&lt;100,(1-G10/100)+(G10/100)*(G11/100),G10&gt;=100,G11/100)*(1+G12/100)*(1+G14/100)*(1+G13/100)*(1+MAX(G15:G16)/100)*(1+SUM(G17:G21)/100)*(1+G22/100)*(1+SUM(G23:G26)/100)*(1+G27/100)*(1+G28/100)*(1+G29/100)*(1+G30/100)*(1+G31/100)*(1+G32/100)*(1+G33/100))</f>
        <v>#DIV/0!</v>
      </c>
      <c r="W28" s="101" t="e">
        <f>LOG((1+H6/100)*H8*_xlfn.IFS(H10&lt;100,(1-H10/100)+(H10/100)*(H11/100),H10&gt;=100,H11/100)*(1+H12/100)*(1+H14/100)*(1+H13/100)*(1+MAX(H15:H16)/100)*(1+SUM(H17:H21)/100)*(1+H22/100)*(1+SUM(H23:H26)/100)*(1+H27/100)*(1+H28/100)*(1+H29/100)*(1+H30/100)*(1+H31/100)*(1+H32/100)*(1+H33/100))</f>
        <v>#DIV/0!</v>
      </c>
      <c r="X28" s="101" t="e">
        <f>LOG((1+J6/100)*J8*_xlfn.IFS(J10&lt;100,(1-J10/100)+(J10/100)*(J11/100),J10&gt;=100,J11/100)*(1+J12/100)*(1+J14/100)*(1+J13/100)*(1+MAX(J15:J16)/100)*(1+SUM(J17:J21)/100)*(1+J22/100)*(1+SUM(J23:J26)/100)*(1+J27/100)*(1+J28/100)*(1+J29/100)*(1+J30/100)*(1+J31/100)*(1+J32/100)*(1+J33/100))</f>
        <v>#DIV/0!</v>
      </c>
      <c r="Y28" s="100" t="e">
        <f>LOG((1+K6/100)*K8*_xlfn.IFS(K10&lt;100,(1-K10/100)+(K10/100)*(K11/100),K10&gt;=100,K11/100)*(1+K12/100)*(1+K14/100)*(1+K13/100)*(1+MAX(K15:K16)/100)*(1+SUM(K17:K21)/100)*(1+K22/100)*(1+SUM(K23:K26)/100)*(1+K27/100)*(1+K28/100)*(1+K29/100)*(1+K30/100)*(1+K31/100)*(1+K32/100)*(1+K33/100))</f>
        <v>#DIV/0!</v>
      </c>
    </row>
    <row r="29" spans="2:25" ht="13.5" customHeight="1">
      <c r="B29" s="61"/>
      <c r="C29" s="55">
        <v>10</v>
      </c>
      <c r="D29" s="34" t="s">
        <v>36</v>
      </c>
      <c r="E29" s="1"/>
      <c r="F29" s="1"/>
      <c r="G29" s="57">
        <f t="shared" si="0"/>
        <v>0</v>
      </c>
      <c r="H29" s="57">
        <f>G29+INDEX('시즌2 장비'!$AA:$BE,MATCH($W$3,'시즌2 장비'!$AA:$AA,0),MATCH(D29,'시즌2 장비'!$AA$1:$BE$1,0))+INDEX('시즌2 장비'!$AA:$BE,MATCH($W$5,'시즌2 장비'!$AA:$AA,0),MATCH(D29,'시즌2 장비'!$AA$1:$BE$1,0))+INDEX('시즌2 장비'!$AA:$BE,MATCH($W$7,'시즌2 장비'!$AA:$AA,0),MATCH(D29,'시즌2 장비'!$AA$1:$BE$1,0))+INDEX('시즌2 장비'!$AA:$BE,MATCH($W$9,'시즌2 장비'!$AA:$AA,0),MATCH(D29,'시즌2 장비'!$AA$1:$BE$1,0))+INDEX('시즌2 장비'!$AA:$BE,MATCH($W$11,'시즌2 장비'!$AA:$AA,0),MATCH(D29,'시즌2 장비'!$AA$1:$BE$1,0))+INDEX('시즌2 장비'!$AA:$BE,MATCH($W$13,'시즌2 장비'!$AA:$AA,0),MATCH(D29,'시즌2 장비'!$AA$1:$BE$1,0))+INDEX('시즌2 장비'!$AA:$BE,MATCH($W$15,'시즌2 장비'!$AA:$AA,0),MATCH(D29,'시즌2 장비'!$AA$1:$BE$1,0))+INDEX('시즌2 장비'!$AA:$BE,MATCH($W$17,'시즌2 장비'!$AA:$AA,0),MATCH(D29,'시즌2 장비'!$AA$1:$BE$1,0))+INDEX('시즌2 장비'!$AA:$BE,MATCH($W$19,'시즌2 장비'!$AA:$AA,0),MATCH(D29,'시즌2 장비'!$AA$1:$BE$1,0))+INDEX('시즌2 장비'!$AA:$BE,MATCH($W$21,'시즌2 장비'!$AA:$AA,0),MATCH(D29,'시즌2 장비'!$AA$1:$BE$1,0))+INDEX('시즌2 장비'!$AA:$BE,MATCH($W$23,'시즌2 장비'!$AA:$AA,0),MATCH(D29,'시즌2 장비'!$AA$1:$BE$1,0))-(INDEX('시즌2 장비'!$AA:$BE,MATCH($T$3,'시즌2 장비'!$AA:$AA,0),MATCH(D29,'시즌2 장비'!$AA$1:$BE$1,0))+INDEX('시즌2 장비'!$AA:$BE,MATCH($T$5,'시즌2 장비'!$AA:$AA,0),MATCH(D29,'시즌2 장비'!$AA$1:$BE$1,0))+INDEX('시즌2 장비'!$AA:$BE,MATCH($T$7,'시즌2 장비'!$AA:$AA,0),MATCH(D29,'시즌2 장비'!$AA$1:$BE$1,0))+INDEX('시즌2 장비'!$AA:$BE,MATCH($T$9,'시즌2 장비'!$AA:$AA,0),MATCH(D29,'시즌2 장비'!$AA$1:$BE$1,0))+INDEX('시즌2 장비'!$AA:$BE,MATCH($T$11,'시즌2 장비'!$AA:$AA,0),MATCH(D29,'시즌2 장비'!$AA$1:$BE$1,0))+INDEX('시즌2 장비'!$AA:$BE,MATCH($T$13,'시즌2 장비'!$AA:$AA,0),MATCH(D29,'시즌2 장비'!$AA$1:$BE$1,0))+INDEX('시즌2 장비'!$AA:$BE,MATCH($T$15,'시즌2 장비'!$AA:$AA,0),MATCH(D29,'시즌2 장비'!$AA$1:$BE$1,0))+INDEX('시즌2 장비'!$AA:$BE,MATCH($T$17,'시즌2 장비'!$AA:$AA,0),MATCH(D29,'시즌2 장비'!$AA$1:$BE$1,0))+INDEX('시즌2 장비'!$AA:$BE,MATCH($T$19,'시즌2 장비'!$AA:$AA,0),MATCH(D29,'시즌2 장비'!$AA$1:$BE$1,0))+INDEX('시즌2 장비'!$AA:$BE,MATCH($T$21,'시즌2 장비'!$AA:$AA,0),MATCH(D29,'시즌2 장비'!$AA$1:$BE$1,0))+INDEX('시즌2 장비'!$AA:$BE,MATCH($T$23,'시즌2 장비'!$AA:$AA,0),MATCH(D29,'시즌2 장비'!$AA$1:$BE$1,0)))</f>
        <v>0</v>
      </c>
      <c r="I29" s="1"/>
      <c r="J29" s="57">
        <f t="shared" si="1"/>
        <v>0</v>
      </c>
      <c r="K29" s="26">
        <f t="shared" si="2"/>
        <v>0</v>
      </c>
      <c r="S29" s="106"/>
      <c r="T29" s="107"/>
      <c r="U29" s="101"/>
      <c r="V29" s="101"/>
      <c r="W29" s="101"/>
      <c r="X29" s="101"/>
      <c r="Y29" s="100"/>
    </row>
    <row r="30" spans="2:25" ht="13.5" customHeight="1">
      <c r="B30" s="61"/>
      <c r="C30" s="55">
        <v>11</v>
      </c>
      <c r="D30" s="28" t="s">
        <v>37</v>
      </c>
      <c r="E30" s="1"/>
      <c r="F30" s="1"/>
      <c r="G30" s="57">
        <f t="shared" si="0"/>
        <v>0</v>
      </c>
      <c r="H30" s="57">
        <f>G30+INDEX('시즌2 장비'!$AA:$BE,MATCH($W$3,'시즌2 장비'!$AA:$AA,0),MATCH(D30,'시즌2 장비'!$AA$1:$BE$1,0))+INDEX('시즌2 장비'!$AA:$BE,MATCH($W$5,'시즌2 장비'!$AA:$AA,0),MATCH(D30,'시즌2 장비'!$AA$1:$BE$1,0))+INDEX('시즌2 장비'!$AA:$BE,MATCH($W$7,'시즌2 장비'!$AA:$AA,0),MATCH(D30,'시즌2 장비'!$AA$1:$BE$1,0))+INDEX('시즌2 장비'!$AA:$BE,MATCH($W$9,'시즌2 장비'!$AA:$AA,0),MATCH(D30,'시즌2 장비'!$AA$1:$BE$1,0))+INDEX('시즌2 장비'!$AA:$BE,MATCH($W$11,'시즌2 장비'!$AA:$AA,0),MATCH(D30,'시즌2 장비'!$AA$1:$BE$1,0))+INDEX('시즌2 장비'!$AA:$BE,MATCH($W$13,'시즌2 장비'!$AA:$AA,0),MATCH(D30,'시즌2 장비'!$AA$1:$BE$1,0))+INDEX('시즌2 장비'!$AA:$BE,MATCH($W$15,'시즌2 장비'!$AA:$AA,0),MATCH(D30,'시즌2 장비'!$AA$1:$BE$1,0))+INDEX('시즌2 장비'!$AA:$BE,MATCH($W$17,'시즌2 장비'!$AA:$AA,0),MATCH(D30,'시즌2 장비'!$AA$1:$BE$1,0))+INDEX('시즌2 장비'!$AA:$BE,MATCH($W$19,'시즌2 장비'!$AA:$AA,0),MATCH(D30,'시즌2 장비'!$AA$1:$BE$1,0))+INDEX('시즌2 장비'!$AA:$BE,MATCH($W$21,'시즌2 장비'!$AA:$AA,0),MATCH(D30,'시즌2 장비'!$AA$1:$BE$1,0))+INDEX('시즌2 장비'!$AA:$BE,MATCH($W$23,'시즌2 장비'!$AA:$AA,0),MATCH(D30,'시즌2 장비'!$AA$1:$BE$1,0))-(INDEX('시즌2 장비'!$AA:$BE,MATCH($T$3,'시즌2 장비'!$AA:$AA,0),MATCH(D30,'시즌2 장비'!$AA$1:$BE$1,0))+INDEX('시즌2 장비'!$AA:$BE,MATCH($T$5,'시즌2 장비'!$AA:$AA,0),MATCH(D30,'시즌2 장비'!$AA$1:$BE$1,0))+INDEX('시즌2 장비'!$AA:$BE,MATCH($T$7,'시즌2 장비'!$AA:$AA,0),MATCH(D30,'시즌2 장비'!$AA$1:$BE$1,0))+INDEX('시즌2 장비'!$AA:$BE,MATCH($T$9,'시즌2 장비'!$AA:$AA,0),MATCH(D30,'시즌2 장비'!$AA$1:$BE$1,0))+INDEX('시즌2 장비'!$AA:$BE,MATCH($T$11,'시즌2 장비'!$AA:$AA,0),MATCH(D30,'시즌2 장비'!$AA$1:$BE$1,0))+INDEX('시즌2 장비'!$AA:$BE,MATCH($T$13,'시즌2 장비'!$AA:$AA,0),MATCH(D30,'시즌2 장비'!$AA$1:$BE$1,0))+INDEX('시즌2 장비'!$AA:$BE,MATCH($T$15,'시즌2 장비'!$AA:$AA,0),MATCH(D30,'시즌2 장비'!$AA$1:$BE$1,0))+INDEX('시즌2 장비'!$AA:$BE,MATCH($T$17,'시즌2 장비'!$AA:$AA,0),MATCH(D30,'시즌2 장비'!$AA$1:$BE$1,0))+INDEX('시즌2 장비'!$AA:$BE,MATCH($T$19,'시즌2 장비'!$AA:$AA,0),MATCH(D30,'시즌2 장비'!$AA$1:$BE$1,0))+INDEX('시즌2 장비'!$AA:$BE,MATCH($T$21,'시즌2 장비'!$AA:$AA,0),MATCH(D30,'시즌2 장비'!$AA$1:$BE$1,0))+INDEX('시즌2 장비'!$AA:$BE,MATCH($T$23,'시즌2 장비'!$AA:$AA,0),MATCH(D30,'시즌2 장비'!$AA$1:$BE$1,0)))</f>
        <v>0</v>
      </c>
      <c r="I30" s="1"/>
      <c r="J30" s="57">
        <f t="shared" si="1"/>
        <v>0</v>
      </c>
      <c r="K30" s="26">
        <f t="shared" si="2"/>
        <v>0</v>
      </c>
      <c r="M30" s="76" t="s">
        <v>6</v>
      </c>
      <c r="N30" s="33" t="s">
        <v>7</v>
      </c>
      <c r="O30" s="3"/>
      <c r="P30" s="32" t="s">
        <v>43</v>
      </c>
      <c r="S30" s="102" t="s">
        <v>41</v>
      </c>
      <c r="T30" s="103"/>
      <c r="U30" s="96" t="e">
        <f>ROUND((10^U28)/(10^$U$28)*100,1)&amp;"%"</f>
        <v>#NUM!</v>
      </c>
      <c r="V30" s="96" t="e">
        <f>ROUND((10^V28)/(10^$U$28)*100,1)&amp;"%"</f>
        <v>#DIV/0!</v>
      </c>
      <c r="W30" s="96" t="e">
        <f t="shared" ref="W30:Y30" si="3">ROUND((10^W28)/(10^$U$28)*100,1)&amp;"%"</f>
        <v>#DIV/0!</v>
      </c>
      <c r="X30" s="96" t="e">
        <f t="shared" si="3"/>
        <v>#DIV/0!</v>
      </c>
      <c r="Y30" s="98" t="e">
        <f t="shared" si="3"/>
        <v>#DIV/0!</v>
      </c>
    </row>
    <row r="31" spans="2:25" ht="13.5" customHeight="1">
      <c r="B31" s="61"/>
      <c r="C31" s="55">
        <v>12</v>
      </c>
      <c r="D31" s="28" t="s">
        <v>14</v>
      </c>
      <c r="E31" s="13"/>
      <c r="F31" s="1"/>
      <c r="G31" s="57">
        <f t="shared" si="0"/>
        <v>0</v>
      </c>
      <c r="H31" s="57">
        <f>G31+INDEX('시즌2 장비'!$AA:$BE,MATCH($W$3,'시즌2 장비'!$AA:$AA,0),MATCH(D31,'시즌2 장비'!$AA$1:$BE$1,0))+INDEX('시즌2 장비'!$AA:$BE,MATCH($W$5,'시즌2 장비'!$AA:$AA,0),MATCH(D31,'시즌2 장비'!$AA$1:$BE$1,0))+INDEX('시즌2 장비'!$AA:$BE,MATCH($W$7,'시즌2 장비'!$AA:$AA,0),MATCH(D31,'시즌2 장비'!$AA$1:$BE$1,0))+INDEX('시즌2 장비'!$AA:$BE,MATCH($W$9,'시즌2 장비'!$AA:$AA,0),MATCH(D31,'시즌2 장비'!$AA$1:$BE$1,0))+INDEX('시즌2 장비'!$AA:$BE,MATCH($W$11,'시즌2 장비'!$AA:$AA,0),MATCH(D31,'시즌2 장비'!$AA$1:$BE$1,0))+INDEX('시즌2 장비'!$AA:$BE,MATCH($W$13,'시즌2 장비'!$AA:$AA,0),MATCH(D31,'시즌2 장비'!$AA$1:$BE$1,0))+INDEX('시즌2 장비'!$AA:$BE,MATCH($W$15,'시즌2 장비'!$AA:$AA,0),MATCH(D31,'시즌2 장비'!$AA$1:$BE$1,0))+INDEX('시즌2 장비'!$AA:$BE,MATCH($W$17,'시즌2 장비'!$AA:$AA,0),MATCH(D31,'시즌2 장비'!$AA$1:$BE$1,0))+INDEX('시즌2 장비'!$AA:$BE,MATCH($W$19,'시즌2 장비'!$AA:$AA,0),MATCH(D31,'시즌2 장비'!$AA$1:$BE$1,0))+INDEX('시즌2 장비'!$AA:$BE,MATCH($W$21,'시즌2 장비'!$AA:$AA,0),MATCH(D31,'시즌2 장비'!$AA$1:$BE$1,0))+INDEX('시즌2 장비'!$AA:$BE,MATCH($W$23,'시즌2 장비'!$AA:$AA,0),MATCH(D31,'시즌2 장비'!$AA$1:$BE$1,0))-(INDEX('시즌2 장비'!$AA:$BE,MATCH($T$3,'시즌2 장비'!$AA:$AA,0),MATCH(D31,'시즌2 장비'!$AA$1:$BE$1,0))+INDEX('시즌2 장비'!$AA:$BE,MATCH($T$5,'시즌2 장비'!$AA:$AA,0),MATCH(D31,'시즌2 장비'!$AA$1:$BE$1,0))+INDEX('시즌2 장비'!$AA:$BE,MATCH($T$7,'시즌2 장비'!$AA:$AA,0),MATCH(D31,'시즌2 장비'!$AA$1:$BE$1,0))+INDEX('시즌2 장비'!$AA:$BE,MATCH($T$9,'시즌2 장비'!$AA:$AA,0),MATCH(D31,'시즌2 장비'!$AA$1:$BE$1,0))+INDEX('시즌2 장비'!$AA:$BE,MATCH($T$11,'시즌2 장비'!$AA:$AA,0),MATCH(D31,'시즌2 장비'!$AA$1:$BE$1,0))+INDEX('시즌2 장비'!$AA:$BE,MATCH($T$13,'시즌2 장비'!$AA:$AA,0),MATCH(D31,'시즌2 장비'!$AA$1:$BE$1,0))+INDEX('시즌2 장비'!$AA:$BE,MATCH($T$15,'시즌2 장비'!$AA:$AA,0),MATCH(D31,'시즌2 장비'!$AA$1:$BE$1,0))+INDEX('시즌2 장비'!$AA:$BE,MATCH($T$17,'시즌2 장비'!$AA:$AA,0),MATCH(D31,'시즌2 장비'!$AA$1:$BE$1,0))+INDEX('시즌2 장비'!$AA:$BE,MATCH($T$19,'시즌2 장비'!$AA:$AA,0),MATCH(D31,'시즌2 장비'!$AA$1:$BE$1,0))+INDEX('시즌2 장비'!$AA:$BE,MATCH($T$21,'시즌2 장비'!$AA:$AA,0),MATCH(D31,'시즌2 장비'!$AA$1:$BE$1,0))+INDEX('시즌2 장비'!$AA:$BE,MATCH($T$23,'시즌2 장비'!$AA:$AA,0),MATCH(D31,'시즌2 장비'!$AA$1:$BE$1,0)))</f>
        <v>0</v>
      </c>
      <c r="I31" s="1"/>
      <c r="J31" s="57">
        <f t="shared" si="1"/>
        <v>0</v>
      </c>
      <c r="K31" s="26">
        <f t="shared" si="2"/>
        <v>0</v>
      </c>
      <c r="M31" s="77"/>
      <c r="N31" s="33" t="s">
        <v>9</v>
      </c>
      <c r="O31" s="3"/>
      <c r="P31" s="24" t="s">
        <v>275</v>
      </c>
      <c r="S31" s="102"/>
      <c r="T31" s="103"/>
      <c r="U31" s="96"/>
      <c r="V31" s="96"/>
      <c r="W31" s="96"/>
      <c r="X31" s="96"/>
      <c r="Y31" s="98"/>
    </row>
    <row r="32" spans="2:25" ht="13.5" customHeight="1">
      <c r="B32" s="61"/>
      <c r="C32" s="55">
        <v>13</v>
      </c>
      <c r="D32" s="28" t="s">
        <v>15</v>
      </c>
      <c r="E32" s="13"/>
      <c r="F32" s="1"/>
      <c r="G32" s="57">
        <f t="shared" si="0"/>
        <v>0</v>
      </c>
      <c r="H32" s="57">
        <f>G32+INDEX('시즌2 장비'!$AA:$BE,MATCH($W$3,'시즌2 장비'!$AA:$AA,0),MATCH(D32,'시즌2 장비'!$AA$1:$BE$1,0))+INDEX('시즌2 장비'!$AA:$BE,MATCH($W$5,'시즌2 장비'!$AA:$AA,0),MATCH(D32,'시즌2 장비'!$AA$1:$BE$1,0))+INDEX('시즌2 장비'!$AA:$BE,MATCH($W$7,'시즌2 장비'!$AA:$AA,0),MATCH(D32,'시즌2 장비'!$AA$1:$BE$1,0))+INDEX('시즌2 장비'!$AA:$BE,MATCH($W$9,'시즌2 장비'!$AA:$AA,0),MATCH(D32,'시즌2 장비'!$AA$1:$BE$1,0))+INDEX('시즌2 장비'!$AA:$BE,MATCH($W$11,'시즌2 장비'!$AA:$AA,0),MATCH(D32,'시즌2 장비'!$AA$1:$BE$1,0))+INDEX('시즌2 장비'!$AA:$BE,MATCH($W$13,'시즌2 장비'!$AA:$AA,0),MATCH(D32,'시즌2 장비'!$AA$1:$BE$1,0))+INDEX('시즌2 장비'!$AA:$BE,MATCH($W$15,'시즌2 장비'!$AA:$AA,0),MATCH(D32,'시즌2 장비'!$AA$1:$BE$1,0))+INDEX('시즌2 장비'!$AA:$BE,MATCH($W$17,'시즌2 장비'!$AA:$AA,0),MATCH(D32,'시즌2 장비'!$AA$1:$BE$1,0))+INDEX('시즌2 장비'!$AA:$BE,MATCH($W$19,'시즌2 장비'!$AA:$AA,0),MATCH(D32,'시즌2 장비'!$AA$1:$BE$1,0))+INDEX('시즌2 장비'!$AA:$BE,MATCH($W$21,'시즌2 장비'!$AA:$AA,0),MATCH(D32,'시즌2 장비'!$AA$1:$BE$1,0))+INDEX('시즌2 장비'!$AA:$BE,MATCH($W$23,'시즌2 장비'!$AA:$AA,0),MATCH(D32,'시즌2 장비'!$AA$1:$BE$1,0))-(INDEX('시즌2 장비'!$AA:$BE,MATCH($T$3,'시즌2 장비'!$AA:$AA,0),MATCH(D32,'시즌2 장비'!$AA$1:$BE$1,0))+INDEX('시즌2 장비'!$AA:$BE,MATCH($T$5,'시즌2 장비'!$AA:$AA,0),MATCH(D32,'시즌2 장비'!$AA$1:$BE$1,0))+INDEX('시즌2 장비'!$AA:$BE,MATCH($T$7,'시즌2 장비'!$AA:$AA,0),MATCH(D32,'시즌2 장비'!$AA$1:$BE$1,0))+INDEX('시즌2 장비'!$AA:$BE,MATCH($T$9,'시즌2 장비'!$AA:$AA,0),MATCH(D32,'시즌2 장비'!$AA$1:$BE$1,0))+INDEX('시즌2 장비'!$AA:$BE,MATCH($T$11,'시즌2 장비'!$AA:$AA,0),MATCH(D32,'시즌2 장비'!$AA$1:$BE$1,0))+INDEX('시즌2 장비'!$AA:$BE,MATCH($T$13,'시즌2 장비'!$AA:$AA,0),MATCH(D32,'시즌2 장비'!$AA$1:$BE$1,0))+INDEX('시즌2 장비'!$AA:$BE,MATCH($T$15,'시즌2 장비'!$AA:$AA,0),MATCH(D32,'시즌2 장비'!$AA$1:$BE$1,0))+INDEX('시즌2 장비'!$AA:$BE,MATCH($T$17,'시즌2 장비'!$AA:$AA,0),MATCH(D32,'시즌2 장비'!$AA$1:$BE$1,0))+INDEX('시즌2 장비'!$AA:$BE,MATCH($T$19,'시즌2 장비'!$AA:$AA,0),MATCH(D32,'시즌2 장비'!$AA$1:$BE$1,0))+INDEX('시즌2 장비'!$AA:$BE,MATCH($T$21,'시즌2 장비'!$AA:$AA,0),MATCH(D32,'시즌2 장비'!$AA$1:$BE$1,0))+INDEX('시즌2 장비'!$AA:$BE,MATCH($T$23,'시즌2 장비'!$AA:$AA,0),MATCH(D32,'시즌2 장비'!$AA$1:$BE$1,0)))</f>
        <v>0</v>
      </c>
      <c r="I32" s="1"/>
      <c r="J32" s="57">
        <f t="shared" si="1"/>
        <v>0</v>
      </c>
      <c r="K32" s="26">
        <f t="shared" si="2"/>
        <v>0</v>
      </c>
      <c r="M32" s="78" t="s">
        <v>11</v>
      </c>
      <c r="N32" s="79"/>
      <c r="O32" s="3"/>
      <c r="P32" s="24" t="s">
        <v>276</v>
      </c>
      <c r="S32" s="102" t="s">
        <v>42</v>
      </c>
      <c r="T32" s="103"/>
      <c r="U32" s="94" t="s">
        <v>27</v>
      </c>
      <c r="V32" s="96" t="e">
        <f>ROUND((10^V28)/(10^$V$28)*100,1)&amp;"%"</f>
        <v>#DIV/0!</v>
      </c>
      <c r="W32" s="96" t="e">
        <f>ROUND((10^W28)/(10^$V$28)*100,1)&amp;"%"</f>
        <v>#DIV/0!</v>
      </c>
      <c r="X32" s="96" t="e">
        <f>ROUND((10^X28)/(10^$V$28)*100,1)&amp;"%"</f>
        <v>#DIV/0!</v>
      </c>
      <c r="Y32" s="98" t="e">
        <f>ROUND((10^Y28)/(10^$V$28)*100,1)&amp;"%"</f>
        <v>#DIV/0!</v>
      </c>
    </row>
    <row r="33" spans="2:25" ht="13.5" customHeight="1" thickBot="1">
      <c r="B33" s="71"/>
      <c r="C33" s="42">
        <v>14</v>
      </c>
      <c r="D33" s="43" t="s">
        <v>16</v>
      </c>
      <c r="E33" s="14"/>
      <c r="F33" s="2"/>
      <c r="G33" s="44">
        <f t="shared" si="0"/>
        <v>0</v>
      </c>
      <c r="H33" s="44">
        <f>G33+INDEX('시즌2 장비'!$AA:$BE,MATCH($W$3,'시즌2 장비'!$AA:$AA,0),MATCH(D33,'시즌2 장비'!$AA$1:$BE$1,0))+INDEX('시즌2 장비'!$AA:$BE,MATCH($W$5,'시즌2 장비'!$AA:$AA,0),MATCH(D33,'시즌2 장비'!$AA$1:$BE$1,0))+INDEX('시즌2 장비'!$AA:$BE,MATCH($W$7,'시즌2 장비'!$AA:$AA,0),MATCH(D33,'시즌2 장비'!$AA$1:$BE$1,0))+INDEX('시즌2 장비'!$AA:$BE,MATCH($W$9,'시즌2 장비'!$AA:$AA,0),MATCH(D33,'시즌2 장비'!$AA$1:$BE$1,0))+INDEX('시즌2 장비'!$AA:$BE,MATCH($W$11,'시즌2 장비'!$AA:$AA,0),MATCH(D33,'시즌2 장비'!$AA$1:$BE$1,0))+INDEX('시즌2 장비'!$AA:$BE,MATCH($W$13,'시즌2 장비'!$AA:$AA,0),MATCH(D33,'시즌2 장비'!$AA$1:$BE$1,0))+INDEX('시즌2 장비'!$AA:$BE,MATCH($W$15,'시즌2 장비'!$AA:$AA,0),MATCH(D33,'시즌2 장비'!$AA$1:$BE$1,0))+INDEX('시즌2 장비'!$AA:$BE,MATCH($W$17,'시즌2 장비'!$AA:$AA,0),MATCH(D33,'시즌2 장비'!$AA$1:$BE$1,0))+INDEX('시즌2 장비'!$AA:$BE,MATCH($W$19,'시즌2 장비'!$AA:$AA,0),MATCH(D33,'시즌2 장비'!$AA$1:$BE$1,0))+INDEX('시즌2 장비'!$AA:$BE,MATCH($W$21,'시즌2 장비'!$AA:$AA,0),MATCH(D33,'시즌2 장비'!$AA$1:$BE$1,0))+INDEX('시즌2 장비'!$AA:$BE,MATCH($W$23,'시즌2 장비'!$AA:$AA,0),MATCH(D33,'시즌2 장비'!$AA$1:$BE$1,0))-(INDEX('시즌2 장비'!$AA:$BE,MATCH($T$3,'시즌2 장비'!$AA:$AA,0),MATCH(D33,'시즌2 장비'!$AA$1:$BE$1,0))+INDEX('시즌2 장비'!$AA:$BE,MATCH($T$5,'시즌2 장비'!$AA:$AA,0),MATCH(D33,'시즌2 장비'!$AA$1:$BE$1,0))+INDEX('시즌2 장비'!$AA:$BE,MATCH($T$7,'시즌2 장비'!$AA:$AA,0),MATCH(D33,'시즌2 장비'!$AA$1:$BE$1,0))+INDEX('시즌2 장비'!$AA:$BE,MATCH($T$9,'시즌2 장비'!$AA:$AA,0),MATCH(D33,'시즌2 장비'!$AA$1:$BE$1,0))+INDEX('시즌2 장비'!$AA:$BE,MATCH($T$11,'시즌2 장비'!$AA:$AA,0),MATCH(D33,'시즌2 장비'!$AA$1:$BE$1,0))+INDEX('시즌2 장비'!$AA:$BE,MATCH($T$13,'시즌2 장비'!$AA:$AA,0),MATCH(D33,'시즌2 장비'!$AA$1:$BE$1,0))+INDEX('시즌2 장비'!$AA:$BE,MATCH($T$15,'시즌2 장비'!$AA:$AA,0),MATCH(D33,'시즌2 장비'!$AA$1:$BE$1,0))+INDEX('시즌2 장비'!$AA:$BE,MATCH($T$17,'시즌2 장비'!$AA:$AA,0),MATCH(D33,'시즌2 장비'!$AA$1:$BE$1,0))+INDEX('시즌2 장비'!$AA:$BE,MATCH($T$19,'시즌2 장비'!$AA:$AA,0),MATCH(D33,'시즌2 장비'!$AA$1:$BE$1,0))+INDEX('시즌2 장비'!$AA:$BE,MATCH($T$21,'시즌2 장비'!$AA:$AA,0),MATCH(D33,'시즌2 장비'!$AA$1:$BE$1,0))+INDEX('시즌2 장비'!$AA:$BE,MATCH($T$23,'시즌2 장비'!$AA:$AA,0),MATCH(D33,'시즌2 장비'!$AA$1:$BE$1,0)))</f>
        <v>0</v>
      </c>
      <c r="I33" s="2"/>
      <c r="J33" s="44">
        <f t="shared" si="1"/>
        <v>0</v>
      </c>
      <c r="K33" s="45">
        <f t="shared" si="2"/>
        <v>0</v>
      </c>
      <c r="M33" s="80" t="s">
        <v>2</v>
      </c>
      <c r="N33" s="81"/>
      <c r="O33" s="46" t="e">
        <f>(MAX(O30:O31)-MIN(O30:O31))*100/O32</f>
        <v>#DIV/0!</v>
      </c>
      <c r="S33" s="104"/>
      <c r="T33" s="105"/>
      <c r="U33" s="95"/>
      <c r="V33" s="97"/>
      <c r="W33" s="97"/>
      <c r="X33" s="97"/>
      <c r="Y33" s="99"/>
    </row>
    <row r="34" spans="2:25" ht="13.5" customHeight="1"/>
    <row r="35" spans="2:25" ht="13.5" customHeight="1"/>
    <row r="36" spans="2:25" ht="13.5" customHeight="1"/>
    <row r="37" spans="2:25" ht="13.5" customHeight="1">
      <c r="L37" s="27"/>
    </row>
    <row r="38" spans="2:25" ht="13.5" customHeight="1"/>
    <row r="39" spans="2:25" ht="13.5" customHeight="1"/>
    <row r="40" spans="2:25" ht="13.5" customHeight="1"/>
    <row r="41" spans="2:25" ht="13.5" customHeight="1"/>
    <row r="42" spans="2:25" ht="13.5" customHeight="1"/>
    <row r="43" spans="2:25" ht="13.5" customHeight="1"/>
    <row r="44" spans="2:25" ht="13.5" customHeight="1"/>
    <row r="45" spans="2:25" ht="13.5" customHeight="1"/>
    <row r="46" spans="2:25" ht="13.5" customHeight="1"/>
    <row r="47" spans="2:25" ht="13.5" customHeight="1"/>
    <row r="48" spans="2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</sheetData>
  <sheetProtection algorithmName="SHA-512" hashValue="qybQhnG4iKtQ4sjfhcUteGjp0RMDjyL7MaqacMflblF1X9Qhqiv59dyVywcOj40KdYOzSoh6O3ZU12BaWO5oOw==" saltValue="QQlzjrNtlhthBcIxiOPRfg==" spinCount="100000" sheet="1" objects="1" scenarios="1"/>
  <mergeCells count="80">
    <mergeCell ref="W28:W29"/>
    <mergeCell ref="V28:V29"/>
    <mergeCell ref="U28:U29"/>
    <mergeCell ref="S32:T33"/>
    <mergeCell ref="S30:T31"/>
    <mergeCell ref="S28:T29"/>
    <mergeCell ref="W3:Y4"/>
    <mergeCell ref="W2:Y2"/>
    <mergeCell ref="T5:V6"/>
    <mergeCell ref="W5:Y6"/>
    <mergeCell ref="U32:U33"/>
    <mergeCell ref="V32:V33"/>
    <mergeCell ref="W32:W33"/>
    <mergeCell ref="X32:X33"/>
    <mergeCell ref="Y32:Y33"/>
    <mergeCell ref="Y30:Y31"/>
    <mergeCell ref="X30:X31"/>
    <mergeCell ref="W30:W31"/>
    <mergeCell ref="V30:V31"/>
    <mergeCell ref="U30:U31"/>
    <mergeCell ref="Y28:Y29"/>
    <mergeCell ref="X28:X29"/>
    <mergeCell ref="K2:K3"/>
    <mergeCell ref="S3:S4"/>
    <mergeCell ref="S5:S6"/>
    <mergeCell ref="T3:V4"/>
    <mergeCell ref="S7:S8"/>
    <mergeCell ref="T2:V2"/>
    <mergeCell ref="T7:V8"/>
    <mergeCell ref="H2:H3"/>
    <mergeCell ref="B12:B33"/>
    <mergeCell ref="C23:C26"/>
    <mergeCell ref="B6:C11"/>
    <mergeCell ref="J2:J3"/>
    <mergeCell ref="I2:I3"/>
    <mergeCell ref="C15:C16"/>
    <mergeCell ref="G2:G3"/>
    <mergeCell ref="B2:C3"/>
    <mergeCell ref="D2:D3"/>
    <mergeCell ref="E2:E3"/>
    <mergeCell ref="F2:F3"/>
    <mergeCell ref="C17:C21"/>
    <mergeCell ref="B4:C5"/>
    <mergeCell ref="M30:M31"/>
    <mergeCell ref="M32:N32"/>
    <mergeCell ref="M33:N33"/>
    <mergeCell ref="M12:M13"/>
    <mergeCell ref="M14:N14"/>
    <mergeCell ref="M15:N15"/>
    <mergeCell ref="W7:Y8"/>
    <mergeCell ref="T9:V10"/>
    <mergeCell ref="W9:Y10"/>
    <mergeCell ref="S11:S12"/>
    <mergeCell ref="S9:S10"/>
    <mergeCell ref="S13:S14"/>
    <mergeCell ref="T11:V12"/>
    <mergeCell ref="W11:Y12"/>
    <mergeCell ref="T13:V14"/>
    <mergeCell ref="W13:Y14"/>
    <mergeCell ref="S15:S16"/>
    <mergeCell ref="S17:S18"/>
    <mergeCell ref="T15:V16"/>
    <mergeCell ref="W15:Y16"/>
    <mergeCell ref="T17:V18"/>
    <mergeCell ref="W17:Y18"/>
    <mergeCell ref="S23:S24"/>
    <mergeCell ref="S19:S20"/>
    <mergeCell ref="S21:S22"/>
    <mergeCell ref="T19:V20"/>
    <mergeCell ref="W19:Y20"/>
    <mergeCell ref="T21:V22"/>
    <mergeCell ref="W21:Y22"/>
    <mergeCell ref="T23:V24"/>
    <mergeCell ref="W23:Y24"/>
    <mergeCell ref="S26:T27"/>
    <mergeCell ref="Y26:Y27"/>
    <mergeCell ref="X26:X27"/>
    <mergeCell ref="W26:W27"/>
    <mergeCell ref="V26:V27"/>
    <mergeCell ref="U26:U27"/>
  </mergeCells>
  <phoneticPr fontId="2" type="noConversion"/>
  <conditionalFormatting sqref="H4:H33">
    <cfRule type="expression" dxfId="7" priority="20">
      <formula>H4&lt;&gt;G4</formula>
    </cfRule>
  </conditionalFormatting>
  <conditionalFormatting sqref="J4:J33">
    <cfRule type="expression" dxfId="6" priority="13">
      <formula>J4&lt;&gt;G4</formula>
    </cfRule>
  </conditionalFormatting>
  <conditionalFormatting sqref="K4:K33">
    <cfRule type="expression" dxfId="5" priority="12">
      <formula>K4&lt;&gt;H4</formula>
    </cfRule>
  </conditionalFormatting>
  <conditionalFormatting sqref="G4:H33 J4:K33">
    <cfRule type="expression" dxfId="4" priority="11">
      <formula>0=G4</formula>
    </cfRule>
  </conditionalFormatting>
  <conditionalFormatting sqref="W3:Y24">
    <cfRule type="expression" dxfId="3" priority="9">
      <formula>W3&lt;&gt;T3</formula>
    </cfRule>
  </conditionalFormatting>
  <conditionalFormatting sqref="K6">
    <cfRule type="expression" dxfId="2" priority="4">
      <formula>K6&lt;&gt;J6</formula>
    </cfRule>
  </conditionalFormatting>
  <conditionalFormatting sqref="K8">
    <cfRule type="expression" dxfId="1" priority="3">
      <formula>K8&lt;&gt;J8</formula>
    </cfRule>
  </conditionalFormatting>
  <conditionalFormatting sqref="W28:Y33">
    <cfRule type="expression" dxfId="0" priority="1">
      <formula>W28&lt;&gt;$V28</formula>
    </cfRule>
  </conditionalFormatting>
  <pageMargins left="0.7" right="0.7" top="0.75" bottom="0.75" header="0" footer="0"/>
  <pageSetup paperSize="9" orientation="portrait" r:id="rId1"/>
  <ignoredErrors>
    <ignoredError sqref="J8:K8 J6:K6 G6:H6 G8:H8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98047BDB-9B5D-4328-87FB-E376FF9AC665}">
          <x14:formula1>
            <xm:f>'시즌2 장비'!$B$68:$B$76</xm:f>
          </x14:formula1>
          <xm:sqref>W3 T3</xm:sqref>
        </x14:dataValidation>
        <x14:dataValidation type="list" allowBlank="1" showInputMessage="1" showErrorMessage="1" xr:uid="{42025C05-CD0A-4B62-8ED7-68E086CEBC4D}">
          <x14:formula1>
            <xm:f>'시즌2 장비'!$B$77:$B$84</xm:f>
          </x14:formula1>
          <xm:sqref>T5:T6 W5:W6</xm:sqref>
        </x14:dataValidation>
        <x14:dataValidation type="list" allowBlank="1" showInputMessage="1" showErrorMessage="1" xr:uid="{939DA94E-1B1A-49BA-ACFC-DBBC48BF8E4F}">
          <x14:formula1>
            <xm:f>'시즌2 장비'!$B$85:$B$94</xm:f>
          </x14:formula1>
          <xm:sqref>T7:T8 W7:W8</xm:sqref>
        </x14:dataValidation>
        <x14:dataValidation type="list" allowBlank="1" showInputMessage="1" showErrorMessage="1" xr:uid="{6E7DC64A-161F-4347-94D9-F0C5CF3115F2}">
          <x14:formula1>
            <xm:f>'시즌2 장비'!$B$95:$B$101</xm:f>
          </x14:formula1>
          <xm:sqref>T9:T10 W9:W10</xm:sqref>
        </x14:dataValidation>
        <x14:dataValidation type="list" allowBlank="1" showInputMessage="1" showErrorMessage="1" xr:uid="{38D44B54-595C-446C-BC8D-976F2D8789AF}">
          <x14:formula1>
            <xm:f>'시즌2 장비'!$B$102:$B$106</xm:f>
          </x14:formula1>
          <xm:sqref>T11:T12 W11:W12</xm:sqref>
        </x14:dataValidation>
        <x14:dataValidation type="list" allowBlank="1" showInputMessage="1" showErrorMessage="1" xr:uid="{AA0199B4-9E4A-4EFC-8796-930CEF1562E9}">
          <x14:formula1>
            <xm:f>'시즌2 장비'!$B$107:$B$113</xm:f>
          </x14:formula1>
          <xm:sqref>T15:T16 W15:W16</xm:sqref>
        </x14:dataValidation>
        <x14:dataValidation type="list" allowBlank="1" showInputMessage="1" showErrorMessage="1" xr:uid="{086D33BC-3387-4600-A893-6BC4F5148501}">
          <x14:formula1>
            <xm:f>'시즌2 장비'!$B$114:$B$119</xm:f>
          </x14:formula1>
          <xm:sqref>T19:T20 W19:W20</xm:sqref>
        </x14:dataValidation>
        <x14:dataValidation type="list" allowBlank="1" showInputMessage="1" showErrorMessage="1" xr:uid="{B53E353D-470F-43A7-B6A2-F09E58AD49F3}">
          <x14:formula1>
            <xm:f>'시즌2 장비'!$B$120:$B$128</xm:f>
          </x14:formula1>
          <xm:sqref>T21:T22 W21:W22</xm:sqref>
        </x14:dataValidation>
        <x14:dataValidation type="list" allowBlank="1" showInputMessage="1" showErrorMessage="1" xr:uid="{60F26C4F-484E-4BA0-A091-D8A42E86EC24}">
          <x14:formula1>
            <xm:f>'시즌2 장비'!$B$129:$B$135</xm:f>
          </x14:formula1>
          <xm:sqref>T23 W23</xm:sqref>
        </x14:dataValidation>
        <x14:dataValidation type="list" allowBlank="1" showInputMessage="1" showErrorMessage="1" xr:uid="{03A3A26A-6B57-4C4C-B11E-15278A4B0C1B}">
          <x14:formula1>
            <xm:f>'시즌2 장비'!$B$3:$B$35</xm:f>
          </x14:formula1>
          <xm:sqref>T13:T14 W13:W14</xm:sqref>
        </x14:dataValidation>
        <x14:dataValidation type="list" allowBlank="1" showInputMessage="1" showErrorMessage="1" xr:uid="{556B08AB-7752-4B96-BE8A-5F4F8A22D5EA}">
          <x14:formula1>
            <xm:f>'시즌2 장비'!$B$36:$B$67</xm:f>
          </x14:formula1>
          <xm:sqref>T17:T18 W17:W18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69F3-EC3C-4CD7-B13D-88FAE4F0B935}">
  <dimension ref="A1:BE135"/>
  <sheetViews>
    <sheetView zoomScaleNormal="100" workbookViewId="0"/>
  </sheetViews>
  <sheetFormatPr defaultRowHeight="13.5"/>
  <cols>
    <col min="1" max="1" width="9.140625" style="4"/>
    <col min="2" max="2" width="33.5703125" style="21" bestFit="1" customWidth="1"/>
    <col min="3" max="3" width="15.7109375" style="22" customWidth="1"/>
    <col min="4" max="4" width="9.140625" style="22"/>
    <col min="5" max="5" width="15.7109375" style="22" customWidth="1"/>
    <col min="6" max="6" width="9.140625" style="22"/>
    <col min="7" max="7" width="15.7109375" style="22" customWidth="1"/>
    <col min="8" max="8" width="9.140625" style="22"/>
    <col min="9" max="9" width="15.7109375" style="23" customWidth="1"/>
    <col min="10" max="10" width="9.140625" style="23"/>
    <col min="11" max="11" width="15.7109375" style="22" customWidth="1"/>
    <col min="12" max="12" width="9.140625" style="23"/>
    <col min="13" max="13" width="9.140625" style="4"/>
    <col min="14" max="14" width="16.140625" style="4" bestFit="1" customWidth="1"/>
    <col min="15" max="26" width="9.140625" style="4"/>
    <col min="27" max="27" width="28.140625" style="5" hidden="1" customWidth="1"/>
    <col min="28" max="57" width="9.140625" style="4" hidden="1" customWidth="1"/>
    <col min="58" max="16384" width="9.140625" style="4"/>
  </cols>
  <sheetData>
    <row r="1" spans="1:57">
      <c r="A1" s="15"/>
      <c r="B1" s="16"/>
      <c r="C1" s="108">
        <v>1</v>
      </c>
      <c r="D1" s="108"/>
      <c r="E1" s="108">
        <v>2</v>
      </c>
      <c r="F1" s="108"/>
      <c r="G1" s="108">
        <v>3</v>
      </c>
      <c r="H1" s="108"/>
      <c r="I1" s="109">
        <v>4</v>
      </c>
      <c r="J1" s="109"/>
      <c r="K1" s="108">
        <v>5</v>
      </c>
      <c r="L1" s="108"/>
      <c r="AB1" s="5" t="s">
        <v>156</v>
      </c>
      <c r="AC1" s="5" t="s">
        <v>158</v>
      </c>
      <c r="AD1" s="5" t="s">
        <v>63</v>
      </c>
      <c r="AE1" s="5" t="s">
        <v>69</v>
      </c>
      <c r="AF1" s="5" t="s">
        <v>6</v>
      </c>
      <c r="AG1" s="5" t="s">
        <v>70</v>
      </c>
      <c r="AH1" s="5" t="s">
        <v>3</v>
      </c>
      <c r="AI1" s="5" t="s">
        <v>4</v>
      </c>
      <c r="AJ1" s="5" t="s">
        <v>5</v>
      </c>
      <c r="AK1" s="5" t="s">
        <v>61</v>
      </c>
      <c r="AL1" s="5" t="s">
        <v>62</v>
      </c>
      <c r="AM1" s="5" t="s">
        <v>8</v>
      </c>
      <c r="AN1" s="5" t="s">
        <v>10</v>
      </c>
      <c r="AO1" s="5" t="s">
        <v>12</v>
      </c>
      <c r="AP1" s="5" t="s">
        <v>71</v>
      </c>
      <c r="AQ1" s="5" t="s">
        <v>64</v>
      </c>
      <c r="AR1" s="5" t="s">
        <v>72</v>
      </c>
      <c r="AS1" s="5" t="s">
        <v>73</v>
      </c>
      <c r="AT1" s="5" t="s">
        <v>60</v>
      </c>
      <c r="AU1" s="5" t="s">
        <v>65</v>
      </c>
      <c r="AV1" s="5" t="s">
        <v>66</v>
      </c>
      <c r="AW1" s="5" t="s">
        <v>67</v>
      </c>
      <c r="AX1" s="5" t="s">
        <v>68</v>
      </c>
      <c r="AY1" s="5" t="s">
        <v>74</v>
      </c>
      <c r="AZ1" s="5" t="s">
        <v>13</v>
      </c>
      <c r="BA1" s="5" t="s">
        <v>75</v>
      </c>
      <c r="BB1" s="5" t="s">
        <v>175</v>
      </c>
      <c r="BC1" s="5" t="s">
        <v>14</v>
      </c>
      <c r="BD1" s="5" t="s">
        <v>15</v>
      </c>
      <c r="BE1" s="5" t="s">
        <v>16</v>
      </c>
    </row>
    <row r="2" spans="1:57">
      <c r="A2" s="15"/>
      <c r="B2" s="16"/>
      <c r="C2" s="17" t="s">
        <v>24</v>
      </c>
      <c r="D2" s="17" t="s">
        <v>154</v>
      </c>
      <c r="E2" s="17" t="s">
        <v>24</v>
      </c>
      <c r="F2" s="17" t="s">
        <v>154</v>
      </c>
      <c r="G2" s="17" t="s">
        <v>24</v>
      </c>
      <c r="H2" s="17" t="s">
        <v>154</v>
      </c>
      <c r="I2" s="17" t="s">
        <v>24</v>
      </c>
      <c r="J2" s="17" t="s">
        <v>154</v>
      </c>
      <c r="K2" s="17" t="s">
        <v>24</v>
      </c>
      <c r="L2" s="17" t="s">
        <v>154</v>
      </c>
      <c r="AA2" s="5">
        <f t="shared" ref="AA2:AA65" si="0">B2</f>
        <v>0</v>
      </c>
      <c r="AB2" s="4">
        <f t="shared" ref="AB2:AQ17" si="1">IF(COUNTIF($B2:$L2,AB$1)=1,INDEX($B2:$L2,1,MATCH(AB$1,$B2:$L2,0)+1),0)</f>
        <v>0</v>
      </c>
      <c r="AC2" s="4">
        <f t="shared" si="1"/>
        <v>0</v>
      </c>
      <c r="AD2" s="4">
        <f t="shared" si="1"/>
        <v>0</v>
      </c>
      <c r="AE2" s="4">
        <f t="shared" si="1"/>
        <v>0</v>
      </c>
      <c r="AF2" s="4">
        <f t="shared" si="1"/>
        <v>0</v>
      </c>
      <c r="AG2" s="4">
        <f t="shared" si="1"/>
        <v>0</v>
      </c>
      <c r="AH2" s="4">
        <f t="shared" si="1"/>
        <v>0</v>
      </c>
      <c r="AI2" s="4">
        <f t="shared" si="1"/>
        <v>0</v>
      </c>
      <c r="AJ2" s="4">
        <f t="shared" si="1"/>
        <v>0</v>
      </c>
      <c r="AK2" s="4">
        <f t="shared" si="1"/>
        <v>0</v>
      </c>
      <c r="AL2" s="4">
        <f t="shared" si="1"/>
        <v>0</v>
      </c>
      <c r="AM2" s="4">
        <f t="shared" si="1"/>
        <v>0</v>
      </c>
      <c r="AN2" s="4">
        <f t="shared" si="1"/>
        <v>0</v>
      </c>
      <c r="AO2" s="4">
        <f t="shared" si="1"/>
        <v>0</v>
      </c>
      <c r="AP2" s="4">
        <f t="shared" si="1"/>
        <v>0</v>
      </c>
      <c r="AQ2" s="4">
        <f t="shared" si="1"/>
        <v>0</v>
      </c>
      <c r="AR2" s="4">
        <f t="shared" ref="AR2:BE16" si="2">IF(COUNTIF($B2:$L2,AR$1)=1,INDEX($B2:$L2,1,MATCH(AR$1,$B2:$L2,0)+1),0)</f>
        <v>0</v>
      </c>
      <c r="AS2" s="4">
        <f t="shared" si="2"/>
        <v>0</v>
      </c>
      <c r="AT2" s="4">
        <f t="shared" si="2"/>
        <v>0</v>
      </c>
      <c r="AU2" s="4">
        <f t="shared" si="2"/>
        <v>0</v>
      </c>
      <c r="AV2" s="4">
        <f t="shared" si="2"/>
        <v>0</v>
      </c>
      <c r="AW2" s="4">
        <f t="shared" si="2"/>
        <v>0</v>
      </c>
      <c r="AX2" s="4">
        <f t="shared" si="2"/>
        <v>0</v>
      </c>
      <c r="AY2" s="4">
        <f t="shared" si="2"/>
        <v>0</v>
      </c>
      <c r="AZ2" s="4">
        <f t="shared" si="2"/>
        <v>0</v>
      </c>
      <c r="BA2" s="4">
        <f t="shared" si="2"/>
        <v>0</v>
      </c>
      <c r="BB2" s="4">
        <f t="shared" si="2"/>
        <v>0</v>
      </c>
      <c r="BC2" s="4">
        <f t="shared" si="2"/>
        <v>0</v>
      </c>
      <c r="BD2" s="4">
        <f t="shared" si="2"/>
        <v>0</v>
      </c>
      <c r="BE2" s="4">
        <f t="shared" si="2"/>
        <v>0</v>
      </c>
    </row>
    <row r="3" spans="1:57">
      <c r="A3" s="110" t="s">
        <v>192</v>
      </c>
      <c r="B3" s="16" t="s">
        <v>193</v>
      </c>
      <c r="C3" s="17" t="s">
        <v>13</v>
      </c>
      <c r="D3" s="17">
        <v>25</v>
      </c>
      <c r="E3" s="17"/>
      <c r="F3" s="17"/>
      <c r="G3" s="17"/>
      <c r="H3" s="17"/>
      <c r="I3" s="17"/>
      <c r="J3" s="17"/>
      <c r="K3" s="17"/>
      <c r="L3" s="17"/>
      <c r="AA3" s="5" t="str">
        <f t="shared" si="0"/>
        <v>(공용) 비리디안</v>
      </c>
      <c r="AB3" s="4">
        <f t="shared" si="1"/>
        <v>0</v>
      </c>
      <c r="AC3" s="4">
        <f t="shared" si="1"/>
        <v>0</v>
      </c>
      <c r="AD3" s="4">
        <f t="shared" si="1"/>
        <v>0</v>
      </c>
      <c r="AE3" s="4">
        <f t="shared" si="1"/>
        <v>0</v>
      </c>
      <c r="AF3" s="4">
        <f t="shared" si="1"/>
        <v>0</v>
      </c>
      <c r="AG3" s="4">
        <f t="shared" si="1"/>
        <v>0</v>
      </c>
      <c r="AH3" s="4">
        <f t="shared" si="1"/>
        <v>0</v>
      </c>
      <c r="AI3" s="4">
        <f t="shared" si="1"/>
        <v>0</v>
      </c>
      <c r="AJ3" s="4">
        <f t="shared" si="1"/>
        <v>0</v>
      </c>
      <c r="AK3" s="4">
        <f t="shared" si="1"/>
        <v>0</v>
      </c>
      <c r="AL3" s="4">
        <f t="shared" si="1"/>
        <v>0</v>
      </c>
      <c r="AM3" s="4">
        <f t="shared" si="1"/>
        <v>0</v>
      </c>
      <c r="AN3" s="4">
        <f t="shared" si="1"/>
        <v>0</v>
      </c>
      <c r="AO3" s="4">
        <f t="shared" si="1"/>
        <v>0</v>
      </c>
      <c r="AP3" s="4">
        <f t="shared" si="1"/>
        <v>0</v>
      </c>
      <c r="AQ3" s="4">
        <f t="shared" si="1"/>
        <v>0</v>
      </c>
      <c r="AR3" s="4">
        <f t="shared" si="2"/>
        <v>0</v>
      </c>
      <c r="AS3" s="4">
        <f t="shared" si="2"/>
        <v>0</v>
      </c>
      <c r="AT3" s="4">
        <f t="shared" si="2"/>
        <v>0</v>
      </c>
      <c r="AU3" s="4">
        <f t="shared" si="2"/>
        <v>0</v>
      </c>
      <c r="AV3" s="4">
        <f t="shared" si="2"/>
        <v>0</v>
      </c>
      <c r="AW3" s="4">
        <f t="shared" si="2"/>
        <v>0</v>
      </c>
      <c r="AX3" s="4">
        <f t="shared" si="2"/>
        <v>0</v>
      </c>
      <c r="AY3" s="4">
        <f t="shared" si="2"/>
        <v>0</v>
      </c>
      <c r="AZ3" s="4">
        <f t="shared" si="2"/>
        <v>25</v>
      </c>
      <c r="BA3" s="4">
        <f t="shared" si="2"/>
        <v>0</v>
      </c>
      <c r="BB3" s="4">
        <f t="shared" si="2"/>
        <v>0</v>
      </c>
      <c r="BC3" s="4">
        <f t="shared" si="2"/>
        <v>0</v>
      </c>
      <c r="BD3" s="4">
        <f t="shared" si="2"/>
        <v>0</v>
      </c>
      <c r="BE3" s="4">
        <f t="shared" si="2"/>
        <v>0</v>
      </c>
    </row>
    <row r="4" spans="1:57">
      <c r="A4" s="111"/>
      <c r="B4" s="16" t="s">
        <v>256</v>
      </c>
      <c r="C4" s="17" t="s">
        <v>156</v>
      </c>
      <c r="D4" s="17">
        <v>30</v>
      </c>
      <c r="E4" s="17"/>
      <c r="F4" s="17"/>
      <c r="G4" s="17"/>
      <c r="H4" s="17"/>
      <c r="I4" s="17"/>
      <c r="J4" s="17"/>
      <c r="K4" s="17"/>
      <c r="L4" s="17"/>
      <c r="AA4" s="5" t="str">
        <f t="shared" si="0"/>
        <v>(그림자 인형사) 무십자 견갑</v>
      </c>
      <c r="AB4" s="4">
        <f t="shared" si="1"/>
        <v>30</v>
      </c>
      <c r="AC4" s="4">
        <f t="shared" si="1"/>
        <v>0</v>
      </c>
      <c r="AD4" s="4">
        <f t="shared" si="1"/>
        <v>0</v>
      </c>
      <c r="AE4" s="4">
        <f t="shared" si="1"/>
        <v>0</v>
      </c>
      <c r="AF4" s="4">
        <f t="shared" si="1"/>
        <v>0</v>
      </c>
      <c r="AG4" s="4">
        <f t="shared" si="1"/>
        <v>0</v>
      </c>
      <c r="AH4" s="4">
        <f t="shared" si="1"/>
        <v>0</v>
      </c>
      <c r="AI4" s="4">
        <f t="shared" si="1"/>
        <v>0</v>
      </c>
      <c r="AJ4" s="4">
        <f t="shared" si="1"/>
        <v>0</v>
      </c>
      <c r="AK4" s="4">
        <f t="shared" si="1"/>
        <v>0</v>
      </c>
      <c r="AL4" s="4">
        <f t="shared" si="1"/>
        <v>0</v>
      </c>
      <c r="AM4" s="4">
        <f t="shared" si="1"/>
        <v>0</v>
      </c>
      <c r="AN4" s="4">
        <f t="shared" si="1"/>
        <v>0</v>
      </c>
      <c r="AO4" s="4">
        <f t="shared" si="1"/>
        <v>0</v>
      </c>
      <c r="AP4" s="4">
        <f t="shared" si="1"/>
        <v>0</v>
      </c>
      <c r="AQ4" s="4">
        <f t="shared" si="1"/>
        <v>0</v>
      </c>
      <c r="AR4" s="4">
        <f t="shared" si="2"/>
        <v>0</v>
      </c>
      <c r="AS4" s="4">
        <f t="shared" si="2"/>
        <v>0</v>
      </c>
      <c r="AT4" s="4">
        <f t="shared" si="2"/>
        <v>0</v>
      </c>
      <c r="AU4" s="4">
        <f t="shared" si="2"/>
        <v>0</v>
      </c>
      <c r="AV4" s="4">
        <f t="shared" si="2"/>
        <v>0</v>
      </c>
      <c r="AW4" s="4">
        <f t="shared" si="2"/>
        <v>0</v>
      </c>
      <c r="AX4" s="4">
        <f t="shared" si="2"/>
        <v>0</v>
      </c>
      <c r="AY4" s="4">
        <f t="shared" si="2"/>
        <v>0</v>
      </c>
      <c r="AZ4" s="4">
        <f t="shared" si="2"/>
        <v>0</v>
      </c>
      <c r="BA4" s="4">
        <f t="shared" si="2"/>
        <v>0</v>
      </c>
      <c r="BB4" s="4">
        <f t="shared" si="2"/>
        <v>0</v>
      </c>
      <c r="BC4" s="4">
        <f t="shared" si="2"/>
        <v>0</v>
      </c>
      <c r="BD4" s="4">
        <f t="shared" si="2"/>
        <v>0</v>
      </c>
      <c r="BE4" s="4">
        <f t="shared" si="2"/>
        <v>0</v>
      </c>
    </row>
    <row r="5" spans="1:57">
      <c r="A5" s="111"/>
      <c r="B5" s="16" t="s">
        <v>264</v>
      </c>
      <c r="C5" s="17" t="s">
        <v>69</v>
      </c>
      <c r="D5" s="17">
        <v>7</v>
      </c>
      <c r="E5" s="17" t="s">
        <v>3</v>
      </c>
      <c r="F5" s="17">
        <v>15</v>
      </c>
      <c r="G5" s="17"/>
      <c r="H5" s="17"/>
      <c r="I5" s="17"/>
      <c r="J5" s="17"/>
      <c r="K5" s="17"/>
      <c r="L5" s="17"/>
      <c r="AA5" s="5" t="str">
        <f t="shared" si="0"/>
        <v>(그림자 인형사) 잉크블롯 트레이스</v>
      </c>
      <c r="AB5" s="4">
        <f t="shared" si="1"/>
        <v>0</v>
      </c>
      <c r="AC5" s="4">
        <f t="shared" si="1"/>
        <v>0</v>
      </c>
      <c r="AD5" s="4">
        <f t="shared" si="1"/>
        <v>0</v>
      </c>
      <c r="AE5" s="4">
        <f t="shared" si="1"/>
        <v>7</v>
      </c>
      <c r="AF5" s="4">
        <f t="shared" si="1"/>
        <v>0</v>
      </c>
      <c r="AG5" s="4">
        <f t="shared" si="1"/>
        <v>0</v>
      </c>
      <c r="AH5" s="4">
        <f t="shared" si="1"/>
        <v>15</v>
      </c>
      <c r="AI5" s="4">
        <f t="shared" si="1"/>
        <v>0</v>
      </c>
      <c r="AJ5" s="4">
        <f t="shared" si="1"/>
        <v>0</v>
      </c>
      <c r="AK5" s="4">
        <f t="shared" si="1"/>
        <v>0</v>
      </c>
      <c r="AL5" s="4">
        <f t="shared" si="1"/>
        <v>0</v>
      </c>
      <c r="AM5" s="4">
        <f t="shared" si="1"/>
        <v>0</v>
      </c>
      <c r="AN5" s="4">
        <f t="shared" si="1"/>
        <v>0</v>
      </c>
      <c r="AO5" s="4">
        <f t="shared" si="1"/>
        <v>0</v>
      </c>
      <c r="AP5" s="4">
        <f t="shared" si="1"/>
        <v>0</v>
      </c>
      <c r="AQ5" s="4">
        <f t="shared" si="1"/>
        <v>0</v>
      </c>
      <c r="AR5" s="4">
        <f t="shared" si="2"/>
        <v>0</v>
      </c>
      <c r="AS5" s="4">
        <f t="shared" si="2"/>
        <v>0</v>
      </c>
      <c r="AT5" s="4">
        <f t="shared" si="2"/>
        <v>0</v>
      </c>
      <c r="AU5" s="4">
        <f t="shared" si="2"/>
        <v>0</v>
      </c>
      <c r="AV5" s="4">
        <f t="shared" si="2"/>
        <v>0</v>
      </c>
      <c r="AW5" s="4">
        <f t="shared" si="2"/>
        <v>0</v>
      </c>
      <c r="AX5" s="4">
        <f t="shared" si="2"/>
        <v>0</v>
      </c>
      <c r="AY5" s="4">
        <f t="shared" si="2"/>
        <v>0</v>
      </c>
      <c r="AZ5" s="4">
        <f t="shared" si="2"/>
        <v>0</v>
      </c>
      <c r="BA5" s="4">
        <f t="shared" si="2"/>
        <v>0</v>
      </c>
      <c r="BB5" s="4">
        <f t="shared" si="2"/>
        <v>0</v>
      </c>
      <c r="BC5" s="4">
        <f t="shared" si="2"/>
        <v>0</v>
      </c>
      <c r="BD5" s="4">
        <f t="shared" si="2"/>
        <v>0</v>
      </c>
      <c r="BE5" s="4">
        <f t="shared" si="2"/>
        <v>0</v>
      </c>
    </row>
    <row r="6" spans="1:57">
      <c r="A6" s="111"/>
      <c r="B6" s="16" t="s">
        <v>251</v>
      </c>
      <c r="C6" s="17" t="s">
        <v>4</v>
      </c>
      <c r="D6" s="17">
        <v>40</v>
      </c>
      <c r="E6" s="17"/>
      <c r="F6" s="17"/>
      <c r="G6" s="17"/>
      <c r="H6" s="17"/>
      <c r="I6" s="17"/>
      <c r="J6" s="17"/>
      <c r="K6" s="17"/>
      <c r="L6" s="17"/>
      <c r="AA6" s="5" t="str">
        <f t="shared" si="0"/>
        <v>(그림자의 왕) 고공비행</v>
      </c>
      <c r="AB6" s="4">
        <f t="shared" si="1"/>
        <v>0</v>
      </c>
      <c r="AC6" s="4">
        <f t="shared" si="1"/>
        <v>0</v>
      </c>
      <c r="AD6" s="4">
        <f t="shared" si="1"/>
        <v>0</v>
      </c>
      <c r="AE6" s="4">
        <f t="shared" si="1"/>
        <v>0</v>
      </c>
      <c r="AF6" s="4">
        <f t="shared" si="1"/>
        <v>0</v>
      </c>
      <c r="AG6" s="4">
        <f t="shared" si="1"/>
        <v>0</v>
      </c>
      <c r="AH6" s="4">
        <f t="shared" si="1"/>
        <v>0</v>
      </c>
      <c r="AI6" s="4">
        <f t="shared" si="1"/>
        <v>40</v>
      </c>
      <c r="AJ6" s="4">
        <f t="shared" si="1"/>
        <v>0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2"/>
        <v>0</v>
      </c>
      <c r="AS6" s="4">
        <f t="shared" si="2"/>
        <v>0</v>
      </c>
      <c r="AT6" s="4">
        <f t="shared" si="2"/>
        <v>0</v>
      </c>
      <c r="AU6" s="4">
        <f t="shared" si="2"/>
        <v>0</v>
      </c>
      <c r="AV6" s="4">
        <f t="shared" si="2"/>
        <v>0</v>
      </c>
      <c r="AW6" s="4">
        <f t="shared" si="2"/>
        <v>0</v>
      </c>
      <c r="AX6" s="4">
        <f t="shared" si="2"/>
        <v>0</v>
      </c>
      <c r="AY6" s="4">
        <f t="shared" si="2"/>
        <v>0</v>
      </c>
      <c r="AZ6" s="4">
        <f t="shared" si="2"/>
        <v>0</v>
      </c>
      <c r="BA6" s="4">
        <f t="shared" si="2"/>
        <v>0</v>
      </c>
      <c r="BB6" s="4">
        <f t="shared" si="2"/>
        <v>0</v>
      </c>
      <c r="BC6" s="4">
        <f t="shared" si="2"/>
        <v>0</v>
      </c>
      <c r="BD6" s="4">
        <f t="shared" si="2"/>
        <v>0</v>
      </c>
      <c r="BE6" s="4">
        <f t="shared" si="2"/>
        <v>0</v>
      </c>
    </row>
    <row r="7" spans="1:57">
      <c r="A7" s="111"/>
      <c r="B7" s="16" t="s">
        <v>262</v>
      </c>
      <c r="C7" s="17" t="s">
        <v>158</v>
      </c>
      <c r="D7" s="17">
        <v>20</v>
      </c>
      <c r="E7" s="17" t="s">
        <v>156</v>
      </c>
      <c r="F7" s="17">
        <v>10</v>
      </c>
      <c r="G7" s="17"/>
      <c r="H7" s="17"/>
      <c r="I7" s="17"/>
      <c r="J7" s="17"/>
      <c r="K7" s="17"/>
      <c r="L7" s="17"/>
      <c r="AA7" s="5" t="str">
        <f t="shared" si="0"/>
        <v>(그림자의 왕) 아바돈의 역린</v>
      </c>
      <c r="AB7" s="4">
        <f t="shared" si="1"/>
        <v>10</v>
      </c>
      <c r="AC7" s="4">
        <f t="shared" si="1"/>
        <v>20</v>
      </c>
      <c r="AD7" s="4">
        <f t="shared" si="1"/>
        <v>0</v>
      </c>
      <c r="AE7" s="4">
        <f t="shared" si="1"/>
        <v>0</v>
      </c>
      <c r="AF7" s="4">
        <f t="shared" si="1"/>
        <v>0</v>
      </c>
      <c r="AG7" s="4">
        <f t="shared" si="1"/>
        <v>0</v>
      </c>
      <c r="AH7" s="4">
        <f t="shared" si="1"/>
        <v>0</v>
      </c>
      <c r="AI7" s="4">
        <f t="shared" si="1"/>
        <v>0</v>
      </c>
      <c r="AJ7" s="4">
        <f t="shared" si="1"/>
        <v>0</v>
      </c>
      <c r="AK7" s="4">
        <f t="shared" si="1"/>
        <v>0</v>
      </c>
      <c r="AL7" s="4">
        <f t="shared" si="1"/>
        <v>0</v>
      </c>
      <c r="AM7" s="4">
        <f t="shared" si="1"/>
        <v>0</v>
      </c>
      <c r="AN7" s="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2"/>
        <v>0</v>
      </c>
      <c r="AS7" s="4">
        <f t="shared" si="2"/>
        <v>0</v>
      </c>
      <c r="AT7" s="4">
        <f t="shared" si="2"/>
        <v>0</v>
      </c>
      <c r="AU7" s="4">
        <f t="shared" si="2"/>
        <v>0</v>
      </c>
      <c r="AV7" s="4">
        <f t="shared" si="2"/>
        <v>0</v>
      </c>
      <c r="AW7" s="4">
        <f t="shared" si="2"/>
        <v>0</v>
      </c>
      <c r="AX7" s="4">
        <f t="shared" si="2"/>
        <v>0</v>
      </c>
      <c r="AY7" s="4">
        <f t="shared" si="2"/>
        <v>0</v>
      </c>
      <c r="AZ7" s="4">
        <f t="shared" si="2"/>
        <v>0</v>
      </c>
      <c r="BA7" s="4">
        <f t="shared" si="2"/>
        <v>0</v>
      </c>
      <c r="BB7" s="4">
        <f t="shared" si="2"/>
        <v>0</v>
      </c>
      <c r="BC7" s="4">
        <f t="shared" si="2"/>
        <v>0</v>
      </c>
      <c r="BD7" s="4">
        <f t="shared" si="2"/>
        <v>0</v>
      </c>
      <c r="BE7" s="4">
        <f t="shared" si="2"/>
        <v>0</v>
      </c>
    </row>
    <row r="8" spans="1:57">
      <c r="A8" s="111"/>
      <c r="B8" s="16" t="s">
        <v>201</v>
      </c>
      <c r="C8" s="17" t="s">
        <v>8</v>
      </c>
      <c r="D8" s="17">
        <v>25</v>
      </c>
      <c r="E8" s="17" t="s">
        <v>10</v>
      </c>
      <c r="F8" s="17">
        <v>25</v>
      </c>
      <c r="G8" s="17"/>
      <c r="H8" s="17"/>
      <c r="I8" s="17"/>
      <c r="J8" s="17"/>
      <c r="K8" s="17"/>
      <c r="L8" s="17"/>
      <c r="AA8" s="5" t="str">
        <f t="shared" si="0"/>
        <v>(나타) 도화선</v>
      </c>
      <c r="AB8" s="4">
        <f t="shared" si="1"/>
        <v>0</v>
      </c>
      <c r="AC8" s="4">
        <f t="shared" si="1"/>
        <v>0</v>
      </c>
      <c r="AD8" s="4">
        <f t="shared" si="1"/>
        <v>0</v>
      </c>
      <c r="AE8" s="4">
        <f t="shared" si="1"/>
        <v>0</v>
      </c>
      <c r="AF8" s="4">
        <f t="shared" si="1"/>
        <v>0</v>
      </c>
      <c r="AG8" s="4">
        <f t="shared" si="1"/>
        <v>0</v>
      </c>
      <c r="AH8" s="4">
        <f t="shared" si="1"/>
        <v>0</v>
      </c>
      <c r="AI8" s="4">
        <f t="shared" si="1"/>
        <v>0</v>
      </c>
      <c r="AJ8" s="4">
        <f t="shared" si="1"/>
        <v>0</v>
      </c>
      <c r="AK8" s="4">
        <f t="shared" si="1"/>
        <v>0</v>
      </c>
      <c r="AL8" s="4">
        <f t="shared" si="1"/>
        <v>0</v>
      </c>
      <c r="AM8" s="4">
        <f t="shared" si="1"/>
        <v>25</v>
      </c>
      <c r="AN8" s="4">
        <f t="shared" si="1"/>
        <v>25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2"/>
        <v>0</v>
      </c>
      <c r="AS8" s="4">
        <f t="shared" si="2"/>
        <v>0</v>
      </c>
      <c r="AT8" s="4">
        <f t="shared" si="2"/>
        <v>0</v>
      </c>
      <c r="AU8" s="4">
        <f t="shared" si="2"/>
        <v>0</v>
      </c>
      <c r="AV8" s="4">
        <f t="shared" si="2"/>
        <v>0</v>
      </c>
      <c r="AW8" s="4">
        <f t="shared" si="2"/>
        <v>0</v>
      </c>
      <c r="AX8" s="4">
        <f t="shared" si="2"/>
        <v>0</v>
      </c>
      <c r="AY8" s="4">
        <f t="shared" si="2"/>
        <v>0</v>
      </c>
      <c r="AZ8" s="4">
        <f t="shared" si="2"/>
        <v>0</v>
      </c>
      <c r="BA8" s="4">
        <f t="shared" si="2"/>
        <v>0</v>
      </c>
      <c r="BB8" s="4">
        <f t="shared" si="2"/>
        <v>0</v>
      </c>
      <c r="BC8" s="4">
        <f t="shared" si="2"/>
        <v>0</v>
      </c>
      <c r="BD8" s="4">
        <f t="shared" si="2"/>
        <v>0</v>
      </c>
      <c r="BE8" s="4">
        <f t="shared" si="2"/>
        <v>0</v>
      </c>
    </row>
    <row r="9" spans="1:57">
      <c r="A9" s="111"/>
      <c r="B9" s="18" t="s">
        <v>200</v>
      </c>
      <c r="C9" s="17" t="s">
        <v>156</v>
      </c>
      <c r="D9" s="17">
        <v>30</v>
      </c>
      <c r="E9" s="17"/>
      <c r="F9" s="17"/>
      <c r="G9" s="17"/>
      <c r="H9" s="17"/>
      <c r="I9" s="17"/>
      <c r="J9" s="17"/>
      <c r="K9" s="17"/>
      <c r="L9" s="17"/>
      <c r="AA9" s="5" t="str">
        <f t="shared" si="0"/>
        <v>(나타) 장마전선</v>
      </c>
      <c r="AB9" s="4">
        <f t="shared" si="1"/>
        <v>30</v>
      </c>
      <c r="AC9" s="4">
        <f t="shared" si="1"/>
        <v>0</v>
      </c>
      <c r="AD9" s="4">
        <f t="shared" si="1"/>
        <v>0</v>
      </c>
      <c r="AE9" s="4">
        <f t="shared" si="1"/>
        <v>0</v>
      </c>
      <c r="AF9" s="4">
        <f t="shared" si="1"/>
        <v>0</v>
      </c>
      <c r="AG9" s="4">
        <f t="shared" si="1"/>
        <v>0</v>
      </c>
      <c r="AH9" s="4">
        <f t="shared" si="1"/>
        <v>0</v>
      </c>
      <c r="AI9" s="4">
        <f t="shared" si="1"/>
        <v>0</v>
      </c>
      <c r="AJ9" s="4">
        <f t="shared" si="1"/>
        <v>0</v>
      </c>
      <c r="AK9" s="4">
        <f t="shared" si="1"/>
        <v>0</v>
      </c>
      <c r="AL9" s="4">
        <f t="shared" si="1"/>
        <v>0</v>
      </c>
      <c r="AM9" s="4">
        <f t="shared" si="1"/>
        <v>0</v>
      </c>
      <c r="AN9" s="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2"/>
        <v>0</v>
      </c>
      <c r="AS9" s="4">
        <f t="shared" si="2"/>
        <v>0</v>
      </c>
      <c r="AT9" s="4">
        <f t="shared" si="2"/>
        <v>0</v>
      </c>
      <c r="AU9" s="4">
        <f t="shared" si="2"/>
        <v>0</v>
      </c>
      <c r="AV9" s="4">
        <f t="shared" si="2"/>
        <v>0</v>
      </c>
      <c r="AW9" s="4">
        <f t="shared" si="2"/>
        <v>0</v>
      </c>
      <c r="AX9" s="4">
        <f t="shared" si="2"/>
        <v>0</v>
      </c>
      <c r="AY9" s="4">
        <f t="shared" si="2"/>
        <v>0</v>
      </c>
      <c r="AZ9" s="4">
        <f t="shared" si="2"/>
        <v>0</v>
      </c>
      <c r="BA9" s="4">
        <f t="shared" si="2"/>
        <v>0</v>
      </c>
      <c r="BB9" s="4">
        <f t="shared" si="2"/>
        <v>0</v>
      </c>
      <c r="BC9" s="4">
        <f t="shared" si="2"/>
        <v>0</v>
      </c>
      <c r="BD9" s="4">
        <f t="shared" si="2"/>
        <v>0</v>
      </c>
      <c r="BE9" s="4">
        <f t="shared" si="2"/>
        <v>0</v>
      </c>
    </row>
    <row r="10" spans="1:57">
      <c r="A10" s="111"/>
      <c r="B10" s="16" t="s">
        <v>196</v>
      </c>
      <c r="C10" s="17" t="s">
        <v>4</v>
      </c>
      <c r="D10" s="17">
        <v>40</v>
      </c>
      <c r="E10" s="17"/>
      <c r="F10" s="17"/>
      <c r="G10" s="17"/>
      <c r="H10" s="17"/>
      <c r="I10" s="17"/>
      <c r="J10" s="17"/>
      <c r="K10" s="17"/>
      <c r="L10" s="17"/>
      <c r="AA10" s="5" t="str">
        <f t="shared" si="0"/>
        <v>(네레이스) 꿰뚫는 한파</v>
      </c>
      <c r="AB10" s="4">
        <f t="shared" si="1"/>
        <v>0</v>
      </c>
      <c r="AC10" s="4">
        <f t="shared" si="1"/>
        <v>0</v>
      </c>
      <c r="AD10" s="4">
        <f t="shared" si="1"/>
        <v>0</v>
      </c>
      <c r="AE10" s="4">
        <f t="shared" si="1"/>
        <v>0</v>
      </c>
      <c r="AF10" s="4">
        <f t="shared" si="1"/>
        <v>0</v>
      </c>
      <c r="AG10" s="4">
        <f t="shared" si="1"/>
        <v>0</v>
      </c>
      <c r="AH10" s="4">
        <f t="shared" si="1"/>
        <v>0</v>
      </c>
      <c r="AI10" s="4">
        <f t="shared" si="1"/>
        <v>40</v>
      </c>
      <c r="AJ10" s="4">
        <f t="shared" si="1"/>
        <v>0</v>
      </c>
      <c r="AK10" s="4">
        <f t="shared" si="1"/>
        <v>0</v>
      </c>
      <c r="AL10" s="4">
        <f t="shared" si="1"/>
        <v>0</v>
      </c>
      <c r="AM10" s="4">
        <f t="shared" si="1"/>
        <v>0</v>
      </c>
      <c r="AN10" s="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2"/>
        <v>0</v>
      </c>
      <c r="AS10" s="4">
        <f t="shared" si="2"/>
        <v>0</v>
      </c>
      <c r="AT10" s="4">
        <f t="shared" si="2"/>
        <v>0</v>
      </c>
      <c r="AU10" s="4">
        <f t="shared" si="2"/>
        <v>0</v>
      </c>
      <c r="AV10" s="4">
        <f t="shared" si="2"/>
        <v>0</v>
      </c>
      <c r="AW10" s="4">
        <f t="shared" si="2"/>
        <v>0</v>
      </c>
      <c r="AX10" s="4">
        <f t="shared" si="2"/>
        <v>0</v>
      </c>
      <c r="AY10" s="4">
        <f t="shared" si="2"/>
        <v>0</v>
      </c>
      <c r="AZ10" s="4">
        <f t="shared" si="2"/>
        <v>0</v>
      </c>
      <c r="BA10" s="4">
        <f t="shared" si="2"/>
        <v>0</v>
      </c>
      <c r="BB10" s="4">
        <f t="shared" si="2"/>
        <v>0</v>
      </c>
      <c r="BC10" s="4">
        <f t="shared" si="2"/>
        <v>0</v>
      </c>
      <c r="BD10" s="4">
        <f t="shared" si="2"/>
        <v>0</v>
      </c>
      <c r="BE10" s="4">
        <f t="shared" si="2"/>
        <v>0</v>
      </c>
    </row>
    <row r="11" spans="1:57">
      <c r="A11" s="111"/>
      <c r="B11" s="16" t="s">
        <v>195</v>
      </c>
      <c r="C11" s="17" t="s">
        <v>8</v>
      </c>
      <c r="D11" s="17">
        <v>25</v>
      </c>
      <c r="E11" s="17" t="s">
        <v>10</v>
      </c>
      <c r="F11" s="17">
        <v>25</v>
      </c>
      <c r="G11" s="17"/>
      <c r="H11" s="17"/>
      <c r="I11" s="17"/>
      <c r="J11" s="17"/>
      <c r="K11" s="17"/>
      <c r="L11" s="17"/>
      <c r="AA11" s="5" t="str">
        <f t="shared" si="0"/>
        <v>(네레이스) 트라고이디아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  <c r="AJ11" s="4">
        <f t="shared" si="1"/>
        <v>0</v>
      </c>
      <c r="AK11" s="4">
        <f t="shared" si="1"/>
        <v>0</v>
      </c>
      <c r="AL11" s="4">
        <f t="shared" si="1"/>
        <v>0</v>
      </c>
      <c r="AM11" s="4">
        <f t="shared" si="1"/>
        <v>25</v>
      </c>
      <c r="AN11" s="4">
        <f t="shared" si="1"/>
        <v>25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2"/>
        <v>0</v>
      </c>
      <c r="AS11" s="4">
        <f t="shared" si="2"/>
        <v>0</v>
      </c>
      <c r="AT11" s="4">
        <f t="shared" si="2"/>
        <v>0</v>
      </c>
      <c r="AU11" s="4">
        <f t="shared" si="2"/>
        <v>0</v>
      </c>
      <c r="AV11" s="4">
        <f t="shared" si="2"/>
        <v>0</v>
      </c>
      <c r="AW11" s="4">
        <f t="shared" si="2"/>
        <v>0</v>
      </c>
      <c r="AX11" s="4">
        <f t="shared" si="2"/>
        <v>0</v>
      </c>
      <c r="AY11" s="4">
        <f t="shared" si="2"/>
        <v>0</v>
      </c>
      <c r="AZ11" s="4">
        <f t="shared" si="2"/>
        <v>0</v>
      </c>
      <c r="BA11" s="4">
        <f t="shared" si="2"/>
        <v>0</v>
      </c>
      <c r="BB11" s="4">
        <f t="shared" si="2"/>
        <v>0</v>
      </c>
      <c r="BC11" s="4">
        <f t="shared" si="2"/>
        <v>0</v>
      </c>
      <c r="BD11" s="4">
        <f t="shared" si="2"/>
        <v>0</v>
      </c>
      <c r="BE11" s="4">
        <f t="shared" si="2"/>
        <v>0</v>
      </c>
    </row>
    <row r="12" spans="1:57">
      <c r="A12" s="111"/>
      <c r="B12" s="16" t="s">
        <v>253</v>
      </c>
      <c r="C12" s="17" t="s">
        <v>158</v>
      </c>
      <c r="D12" s="17">
        <v>30</v>
      </c>
      <c r="E12" s="17"/>
      <c r="F12" s="17"/>
      <c r="G12" s="17"/>
      <c r="H12" s="17"/>
      <c r="I12" s="17"/>
      <c r="J12" s="17"/>
      <c r="K12" s="17"/>
      <c r="L12" s="17"/>
      <c r="AA12" s="5" t="str">
        <f t="shared" si="0"/>
        <v>(매그니토) 땅울림의 부름</v>
      </c>
      <c r="AB12" s="4">
        <f t="shared" si="1"/>
        <v>0</v>
      </c>
      <c r="AC12" s="4">
        <f t="shared" si="1"/>
        <v>30</v>
      </c>
      <c r="AD12" s="4">
        <f t="shared" si="1"/>
        <v>0</v>
      </c>
      <c r="AE12" s="4">
        <f t="shared" si="1"/>
        <v>0</v>
      </c>
      <c r="AF12" s="4">
        <f t="shared" si="1"/>
        <v>0</v>
      </c>
      <c r="AG12" s="4">
        <f t="shared" si="1"/>
        <v>0</v>
      </c>
      <c r="AH12" s="4">
        <f t="shared" si="1"/>
        <v>0</v>
      </c>
      <c r="AI12" s="4">
        <f t="shared" si="1"/>
        <v>0</v>
      </c>
      <c r="AJ12" s="4">
        <f t="shared" si="1"/>
        <v>0</v>
      </c>
      <c r="AK12" s="4">
        <f t="shared" si="1"/>
        <v>0</v>
      </c>
      <c r="AL12" s="4">
        <f t="shared" si="1"/>
        <v>0</v>
      </c>
      <c r="AM12" s="4">
        <f t="shared" si="1"/>
        <v>0</v>
      </c>
      <c r="AN12" s="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2"/>
        <v>0</v>
      </c>
      <c r="AS12" s="4">
        <f t="shared" si="2"/>
        <v>0</v>
      </c>
      <c r="AT12" s="4">
        <f t="shared" si="2"/>
        <v>0</v>
      </c>
      <c r="AU12" s="4">
        <f t="shared" si="2"/>
        <v>0</v>
      </c>
      <c r="AV12" s="4">
        <f t="shared" si="2"/>
        <v>0</v>
      </c>
      <c r="AW12" s="4">
        <f t="shared" si="2"/>
        <v>0</v>
      </c>
      <c r="AX12" s="4">
        <f t="shared" si="2"/>
        <v>0</v>
      </c>
      <c r="AY12" s="4">
        <f t="shared" si="2"/>
        <v>0</v>
      </c>
      <c r="AZ12" s="4">
        <f t="shared" si="2"/>
        <v>0</v>
      </c>
      <c r="BA12" s="4">
        <f t="shared" si="2"/>
        <v>0</v>
      </c>
      <c r="BB12" s="4">
        <f t="shared" si="2"/>
        <v>0</v>
      </c>
      <c r="BC12" s="4">
        <f t="shared" si="2"/>
        <v>0</v>
      </c>
      <c r="BD12" s="4">
        <f t="shared" si="2"/>
        <v>0</v>
      </c>
      <c r="BE12" s="4">
        <f t="shared" si="2"/>
        <v>0</v>
      </c>
    </row>
    <row r="13" spans="1:57">
      <c r="A13" s="111"/>
      <c r="B13" s="16" t="s">
        <v>263</v>
      </c>
      <c r="C13" s="17" t="s">
        <v>4</v>
      </c>
      <c r="D13" s="17">
        <v>40</v>
      </c>
      <c r="E13" s="17"/>
      <c r="F13" s="17"/>
      <c r="G13" s="17"/>
      <c r="H13" s="17"/>
      <c r="I13" s="17"/>
      <c r="J13" s="17"/>
      <c r="K13" s="17"/>
      <c r="L13" s="17"/>
      <c r="AA13" s="5" t="str">
        <f t="shared" si="0"/>
        <v>(매그니토) 아수라의 화신</v>
      </c>
      <c r="AB13" s="4">
        <f t="shared" si="1"/>
        <v>0</v>
      </c>
      <c r="AC13" s="4">
        <f t="shared" si="1"/>
        <v>0</v>
      </c>
      <c r="AD13" s="4">
        <f t="shared" si="1"/>
        <v>0</v>
      </c>
      <c r="AE13" s="4">
        <f t="shared" si="1"/>
        <v>0</v>
      </c>
      <c r="AF13" s="4">
        <f t="shared" si="1"/>
        <v>0</v>
      </c>
      <c r="AG13" s="4">
        <f t="shared" si="1"/>
        <v>0</v>
      </c>
      <c r="AH13" s="4">
        <f t="shared" si="1"/>
        <v>0</v>
      </c>
      <c r="AI13" s="4">
        <f t="shared" si="1"/>
        <v>40</v>
      </c>
      <c r="AJ13" s="4">
        <f t="shared" si="1"/>
        <v>0</v>
      </c>
      <c r="AK13" s="4">
        <f t="shared" si="1"/>
        <v>0</v>
      </c>
      <c r="AL13" s="4">
        <f t="shared" si="1"/>
        <v>0</v>
      </c>
      <c r="AM13" s="4">
        <f t="shared" si="1"/>
        <v>0</v>
      </c>
      <c r="AN13" s="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2"/>
        <v>0</v>
      </c>
      <c r="AS13" s="4">
        <f t="shared" si="2"/>
        <v>0</v>
      </c>
      <c r="AT13" s="4">
        <f t="shared" si="2"/>
        <v>0</v>
      </c>
      <c r="AU13" s="4">
        <f t="shared" si="2"/>
        <v>0</v>
      </c>
      <c r="AV13" s="4">
        <f t="shared" si="2"/>
        <v>0</v>
      </c>
      <c r="AW13" s="4">
        <f t="shared" si="2"/>
        <v>0</v>
      </c>
      <c r="AX13" s="4">
        <f t="shared" si="2"/>
        <v>0</v>
      </c>
      <c r="AY13" s="4">
        <f t="shared" si="2"/>
        <v>0</v>
      </c>
      <c r="AZ13" s="4">
        <f t="shared" si="2"/>
        <v>0</v>
      </c>
      <c r="BA13" s="4">
        <f t="shared" si="2"/>
        <v>0</v>
      </c>
      <c r="BB13" s="4">
        <f t="shared" si="2"/>
        <v>0</v>
      </c>
      <c r="BC13" s="4">
        <f t="shared" si="2"/>
        <v>0</v>
      </c>
      <c r="BD13" s="4">
        <f t="shared" si="2"/>
        <v>0</v>
      </c>
      <c r="BE13" s="4">
        <f t="shared" si="2"/>
        <v>0</v>
      </c>
    </row>
    <row r="14" spans="1:57">
      <c r="A14" s="111"/>
      <c r="B14" s="16" t="s">
        <v>207</v>
      </c>
      <c r="C14" s="17" t="s">
        <v>70</v>
      </c>
      <c r="D14" s="17">
        <v>10</v>
      </c>
      <c r="E14" s="17" t="s">
        <v>61</v>
      </c>
      <c r="F14" s="17">
        <v>18</v>
      </c>
      <c r="G14" s="17"/>
      <c r="H14" s="17"/>
      <c r="I14" s="17"/>
      <c r="J14" s="17"/>
      <c r="K14" s="17"/>
      <c r="L14" s="17"/>
      <c r="AA14" s="5" t="str">
        <f t="shared" si="0"/>
        <v>(바이퍼) 스틸 웨이브</v>
      </c>
      <c r="AB14" s="4">
        <f t="shared" si="1"/>
        <v>0</v>
      </c>
      <c r="AC14" s="4">
        <f t="shared" si="1"/>
        <v>0</v>
      </c>
      <c r="AD14" s="4">
        <f t="shared" si="1"/>
        <v>0</v>
      </c>
      <c r="AE14" s="4">
        <f t="shared" si="1"/>
        <v>0</v>
      </c>
      <c r="AF14" s="4">
        <f t="shared" si="1"/>
        <v>0</v>
      </c>
      <c r="AG14" s="4">
        <f t="shared" si="1"/>
        <v>10</v>
      </c>
      <c r="AH14" s="4">
        <f t="shared" si="1"/>
        <v>0</v>
      </c>
      <c r="AI14" s="4">
        <f t="shared" si="1"/>
        <v>0</v>
      </c>
      <c r="AJ14" s="4">
        <f t="shared" si="1"/>
        <v>0</v>
      </c>
      <c r="AK14" s="4">
        <f t="shared" si="1"/>
        <v>18</v>
      </c>
      <c r="AL14" s="4">
        <f t="shared" si="1"/>
        <v>0</v>
      </c>
      <c r="AM14" s="4">
        <f t="shared" si="1"/>
        <v>0</v>
      </c>
      <c r="AN14" s="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2"/>
        <v>0</v>
      </c>
      <c r="AS14" s="4">
        <f t="shared" si="2"/>
        <v>0</v>
      </c>
      <c r="AT14" s="4">
        <f t="shared" si="2"/>
        <v>0</v>
      </c>
      <c r="AU14" s="4">
        <f t="shared" si="2"/>
        <v>0</v>
      </c>
      <c r="AV14" s="4">
        <f t="shared" si="2"/>
        <v>0</v>
      </c>
      <c r="AW14" s="4">
        <f t="shared" si="2"/>
        <v>0</v>
      </c>
      <c r="AX14" s="4">
        <f t="shared" si="2"/>
        <v>0</v>
      </c>
      <c r="AY14" s="4">
        <f t="shared" si="2"/>
        <v>0</v>
      </c>
      <c r="AZ14" s="4">
        <f t="shared" si="2"/>
        <v>0</v>
      </c>
      <c r="BA14" s="4">
        <f t="shared" si="2"/>
        <v>0</v>
      </c>
      <c r="BB14" s="4">
        <f t="shared" si="2"/>
        <v>0</v>
      </c>
      <c r="BC14" s="4">
        <f t="shared" si="2"/>
        <v>0</v>
      </c>
      <c r="BD14" s="4">
        <f t="shared" si="2"/>
        <v>0</v>
      </c>
      <c r="BE14" s="4">
        <f t="shared" si="2"/>
        <v>0</v>
      </c>
    </row>
    <row r="15" spans="1:57">
      <c r="A15" s="111"/>
      <c r="B15" s="16" t="s">
        <v>204</v>
      </c>
      <c r="C15" s="17" t="s">
        <v>3</v>
      </c>
      <c r="D15" s="17">
        <v>8</v>
      </c>
      <c r="E15" s="17" t="s">
        <v>5</v>
      </c>
      <c r="F15" s="17">
        <v>18</v>
      </c>
      <c r="G15" s="17"/>
      <c r="H15" s="17"/>
      <c r="I15" s="17"/>
      <c r="J15" s="17"/>
      <c r="K15" s="17"/>
      <c r="L15" s="17"/>
      <c r="AA15" s="5" t="str">
        <f t="shared" si="0"/>
        <v>(바이퍼) 퀵 블링크</v>
      </c>
      <c r="AB15" s="4">
        <f t="shared" si="1"/>
        <v>0</v>
      </c>
      <c r="AC15" s="4">
        <f t="shared" si="1"/>
        <v>0</v>
      </c>
      <c r="AD15" s="4">
        <f t="shared" si="1"/>
        <v>0</v>
      </c>
      <c r="AE15" s="4">
        <f t="shared" si="1"/>
        <v>0</v>
      </c>
      <c r="AF15" s="4">
        <f t="shared" si="1"/>
        <v>0</v>
      </c>
      <c r="AG15" s="4">
        <f t="shared" si="1"/>
        <v>0</v>
      </c>
      <c r="AH15" s="4">
        <f t="shared" si="1"/>
        <v>8</v>
      </c>
      <c r="AI15" s="4">
        <f t="shared" si="1"/>
        <v>0</v>
      </c>
      <c r="AJ15" s="4">
        <f t="shared" si="1"/>
        <v>18</v>
      </c>
      <c r="AK15" s="4">
        <f t="shared" si="1"/>
        <v>0</v>
      </c>
      <c r="AL15" s="4">
        <f t="shared" si="1"/>
        <v>0</v>
      </c>
      <c r="AM15" s="4">
        <f t="shared" si="1"/>
        <v>0</v>
      </c>
      <c r="AN15" s="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2"/>
        <v>0</v>
      </c>
      <c r="AS15" s="4">
        <f t="shared" si="2"/>
        <v>0</v>
      </c>
      <c r="AT15" s="4">
        <f t="shared" si="2"/>
        <v>0</v>
      </c>
      <c r="AU15" s="4">
        <f t="shared" si="2"/>
        <v>0</v>
      </c>
      <c r="AV15" s="4">
        <f t="shared" si="2"/>
        <v>0</v>
      </c>
      <c r="AW15" s="4">
        <f t="shared" si="2"/>
        <v>0</v>
      </c>
      <c r="AX15" s="4">
        <f t="shared" si="2"/>
        <v>0</v>
      </c>
      <c r="AY15" s="4">
        <f t="shared" si="2"/>
        <v>0</v>
      </c>
      <c r="AZ15" s="4">
        <f t="shared" si="2"/>
        <v>0</v>
      </c>
      <c r="BA15" s="4">
        <f t="shared" si="2"/>
        <v>0</v>
      </c>
      <c r="BB15" s="4">
        <f t="shared" si="2"/>
        <v>0</v>
      </c>
      <c r="BC15" s="4">
        <f t="shared" si="2"/>
        <v>0</v>
      </c>
      <c r="BD15" s="4">
        <f t="shared" si="2"/>
        <v>0</v>
      </c>
      <c r="BE15" s="4">
        <f t="shared" si="2"/>
        <v>0</v>
      </c>
    </row>
    <row r="16" spans="1:57">
      <c r="A16" s="111"/>
      <c r="B16" s="16" t="s">
        <v>216</v>
      </c>
      <c r="C16" s="17" t="s">
        <v>60</v>
      </c>
      <c r="D16" s="17">
        <v>20</v>
      </c>
      <c r="E16" s="17"/>
      <c r="F16" s="17"/>
      <c r="G16" s="17"/>
      <c r="H16" s="17"/>
      <c r="I16" s="17"/>
      <c r="J16" s="17"/>
      <c r="K16" s="17"/>
      <c r="L16" s="17"/>
      <c r="AA16" s="5" t="str">
        <f t="shared" si="0"/>
        <v>(센티넬) 가디언 매커니즘</v>
      </c>
      <c r="AB16" s="4">
        <f t="shared" si="1"/>
        <v>0</v>
      </c>
      <c r="AC16" s="4">
        <f t="shared" si="1"/>
        <v>0</v>
      </c>
      <c r="AD16" s="4">
        <f t="shared" si="1"/>
        <v>0</v>
      </c>
      <c r="AE16" s="4">
        <f t="shared" si="1"/>
        <v>0</v>
      </c>
      <c r="AF16" s="4">
        <f t="shared" si="1"/>
        <v>0</v>
      </c>
      <c r="AG16" s="4">
        <f t="shared" si="1"/>
        <v>0</v>
      </c>
      <c r="AH16" s="4">
        <f t="shared" si="1"/>
        <v>0</v>
      </c>
      <c r="AI16" s="4">
        <f t="shared" si="1"/>
        <v>0</v>
      </c>
      <c r="AJ16" s="4">
        <f t="shared" si="1"/>
        <v>0</v>
      </c>
      <c r="AK16" s="4">
        <f t="shared" si="1"/>
        <v>0</v>
      </c>
      <c r="AL16" s="4">
        <f t="shared" si="1"/>
        <v>0</v>
      </c>
      <c r="AM16" s="4">
        <f t="shared" si="1"/>
        <v>0</v>
      </c>
      <c r="AN16" s="4">
        <f t="shared" si="1"/>
        <v>0</v>
      </c>
      <c r="AO16" s="4">
        <f t="shared" si="1"/>
        <v>0</v>
      </c>
      <c r="AP16" s="4">
        <f t="shared" si="1"/>
        <v>0</v>
      </c>
      <c r="AQ16" s="4">
        <f t="shared" si="1"/>
        <v>0</v>
      </c>
      <c r="AR16" s="4">
        <f t="shared" si="2"/>
        <v>0</v>
      </c>
      <c r="AS16" s="4">
        <f t="shared" si="2"/>
        <v>0</v>
      </c>
      <c r="AT16" s="4">
        <f t="shared" si="2"/>
        <v>20</v>
      </c>
      <c r="AU16" s="4">
        <f t="shared" si="2"/>
        <v>0</v>
      </c>
      <c r="AV16" s="4">
        <f t="shared" si="2"/>
        <v>0</v>
      </c>
      <c r="AW16" s="4">
        <f t="shared" si="2"/>
        <v>0</v>
      </c>
      <c r="AX16" s="4">
        <f t="shared" si="2"/>
        <v>0</v>
      </c>
      <c r="AY16" s="4">
        <f t="shared" si="2"/>
        <v>0</v>
      </c>
      <c r="AZ16" s="4">
        <f t="shared" si="2"/>
        <v>0</v>
      </c>
      <c r="BA16" s="4">
        <f t="shared" si="2"/>
        <v>0</v>
      </c>
      <c r="BB16" s="4">
        <f t="shared" si="2"/>
        <v>0</v>
      </c>
      <c r="BC16" s="4">
        <f t="shared" si="2"/>
        <v>0</v>
      </c>
      <c r="BD16" s="4">
        <f t="shared" si="2"/>
        <v>0</v>
      </c>
      <c r="BE16" s="4">
        <f t="shared" si="2"/>
        <v>0</v>
      </c>
    </row>
    <row r="17" spans="1:57">
      <c r="A17" s="111"/>
      <c r="B17" s="16" t="s">
        <v>214</v>
      </c>
      <c r="C17" s="17" t="s">
        <v>4</v>
      </c>
      <c r="D17" s="17">
        <v>40</v>
      </c>
      <c r="E17" s="17"/>
      <c r="F17" s="17"/>
      <c r="G17" s="17"/>
      <c r="H17" s="17"/>
      <c r="I17" s="17"/>
      <c r="J17" s="17"/>
      <c r="K17" s="17"/>
      <c r="L17" s="17"/>
      <c r="AA17" s="5" t="str">
        <f t="shared" si="0"/>
        <v>(센티넬) 마그마 블라스트</v>
      </c>
      <c r="AB17" s="4">
        <f t="shared" si="1"/>
        <v>0</v>
      </c>
      <c r="AC17" s="4">
        <f t="shared" si="1"/>
        <v>0</v>
      </c>
      <c r="AD17" s="4">
        <f t="shared" si="1"/>
        <v>0</v>
      </c>
      <c r="AE17" s="4">
        <f t="shared" si="1"/>
        <v>0</v>
      </c>
      <c r="AF17" s="4">
        <f t="shared" si="1"/>
        <v>0</v>
      </c>
      <c r="AG17" s="4">
        <f t="shared" si="1"/>
        <v>0</v>
      </c>
      <c r="AH17" s="4">
        <f t="shared" si="1"/>
        <v>0</v>
      </c>
      <c r="AI17" s="4">
        <f t="shared" si="1"/>
        <v>40</v>
      </c>
      <c r="AJ17" s="4">
        <f t="shared" si="1"/>
        <v>0</v>
      </c>
      <c r="AK17" s="4">
        <f t="shared" si="1"/>
        <v>0</v>
      </c>
      <c r="AL17" s="4">
        <f t="shared" si="1"/>
        <v>0</v>
      </c>
      <c r="AM17" s="4">
        <f t="shared" si="1"/>
        <v>0</v>
      </c>
      <c r="AN17" s="4">
        <f t="shared" si="1"/>
        <v>0</v>
      </c>
      <c r="AO17" s="4">
        <f t="shared" si="1"/>
        <v>0</v>
      </c>
      <c r="AP17" s="4">
        <f t="shared" si="1"/>
        <v>0</v>
      </c>
      <c r="AQ17" s="4">
        <f t="shared" ref="AQ17:BE32" si="3">IF(COUNTIF($B17:$L17,AQ$1)=1,INDEX($B17:$L17,1,MATCH(AQ$1,$B17:$L17,0)+1),0)</f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4">
        <f t="shared" si="3"/>
        <v>0</v>
      </c>
      <c r="BB17" s="4">
        <f t="shared" si="3"/>
        <v>0</v>
      </c>
      <c r="BC17" s="4">
        <f t="shared" si="3"/>
        <v>0</v>
      </c>
      <c r="BD17" s="4">
        <f t="shared" si="3"/>
        <v>0</v>
      </c>
      <c r="BE17" s="4">
        <f t="shared" si="3"/>
        <v>0</v>
      </c>
    </row>
    <row r="18" spans="1:57">
      <c r="A18" s="111"/>
      <c r="B18" s="16" t="s">
        <v>259</v>
      </c>
      <c r="C18" s="17" t="s">
        <v>61</v>
      </c>
      <c r="D18" s="17">
        <v>25</v>
      </c>
      <c r="E18" s="17"/>
      <c r="F18" s="17"/>
      <c r="G18" s="17"/>
      <c r="H18" s="17"/>
      <c r="I18" s="17"/>
      <c r="J18" s="17"/>
      <c r="K18" s="17"/>
      <c r="L18" s="17"/>
      <c r="AA18" s="5" t="str">
        <f t="shared" si="0"/>
        <v>(아발란체) 슈퍼스타 퍼포먼스</v>
      </c>
      <c r="AB18" s="4">
        <f t="shared" ref="AB18:AQ33" si="4">IF(COUNTIF($B18:$L18,AB$1)=1,INDEX($B18:$L18,1,MATCH(AB$1,$B18:$L18,0)+1),0)</f>
        <v>0</v>
      </c>
      <c r="AC18" s="4">
        <f t="shared" si="4"/>
        <v>0</v>
      </c>
      <c r="AD18" s="4">
        <f t="shared" si="4"/>
        <v>0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  <c r="AI18" s="4">
        <f t="shared" si="4"/>
        <v>0</v>
      </c>
      <c r="AJ18" s="4">
        <f t="shared" si="4"/>
        <v>0</v>
      </c>
      <c r="AK18" s="4">
        <f t="shared" si="4"/>
        <v>25</v>
      </c>
      <c r="AL18" s="4">
        <f t="shared" si="4"/>
        <v>0</v>
      </c>
      <c r="AM18" s="4">
        <f t="shared" si="4"/>
        <v>0</v>
      </c>
      <c r="AN18" s="4">
        <f t="shared" si="4"/>
        <v>0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4">
        <f t="shared" si="3"/>
        <v>0</v>
      </c>
      <c r="BB18" s="4">
        <f t="shared" si="3"/>
        <v>0</v>
      </c>
      <c r="BC18" s="4">
        <f t="shared" si="3"/>
        <v>0</v>
      </c>
      <c r="BD18" s="4">
        <f t="shared" si="3"/>
        <v>0</v>
      </c>
      <c r="BE18" s="4">
        <f t="shared" si="3"/>
        <v>0</v>
      </c>
    </row>
    <row r="19" spans="1:57">
      <c r="A19" s="111"/>
      <c r="B19" s="16" t="s">
        <v>261</v>
      </c>
      <c r="C19" s="17" t="s">
        <v>5</v>
      </c>
      <c r="D19" s="17">
        <v>18</v>
      </c>
      <c r="E19" s="17" t="s">
        <v>3</v>
      </c>
      <c r="F19" s="17">
        <v>8</v>
      </c>
      <c r="G19" s="17"/>
      <c r="H19" s="17"/>
      <c r="I19" s="17"/>
      <c r="J19" s="17"/>
      <c r="K19" s="17"/>
      <c r="L19" s="17"/>
      <c r="AA19" s="5" t="str">
        <f t="shared" si="0"/>
        <v>(아발란체) 시저스 레킹 스톰프</v>
      </c>
      <c r="AB19" s="4">
        <f t="shared" si="4"/>
        <v>0</v>
      </c>
      <c r="AC19" s="4">
        <f t="shared" si="4"/>
        <v>0</v>
      </c>
      <c r="AD19" s="4">
        <f t="shared" si="4"/>
        <v>0</v>
      </c>
      <c r="AE19" s="4">
        <f t="shared" si="4"/>
        <v>0</v>
      </c>
      <c r="AF19" s="4">
        <f t="shared" si="4"/>
        <v>0</v>
      </c>
      <c r="AG19" s="4">
        <f t="shared" si="4"/>
        <v>0</v>
      </c>
      <c r="AH19" s="4">
        <f t="shared" si="4"/>
        <v>8</v>
      </c>
      <c r="AI19" s="4">
        <f t="shared" si="4"/>
        <v>0</v>
      </c>
      <c r="AJ19" s="4">
        <f t="shared" si="4"/>
        <v>18</v>
      </c>
      <c r="AK19" s="4">
        <f t="shared" si="4"/>
        <v>0</v>
      </c>
      <c r="AL19" s="4">
        <f t="shared" si="4"/>
        <v>0</v>
      </c>
      <c r="AM19" s="4">
        <f t="shared" si="4"/>
        <v>0</v>
      </c>
      <c r="AN19" s="4">
        <f t="shared" si="4"/>
        <v>0</v>
      </c>
      <c r="AO19" s="4">
        <f t="shared" si="4"/>
        <v>0</v>
      </c>
      <c r="AP19" s="4">
        <f t="shared" si="4"/>
        <v>0</v>
      </c>
      <c r="AQ19" s="4">
        <f t="shared" si="4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4">
        <f t="shared" si="3"/>
        <v>0</v>
      </c>
      <c r="BB19" s="4">
        <f t="shared" si="3"/>
        <v>0</v>
      </c>
      <c r="BC19" s="4">
        <f t="shared" si="3"/>
        <v>0</v>
      </c>
      <c r="BD19" s="4">
        <f t="shared" si="3"/>
        <v>0</v>
      </c>
      <c r="BE19" s="4">
        <f t="shared" si="3"/>
        <v>0</v>
      </c>
    </row>
    <row r="20" spans="1:57">
      <c r="A20" s="111"/>
      <c r="B20" s="16" t="s">
        <v>266</v>
      </c>
      <c r="C20" s="17" t="s">
        <v>5</v>
      </c>
      <c r="D20" s="17">
        <v>25</v>
      </c>
      <c r="E20" s="17"/>
      <c r="F20" s="17"/>
      <c r="G20" s="17"/>
      <c r="H20" s="17"/>
      <c r="I20" s="17"/>
      <c r="J20" s="17"/>
      <c r="K20" s="17"/>
      <c r="L20" s="17"/>
      <c r="AA20" s="5" t="str">
        <f t="shared" si="0"/>
        <v>(아이언 피스트) 티폰의 날개</v>
      </c>
      <c r="AB20" s="4">
        <f t="shared" si="4"/>
        <v>0</v>
      </c>
      <c r="AC20" s="4">
        <f t="shared" si="4"/>
        <v>0</v>
      </c>
      <c r="AD20" s="4">
        <f t="shared" si="4"/>
        <v>0</v>
      </c>
      <c r="AE20" s="4">
        <f t="shared" si="4"/>
        <v>0</v>
      </c>
      <c r="AF20" s="4">
        <f t="shared" si="4"/>
        <v>0</v>
      </c>
      <c r="AG20" s="4">
        <f t="shared" si="4"/>
        <v>0</v>
      </c>
      <c r="AH20" s="4">
        <f t="shared" si="4"/>
        <v>0</v>
      </c>
      <c r="AI20" s="4">
        <f t="shared" si="4"/>
        <v>0</v>
      </c>
      <c r="AJ20" s="4">
        <f t="shared" si="4"/>
        <v>25</v>
      </c>
      <c r="AK20" s="4">
        <f t="shared" si="4"/>
        <v>0</v>
      </c>
      <c r="AL20" s="4">
        <f t="shared" si="4"/>
        <v>0</v>
      </c>
      <c r="AM20" s="4">
        <f t="shared" si="4"/>
        <v>0</v>
      </c>
      <c r="AN20" s="4">
        <f t="shared" si="4"/>
        <v>0</v>
      </c>
      <c r="AO20" s="4">
        <f t="shared" si="4"/>
        <v>0</v>
      </c>
      <c r="AP20" s="4">
        <f t="shared" si="4"/>
        <v>0</v>
      </c>
      <c r="AQ20" s="4">
        <f t="shared" si="4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4">
        <f t="shared" si="3"/>
        <v>0</v>
      </c>
      <c r="BB20" s="4">
        <f t="shared" si="3"/>
        <v>0</v>
      </c>
      <c r="BC20" s="4">
        <f t="shared" si="3"/>
        <v>0</v>
      </c>
      <c r="BD20" s="4">
        <f t="shared" si="3"/>
        <v>0</v>
      </c>
      <c r="BE20" s="4">
        <f t="shared" si="3"/>
        <v>0</v>
      </c>
    </row>
    <row r="21" spans="1:57">
      <c r="A21" s="111"/>
      <c r="B21" s="16" t="s">
        <v>267</v>
      </c>
      <c r="C21" s="17" t="s">
        <v>4</v>
      </c>
      <c r="D21" s="17">
        <v>40</v>
      </c>
      <c r="E21" s="17"/>
      <c r="F21" s="17"/>
      <c r="G21" s="17"/>
      <c r="H21" s="17"/>
      <c r="I21" s="17"/>
      <c r="J21" s="17"/>
      <c r="K21" s="17"/>
      <c r="L21" s="17"/>
      <c r="AA21" s="5" t="str">
        <f t="shared" si="0"/>
        <v>(아이언 피스트) 화염을 삼킨 멜란토</v>
      </c>
      <c r="AB21" s="4">
        <f t="shared" si="4"/>
        <v>0</v>
      </c>
      <c r="AC21" s="4">
        <f t="shared" si="4"/>
        <v>0</v>
      </c>
      <c r="AD21" s="4">
        <f t="shared" si="4"/>
        <v>0</v>
      </c>
      <c r="AE21" s="4">
        <f t="shared" si="4"/>
        <v>0</v>
      </c>
      <c r="AF21" s="4">
        <f t="shared" si="4"/>
        <v>0</v>
      </c>
      <c r="AG21" s="4">
        <f t="shared" si="4"/>
        <v>0</v>
      </c>
      <c r="AH21" s="4">
        <f t="shared" si="4"/>
        <v>0</v>
      </c>
      <c r="AI21" s="4">
        <f t="shared" si="4"/>
        <v>40</v>
      </c>
      <c r="AJ21" s="4">
        <f t="shared" si="4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  <c r="AN21" s="4">
        <f t="shared" si="4"/>
        <v>0</v>
      </c>
      <c r="AO21" s="4">
        <f t="shared" si="4"/>
        <v>0</v>
      </c>
      <c r="AP21" s="4">
        <f t="shared" si="4"/>
        <v>0</v>
      </c>
      <c r="AQ21" s="4">
        <f t="shared" si="4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4">
        <f t="shared" si="3"/>
        <v>0</v>
      </c>
      <c r="BB21" s="4">
        <f t="shared" si="3"/>
        <v>0</v>
      </c>
      <c r="BC21" s="4">
        <f t="shared" si="3"/>
        <v>0</v>
      </c>
      <c r="BD21" s="4">
        <f t="shared" si="3"/>
        <v>0</v>
      </c>
      <c r="BE21" s="4">
        <f t="shared" si="3"/>
        <v>0</v>
      </c>
    </row>
    <row r="22" spans="1:57">
      <c r="A22" s="111"/>
      <c r="B22" s="16" t="s">
        <v>199</v>
      </c>
      <c r="C22" s="17" t="s">
        <v>69</v>
      </c>
      <c r="D22" s="17">
        <v>20</v>
      </c>
      <c r="E22" s="17"/>
      <c r="F22" s="17"/>
      <c r="G22" s="17"/>
      <c r="H22" s="17"/>
      <c r="I22" s="17"/>
      <c r="J22" s="17"/>
      <c r="K22" s="17"/>
      <c r="L22" s="17"/>
      <c r="AA22" s="5" t="str">
        <f t="shared" si="0"/>
        <v>(음양사) 검은 싸리</v>
      </c>
      <c r="AB22" s="4">
        <f t="shared" si="4"/>
        <v>0</v>
      </c>
      <c r="AC22" s="4">
        <f t="shared" si="4"/>
        <v>0</v>
      </c>
      <c r="AD22" s="4">
        <f t="shared" si="4"/>
        <v>0</v>
      </c>
      <c r="AE22" s="4">
        <f t="shared" si="4"/>
        <v>20</v>
      </c>
      <c r="AF22" s="4">
        <f t="shared" si="4"/>
        <v>0</v>
      </c>
      <c r="AG22" s="4">
        <f t="shared" si="4"/>
        <v>0</v>
      </c>
      <c r="AH22" s="4">
        <f t="shared" si="4"/>
        <v>0</v>
      </c>
      <c r="AI22" s="4">
        <f t="shared" si="4"/>
        <v>0</v>
      </c>
      <c r="AJ22" s="4">
        <f t="shared" si="4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  <c r="AN22" s="4">
        <f t="shared" si="4"/>
        <v>0</v>
      </c>
      <c r="AO22" s="4">
        <f t="shared" si="4"/>
        <v>0</v>
      </c>
      <c r="AP22" s="4">
        <f t="shared" si="4"/>
        <v>0</v>
      </c>
      <c r="AQ22" s="4">
        <f t="shared" si="4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4">
        <f t="shared" si="3"/>
        <v>0</v>
      </c>
      <c r="BB22" s="4">
        <f t="shared" si="3"/>
        <v>0</v>
      </c>
      <c r="BC22" s="4">
        <f t="shared" si="3"/>
        <v>0</v>
      </c>
      <c r="BD22" s="4">
        <f t="shared" si="3"/>
        <v>0</v>
      </c>
      <c r="BE22" s="4">
        <f t="shared" si="3"/>
        <v>0</v>
      </c>
    </row>
    <row r="23" spans="1:57">
      <c r="A23" s="111"/>
      <c r="B23" s="16" t="s">
        <v>252</v>
      </c>
      <c r="C23" s="17" t="s">
        <v>69</v>
      </c>
      <c r="D23" s="17">
        <v>7</v>
      </c>
      <c r="E23" s="17" t="s">
        <v>4</v>
      </c>
      <c r="F23" s="17">
        <v>24</v>
      </c>
      <c r="G23" s="17"/>
      <c r="H23" s="17"/>
      <c r="I23" s="17"/>
      <c r="J23" s="17"/>
      <c r="K23" s="17"/>
      <c r="L23" s="17"/>
      <c r="AA23" s="5" t="str">
        <f t="shared" si="0"/>
        <v>(음양사) 되돌아오는 겸륜</v>
      </c>
      <c r="AB23" s="4">
        <f t="shared" si="4"/>
        <v>0</v>
      </c>
      <c r="AC23" s="4">
        <f t="shared" si="4"/>
        <v>0</v>
      </c>
      <c r="AD23" s="4">
        <f t="shared" si="4"/>
        <v>0</v>
      </c>
      <c r="AE23" s="4">
        <f t="shared" si="4"/>
        <v>7</v>
      </c>
      <c r="AF23" s="4">
        <f t="shared" si="4"/>
        <v>0</v>
      </c>
      <c r="AG23" s="4">
        <f t="shared" si="4"/>
        <v>0</v>
      </c>
      <c r="AH23" s="4">
        <f t="shared" si="4"/>
        <v>0</v>
      </c>
      <c r="AI23" s="4">
        <f t="shared" si="4"/>
        <v>24</v>
      </c>
      <c r="AJ23" s="4">
        <f t="shared" si="4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  <c r="AN23" s="4">
        <f t="shared" si="4"/>
        <v>0</v>
      </c>
      <c r="AO23" s="4">
        <f t="shared" si="4"/>
        <v>0</v>
      </c>
      <c r="AP23" s="4">
        <f t="shared" si="4"/>
        <v>0</v>
      </c>
      <c r="AQ23" s="4">
        <f t="shared" si="4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4">
        <f t="shared" si="3"/>
        <v>0</v>
      </c>
      <c r="BB23" s="4">
        <f t="shared" si="3"/>
        <v>0</v>
      </c>
      <c r="BC23" s="4">
        <f t="shared" si="3"/>
        <v>0</v>
      </c>
      <c r="BD23" s="4">
        <f t="shared" si="3"/>
        <v>0</v>
      </c>
      <c r="BE23" s="4">
        <f t="shared" si="3"/>
        <v>0</v>
      </c>
    </row>
    <row r="24" spans="1:57">
      <c r="A24" s="111"/>
      <c r="B24" s="16" t="s">
        <v>197</v>
      </c>
      <c r="C24" s="17" t="s">
        <v>61</v>
      </c>
      <c r="D24" s="17">
        <v>25</v>
      </c>
      <c r="E24" s="17" t="s">
        <v>75</v>
      </c>
      <c r="F24" s="17">
        <v>10</v>
      </c>
      <c r="G24" s="17"/>
      <c r="H24" s="17"/>
      <c r="I24" s="17"/>
      <c r="J24" s="17"/>
      <c r="K24" s="17"/>
      <c r="L24" s="17"/>
      <c r="AA24" s="5" t="str">
        <f t="shared" si="0"/>
        <v>(적면귀) 부동명왕의 상징 견갑</v>
      </c>
      <c r="AB24" s="4">
        <f t="shared" si="4"/>
        <v>0</v>
      </c>
      <c r="AC24" s="4">
        <f t="shared" si="4"/>
        <v>0</v>
      </c>
      <c r="AD24" s="4">
        <f t="shared" si="4"/>
        <v>0</v>
      </c>
      <c r="AE24" s="4">
        <f t="shared" si="4"/>
        <v>0</v>
      </c>
      <c r="AF24" s="4">
        <f t="shared" si="4"/>
        <v>0</v>
      </c>
      <c r="AG24" s="4">
        <f t="shared" si="4"/>
        <v>0</v>
      </c>
      <c r="AH24" s="4">
        <f t="shared" si="4"/>
        <v>0</v>
      </c>
      <c r="AI24" s="4">
        <f t="shared" si="4"/>
        <v>0</v>
      </c>
      <c r="AJ24" s="4">
        <f t="shared" si="4"/>
        <v>0</v>
      </c>
      <c r="AK24" s="4">
        <f t="shared" si="4"/>
        <v>25</v>
      </c>
      <c r="AL24" s="4">
        <f t="shared" si="4"/>
        <v>0</v>
      </c>
      <c r="AM24" s="4">
        <f t="shared" si="4"/>
        <v>0</v>
      </c>
      <c r="AN24" s="4">
        <f t="shared" si="4"/>
        <v>0</v>
      </c>
      <c r="AO24" s="4">
        <f t="shared" si="4"/>
        <v>0</v>
      </c>
      <c r="AP24" s="4">
        <f t="shared" si="4"/>
        <v>0</v>
      </c>
      <c r="AQ24" s="4">
        <f t="shared" si="4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4">
        <f t="shared" si="3"/>
        <v>10</v>
      </c>
      <c r="BB24" s="4">
        <f t="shared" si="3"/>
        <v>0</v>
      </c>
      <c r="BC24" s="4">
        <f t="shared" si="3"/>
        <v>0</v>
      </c>
      <c r="BD24" s="4">
        <f t="shared" si="3"/>
        <v>0</v>
      </c>
      <c r="BE24" s="4">
        <f t="shared" si="3"/>
        <v>0</v>
      </c>
    </row>
    <row r="25" spans="1:57">
      <c r="A25" s="111"/>
      <c r="B25" s="16" t="s">
        <v>198</v>
      </c>
      <c r="C25" s="17" t="s">
        <v>62</v>
      </c>
      <c r="D25" s="17">
        <v>30</v>
      </c>
      <c r="E25" s="17"/>
      <c r="F25" s="17"/>
      <c r="G25" s="17"/>
      <c r="H25" s="17"/>
      <c r="I25" s="17"/>
      <c r="J25" s="17"/>
      <c r="K25" s="17"/>
      <c r="L25" s="17"/>
      <c r="AA25" s="5" t="str">
        <f t="shared" si="0"/>
        <v>(적면귀) 폭풍 야수의 견갑</v>
      </c>
      <c r="AB25" s="4">
        <f t="shared" si="4"/>
        <v>0</v>
      </c>
      <c r="AC25" s="4">
        <f t="shared" si="4"/>
        <v>0</v>
      </c>
      <c r="AD25" s="4">
        <f t="shared" si="4"/>
        <v>0</v>
      </c>
      <c r="AE25" s="4">
        <f t="shared" si="4"/>
        <v>0</v>
      </c>
      <c r="AF25" s="4">
        <f t="shared" si="4"/>
        <v>0</v>
      </c>
      <c r="AG25" s="4">
        <f t="shared" si="4"/>
        <v>0</v>
      </c>
      <c r="AH25" s="4">
        <f t="shared" si="4"/>
        <v>0</v>
      </c>
      <c r="AI25" s="4">
        <f t="shared" si="4"/>
        <v>0</v>
      </c>
      <c r="AJ25" s="4">
        <f t="shared" si="4"/>
        <v>0</v>
      </c>
      <c r="AK25" s="4">
        <f t="shared" si="4"/>
        <v>0</v>
      </c>
      <c r="AL25" s="4">
        <f t="shared" si="4"/>
        <v>30</v>
      </c>
      <c r="AM25" s="4">
        <f t="shared" si="4"/>
        <v>0</v>
      </c>
      <c r="AN25" s="4">
        <f t="shared" si="4"/>
        <v>0</v>
      </c>
      <c r="AO25" s="4">
        <f t="shared" si="4"/>
        <v>0</v>
      </c>
      <c r="AP25" s="4">
        <f t="shared" si="4"/>
        <v>0</v>
      </c>
      <c r="AQ25" s="4">
        <f t="shared" si="4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4">
        <f t="shared" si="3"/>
        <v>0</v>
      </c>
      <c r="BB25" s="4">
        <f t="shared" si="3"/>
        <v>0</v>
      </c>
      <c r="BC25" s="4">
        <f t="shared" si="3"/>
        <v>0</v>
      </c>
      <c r="BD25" s="4">
        <f t="shared" si="3"/>
        <v>0</v>
      </c>
      <c r="BE25" s="4">
        <f t="shared" si="3"/>
        <v>0</v>
      </c>
    </row>
    <row r="26" spans="1:57">
      <c r="A26" s="111"/>
      <c r="B26" s="16" t="s">
        <v>202</v>
      </c>
      <c r="C26" s="17" t="s">
        <v>69</v>
      </c>
      <c r="D26" s="17">
        <v>7</v>
      </c>
      <c r="E26" s="17" t="s">
        <v>158</v>
      </c>
      <c r="F26" s="17">
        <v>20</v>
      </c>
      <c r="G26" s="17"/>
      <c r="H26" s="17"/>
      <c r="I26" s="17"/>
      <c r="J26" s="17"/>
      <c r="K26" s="17"/>
      <c r="L26" s="17"/>
      <c r="AA26" s="5" t="str">
        <f t="shared" si="0"/>
        <v>(테슬라) 별의 부름</v>
      </c>
      <c r="AB26" s="4">
        <f t="shared" si="4"/>
        <v>0</v>
      </c>
      <c r="AC26" s="4">
        <f t="shared" si="4"/>
        <v>20</v>
      </c>
      <c r="AD26" s="4">
        <f t="shared" si="4"/>
        <v>0</v>
      </c>
      <c r="AE26" s="4">
        <f t="shared" si="4"/>
        <v>7</v>
      </c>
      <c r="AF26" s="4">
        <f t="shared" si="4"/>
        <v>0</v>
      </c>
      <c r="AG26" s="4">
        <f t="shared" si="4"/>
        <v>0</v>
      </c>
      <c r="AH26" s="4">
        <f t="shared" si="4"/>
        <v>0</v>
      </c>
      <c r="AI26" s="4">
        <f t="shared" si="4"/>
        <v>0</v>
      </c>
      <c r="AJ26" s="4">
        <f t="shared" si="4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  <c r="AN26" s="4">
        <f t="shared" si="4"/>
        <v>0</v>
      </c>
      <c r="AO26" s="4">
        <f t="shared" si="4"/>
        <v>0</v>
      </c>
      <c r="AP26" s="4">
        <f t="shared" si="4"/>
        <v>0</v>
      </c>
      <c r="AQ26" s="4">
        <f t="shared" si="4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4">
        <f t="shared" si="3"/>
        <v>0</v>
      </c>
      <c r="BB26" s="4">
        <f t="shared" si="3"/>
        <v>0</v>
      </c>
      <c r="BC26" s="4">
        <f t="shared" si="3"/>
        <v>0</v>
      </c>
      <c r="BD26" s="4">
        <f t="shared" si="3"/>
        <v>0</v>
      </c>
      <c r="BE26" s="4">
        <f t="shared" si="3"/>
        <v>0</v>
      </c>
    </row>
    <row r="27" spans="1:57">
      <c r="A27" s="111"/>
      <c r="B27" s="16" t="s">
        <v>203</v>
      </c>
      <c r="C27" s="17" t="s">
        <v>8</v>
      </c>
      <c r="D27" s="17">
        <v>18</v>
      </c>
      <c r="E27" s="17" t="s">
        <v>10</v>
      </c>
      <c r="F27" s="17">
        <v>18</v>
      </c>
      <c r="G27" s="17" t="s">
        <v>156</v>
      </c>
      <c r="H27" s="17">
        <v>10</v>
      </c>
      <c r="I27" s="17" t="s">
        <v>62</v>
      </c>
      <c r="J27" s="17">
        <v>20</v>
      </c>
      <c r="K27" s="17"/>
      <c r="L27" s="17"/>
      <c r="AA27" s="5" t="str">
        <f t="shared" si="0"/>
        <v>(테슬라) 풍운뇌우 : 창룡제</v>
      </c>
      <c r="AB27" s="4">
        <f t="shared" si="4"/>
        <v>10</v>
      </c>
      <c r="AC27" s="4">
        <f t="shared" si="4"/>
        <v>0</v>
      </c>
      <c r="AD27" s="4">
        <f t="shared" si="4"/>
        <v>0</v>
      </c>
      <c r="AE27" s="4">
        <f t="shared" si="4"/>
        <v>0</v>
      </c>
      <c r="AF27" s="4">
        <f t="shared" si="4"/>
        <v>0</v>
      </c>
      <c r="AG27" s="4">
        <f t="shared" si="4"/>
        <v>0</v>
      </c>
      <c r="AH27" s="4">
        <f t="shared" si="4"/>
        <v>0</v>
      </c>
      <c r="AI27" s="4">
        <f t="shared" si="4"/>
        <v>0</v>
      </c>
      <c r="AJ27" s="4">
        <f t="shared" si="4"/>
        <v>0</v>
      </c>
      <c r="AK27" s="4">
        <f t="shared" si="4"/>
        <v>0</v>
      </c>
      <c r="AL27" s="4">
        <f t="shared" si="4"/>
        <v>20</v>
      </c>
      <c r="AM27" s="4">
        <f t="shared" si="4"/>
        <v>18</v>
      </c>
      <c r="AN27" s="4">
        <f t="shared" si="4"/>
        <v>18</v>
      </c>
      <c r="AO27" s="4">
        <f t="shared" si="4"/>
        <v>0</v>
      </c>
      <c r="AP27" s="4">
        <f t="shared" si="4"/>
        <v>0</v>
      </c>
      <c r="AQ27" s="4">
        <f t="shared" si="4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4">
        <f t="shared" si="3"/>
        <v>0</v>
      </c>
      <c r="BB27" s="4">
        <f t="shared" si="3"/>
        <v>0</v>
      </c>
      <c r="BC27" s="4">
        <f t="shared" si="3"/>
        <v>0</v>
      </c>
      <c r="BD27" s="4">
        <f t="shared" si="3"/>
        <v>0</v>
      </c>
      <c r="BE27" s="4">
        <f t="shared" si="3"/>
        <v>0</v>
      </c>
    </row>
    <row r="28" spans="1:57">
      <c r="A28" s="111"/>
      <c r="B28" s="16" t="s">
        <v>257</v>
      </c>
      <c r="C28" s="17" t="s">
        <v>158</v>
      </c>
      <c r="D28" s="17">
        <v>10</v>
      </c>
      <c r="E28" s="17" t="s">
        <v>70</v>
      </c>
      <c r="F28" s="17">
        <v>18</v>
      </c>
      <c r="G28" s="17"/>
      <c r="H28" s="17"/>
      <c r="I28" s="17"/>
      <c r="J28" s="17"/>
      <c r="K28" s="17"/>
      <c r="L28" s="17"/>
      <c r="AA28" s="5" t="str">
        <f t="shared" si="0"/>
        <v>(트러블 슈터) 밤 드레인</v>
      </c>
      <c r="AB28" s="4">
        <f t="shared" si="4"/>
        <v>0</v>
      </c>
      <c r="AC28" s="4">
        <f t="shared" si="4"/>
        <v>10</v>
      </c>
      <c r="AD28" s="4">
        <f t="shared" si="4"/>
        <v>0</v>
      </c>
      <c r="AE28" s="4">
        <f t="shared" si="4"/>
        <v>0</v>
      </c>
      <c r="AF28" s="4">
        <f t="shared" si="4"/>
        <v>0</v>
      </c>
      <c r="AG28" s="4">
        <f t="shared" si="4"/>
        <v>18</v>
      </c>
      <c r="AH28" s="4">
        <f t="shared" si="4"/>
        <v>0</v>
      </c>
      <c r="AI28" s="4">
        <f t="shared" si="4"/>
        <v>0</v>
      </c>
      <c r="AJ28" s="4">
        <f t="shared" si="4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  <c r="AN28" s="4">
        <f t="shared" si="4"/>
        <v>0</v>
      </c>
      <c r="AO28" s="4">
        <f t="shared" si="4"/>
        <v>0</v>
      </c>
      <c r="AP28" s="4">
        <f t="shared" si="4"/>
        <v>0</v>
      </c>
      <c r="AQ28" s="4">
        <f t="shared" si="4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4">
        <f t="shared" si="3"/>
        <v>0</v>
      </c>
      <c r="BB28" s="4">
        <f t="shared" si="3"/>
        <v>0</v>
      </c>
      <c r="BC28" s="4">
        <f t="shared" si="3"/>
        <v>0</v>
      </c>
      <c r="BD28" s="4">
        <f t="shared" si="3"/>
        <v>0</v>
      </c>
      <c r="BE28" s="4">
        <f t="shared" si="3"/>
        <v>0</v>
      </c>
    </row>
    <row r="29" spans="1:57">
      <c r="A29" s="111"/>
      <c r="B29" s="16" t="s">
        <v>260</v>
      </c>
      <c r="C29" s="17" t="s">
        <v>156</v>
      </c>
      <c r="D29" s="17">
        <v>10</v>
      </c>
      <c r="E29" s="17" t="s">
        <v>61</v>
      </c>
      <c r="F29" s="17">
        <v>18</v>
      </c>
      <c r="G29" s="17"/>
      <c r="H29" s="17"/>
      <c r="I29" s="17"/>
      <c r="J29" s="17"/>
      <c r="K29" s="17"/>
      <c r="L29" s="17"/>
      <c r="AA29" s="5" t="str">
        <f t="shared" si="0"/>
        <v>(트러블 슈터) 스톰 몰</v>
      </c>
      <c r="AB29" s="4">
        <f t="shared" si="4"/>
        <v>10</v>
      </c>
      <c r="AC29" s="4">
        <f t="shared" si="4"/>
        <v>0</v>
      </c>
      <c r="AD29" s="4">
        <f t="shared" si="4"/>
        <v>0</v>
      </c>
      <c r="AE29" s="4">
        <f t="shared" si="4"/>
        <v>0</v>
      </c>
      <c r="AF29" s="4">
        <f t="shared" si="4"/>
        <v>0</v>
      </c>
      <c r="AG29" s="4">
        <f t="shared" si="4"/>
        <v>0</v>
      </c>
      <c r="AH29" s="4">
        <f t="shared" si="4"/>
        <v>0</v>
      </c>
      <c r="AI29" s="4">
        <f t="shared" si="4"/>
        <v>0</v>
      </c>
      <c r="AJ29" s="4">
        <f t="shared" si="4"/>
        <v>0</v>
      </c>
      <c r="AK29" s="4">
        <f t="shared" si="4"/>
        <v>18</v>
      </c>
      <c r="AL29" s="4">
        <f t="shared" si="4"/>
        <v>0</v>
      </c>
      <c r="AM29" s="4">
        <f t="shared" si="4"/>
        <v>0</v>
      </c>
      <c r="AN29" s="4">
        <f t="shared" si="4"/>
        <v>0</v>
      </c>
      <c r="AO29" s="4">
        <f t="shared" si="4"/>
        <v>0</v>
      </c>
      <c r="AP29" s="4">
        <f t="shared" si="4"/>
        <v>0</v>
      </c>
      <c r="AQ29" s="4">
        <f t="shared" si="4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4">
        <f t="shared" si="3"/>
        <v>0</v>
      </c>
      <c r="BB29" s="4">
        <f t="shared" si="3"/>
        <v>0</v>
      </c>
      <c r="BC29" s="4">
        <f t="shared" si="3"/>
        <v>0</v>
      </c>
      <c r="BD29" s="4">
        <f t="shared" si="3"/>
        <v>0</v>
      </c>
      <c r="BE29" s="4">
        <f t="shared" si="3"/>
        <v>0</v>
      </c>
    </row>
    <row r="30" spans="1:57">
      <c r="A30" s="111"/>
      <c r="B30" s="16" t="s">
        <v>258</v>
      </c>
      <c r="C30" s="17" t="s">
        <v>5</v>
      </c>
      <c r="D30" s="17">
        <v>10</v>
      </c>
      <c r="E30" s="17" t="s">
        <v>156</v>
      </c>
      <c r="F30" s="17">
        <v>20</v>
      </c>
      <c r="G30" s="17"/>
      <c r="H30" s="17"/>
      <c r="I30" s="17"/>
      <c r="J30" s="17"/>
      <c r="K30" s="17"/>
      <c r="L30" s="17"/>
      <c r="AA30" s="5" t="str">
        <f t="shared" si="0"/>
        <v>(파랑매) 북극해의 고동</v>
      </c>
      <c r="AB30" s="4">
        <f t="shared" si="4"/>
        <v>20</v>
      </c>
      <c r="AC30" s="4">
        <f t="shared" si="4"/>
        <v>0</v>
      </c>
      <c r="AD30" s="4">
        <f t="shared" si="4"/>
        <v>0</v>
      </c>
      <c r="AE30" s="4">
        <f t="shared" si="4"/>
        <v>0</v>
      </c>
      <c r="AF30" s="4">
        <f t="shared" si="4"/>
        <v>0</v>
      </c>
      <c r="AG30" s="4">
        <f t="shared" si="4"/>
        <v>0</v>
      </c>
      <c r="AH30" s="4">
        <f t="shared" si="4"/>
        <v>0</v>
      </c>
      <c r="AI30" s="4">
        <f t="shared" si="4"/>
        <v>0</v>
      </c>
      <c r="AJ30" s="4">
        <f t="shared" si="4"/>
        <v>10</v>
      </c>
      <c r="AK30" s="4">
        <f t="shared" si="4"/>
        <v>0</v>
      </c>
      <c r="AL30" s="4">
        <f t="shared" si="4"/>
        <v>0</v>
      </c>
      <c r="AM30" s="4">
        <f t="shared" si="4"/>
        <v>0</v>
      </c>
      <c r="AN30" s="4">
        <f t="shared" si="4"/>
        <v>0</v>
      </c>
      <c r="AO30" s="4">
        <f t="shared" si="4"/>
        <v>0</v>
      </c>
      <c r="AP30" s="4">
        <f t="shared" si="4"/>
        <v>0</v>
      </c>
      <c r="AQ30" s="4">
        <f t="shared" si="4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4">
        <f t="shared" si="3"/>
        <v>0</v>
      </c>
      <c r="BB30" s="4">
        <f t="shared" si="3"/>
        <v>0</v>
      </c>
      <c r="BC30" s="4">
        <f t="shared" si="3"/>
        <v>0</v>
      </c>
      <c r="BD30" s="4">
        <f t="shared" si="3"/>
        <v>0</v>
      </c>
      <c r="BE30" s="4">
        <f t="shared" si="3"/>
        <v>0</v>
      </c>
    </row>
    <row r="31" spans="1:57">
      <c r="A31" s="111"/>
      <c r="B31" s="19" t="s">
        <v>194</v>
      </c>
      <c r="C31" s="17" t="s">
        <v>65</v>
      </c>
      <c r="D31" s="17">
        <v>10</v>
      </c>
      <c r="E31" s="17"/>
      <c r="F31" s="17"/>
      <c r="G31" s="17"/>
      <c r="H31" s="17"/>
      <c r="I31" s="17"/>
      <c r="J31" s="17"/>
      <c r="K31" s="17"/>
      <c r="L31" s="17"/>
      <c r="AA31" s="5" t="str">
        <f t="shared" si="0"/>
        <v>(파랑매) 아이스 피스</v>
      </c>
      <c r="AB31" s="4">
        <f t="shared" si="4"/>
        <v>0</v>
      </c>
      <c r="AC31" s="4">
        <f t="shared" si="4"/>
        <v>0</v>
      </c>
      <c r="AD31" s="4">
        <f t="shared" si="4"/>
        <v>0</v>
      </c>
      <c r="AE31" s="4">
        <f t="shared" si="4"/>
        <v>0</v>
      </c>
      <c r="AF31" s="4">
        <f t="shared" si="4"/>
        <v>0</v>
      </c>
      <c r="AG31" s="4">
        <f t="shared" si="4"/>
        <v>0</v>
      </c>
      <c r="AH31" s="4">
        <f t="shared" si="4"/>
        <v>0</v>
      </c>
      <c r="AI31" s="4">
        <f t="shared" si="4"/>
        <v>0</v>
      </c>
      <c r="AJ31" s="4">
        <f t="shared" si="4"/>
        <v>0</v>
      </c>
      <c r="AK31" s="4">
        <f t="shared" si="4"/>
        <v>0</v>
      </c>
      <c r="AL31" s="4">
        <f t="shared" si="4"/>
        <v>0</v>
      </c>
      <c r="AM31" s="4">
        <f t="shared" si="4"/>
        <v>0</v>
      </c>
      <c r="AN31" s="4">
        <f t="shared" si="4"/>
        <v>0</v>
      </c>
      <c r="AO31" s="4">
        <f t="shared" si="4"/>
        <v>0</v>
      </c>
      <c r="AP31" s="4">
        <f t="shared" si="4"/>
        <v>0</v>
      </c>
      <c r="AQ31" s="4">
        <f t="shared" si="4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10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4">
        <f t="shared" si="3"/>
        <v>0</v>
      </c>
      <c r="BB31" s="4">
        <f t="shared" si="3"/>
        <v>0</v>
      </c>
      <c r="BC31" s="4">
        <f t="shared" si="3"/>
        <v>0</v>
      </c>
      <c r="BD31" s="4">
        <f t="shared" si="3"/>
        <v>0</v>
      </c>
      <c r="BE31" s="4">
        <f t="shared" si="3"/>
        <v>0</v>
      </c>
    </row>
    <row r="32" spans="1:57">
      <c r="A32" s="111"/>
      <c r="B32" s="16" t="s">
        <v>268</v>
      </c>
      <c r="C32" s="17" t="s">
        <v>13</v>
      </c>
      <c r="D32" s="17">
        <v>30</v>
      </c>
      <c r="E32" s="17"/>
      <c r="F32" s="17"/>
      <c r="G32" s="17"/>
      <c r="H32" s="17"/>
      <c r="I32" s="17"/>
      <c r="J32" s="17"/>
      <c r="K32" s="17"/>
      <c r="L32" s="17"/>
      <c r="AA32" s="5" t="str">
        <f t="shared" si="0"/>
        <v>(팬텀 블레이드) EXO-06 견갑</v>
      </c>
      <c r="AB32" s="4">
        <f t="shared" si="4"/>
        <v>0</v>
      </c>
      <c r="AC32" s="4">
        <f t="shared" si="4"/>
        <v>0</v>
      </c>
      <c r="AD32" s="4">
        <f t="shared" si="4"/>
        <v>0</v>
      </c>
      <c r="AE32" s="4">
        <f t="shared" si="4"/>
        <v>0</v>
      </c>
      <c r="AF32" s="4">
        <f t="shared" si="4"/>
        <v>0</v>
      </c>
      <c r="AG32" s="4">
        <f t="shared" si="4"/>
        <v>0</v>
      </c>
      <c r="AH32" s="4">
        <f t="shared" si="4"/>
        <v>0</v>
      </c>
      <c r="AI32" s="4">
        <f t="shared" si="4"/>
        <v>0</v>
      </c>
      <c r="AJ32" s="4">
        <f t="shared" si="4"/>
        <v>0</v>
      </c>
      <c r="AK32" s="4">
        <f t="shared" si="4"/>
        <v>0</v>
      </c>
      <c r="AL32" s="4">
        <f t="shared" si="4"/>
        <v>0</v>
      </c>
      <c r="AM32" s="4">
        <f t="shared" si="4"/>
        <v>0</v>
      </c>
      <c r="AN32" s="4">
        <f t="shared" si="4"/>
        <v>0</v>
      </c>
      <c r="AO32" s="4">
        <f t="shared" si="4"/>
        <v>0</v>
      </c>
      <c r="AP32" s="4">
        <f t="shared" si="4"/>
        <v>0</v>
      </c>
      <c r="AQ32" s="4">
        <f t="shared" si="4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30</v>
      </c>
      <c r="BA32" s="4">
        <f t="shared" si="3"/>
        <v>0</v>
      </c>
      <c r="BB32" s="4">
        <f t="shared" si="3"/>
        <v>0</v>
      </c>
      <c r="BC32" s="4">
        <f t="shared" si="3"/>
        <v>0</v>
      </c>
      <c r="BD32" s="4">
        <f t="shared" si="3"/>
        <v>0</v>
      </c>
      <c r="BE32" s="4">
        <f t="shared" si="3"/>
        <v>0</v>
      </c>
    </row>
    <row r="33" spans="1:57">
      <c r="A33" s="111"/>
      <c r="B33" s="16" t="s">
        <v>255</v>
      </c>
      <c r="C33" s="17" t="s">
        <v>4</v>
      </c>
      <c r="D33" s="17">
        <v>40</v>
      </c>
      <c r="E33" s="17"/>
      <c r="F33" s="17"/>
      <c r="G33" s="17"/>
      <c r="H33" s="17"/>
      <c r="I33" s="17"/>
      <c r="J33" s="17"/>
      <c r="K33" s="17"/>
      <c r="L33" s="17"/>
      <c r="AA33" s="5" t="str">
        <f t="shared" si="0"/>
        <v>(팬텀 블레이드) 멀티플 라이트닝 제너레이터</v>
      </c>
      <c r="AB33" s="4">
        <f t="shared" si="4"/>
        <v>0</v>
      </c>
      <c r="AC33" s="4">
        <f t="shared" si="4"/>
        <v>0</v>
      </c>
      <c r="AD33" s="4">
        <f t="shared" si="4"/>
        <v>0</v>
      </c>
      <c r="AE33" s="4">
        <f t="shared" si="4"/>
        <v>0</v>
      </c>
      <c r="AF33" s="4">
        <f t="shared" si="4"/>
        <v>0</v>
      </c>
      <c r="AG33" s="4">
        <f t="shared" si="4"/>
        <v>0</v>
      </c>
      <c r="AH33" s="4">
        <f t="shared" si="4"/>
        <v>0</v>
      </c>
      <c r="AI33" s="4">
        <f t="shared" si="4"/>
        <v>40</v>
      </c>
      <c r="AJ33" s="4">
        <f t="shared" si="4"/>
        <v>0</v>
      </c>
      <c r="AK33" s="4">
        <f t="shared" si="4"/>
        <v>0</v>
      </c>
      <c r="AL33" s="4">
        <f t="shared" si="4"/>
        <v>0</v>
      </c>
      <c r="AM33" s="4">
        <f t="shared" si="4"/>
        <v>0</v>
      </c>
      <c r="AN33" s="4">
        <f t="shared" si="4"/>
        <v>0</v>
      </c>
      <c r="AO33" s="4">
        <f t="shared" si="4"/>
        <v>0</v>
      </c>
      <c r="AP33" s="4">
        <f t="shared" si="4"/>
        <v>0</v>
      </c>
      <c r="AQ33" s="4">
        <f t="shared" ref="AQ33:BE48" si="5">IF(COUNTIF($B33:$L33,AQ$1)=1,INDEX($B33:$L33,1,MATCH(AQ$1,$B33:$L33,0)+1),0)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4">
        <f t="shared" si="5"/>
        <v>0</v>
      </c>
      <c r="BB33" s="4">
        <f t="shared" si="5"/>
        <v>0</v>
      </c>
      <c r="BC33" s="4">
        <f t="shared" si="5"/>
        <v>0</v>
      </c>
      <c r="BD33" s="4">
        <f t="shared" si="5"/>
        <v>0</v>
      </c>
      <c r="BE33" s="4">
        <f t="shared" si="5"/>
        <v>0</v>
      </c>
    </row>
    <row r="34" spans="1:57">
      <c r="A34" s="111"/>
      <c r="B34" s="16" t="s">
        <v>254</v>
      </c>
      <c r="C34" s="17" t="s">
        <v>13</v>
      </c>
      <c r="D34" s="17">
        <v>25</v>
      </c>
      <c r="E34" s="17"/>
      <c r="F34" s="17"/>
      <c r="G34" s="17"/>
      <c r="H34" s="17"/>
      <c r="I34" s="17"/>
      <c r="J34" s="17"/>
      <c r="K34" s="17"/>
      <c r="L34" s="17"/>
      <c r="AA34" s="5" t="str">
        <f t="shared" si="0"/>
        <v>(헤비암즈) 래피드 뱅퀴셔</v>
      </c>
      <c r="AB34" s="4">
        <f t="shared" ref="AB34:AQ49" si="6">IF(COUNTIF($B34:$L34,AB$1)=1,INDEX($B34:$L34,1,MATCH(AB$1,$B34:$L34,0)+1),0)</f>
        <v>0</v>
      </c>
      <c r="AC34" s="4">
        <f t="shared" si="6"/>
        <v>0</v>
      </c>
      <c r="AD34" s="4">
        <f t="shared" si="6"/>
        <v>0</v>
      </c>
      <c r="AE34" s="4">
        <f t="shared" si="6"/>
        <v>0</v>
      </c>
      <c r="AF34" s="4">
        <f t="shared" si="6"/>
        <v>0</v>
      </c>
      <c r="AG34" s="4">
        <f t="shared" si="6"/>
        <v>0</v>
      </c>
      <c r="AH34" s="4">
        <f t="shared" si="6"/>
        <v>0</v>
      </c>
      <c r="AI34" s="4">
        <f t="shared" si="6"/>
        <v>0</v>
      </c>
      <c r="AJ34" s="4">
        <f t="shared" si="6"/>
        <v>0</v>
      </c>
      <c r="AK34" s="4">
        <f t="shared" si="6"/>
        <v>0</v>
      </c>
      <c r="AL34" s="4">
        <f t="shared" si="6"/>
        <v>0</v>
      </c>
      <c r="AM34" s="4">
        <f t="shared" si="6"/>
        <v>0</v>
      </c>
      <c r="AN34" s="4">
        <f t="shared" si="6"/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5"/>
        <v>0</v>
      </c>
      <c r="AS34" s="4">
        <f t="shared" si="5"/>
        <v>0</v>
      </c>
      <c r="AT34" s="4">
        <f t="shared" si="5"/>
        <v>0</v>
      </c>
      <c r="AU34" s="4">
        <f t="shared" si="5"/>
        <v>0</v>
      </c>
      <c r="AV34" s="4">
        <f t="shared" si="5"/>
        <v>0</v>
      </c>
      <c r="AW34" s="4">
        <f t="shared" si="5"/>
        <v>0</v>
      </c>
      <c r="AX34" s="4">
        <f t="shared" si="5"/>
        <v>0</v>
      </c>
      <c r="AY34" s="4">
        <f t="shared" si="5"/>
        <v>0</v>
      </c>
      <c r="AZ34" s="4">
        <f t="shared" si="5"/>
        <v>25</v>
      </c>
      <c r="BA34" s="4">
        <f t="shared" si="5"/>
        <v>0</v>
      </c>
      <c r="BB34" s="4">
        <f t="shared" si="5"/>
        <v>0</v>
      </c>
      <c r="BC34" s="4">
        <f t="shared" si="5"/>
        <v>0</v>
      </c>
      <c r="BD34" s="4">
        <f t="shared" si="5"/>
        <v>0</v>
      </c>
      <c r="BE34" s="4">
        <f t="shared" si="5"/>
        <v>0</v>
      </c>
    </row>
    <row r="35" spans="1:57">
      <c r="A35" s="112"/>
      <c r="B35" s="16" t="s">
        <v>265</v>
      </c>
      <c r="C35" s="17" t="s">
        <v>62</v>
      </c>
      <c r="D35" s="17">
        <v>30</v>
      </c>
      <c r="E35" s="17"/>
      <c r="F35" s="17"/>
      <c r="G35" s="17"/>
      <c r="H35" s="17"/>
      <c r="I35" s="17"/>
      <c r="J35" s="17"/>
      <c r="K35" s="17"/>
      <c r="L35" s="17"/>
      <c r="AA35" s="5" t="str">
        <f t="shared" si="0"/>
        <v>(헤비암즈) 작전명 : 킬 존</v>
      </c>
      <c r="AB35" s="4">
        <f t="shared" si="6"/>
        <v>0</v>
      </c>
      <c r="AC35" s="4">
        <f t="shared" si="6"/>
        <v>0</v>
      </c>
      <c r="AD35" s="4">
        <f t="shared" si="6"/>
        <v>0</v>
      </c>
      <c r="AE35" s="4">
        <f t="shared" si="6"/>
        <v>0</v>
      </c>
      <c r="AF35" s="4">
        <f t="shared" si="6"/>
        <v>0</v>
      </c>
      <c r="AG35" s="4">
        <f t="shared" si="6"/>
        <v>0</v>
      </c>
      <c r="AH35" s="4">
        <f t="shared" si="6"/>
        <v>0</v>
      </c>
      <c r="AI35" s="4">
        <f t="shared" si="6"/>
        <v>0</v>
      </c>
      <c r="AJ35" s="4">
        <f t="shared" si="6"/>
        <v>0</v>
      </c>
      <c r="AK35" s="4">
        <f t="shared" si="6"/>
        <v>0</v>
      </c>
      <c r="AL35" s="4">
        <f t="shared" si="6"/>
        <v>30</v>
      </c>
      <c r="AM35" s="4">
        <f t="shared" si="6"/>
        <v>0</v>
      </c>
      <c r="AN35" s="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5"/>
        <v>0</v>
      </c>
      <c r="AS35" s="4">
        <f t="shared" si="5"/>
        <v>0</v>
      </c>
      <c r="AT35" s="4">
        <f t="shared" si="5"/>
        <v>0</v>
      </c>
      <c r="AU35" s="4">
        <f t="shared" si="5"/>
        <v>0</v>
      </c>
      <c r="AV35" s="4">
        <f t="shared" si="5"/>
        <v>0</v>
      </c>
      <c r="AW35" s="4">
        <f t="shared" si="5"/>
        <v>0</v>
      </c>
      <c r="AX35" s="4">
        <f t="shared" si="5"/>
        <v>0</v>
      </c>
      <c r="AY35" s="4">
        <f t="shared" si="5"/>
        <v>0</v>
      </c>
      <c r="AZ35" s="4">
        <f t="shared" si="5"/>
        <v>0</v>
      </c>
      <c r="BA35" s="4">
        <f t="shared" si="5"/>
        <v>0</v>
      </c>
      <c r="BB35" s="4">
        <f t="shared" si="5"/>
        <v>0</v>
      </c>
      <c r="BC35" s="4">
        <f t="shared" si="5"/>
        <v>0</v>
      </c>
      <c r="BD35" s="4">
        <f t="shared" si="5"/>
        <v>0</v>
      </c>
      <c r="BE35" s="4">
        <f t="shared" si="5"/>
        <v>0</v>
      </c>
    </row>
    <row r="36" spans="1:57">
      <c r="A36" s="113" t="s">
        <v>218</v>
      </c>
      <c r="B36" s="16" t="s">
        <v>230</v>
      </c>
      <c r="C36" s="17" t="s">
        <v>210</v>
      </c>
      <c r="D36" s="17">
        <v>40</v>
      </c>
      <c r="E36" s="17"/>
      <c r="F36" s="17"/>
      <c r="G36" s="17"/>
      <c r="H36" s="17"/>
      <c r="I36" s="17"/>
      <c r="J36" s="17"/>
      <c r="K36" s="17"/>
      <c r="L36" s="17"/>
      <c r="AA36" s="5" t="str">
        <f t="shared" si="0"/>
        <v>(그림자 인형사) 별들을 거니는자</v>
      </c>
      <c r="AB36" s="4">
        <f t="shared" si="6"/>
        <v>0</v>
      </c>
      <c r="AC36" s="4">
        <f t="shared" si="6"/>
        <v>40</v>
      </c>
      <c r="AD36" s="4">
        <f t="shared" si="6"/>
        <v>0</v>
      </c>
      <c r="AE36" s="4">
        <f t="shared" si="6"/>
        <v>0</v>
      </c>
      <c r="AF36" s="4">
        <f t="shared" si="6"/>
        <v>0</v>
      </c>
      <c r="AG36" s="4">
        <f t="shared" si="6"/>
        <v>0</v>
      </c>
      <c r="AH36" s="4">
        <f t="shared" si="6"/>
        <v>0</v>
      </c>
      <c r="AI36" s="4">
        <f t="shared" si="6"/>
        <v>0</v>
      </c>
      <c r="AJ36" s="4">
        <f t="shared" si="6"/>
        <v>0</v>
      </c>
      <c r="AK36" s="4">
        <f t="shared" si="6"/>
        <v>0</v>
      </c>
      <c r="AL36" s="4">
        <f t="shared" si="6"/>
        <v>0</v>
      </c>
      <c r="AM36" s="4">
        <f t="shared" si="6"/>
        <v>0</v>
      </c>
      <c r="AN36" s="4">
        <f t="shared" si="6"/>
        <v>0</v>
      </c>
      <c r="AO36" s="4">
        <f t="shared" si="6"/>
        <v>0</v>
      </c>
      <c r="AP36" s="4">
        <f t="shared" si="6"/>
        <v>0</v>
      </c>
      <c r="AQ36" s="4">
        <f t="shared" si="6"/>
        <v>0</v>
      </c>
      <c r="AR36" s="4">
        <f t="shared" si="5"/>
        <v>0</v>
      </c>
      <c r="AS36" s="4">
        <f t="shared" si="5"/>
        <v>0</v>
      </c>
      <c r="AT36" s="4">
        <f t="shared" si="5"/>
        <v>0</v>
      </c>
      <c r="AU36" s="4">
        <f t="shared" si="5"/>
        <v>0</v>
      </c>
      <c r="AV36" s="4">
        <f t="shared" si="5"/>
        <v>0</v>
      </c>
      <c r="AW36" s="4">
        <f t="shared" si="5"/>
        <v>0</v>
      </c>
      <c r="AX36" s="4">
        <f t="shared" si="5"/>
        <v>0</v>
      </c>
      <c r="AY36" s="4">
        <f t="shared" si="5"/>
        <v>0</v>
      </c>
      <c r="AZ36" s="4">
        <f t="shared" si="5"/>
        <v>0</v>
      </c>
      <c r="BA36" s="4">
        <f t="shared" si="5"/>
        <v>0</v>
      </c>
      <c r="BB36" s="4">
        <f t="shared" si="5"/>
        <v>0</v>
      </c>
      <c r="BC36" s="4">
        <f t="shared" si="5"/>
        <v>0</v>
      </c>
      <c r="BD36" s="4">
        <f t="shared" si="5"/>
        <v>0</v>
      </c>
      <c r="BE36" s="4">
        <f t="shared" si="5"/>
        <v>0</v>
      </c>
    </row>
    <row r="37" spans="1:57">
      <c r="A37" s="114"/>
      <c r="B37" s="16" t="s">
        <v>245</v>
      </c>
      <c r="C37" s="17" t="s">
        <v>209</v>
      </c>
      <c r="D37" s="17">
        <v>12</v>
      </c>
      <c r="E37" s="17" t="s">
        <v>208</v>
      </c>
      <c r="F37" s="17">
        <v>20</v>
      </c>
      <c r="G37" s="17"/>
      <c r="H37" s="17"/>
      <c r="I37" s="17"/>
      <c r="J37" s="17"/>
      <c r="K37" s="17"/>
      <c r="L37" s="17"/>
      <c r="AA37" s="5" t="str">
        <f t="shared" si="0"/>
        <v>(그림자 인형사) 태양석 목걸이</v>
      </c>
      <c r="AB37" s="4">
        <f t="shared" si="6"/>
        <v>0</v>
      </c>
      <c r="AC37" s="4">
        <f t="shared" si="6"/>
        <v>0</v>
      </c>
      <c r="AD37" s="4">
        <f t="shared" si="6"/>
        <v>0</v>
      </c>
      <c r="AE37" s="4">
        <f t="shared" si="6"/>
        <v>0</v>
      </c>
      <c r="AF37" s="4">
        <f t="shared" si="6"/>
        <v>0</v>
      </c>
      <c r="AG37" s="4">
        <f t="shared" si="6"/>
        <v>20</v>
      </c>
      <c r="AH37" s="4">
        <f t="shared" si="6"/>
        <v>0</v>
      </c>
      <c r="AI37" s="4">
        <f t="shared" si="6"/>
        <v>0</v>
      </c>
      <c r="AJ37" s="4">
        <f t="shared" si="6"/>
        <v>0</v>
      </c>
      <c r="AK37" s="4">
        <f t="shared" si="6"/>
        <v>12</v>
      </c>
      <c r="AL37" s="4">
        <f t="shared" si="6"/>
        <v>0</v>
      </c>
      <c r="AM37" s="4">
        <f t="shared" si="6"/>
        <v>0</v>
      </c>
      <c r="AN37" s="4">
        <f t="shared" si="6"/>
        <v>0</v>
      </c>
      <c r="AO37" s="4">
        <f t="shared" si="6"/>
        <v>0</v>
      </c>
      <c r="AP37" s="4">
        <f t="shared" si="6"/>
        <v>0</v>
      </c>
      <c r="AQ37" s="4">
        <f t="shared" si="6"/>
        <v>0</v>
      </c>
      <c r="AR37" s="4">
        <f t="shared" si="5"/>
        <v>0</v>
      </c>
      <c r="AS37" s="4">
        <f t="shared" si="5"/>
        <v>0</v>
      </c>
      <c r="AT37" s="4">
        <f t="shared" si="5"/>
        <v>0</v>
      </c>
      <c r="AU37" s="4">
        <f t="shared" si="5"/>
        <v>0</v>
      </c>
      <c r="AV37" s="4">
        <f t="shared" si="5"/>
        <v>0</v>
      </c>
      <c r="AW37" s="4">
        <f t="shared" si="5"/>
        <v>0</v>
      </c>
      <c r="AX37" s="4">
        <f t="shared" si="5"/>
        <v>0</v>
      </c>
      <c r="AY37" s="4">
        <f t="shared" si="5"/>
        <v>0</v>
      </c>
      <c r="AZ37" s="4">
        <f t="shared" si="5"/>
        <v>0</v>
      </c>
      <c r="BA37" s="4">
        <f t="shared" si="5"/>
        <v>0</v>
      </c>
      <c r="BB37" s="4">
        <f t="shared" si="5"/>
        <v>0</v>
      </c>
      <c r="BC37" s="4">
        <f t="shared" si="5"/>
        <v>0</v>
      </c>
      <c r="BD37" s="4">
        <f t="shared" si="5"/>
        <v>0</v>
      </c>
      <c r="BE37" s="4">
        <f t="shared" si="5"/>
        <v>0</v>
      </c>
    </row>
    <row r="38" spans="1:57">
      <c r="A38" s="114"/>
      <c r="B38" s="19" t="s">
        <v>222</v>
      </c>
      <c r="C38" s="17" t="s">
        <v>210</v>
      </c>
      <c r="D38" s="17">
        <v>25</v>
      </c>
      <c r="E38" s="17" t="s">
        <v>217</v>
      </c>
      <c r="F38" s="17">
        <v>10</v>
      </c>
      <c r="G38" s="17" t="s">
        <v>213</v>
      </c>
      <c r="H38" s="17">
        <v>15</v>
      </c>
      <c r="I38" s="17"/>
      <c r="J38" s="17"/>
      <c r="K38" s="17"/>
      <c r="L38" s="17"/>
      <c r="AA38" s="5" t="str">
        <f t="shared" si="0"/>
        <v>(그림자의 왕) 까마귀의 수집품</v>
      </c>
      <c r="AB38" s="4">
        <f t="shared" si="6"/>
        <v>0</v>
      </c>
      <c r="AC38" s="4">
        <f t="shared" si="6"/>
        <v>25</v>
      </c>
      <c r="AD38" s="4">
        <f t="shared" si="6"/>
        <v>0</v>
      </c>
      <c r="AE38" s="4">
        <f t="shared" si="6"/>
        <v>0</v>
      </c>
      <c r="AF38" s="4">
        <f t="shared" si="6"/>
        <v>0</v>
      </c>
      <c r="AG38" s="4">
        <f t="shared" si="6"/>
        <v>0</v>
      </c>
      <c r="AH38" s="4">
        <f t="shared" si="6"/>
        <v>0</v>
      </c>
      <c r="AI38" s="4">
        <f t="shared" si="6"/>
        <v>0</v>
      </c>
      <c r="AJ38" s="4">
        <f t="shared" si="6"/>
        <v>0</v>
      </c>
      <c r="AK38" s="4">
        <f t="shared" si="6"/>
        <v>0</v>
      </c>
      <c r="AL38" s="4">
        <f t="shared" si="6"/>
        <v>0</v>
      </c>
      <c r="AM38" s="4">
        <f t="shared" si="6"/>
        <v>0</v>
      </c>
      <c r="AN38" s="4">
        <f t="shared" si="6"/>
        <v>0</v>
      </c>
      <c r="AO38" s="4">
        <f t="shared" si="6"/>
        <v>0</v>
      </c>
      <c r="AP38" s="4">
        <f t="shared" si="6"/>
        <v>0</v>
      </c>
      <c r="AQ38" s="4">
        <f t="shared" si="6"/>
        <v>0</v>
      </c>
      <c r="AR38" s="4">
        <f t="shared" si="5"/>
        <v>0</v>
      </c>
      <c r="AS38" s="4">
        <f t="shared" si="5"/>
        <v>0</v>
      </c>
      <c r="AT38" s="4">
        <f t="shared" si="5"/>
        <v>10</v>
      </c>
      <c r="AU38" s="4">
        <f t="shared" si="5"/>
        <v>0</v>
      </c>
      <c r="AV38" s="4">
        <f t="shared" si="5"/>
        <v>0</v>
      </c>
      <c r="AW38" s="4">
        <f t="shared" si="5"/>
        <v>0</v>
      </c>
      <c r="AX38" s="4">
        <f t="shared" si="5"/>
        <v>0</v>
      </c>
      <c r="AY38" s="4">
        <f t="shared" si="5"/>
        <v>0</v>
      </c>
      <c r="AZ38" s="4">
        <f t="shared" si="5"/>
        <v>15</v>
      </c>
      <c r="BA38" s="4">
        <f t="shared" si="5"/>
        <v>0</v>
      </c>
      <c r="BB38" s="4">
        <f t="shared" si="5"/>
        <v>0</v>
      </c>
      <c r="BC38" s="4">
        <f t="shared" si="5"/>
        <v>0</v>
      </c>
      <c r="BD38" s="4">
        <f t="shared" si="5"/>
        <v>0</v>
      </c>
      <c r="BE38" s="4">
        <f t="shared" si="5"/>
        <v>0</v>
      </c>
    </row>
    <row r="39" spans="1:57">
      <c r="A39" s="114"/>
      <c r="B39" s="16" t="s">
        <v>226</v>
      </c>
      <c r="C39" s="17" t="s">
        <v>211</v>
      </c>
      <c r="D39" s="17">
        <v>25</v>
      </c>
      <c r="E39" s="17" t="s">
        <v>269</v>
      </c>
      <c r="F39" s="17">
        <v>15</v>
      </c>
      <c r="G39" s="17"/>
      <c r="H39" s="17"/>
      <c r="I39" s="17"/>
      <c r="J39" s="17"/>
      <c r="K39" s="17"/>
      <c r="L39" s="17"/>
      <c r="AA39" s="5" t="str">
        <f t="shared" si="0"/>
        <v>(그림자의 왕) 메시아의 성포</v>
      </c>
      <c r="AB39" s="4">
        <f t="shared" si="6"/>
        <v>25</v>
      </c>
      <c r="AC39" s="4">
        <f t="shared" si="6"/>
        <v>0</v>
      </c>
      <c r="AD39" s="4">
        <f t="shared" si="6"/>
        <v>0</v>
      </c>
      <c r="AE39" s="4">
        <f t="shared" si="6"/>
        <v>0</v>
      </c>
      <c r="AF39" s="4">
        <f t="shared" si="6"/>
        <v>0</v>
      </c>
      <c r="AG39" s="4">
        <f t="shared" si="6"/>
        <v>0</v>
      </c>
      <c r="AH39" s="4">
        <f t="shared" si="6"/>
        <v>0</v>
      </c>
      <c r="AI39" s="4">
        <f t="shared" si="6"/>
        <v>0</v>
      </c>
      <c r="AJ39" s="4">
        <f t="shared" si="6"/>
        <v>0</v>
      </c>
      <c r="AK39" s="4">
        <f t="shared" si="6"/>
        <v>0</v>
      </c>
      <c r="AL39" s="4">
        <f t="shared" si="6"/>
        <v>0</v>
      </c>
      <c r="AM39" s="4">
        <f t="shared" si="6"/>
        <v>0</v>
      </c>
      <c r="AN39" s="4">
        <f t="shared" si="6"/>
        <v>0</v>
      </c>
      <c r="AO39" s="4">
        <f t="shared" si="6"/>
        <v>0</v>
      </c>
      <c r="AP39" s="4">
        <f t="shared" si="6"/>
        <v>0</v>
      </c>
      <c r="AQ39" s="4">
        <f t="shared" si="6"/>
        <v>15</v>
      </c>
      <c r="AR39" s="4">
        <f t="shared" si="5"/>
        <v>0</v>
      </c>
      <c r="AS39" s="4">
        <f t="shared" si="5"/>
        <v>0</v>
      </c>
      <c r="AT39" s="4">
        <f t="shared" si="5"/>
        <v>0</v>
      </c>
      <c r="AU39" s="4">
        <f t="shared" si="5"/>
        <v>0</v>
      </c>
      <c r="AV39" s="4">
        <f t="shared" si="5"/>
        <v>0</v>
      </c>
      <c r="AW39" s="4">
        <f t="shared" si="5"/>
        <v>0</v>
      </c>
      <c r="AX39" s="4">
        <f t="shared" si="5"/>
        <v>0</v>
      </c>
      <c r="AY39" s="4">
        <f t="shared" si="5"/>
        <v>0</v>
      </c>
      <c r="AZ39" s="4">
        <f t="shared" si="5"/>
        <v>0</v>
      </c>
      <c r="BA39" s="4">
        <f t="shared" si="5"/>
        <v>0</v>
      </c>
      <c r="BB39" s="4">
        <f t="shared" si="5"/>
        <v>0</v>
      </c>
      <c r="BC39" s="4">
        <f t="shared" si="5"/>
        <v>0</v>
      </c>
      <c r="BD39" s="4">
        <f t="shared" si="5"/>
        <v>0</v>
      </c>
      <c r="BE39" s="4">
        <f t="shared" si="5"/>
        <v>0</v>
      </c>
    </row>
    <row r="40" spans="1:57">
      <c r="A40" s="114"/>
      <c r="B40" s="16" t="s">
        <v>221</v>
      </c>
      <c r="C40" s="17" t="s">
        <v>212</v>
      </c>
      <c r="D40" s="17">
        <v>40</v>
      </c>
      <c r="E40" s="17"/>
      <c r="F40" s="17"/>
      <c r="G40" s="17"/>
      <c r="H40" s="17"/>
      <c r="I40" s="17"/>
      <c r="J40" s="17"/>
      <c r="K40" s="17"/>
      <c r="L40" s="17"/>
      <c r="AA40" s="5" t="str">
        <f t="shared" si="0"/>
        <v>(나타) 긴장 속의 효시</v>
      </c>
      <c r="AB40" s="4">
        <f t="shared" si="6"/>
        <v>0</v>
      </c>
      <c r="AC40" s="4">
        <f t="shared" si="6"/>
        <v>0</v>
      </c>
      <c r="AD40" s="4">
        <f t="shared" si="6"/>
        <v>0</v>
      </c>
      <c r="AE40" s="4">
        <f t="shared" si="6"/>
        <v>0</v>
      </c>
      <c r="AF40" s="4">
        <f t="shared" si="6"/>
        <v>0</v>
      </c>
      <c r="AG40" s="4">
        <f t="shared" si="6"/>
        <v>0</v>
      </c>
      <c r="AH40" s="4">
        <f t="shared" si="6"/>
        <v>0</v>
      </c>
      <c r="AI40" s="4">
        <f t="shared" si="6"/>
        <v>0</v>
      </c>
      <c r="AJ40" s="4">
        <f t="shared" si="6"/>
        <v>0</v>
      </c>
      <c r="AK40" s="4">
        <f t="shared" si="6"/>
        <v>0</v>
      </c>
      <c r="AL40" s="4">
        <f t="shared" si="6"/>
        <v>40</v>
      </c>
      <c r="AM40" s="4">
        <f t="shared" si="6"/>
        <v>0</v>
      </c>
      <c r="AN40" s="4">
        <f t="shared" si="6"/>
        <v>0</v>
      </c>
      <c r="AO40" s="4">
        <f t="shared" si="6"/>
        <v>0</v>
      </c>
      <c r="AP40" s="4">
        <f t="shared" si="6"/>
        <v>0</v>
      </c>
      <c r="AQ40" s="4">
        <f t="shared" si="6"/>
        <v>0</v>
      </c>
      <c r="AR40" s="4">
        <f t="shared" si="5"/>
        <v>0</v>
      </c>
      <c r="AS40" s="4">
        <f t="shared" si="5"/>
        <v>0</v>
      </c>
      <c r="AT40" s="4">
        <f t="shared" si="5"/>
        <v>0</v>
      </c>
      <c r="AU40" s="4">
        <f t="shared" si="5"/>
        <v>0</v>
      </c>
      <c r="AV40" s="4">
        <f t="shared" si="5"/>
        <v>0</v>
      </c>
      <c r="AW40" s="4">
        <f t="shared" si="5"/>
        <v>0</v>
      </c>
      <c r="AX40" s="4">
        <f t="shared" si="5"/>
        <v>0</v>
      </c>
      <c r="AY40" s="4">
        <f t="shared" si="5"/>
        <v>0</v>
      </c>
      <c r="AZ40" s="4">
        <f t="shared" si="5"/>
        <v>0</v>
      </c>
      <c r="BA40" s="4">
        <f t="shared" si="5"/>
        <v>0</v>
      </c>
      <c r="BB40" s="4">
        <f t="shared" si="5"/>
        <v>0</v>
      </c>
      <c r="BC40" s="4">
        <f t="shared" si="5"/>
        <v>0</v>
      </c>
      <c r="BD40" s="4">
        <f t="shared" si="5"/>
        <v>0</v>
      </c>
      <c r="BE40" s="4">
        <f t="shared" si="5"/>
        <v>0</v>
      </c>
    </row>
    <row r="41" spans="1:57">
      <c r="A41" s="114"/>
      <c r="B41" s="16" t="s">
        <v>233</v>
      </c>
      <c r="C41" s="17" t="s">
        <v>215</v>
      </c>
      <c r="D41" s="17">
        <v>50</v>
      </c>
      <c r="E41" s="17"/>
      <c r="F41" s="17"/>
      <c r="G41" s="17"/>
      <c r="H41" s="17"/>
      <c r="I41" s="17"/>
      <c r="J41" s="17"/>
      <c r="K41" s="17"/>
      <c r="L41" s="17"/>
      <c r="AA41" s="5" t="str">
        <f t="shared" si="0"/>
        <v>(나타) 세 줄기</v>
      </c>
      <c r="AB41" s="4">
        <f t="shared" si="6"/>
        <v>0</v>
      </c>
      <c r="AC41" s="4">
        <f t="shared" si="6"/>
        <v>0</v>
      </c>
      <c r="AD41" s="4">
        <f t="shared" si="6"/>
        <v>0</v>
      </c>
      <c r="AE41" s="4">
        <f t="shared" si="6"/>
        <v>0</v>
      </c>
      <c r="AF41" s="4">
        <f t="shared" si="6"/>
        <v>0</v>
      </c>
      <c r="AG41" s="4">
        <f t="shared" si="6"/>
        <v>0</v>
      </c>
      <c r="AH41" s="4">
        <f t="shared" si="6"/>
        <v>0</v>
      </c>
      <c r="AI41" s="4">
        <f t="shared" si="6"/>
        <v>50</v>
      </c>
      <c r="AJ41" s="4">
        <f t="shared" si="6"/>
        <v>0</v>
      </c>
      <c r="AK41" s="4">
        <f t="shared" si="6"/>
        <v>0</v>
      </c>
      <c r="AL41" s="4">
        <f t="shared" si="6"/>
        <v>0</v>
      </c>
      <c r="AM41" s="4">
        <f t="shared" si="6"/>
        <v>0</v>
      </c>
      <c r="AN41" s="4">
        <f t="shared" si="6"/>
        <v>0</v>
      </c>
      <c r="AO41" s="4">
        <f t="shared" si="6"/>
        <v>0</v>
      </c>
      <c r="AP41" s="4">
        <f t="shared" si="6"/>
        <v>0</v>
      </c>
      <c r="AQ41" s="4">
        <f t="shared" si="6"/>
        <v>0</v>
      </c>
      <c r="AR41" s="4">
        <f t="shared" si="5"/>
        <v>0</v>
      </c>
      <c r="AS41" s="4">
        <f t="shared" si="5"/>
        <v>0</v>
      </c>
      <c r="AT41" s="4">
        <f t="shared" si="5"/>
        <v>0</v>
      </c>
      <c r="AU41" s="4">
        <f t="shared" si="5"/>
        <v>0</v>
      </c>
      <c r="AV41" s="4">
        <f t="shared" si="5"/>
        <v>0</v>
      </c>
      <c r="AW41" s="4">
        <f t="shared" si="5"/>
        <v>0</v>
      </c>
      <c r="AX41" s="4">
        <f t="shared" si="5"/>
        <v>0</v>
      </c>
      <c r="AY41" s="4">
        <f t="shared" si="5"/>
        <v>0</v>
      </c>
      <c r="AZ41" s="4">
        <f t="shared" si="5"/>
        <v>0</v>
      </c>
      <c r="BA41" s="4">
        <f t="shared" si="5"/>
        <v>0</v>
      </c>
      <c r="BB41" s="4">
        <f t="shared" si="5"/>
        <v>0</v>
      </c>
      <c r="BC41" s="4">
        <f t="shared" si="5"/>
        <v>0</v>
      </c>
      <c r="BD41" s="4">
        <f t="shared" si="5"/>
        <v>0</v>
      </c>
      <c r="BE41" s="4">
        <f t="shared" si="5"/>
        <v>0</v>
      </c>
    </row>
    <row r="42" spans="1:57">
      <c r="A42" s="114"/>
      <c r="B42" s="16" t="s">
        <v>235</v>
      </c>
      <c r="C42" s="17" t="s">
        <v>270</v>
      </c>
      <c r="D42" s="17">
        <v>35</v>
      </c>
      <c r="E42" s="17" t="s">
        <v>271</v>
      </c>
      <c r="F42" s="17">
        <v>35</v>
      </c>
      <c r="G42" s="17"/>
      <c r="H42" s="17"/>
      <c r="I42" s="17"/>
      <c r="J42" s="17"/>
      <c r="K42" s="17"/>
      <c r="L42" s="17"/>
      <c r="AA42" s="5" t="str">
        <f t="shared" si="0"/>
        <v>(네레이스) 스피닝 팬던트</v>
      </c>
      <c r="AB42" s="4">
        <f t="shared" si="6"/>
        <v>0</v>
      </c>
      <c r="AC42" s="4">
        <f t="shared" si="6"/>
        <v>0</v>
      </c>
      <c r="AD42" s="4">
        <f t="shared" si="6"/>
        <v>0</v>
      </c>
      <c r="AE42" s="4">
        <f t="shared" si="6"/>
        <v>0</v>
      </c>
      <c r="AF42" s="4">
        <f t="shared" si="6"/>
        <v>0</v>
      </c>
      <c r="AG42" s="4">
        <f t="shared" si="6"/>
        <v>0</v>
      </c>
      <c r="AH42" s="4">
        <f t="shared" si="6"/>
        <v>0</v>
      </c>
      <c r="AI42" s="4">
        <f t="shared" si="6"/>
        <v>0</v>
      </c>
      <c r="AJ42" s="4">
        <f t="shared" si="6"/>
        <v>0</v>
      </c>
      <c r="AK42" s="4">
        <f t="shared" si="6"/>
        <v>0</v>
      </c>
      <c r="AL42" s="4">
        <f t="shared" si="6"/>
        <v>0</v>
      </c>
      <c r="AM42" s="4">
        <f t="shared" si="6"/>
        <v>35</v>
      </c>
      <c r="AN42" s="4">
        <f t="shared" si="6"/>
        <v>35</v>
      </c>
      <c r="AO42" s="4">
        <f t="shared" si="6"/>
        <v>0</v>
      </c>
      <c r="AP42" s="4">
        <f t="shared" si="6"/>
        <v>0</v>
      </c>
      <c r="AQ42" s="4">
        <f t="shared" si="6"/>
        <v>0</v>
      </c>
      <c r="AR42" s="4">
        <f t="shared" si="5"/>
        <v>0</v>
      </c>
      <c r="AS42" s="4">
        <f t="shared" si="5"/>
        <v>0</v>
      </c>
      <c r="AT42" s="4">
        <f t="shared" si="5"/>
        <v>0</v>
      </c>
      <c r="AU42" s="4">
        <f t="shared" si="5"/>
        <v>0</v>
      </c>
      <c r="AV42" s="4">
        <f t="shared" si="5"/>
        <v>0</v>
      </c>
      <c r="AW42" s="4">
        <f t="shared" si="5"/>
        <v>0</v>
      </c>
      <c r="AX42" s="4">
        <f t="shared" si="5"/>
        <v>0</v>
      </c>
      <c r="AY42" s="4">
        <f t="shared" si="5"/>
        <v>0</v>
      </c>
      <c r="AZ42" s="4">
        <f t="shared" si="5"/>
        <v>0</v>
      </c>
      <c r="BA42" s="4">
        <f t="shared" si="5"/>
        <v>0</v>
      </c>
      <c r="BB42" s="4">
        <f t="shared" si="5"/>
        <v>0</v>
      </c>
      <c r="BC42" s="4">
        <f t="shared" si="5"/>
        <v>0</v>
      </c>
      <c r="BD42" s="4">
        <f t="shared" si="5"/>
        <v>0</v>
      </c>
      <c r="BE42" s="4">
        <f t="shared" si="5"/>
        <v>0</v>
      </c>
    </row>
    <row r="43" spans="1:57">
      <c r="A43" s="114"/>
      <c r="B43" s="16" t="s">
        <v>249</v>
      </c>
      <c r="C43" s="17" t="s">
        <v>215</v>
      </c>
      <c r="D43" s="17">
        <v>50</v>
      </c>
      <c r="E43" s="17" t="s">
        <v>270</v>
      </c>
      <c r="F43" s="17">
        <v>10</v>
      </c>
      <c r="G43" s="17" t="s">
        <v>271</v>
      </c>
      <c r="H43" s="17">
        <v>10</v>
      </c>
      <c r="I43" s="17"/>
      <c r="J43" s="17"/>
      <c r="K43" s="17"/>
      <c r="L43" s="17"/>
      <c r="AA43" s="5" t="str">
        <f t="shared" si="0"/>
        <v>(네레이스) 펌핑 크리스탈</v>
      </c>
      <c r="AB43" s="4">
        <f t="shared" si="6"/>
        <v>0</v>
      </c>
      <c r="AC43" s="4">
        <f t="shared" si="6"/>
        <v>0</v>
      </c>
      <c r="AD43" s="4">
        <f t="shared" si="6"/>
        <v>0</v>
      </c>
      <c r="AE43" s="4">
        <f t="shared" si="6"/>
        <v>0</v>
      </c>
      <c r="AF43" s="4">
        <f t="shared" si="6"/>
        <v>0</v>
      </c>
      <c r="AG43" s="4">
        <f t="shared" si="6"/>
        <v>0</v>
      </c>
      <c r="AH43" s="4">
        <f t="shared" si="6"/>
        <v>0</v>
      </c>
      <c r="AI43" s="4">
        <f t="shared" si="6"/>
        <v>50</v>
      </c>
      <c r="AJ43" s="4">
        <f t="shared" si="6"/>
        <v>0</v>
      </c>
      <c r="AK43" s="4">
        <f t="shared" si="6"/>
        <v>0</v>
      </c>
      <c r="AL43" s="4">
        <f t="shared" si="6"/>
        <v>0</v>
      </c>
      <c r="AM43" s="4">
        <f t="shared" si="6"/>
        <v>10</v>
      </c>
      <c r="AN43" s="4">
        <f t="shared" si="6"/>
        <v>10</v>
      </c>
      <c r="AO43" s="4">
        <f t="shared" si="6"/>
        <v>0</v>
      </c>
      <c r="AP43" s="4">
        <f t="shared" si="6"/>
        <v>0</v>
      </c>
      <c r="AQ43" s="4">
        <f t="shared" si="6"/>
        <v>0</v>
      </c>
      <c r="AR43" s="4">
        <f t="shared" si="5"/>
        <v>0</v>
      </c>
      <c r="AS43" s="4">
        <f t="shared" si="5"/>
        <v>0</v>
      </c>
      <c r="AT43" s="4">
        <f t="shared" si="5"/>
        <v>0</v>
      </c>
      <c r="AU43" s="4">
        <f t="shared" si="5"/>
        <v>0</v>
      </c>
      <c r="AV43" s="4">
        <f t="shared" si="5"/>
        <v>0</v>
      </c>
      <c r="AW43" s="4">
        <f t="shared" si="5"/>
        <v>0</v>
      </c>
      <c r="AX43" s="4">
        <f t="shared" si="5"/>
        <v>0</v>
      </c>
      <c r="AY43" s="4">
        <f t="shared" si="5"/>
        <v>0</v>
      </c>
      <c r="AZ43" s="4">
        <f t="shared" si="5"/>
        <v>0</v>
      </c>
      <c r="BA43" s="4">
        <f t="shared" si="5"/>
        <v>0</v>
      </c>
      <c r="BB43" s="4">
        <f t="shared" si="5"/>
        <v>0</v>
      </c>
      <c r="BC43" s="4">
        <f t="shared" si="5"/>
        <v>0</v>
      </c>
      <c r="BD43" s="4">
        <f t="shared" si="5"/>
        <v>0</v>
      </c>
      <c r="BE43" s="4">
        <f t="shared" si="5"/>
        <v>0</v>
      </c>
    </row>
    <row r="44" spans="1:57">
      <c r="A44" s="114"/>
      <c r="B44" s="16" t="s">
        <v>223</v>
      </c>
      <c r="C44" s="17" t="s">
        <v>270</v>
      </c>
      <c r="D44" s="17">
        <v>35</v>
      </c>
      <c r="E44" s="17" t="s">
        <v>271</v>
      </c>
      <c r="F44" s="17">
        <v>35</v>
      </c>
      <c r="G44" s="17"/>
      <c r="H44" s="17"/>
      <c r="I44" s="17"/>
      <c r="J44" s="17"/>
      <c r="K44" s="17"/>
      <c r="L44" s="17"/>
      <c r="AA44" s="5" t="str">
        <f t="shared" si="0"/>
        <v>(매그니토) 뇌명의 그림자</v>
      </c>
      <c r="AB44" s="4">
        <f t="shared" si="6"/>
        <v>0</v>
      </c>
      <c r="AC44" s="4">
        <f t="shared" si="6"/>
        <v>0</v>
      </c>
      <c r="AD44" s="4">
        <f t="shared" si="6"/>
        <v>0</v>
      </c>
      <c r="AE44" s="4">
        <f t="shared" si="6"/>
        <v>0</v>
      </c>
      <c r="AF44" s="4">
        <f t="shared" si="6"/>
        <v>0</v>
      </c>
      <c r="AG44" s="4">
        <f t="shared" si="6"/>
        <v>0</v>
      </c>
      <c r="AH44" s="4">
        <f t="shared" si="6"/>
        <v>0</v>
      </c>
      <c r="AI44" s="4">
        <f t="shared" si="6"/>
        <v>0</v>
      </c>
      <c r="AJ44" s="4">
        <f t="shared" si="6"/>
        <v>0</v>
      </c>
      <c r="AK44" s="4">
        <f t="shared" si="6"/>
        <v>0</v>
      </c>
      <c r="AL44" s="4">
        <f t="shared" si="6"/>
        <v>0</v>
      </c>
      <c r="AM44" s="4">
        <f t="shared" si="6"/>
        <v>35</v>
      </c>
      <c r="AN44" s="4">
        <f t="shared" si="6"/>
        <v>35</v>
      </c>
      <c r="AO44" s="4">
        <f t="shared" si="6"/>
        <v>0</v>
      </c>
      <c r="AP44" s="4">
        <f t="shared" si="6"/>
        <v>0</v>
      </c>
      <c r="AQ44" s="4">
        <f t="shared" si="6"/>
        <v>0</v>
      </c>
      <c r="AR44" s="4">
        <f t="shared" si="5"/>
        <v>0</v>
      </c>
      <c r="AS44" s="4">
        <f t="shared" si="5"/>
        <v>0</v>
      </c>
      <c r="AT44" s="4">
        <f t="shared" si="5"/>
        <v>0</v>
      </c>
      <c r="AU44" s="4">
        <f t="shared" si="5"/>
        <v>0</v>
      </c>
      <c r="AV44" s="4">
        <f t="shared" si="5"/>
        <v>0</v>
      </c>
      <c r="AW44" s="4">
        <f t="shared" si="5"/>
        <v>0</v>
      </c>
      <c r="AX44" s="4">
        <f t="shared" si="5"/>
        <v>0</v>
      </c>
      <c r="AY44" s="4">
        <f t="shared" si="5"/>
        <v>0</v>
      </c>
      <c r="AZ44" s="4">
        <f t="shared" si="5"/>
        <v>0</v>
      </c>
      <c r="BA44" s="4">
        <f t="shared" si="5"/>
        <v>0</v>
      </c>
      <c r="BB44" s="4">
        <f t="shared" si="5"/>
        <v>0</v>
      </c>
      <c r="BC44" s="4">
        <f t="shared" si="5"/>
        <v>0</v>
      </c>
      <c r="BD44" s="4">
        <f t="shared" si="5"/>
        <v>0</v>
      </c>
      <c r="BE44" s="4">
        <f t="shared" si="5"/>
        <v>0</v>
      </c>
    </row>
    <row r="45" spans="1:57">
      <c r="A45" s="114"/>
      <c r="B45" s="16" t="s">
        <v>247</v>
      </c>
      <c r="C45" s="17" t="s">
        <v>206</v>
      </c>
      <c r="D45" s="17">
        <v>35</v>
      </c>
      <c r="E45" s="17"/>
      <c r="F45" s="17"/>
      <c r="G45" s="17"/>
      <c r="H45" s="17"/>
      <c r="I45" s="17"/>
      <c r="J45" s="17"/>
      <c r="K45" s="17"/>
      <c r="L45" s="17"/>
      <c r="AA45" s="5" t="str">
        <f t="shared" si="0"/>
        <v>(매그니토) 파멸의 나선</v>
      </c>
      <c r="AB45" s="4">
        <f t="shared" si="6"/>
        <v>0</v>
      </c>
      <c r="AC45" s="4">
        <f t="shared" si="6"/>
        <v>0</v>
      </c>
      <c r="AD45" s="4">
        <f t="shared" si="6"/>
        <v>0</v>
      </c>
      <c r="AE45" s="4">
        <f t="shared" si="6"/>
        <v>0</v>
      </c>
      <c r="AF45" s="4">
        <f t="shared" si="6"/>
        <v>0</v>
      </c>
      <c r="AG45" s="4">
        <f t="shared" si="6"/>
        <v>0</v>
      </c>
      <c r="AH45" s="4">
        <f t="shared" si="6"/>
        <v>0</v>
      </c>
      <c r="AI45" s="4">
        <f t="shared" si="6"/>
        <v>0</v>
      </c>
      <c r="AJ45" s="4">
        <f t="shared" si="6"/>
        <v>35</v>
      </c>
      <c r="AK45" s="4">
        <f t="shared" si="6"/>
        <v>0</v>
      </c>
      <c r="AL45" s="4">
        <f t="shared" si="6"/>
        <v>0</v>
      </c>
      <c r="AM45" s="4">
        <f t="shared" si="6"/>
        <v>0</v>
      </c>
      <c r="AN45" s="4">
        <f t="shared" si="6"/>
        <v>0</v>
      </c>
      <c r="AO45" s="4">
        <f t="shared" si="6"/>
        <v>0</v>
      </c>
      <c r="AP45" s="4">
        <f t="shared" si="6"/>
        <v>0</v>
      </c>
      <c r="AQ45" s="4">
        <f t="shared" si="6"/>
        <v>0</v>
      </c>
      <c r="AR45" s="4">
        <f t="shared" si="5"/>
        <v>0</v>
      </c>
      <c r="AS45" s="4">
        <f t="shared" si="5"/>
        <v>0</v>
      </c>
      <c r="AT45" s="4">
        <f t="shared" si="5"/>
        <v>0</v>
      </c>
      <c r="AU45" s="4">
        <f t="shared" si="5"/>
        <v>0</v>
      </c>
      <c r="AV45" s="4">
        <f t="shared" si="5"/>
        <v>0</v>
      </c>
      <c r="AW45" s="4">
        <f t="shared" si="5"/>
        <v>0</v>
      </c>
      <c r="AX45" s="4">
        <f t="shared" si="5"/>
        <v>0</v>
      </c>
      <c r="AY45" s="4">
        <f t="shared" si="5"/>
        <v>0</v>
      </c>
      <c r="AZ45" s="4">
        <f t="shared" si="5"/>
        <v>0</v>
      </c>
      <c r="BA45" s="4">
        <f t="shared" si="5"/>
        <v>0</v>
      </c>
      <c r="BB45" s="4">
        <f t="shared" si="5"/>
        <v>0</v>
      </c>
      <c r="BC45" s="4">
        <f t="shared" si="5"/>
        <v>0</v>
      </c>
      <c r="BD45" s="4">
        <f t="shared" si="5"/>
        <v>0</v>
      </c>
      <c r="BE45" s="4">
        <f t="shared" si="5"/>
        <v>0</v>
      </c>
    </row>
    <row r="46" spans="1:57">
      <c r="A46" s="114"/>
      <c r="B46" s="16" t="s">
        <v>229</v>
      </c>
      <c r="C46" s="17" t="s">
        <v>209</v>
      </c>
      <c r="D46" s="17">
        <v>20</v>
      </c>
      <c r="E46" s="17" t="s">
        <v>206</v>
      </c>
      <c r="F46" s="17">
        <v>12</v>
      </c>
      <c r="G46" s="17"/>
      <c r="H46" s="17"/>
      <c r="I46" s="17"/>
      <c r="J46" s="17"/>
      <c r="K46" s="17"/>
      <c r="L46" s="17"/>
      <c r="AA46" s="5" t="str">
        <f t="shared" si="0"/>
        <v>(바이퍼) 베놈 뷰티</v>
      </c>
      <c r="AB46" s="4">
        <f t="shared" si="6"/>
        <v>0</v>
      </c>
      <c r="AC46" s="4">
        <f t="shared" si="6"/>
        <v>0</v>
      </c>
      <c r="AD46" s="4">
        <f t="shared" si="6"/>
        <v>0</v>
      </c>
      <c r="AE46" s="4">
        <f t="shared" si="6"/>
        <v>0</v>
      </c>
      <c r="AF46" s="4">
        <f t="shared" si="6"/>
        <v>0</v>
      </c>
      <c r="AG46" s="4">
        <f t="shared" si="6"/>
        <v>0</v>
      </c>
      <c r="AH46" s="4">
        <f t="shared" si="6"/>
        <v>0</v>
      </c>
      <c r="AI46" s="4">
        <f t="shared" si="6"/>
        <v>0</v>
      </c>
      <c r="AJ46" s="4">
        <f t="shared" si="6"/>
        <v>12</v>
      </c>
      <c r="AK46" s="4">
        <f t="shared" si="6"/>
        <v>20</v>
      </c>
      <c r="AL46" s="4">
        <f t="shared" si="6"/>
        <v>0</v>
      </c>
      <c r="AM46" s="4">
        <f t="shared" si="6"/>
        <v>0</v>
      </c>
      <c r="AN46" s="4">
        <f t="shared" si="6"/>
        <v>0</v>
      </c>
      <c r="AO46" s="4">
        <f t="shared" si="6"/>
        <v>0</v>
      </c>
      <c r="AP46" s="4">
        <f t="shared" si="6"/>
        <v>0</v>
      </c>
      <c r="AQ46" s="4">
        <f t="shared" si="6"/>
        <v>0</v>
      </c>
      <c r="AR46" s="4">
        <f t="shared" si="5"/>
        <v>0</v>
      </c>
      <c r="AS46" s="4">
        <f t="shared" si="5"/>
        <v>0</v>
      </c>
      <c r="AT46" s="4">
        <f t="shared" si="5"/>
        <v>0</v>
      </c>
      <c r="AU46" s="4">
        <f t="shared" si="5"/>
        <v>0</v>
      </c>
      <c r="AV46" s="4">
        <f t="shared" si="5"/>
        <v>0</v>
      </c>
      <c r="AW46" s="4">
        <f t="shared" si="5"/>
        <v>0</v>
      </c>
      <c r="AX46" s="4">
        <f t="shared" si="5"/>
        <v>0</v>
      </c>
      <c r="AY46" s="4">
        <f t="shared" si="5"/>
        <v>0</v>
      </c>
      <c r="AZ46" s="4">
        <f t="shared" si="5"/>
        <v>0</v>
      </c>
      <c r="BA46" s="4">
        <f t="shared" si="5"/>
        <v>0</v>
      </c>
      <c r="BB46" s="4">
        <f t="shared" si="5"/>
        <v>0</v>
      </c>
      <c r="BC46" s="4">
        <f t="shared" si="5"/>
        <v>0</v>
      </c>
      <c r="BD46" s="4">
        <f t="shared" si="5"/>
        <v>0</v>
      </c>
      <c r="BE46" s="4">
        <f t="shared" si="5"/>
        <v>0</v>
      </c>
    </row>
    <row r="47" spans="1:57">
      <c r="A47" s="114"/>
      <c r="B47" s="16" t="s">
        <v>236</v>
      </c>
      <c r="C47" s="17" t="s">
        <v>206</v>
      </c>
      <c r="D47" s="17">
        <v>20</v>
      </c>
      <c r="E47" s="17" t="s">
        <v>217</v>
      </c>
      <c r="F47" s="17">
        <v>10</v>
      </c>
      <c r="G47" s="17"/>
      <c r="H47" s="17"/>
      <c r="I47" s="17"/>
      <c r="J47" s="17"/>
      <c r="K47" s="17"/>
      <c r="L47" s="17"/>
      <c r="AA47" s="5" t="str">
        <f t="shared" si="0"/>
        <v>(바이퍼) 스핀더</v>
      </c>
      <c r="AB47" s="4">
        <f t="shared" si="6"/>
        <v>0</v>
      </c>
      <c r="AC47" s="4">
        <f t="shared" si="6"/>
        <v>0</v>
      </c>
      <c r="AD47" s="4">
        <f t="shared" si="6"/>
        <v>0</v>
      </c>
      <c r="AE47" s="4">
        <f t="shared" si="6"/>
        <v>0</v>
      </c>
      <c r="AF47" s="4">
        <f t="shared" si="6"/>
        <v>0</v>
      </c>
      <c r="AG47" s="4">
        <f t="shared" si="6"/>
        <v>0</v>
      </c>
      <c r="AH47" s="4">
        <f t="shared" si="6"/>
        <v>0</v>
      </c>
      <c r="AI47" s="4">
        <f t="shared" si="6"/>
        <v>0</v>
      </c>
      <c r="AJ47" s="4">
        <f t="shared" si="6"/>
        <v>20</v>
      </c>
      <c r="AK47" s="4">
        <f t="shared" si="6"/>
        <v>0</v>
      </c>
      <c r="AL47" s="4">
        <f t="shared" si="6"/>
        <v>0</v>
      </c>
      <c r="AM47" s="4">
        <f t="shared" si="6"/>
        <v>0</v>
      </c>
      <c r="AN47" s="4">
        <f t="shared" si="6"/>
        <v>0</v>
      </c>
      <c r="AO47" s="4">
        <f t="shared" si="6"/>
        <v>0</v>
      </c>
      <c r="AP47" s="4">
        <f t="shared" si="6"/>
        <v>0</v>
      </c>
      <c r="AQ47" s="4">
        <f t="shared" si="6"/>
        <v>0</v>
      </c>
      <c r="AR47" s="4">
        <f t="shared" si="5"/>
        <v>0</v>
      </c>
      <c r="AS47" s="4">
        <f t="shared" si="5"/>
        <v>0</v>
      </c>
      <c r="AT47" s="4">
        <f t="shared" si="5"/>
        <v>10</v>
      </c>
      <c r="AU47" s="4">
        <f t="shared" si="5"/>
        <v>0</v>
      </c>
      <c r="AV47" s="4">
        <f t="shared" si="5"/>
        <v>0</v>
      </c>
      <c r="AW47" s="4">
        <f t="shared" si="5"/>
        <v>0</v>
      </c>
      <c r="AX47" s="4">
        <f t="shared" si="5"/>
        <v>0</v>
      </c>
      <c r="AY47" s="4">
        <f t="shared" si="5"/>
        <v>0</v>
      </c>
      <c r="AZ47" s="4">
        <f t="shared" si="5"/>
        <v>0</v>
      </c>
      <c r="BA47" s="4">
        <f t="shared" si="5"/>
        <v>0</v>
      </c>
      <c r="BB47" s="4">
        <f t="shared" si="5"/>
        <v>0</v>
      </c>
      <c r="BC47" s="4">
        <f t="shared" si="5"/>
        <v>0</v>
      </c>
      <c r="BD47" s="4">
        <f t="shared" si="5"/>
        <v>0</v>
      </c>
      <c r="BE47" s="4">
        <f t="shared" si="5"/>
        <v>0</v>
      </c>
    </row>
    <row r="48" spans="1:57">
      <c r="A48" s="114"/>
      <c r="B48" s="16" t="s">
        <v>241</v>
      </c>
      <c r="C48" s="17" t="s">
        <v>206</v>
      </c>
      <c r="D48" s="17">
        <v>35</v>
      </c>
      <c r="E48" s="17"/>
      <c r="F48" s="17"/>
      <c r="G48" s="17"/>
      <c r="H48" s="17"/>
      <c r="I48" s="17"/>
      <c r="J48" s="17"/>
      <c r="K48" s="17"/>
      <c r="L48" s="17"/>
      <c r="AA48" s="5" t="str">
        <f t="shared" si="0"/>
        <v>(센티넬) 워치 앤 드레드</v>
      </c>
      <c r="AB48" s="4">
        <f t="shared" si="6"/>
        <v>0</v>
      </c>
      <c r="AC48" s="4">
        <f t="shared" si="6"/>
        <v>0</v>
      </c>
      <c r="AD48" s="4">
        <f t="shared" si="6"/>
        <v>0</v>
      </c>
      <c r="AE48" s="4">
        <f t="shared" si="6"/>
        <v>0</v>
      </c>
      <c r="AF48" s="4">
        <f t="shared" si="6"/>
        <v>0</v>
      </c>
      <c r="AG48" s="4">
        <f t="shared" si="6"/>
        <v>0</v>
      </c>
      <c r="AH48" s="4">
        <f t="shared" si="6"/>
        <v>0</v>
      </c>
      <c r="AI48" s="4">
        <f t="shared" si="6"/>
        <v>0</v>
      </c>
      <c r="AJ48" s="4">
        <f t="shared" si="6"/>
        <v>35</v>
      </c>
      <c r="AK48" s="4">
        <f t="shared" si="6"/>
        <v>0</v>
      </c>
      <c r="AL48" s="4">
        <f t="shared" si="6"/>
        <v>0</v>
      </c>
      <c r="AM48" s="4">
        <f t="shared" si="6"/>
        <v>0</v>
      </c>
      <c r="AN48" s="4">
        <f t="shared" si="6"/>
        <v>0</v>
      </c>
      <c r="AO48" s="4">
        <f t="shared" si="6"/>
        <v>0</v>
      </c>
      <c r="AP48" s="4">
        <f t="shared" si="6"/>
        <v>0</v>
      </c>
      <c r="AQ48" s="4">
        <f t="shared" si="6"/>
        <v>0</v>
      </c>
      <c r="AR48" s="4">
        <f t="shared" si="5"/>
        <v>0</v>
      </c>
      <c r="AS48" s="4">
        <f t="shared" si="5"/>
        <v>0</v>
      </c>
      <c r="AT48" s="4">
        <f t="shared" si="5"/>
        <v>0</v>
      </c>
      <c r="AU48" s="4">
        <f t="shared" si="5"/>
        <v>0</v>
      </c>
      <c r="AV48" s="4">
        <f t="shared" si="5"/>
        <v>0</v>
      </c>
      <c r="AW48" s="4">
        <f t="shared" si="5"/>
        <v>0</v>
      </c>
      <c r="AX48" s="4">
        <f t="shared" si="5"/>
        <v>0</v>
      </c>
      <c r="AY48" s="4">
        <f t="shared" si="5"/>
        <v>0</v>
      </c>
      <c r="AZ48" s="4">
        <f t="shared" si="5"/>
        <v>0</v>
      </c>
      <c r="BA48" s="4">
        <f t="shared" si="5"/>
        <v>0</v>
      </c>
      <c r="BB48" s="4">
        <f t="shared" si="5"/>
        <v>0</v>
      </c>
      <c r="BC48" s="4">
        <f t="shared" si="5"/>
        <v>0</v>
      </c>
      <c r="BD48" s="4">
        <f t="shared" si="5"/>
        <v>0</v>
      </c>
      <c r="BE48" s="4">
        <f t="shared" si="5"/>
        <v>0</v>
      </c>
    </row>
    <row r="49" spans="1:57">
      <c r="A49" s="114"/>
      <c r="B49" s="16" t="s">
        <v>250</v>
      </c>
      <c r="C49" s="17" t="s">
        <v>211</v>
      </c>
      <c r="D49" s="17">
        <v>40</v>
      </c>
      <c r="E49" s="17"/>
      <c r="F49" s="17"/>
      <c r="G49" s="17"/>
      <c r="H49" s="17"/>
      <c r="I49" s="17"/>
      <c r="J49" s="17"/>
      <c r="K49" s="17"/>
      <c r="L49" s="17"/>
      <c r="AA49" s="5" t="str">
        <f t="shared" si="0"/>
        <v>(센티넬) 프랙탈 커넥터</v>
      </c>
      <c r="AB49" s="4">
        <f t="shared" si="6"/>
        <v>40</v>
      </c>
      <c r="AC49" s="4">
        <f t="shared" si="6"/>
        <v>0</v>
      </c>
      <c r="AD49" s="4">
        <f t="shared" si="6"/>
        <v>0</v>
      </c>
      <c r="AE49" s="4">
        <f t="shared" si="6"/>
        <v>0</v>
      </c>
      <c r="AF49" s="4">
        <f t="shared" si="6"/>
        <v>0</v>
      </c>
      <c r="AG49" s="4">
        <f t="shared" si="6"/>
        <v>0</v>
      </c>
      <c r="AH49" s="4">
        <f t="shared" si="6"/>
        <v>0</v>
      </c>
      <c r="AI49" s="4">
        <f t="shared" si="6"/>
        <v>0</v>
      </c>
      <c r="AJ49" s="4">
        <f t="shared" si="6"/>
        <v>0</v>
      </c>
      <c r="AK49" s="4">
        <f t="shared" si="6"/>
        <v>0</v>
      </c>
      <c r="AL49" s="4">
        <f t="shared" si="6"/>
        <v>0</v>
      </c>
      <c r="AM49" s="4">
        <f t="shared" si="6"/>
        <v>0</v>
      </c>
      <c r="AN49" s="4">
        <f t="shared" si="6"/>
        <v>0</v>
      </c>
      <c r="AO49" s="4">
        <f t="shared" si="6"/>
        <v>0</v>
      </c>
      <c r="AP49" s="4">
        <f t="shared" si="6"/>
        <v>0</v>
      </c>
      <c r="AQ49" s="4">
        <f t="shared" ref="AQ49:BE64" si="7">IF(COUNTIF($B49:$L49,AQ$1)=1,INDEX($B49:$L49,1,MATCH(AQ$1,$B49:$L49,0)+1),0)</f>
        <v>0</v>
      </c>
      <c r="AR49" s="4">
        <f t="shared" si="7"/>
        <v>0</v>
      </c>
      <c r="AS49" s="4">
        <f t="shared" si="7"/>
        <v>0</v>
      </c>
      <c r="AT49" s="4">
        <f t="shared" si="7"/>
        <v>0</v>
      </c>
      <c r="AU49" s="4">
        <f t="shared" si="7"/>
        <v>0</v>
      </c>
      <c r="AV49" s="4">
        <f t="shared" si="7"/>
        <v>0</v>
      </c>
      <c r="AW49" s="4">
        <f t="shared" si="7"/>
        <v>0</v>
      </c>
      <c r="AX49" s="4">
        <f t="shared" si="7"/>
        <v>0</v>
      </c>
      <c r="AY49" s="4">
        <f t="shared" si="7"/>
        <v>0</v>
      </c>
      <c r="AZ49" s="4">
        <f t="shared" si="7"/>
        <v>0</v>
      </c>
      <c r="BA49" s="4">
        <f t="shared" si="7"/>
        <v>0</v>
      </c>
      <c r="BB49" s="4">
        <f t="shared" si="7"/>
        <v>0</v>
      </c>
      <c r="BC49" s="4">
        <f t="shared" si="7"/>
        <v>0</v>
      </c>
      <c r="BD49" s="4">
        <f t="shared" si="7"/>
        <v>0</v>
      </c>
      <c r="BE49" s="4">
        <f t="shared" si="7"/>
        <v>0</v>
      </c>
    </row>
    <row r="50" spans="1:57">
      <c r="A50" s="114"/>
      <c r="B50" s="16" t="s">
        <v>225</v>
      </c>
      <c r="C50" s="17" t="s">
        <v>209</v>
      </c>
      <c r="D50" s="17">
        <v>35</v>
      </c>
      <c r="E50" s="17"/>
      <c r="F50" s="17"/>
      <c r="G50" s="17"/>
      <c r="H50" s="17"/>
      <c r="I50" s="17"/>
      <c r="J50" s="17"/>
      <c r="K50" s="17"/>
      <c r="L50" s="17"/>
      <c r="AA50" s="5" t="str">
        <f t="shared" si="0"/>
        <v>(아발란체) 루나 크래셔</v>
      </c>
      <c r="AB50" s="4">
        <f t="shared" ref="AB50:AQ65" si="8">IF(COUNTIF($B50:$L50,AB$1)=1,INDEX($B50:$L50,1,MATCH(AB$1,$B50:$L50,0)+1),0)</f>
        <v>0</v>
      </c>
      <c r="AC50" s="4">
        <f t="shared" si="8"/>
        <v>0</v>
      </c>
      <c r="AD50" s="4">
        <f t="shared" si="8"/>
        <v>0</v>
      </c>
      <c r="AE50" s="4">
        <f t="shared" si="8"/>
        <v>0</v>
      </c>
      <c r="AF50" s="4">
        <f t="shared" si="8"/>
        <v>0</v>
      </c>
      <c r="AG50" s="4">
        <f t="shared" si="8"/>
        <v>0</v>
      </c>
      <c r="AH50" s="4">
        <f t="shared" si="8"/>
        <v>0</v>
      </c>
      <c r="AI50" s="4">
        <f t="shared" si="8"/>
        <v>0</v>
      </c>
      <c r="AJ50" s="4">
        <f t="shared" si="8"/>
        <v>0</v>
      </c>
      <c r="AK50" s="4">
        <f t="shared" si="8"/>
        <v>35</v>
      </c>
      <c r="AL50" s="4">
        <f t="shared" si="8"/>
        <v>0</v>
      </c>
      <c r="AM50" s="4">
        <f t="shared" si="8"/>
        <v>0</v>
      </c>
      <c r="AN50" s="4">
        <f t="shared" si="8"/>
        <v>0</v>
      </c>
      <c r="AO50" s="4">
        <f t="shared" si="8"/>
        <v>0</v>
      </c>
      <c r="AP50" s="4">
        <f t="shared" si="8"/>
        <v>0</v>
      </c>
      <c r="AQ50" s="4">
        <f t="shared" si="8"/>
        <v>0</v>
      </c>
      <c r="AR50" s="4">
        <f t="shared" si="7"/>
        <v>0</v>
      </c>
      <c r="AS50" s="4">
        <f t="shared" si="7"/>
        <v>0</v>
      </c>
      <c r="AT50" s="4">
        <f t="shared" si="7"/>
        <v>0</v>
      </c>
      <c r="AU50" s="4">
        <f t="shared" si="7"/>
        <v>0</v>
      </c>
      <c r="AV50" s="4">
        <f t="shared" si="7"/>
        <v>0</v>
      </c>
      <c r="AW50" s="4">
        <f t="shared" si="7"/>
        <v>0</v>
      </c>
      <c r="AX50" s="4">
        <f t="shared" si="7"/>
        <v>0</v>
      </c>
      <c r="AY50" s="4">
        <f t="shared" si="7"/>
        <v>0</v>
      </c>
      <c r="AZ50" s="4">
        <f t="shared" si="7"/>
        <v>0</v>
      </c>
      <c r="BA50" s="4">
        <f t="shared" si="7"/>
        <v>0</v>
      </c>
      <c r="BB50" s="4">
        <f t="shared" si="7"/>
        <v>0</v>
      </c>
      <c r="BC50" s="4">
        <f t="shared" si="7"/>
        <v>0</v>
      </c>
      <c r="BD50" s="4">
        <f t="shared" si="7"/>
        <v>0</v>
      </c>
      <c r="BE50" s="4">
        <f t="shared" si="7"/>
        <v>0</v>
      </c>
    </row>
    <row r="51" spans="1:57">
      <c r="A51" s="114"/>
      <c r="B51" s="16" t="s">
        <v>246</v>
      </c>
      <c r="C51" s="17" t="s">
        <v>215</v>
      </c>
      <c r="D51" s="17">
        <v>50</v>
      </c>
      <c r="E51" s="17"/>
      <c r="F51" s="17"/>
      <c r="G51" s="17"/>
      <c r="H51" s="17"/>
      <c r="I51" s="17"/>
      <c r="J51" s="17"/>
      <c r="K51" s="17"/>
      <c r="L51" s="17"/>
      <c r="AA51" s="5" t="str">
        <f t="shared" si="0"/>
        <v>(아발란체) 템페스트 노바</v>
      </c>
      <c r="AB51" s="4">
        <f t="shared" si="8"/>
        <v>0</v>
      </c>
      <c r="AC51" s="4">
        <f t="shared" si="8"/>
        <v>0</v>
      </c>
      <c r="AD51" s="4">
        <f t="shared" si="8"/>
        <v>0</v>
      </c>
      <c r="AE51" s="4">
        <f t="shared" si="8"/>
        <v>0</v>
      </c>
      <c r="AF51" s="4">
        <f t="shared" si="8"/>
        <v>0</v>
      </c>
      <c r="AG51" s="4">
        <f t="shared" si="8"/>
        <v>0</v>
      </c>
      <c r="AH51" s="4">
        <f t="shared" si="8"/>
        <v>0</v>
      </c>
      <c r="AI51" s="4">
        <f t="shared" si="8"/>
        <v>50</v>
      </c>
      <c r="AJ51" s="4">
        <f t="shared" si="8"/>
        <v>0</v>
      </c>
      <c r="AK51" s="4">
        <f t="shared" si="8"/>
        <v>0</v>
      </c>
      <c r="AL51" s="4">
        <f t="shared" si="8"/>
        <v>0</v>
      </c>
      <c r="AM51" s="4">
        <f t="shared" si="8"/>
        <v>0</v>
      </c>
      <c r="AN51" s="4">
        <f t="shared" si="8"/>
        <v>0</v>
      </c>
      <c r="AO51" s="4">
        <f t="shared" si="8"/>
        <v>0</v>
      </c>
      <c r="AP51" s="4">
        <f t="shared" si="8"/>
        <v>0</v>
      </c>
      <c r="AQ51" s="4">
        <f t="shared" si="8"/>
        <v>0</v>
      </c>
      <c r="AR51" s="4">
        <f t="shared" si="7"/>
        <v>0</v>
      </c>
      <c r="AS51" s="4">
        <f t="shared" si="7"/>
        <v>0</v>
      </c>
      <c r="AT51" s="4">
        <f t="shared" si="7"/>
        <v>0</v>
      </c>
      <c r="AU51" s="4">
        <f t="shared" si="7"/>
        <v>0</v>
      </c>
      <c r="AV51" s="4">
        <f t="shared" si="7"/>
        <v>0</v>
      </c>
      <c r="AW51" s="4">
        <f t="shared" si="7"/>
        <v>0</v>
      </c>
      <c r="AX51" s="4">
        <f t="shared" si="7"/>
        <v>0</v>
      </c>
      <c r="AY51" s="4">
        <f t="shared" si="7"/>
        <v>0</v>
      </c>
      <c r="AZ51" s="4">
        <f t="shared" si="7"/>
        <v>0</v>
      </c>
      <c r="BA51" s="4">
        <f t="shared" si="7"/>
        <v>0</v>
      </c>
      <c r="BB51" s="4">
        <f t="shared" si="7"/>
        <v>0</v>
      </c>
      <c r="BC51" s="4">
        <f t="shared" si="7"/>
        <v>0</v>
      </c>
      <c r="BD51" s="4">
        <f t="shared" si="7"/>
        <v>0</v>
      </c>
      <c r="BE51" s="4">
        <f t="shared" si="7"/>
        <v>0</v>
      </c>
    </row>
    <row r="52" spans="1:57">
      <c r="A52" s="114"/>
      <c r="B52" s="16" t="s">
        <v>234</v>
      </c>
      <c r="C52" s="17" t="s">
        <v>209</v>
      </c>
      <c r="D52" s="17">
        <v>35</v>
      </c>
      <c r="E52" s="17"/>
      <c r="F52" s="17"/>
      <c r="G52" s="17"/>
      <c r="H52" s="17"/>
      <c r="I52" s="17"/>
      <c r="J52" s="17"/>
      <c r="K52" s="17"/>
      <c r="L52" s="17"/>
      <c r="AA52" s="5" t="str">
        <f t="shared" si="0"/>
        <v>(아이언 피스트) 소닉붐</v>
      </c>
      <c r="AB52" s="4">
        <f t="shared" si="8"/>
        <v>0</v>
      </c>
      <c r="AC52" s="4">
        <f t="shared" si="8"/>
        <v>0</v>
      </c>
      <c r="AD52" s="4">
        <f t="shared" si="8"/>
        <v>0</v>
      </c>
      <c r="AE52" s="4">
        <f t="shared" si="8"/>
        <v>0</v>
      </c>
      <c r="AF52" s="4">
        <f t="shared" si="8"/>
        <v>0</v>
      </c>
      <c r="AG52" s="4">
        <f t="shared" si="8"/>
        <v>0</v>
      </c>
      <c r="AH52" s="4">
        <f t="shared" si="8"/>
        <v>0</v>
      </c>
      <c r="AI52" s="4">
        <f t="shared" si="8"/>
        <v>0</v>
      </c>
      <c r="AJ52" s="4">
        <f t="shared" si="8"/>
        <v>0</v>
      </c>
      <c r="AK52" s="4">
        <f t="shared" si="8"/>
        <v>35</v>
      </c>
      <c r="AL52" s="4">
        <f t="shared" si="8"/>
        <v>0</v>
      </c>
      <c r="AM52" s="4">
        <f t="shared" si="8"/>
        <v>0</v>
      </c>
      <c r="AN52" s="4">
        <f t="shared" si="8"/>
        <v>0</v>
      </c>
      <c r="AO52" s="4">
        <f t="shared" si="8"/>
        <v>0</v>
      </c>
      <c r="AP52" s="4">
        <f t="shared" si="8"/>
        <v>0</v>
      </c>
      <c r="AQ52" s="4">
        <f t="shared" si="8"/>
        <v>0</v>
      </c>
      <c r="AR52" s="4">
        <f t="shared" si="7"/>
        <v>0</v>
      </c>
      <c r="AS52" s="4">
        <f t="shared" si="7"/>
        <v>0</v>
      </c>
      <c r="AT52" s="4">
        <f t="shared" si="7"/>
        <v>0</v>
      </c>
      <c r="AU52" s="4">
        <f t="shared" si="7"/>
        <v>0</v>
      </c>
      <c r="AV52" s="4">
        <f t="shared" si="7"/>
        <v>0</v>
      </c>
      <c r="AW52" s="4">
        <f t="shared" si="7"/>
        <v>0</v>
      </c>
      <c r="AX52" s="4">
        <f t="shared" si="7"/>
        <v>0</v>
      </c>
      <c r="AY52" s="4">
        <f t="shared" si="7"/>
        <v>0</v>
      </c>
      <c r="AZ52" s="4">
        <f t="shared" si="7"/>
        <v>0</v>
      </c>
      <c r="BA52" s="4">
        <f t="shared" si="7"/>
        <v>0</v>
      </c>
      <c r="BB52" s="4">
        <f t="shared" si="7"/>
        <v>0</v>
      </c>
      <c r="BC52" s="4">
        <f t="shared" si="7"/>
        <v>0</v>
      </c>
      <c r="BD52" s="4">
        <f t="shared" si="7"/>
        <v>0</v>
      </c>
      <c r="BE52" s="4">
        <f t="shared" si="7"/>
        <v>0</v>
      </c>
    </row>
    <row r="53" spans="1:57">
      <c r="A53" s="114"/>
      <c r="B53" s="16" t="s">
        <v>240</v>
      </c>
      <c r="C53" s="17" t="s">
        <v>215</v>
      </c>
      <c r="D53" s="17">
        <v>50</v>
      </c>
      <c r="E53" s="17"/>
      <c r="F53" s="17"/>
      <c r="G53" s="17"/>
      <c r="H53" s="17"/>
      <c r="I53" s="17"/>
      <c r="J53" s="17"/>
      <c r="K53" s="17"/>
      <c r="L53" s="17"/>
      <c r="AA53" s="5" t="str">
        <f t="shared" si="0"/>
        <v>(아이언 피스트) 요로즈의 어둠</v>
      </c>
      <c r="AB53" s="4">
        <f t="shared" si="8"/>
        <v>0</v>
      </c>
      <c r="AC53" s="4">
        <f t="shared" si="8"/>
        <v>0</v>
      </c>
      <c r="AD53" s="4">
        <f t="shared" si="8"/>
        <v>0</v>
      </c>
      <c r="AE53" s="4">
        <f t="shared" si="8"/>
        <v>0</v>
      </c>
      <c r="AF53" s="4">
        <f t="shared" si="8"/>
        <v>0</v>
      </c>
      <c r="AG53" s="4">
        <f t="shared" si="8"/>
        <v>0</v>
      </c>
      <c r="AH53" s="4">
        <f t="shared" si="8"/>
        <v>0</v>
      </c>
      <c r="AI53" s="4">
        <f t="shared" si="8"/>
        <v>50</v>
      </c>
      <c r="AJ53" s="4">
        <f t="shared" si="8"/>
        <v>0</v>
      </c>
      <c r="AK53" s="4">
        <f t="shared" si="8"/>
        <v>0</v>
      </c>
      <c r="AL53" s="4">
        <f t="shared" si="8"/>
        <v>0</v>
      </c>
      <c r="AM53" s="4">
        <f t="shared" si="8"/>
        <v>0</v>
      </c>
      <c r="AN53" s="4">
        <f t="shared" si="8"/>
        <v>0</v>
      </c>
      <c r="AO53" s="4">
        <f t="shared" si="8"/>
        <v>0</v>
      </c>
      <c r="AP53" s="4">
        <f t="shared" si="8"/>
        <v>0</v>
      </c>
      <c r="AQ53" s="4">
        <f t="shared" si="8"/>
        <v>0</v>
      </c>
      <c r="AR53" s="4">
        <f t="shared" si="7"/>
        <v>0</v>
      </c>
      <c r="AS53" s="4">
        <f t="shared" si="7"/>
        <v>0</v>
      </c>
      <c r="AT53" s="4">
        <f t="shared" si="7"/>
        <v>0</v>
      </c>
      <c r="AU53" s="4">
        <f t="shared" si="7"/>
        <v>0</v>
      </c>
      <c r="AV53" s="4">
        <f t="shared" si="7"/>
        <v>0</v>
      </c>
      <c r="AW53" s="4">
        <f t="shared" si="7"/>
        <v>0</v>
      </c>
      <c r="AX53" s="4">
        <f t="shared" si="7"/>
        <v>0</v>
      </c>
      <c r="AY53" s="4">
        <f t="shared" si="7"/>
        <v>0</v>
      </c>
      <c r="AZ53" s="4">
        <f t="shared" si="7"/>
        <v>0</v>
      </c>
      <c r="BA53" s="4">
        <f t="shared" si="7"/>
        <v>0</v>
      </c>
      <c r="BB53" s="4">
        <f t="shared" si="7"/>
        <v>0</v>
      </c>
      <c r="BC53" s="4">
        <f t="shared" si="7"/>
        <v>0</v>
      </c>
      <c r="BD53" s="4">
        <f t="shared" si="7"/>
        <v>0</v>
      </c>
      <c r="BE53" s="4">
        <f t="shared" si="7"/>
        <v>0</v>
      </c>
    </row>
    <row r="54" spans="1:57">
      <c r="A54" s="114"/>
      <c r="B54" s="16" t="s">
        <v>219</v>
      </c>
      <c r="C54" s="17" t="s">
        <v>205</v>
      </c>
      <c r="D54" s="17">
        <v>30</v>
      </c>
      <c r="E54" s="17"/>
      <c r="F54" s="17"/>
      <c r="G54" s="17"/>
      <c r="H54" s="17"/>
      <c r="I54" s="17"/>
      <c r="J54" s="17"/>
      <c r="K54" s="17"/>
      <c r="L54" s="17"/>
      <c r="AA54" s="5" t="str">
        <f t="shared" si="0"/>
        <v>(음양사) 강림의 목걸이</v>
      </c>
      <c r="AB54" s="4">
        <f t="shared" si="8"/>
        <v>0</v>
      </c>
      <c r="AC54" s="4">
        <f t="shared" si="8"/>
        <v>0</v>
      </c>
      <c r="AD54" s="4">
        <f t="shared" si="8"/>
        <v>0</v>
      </c>
      <c r="AE54" s="4">
        <f t="shared" si="8"/>
        <v>0</v>
      </c>
      <c r="AF54" s="4">
        <f t="shared" si="8"/>
        <v>0</v>
      </c>
      <c r="AG54" s="4">
        <f t="shared" si="8"/>
        <v>0</v>
      </c>
      <c r="AH54" s="4">
        <f t="shared" si="8"/>
        <v>30</v>
      </c>
      <c r="AI54" s="4">
        <f t="shared" si="8"/>
        <v>0</v>
      </c>
      <c r="AJ54" s="4">
        <f t="shared" si="8"/>
        <v>0</v>
      </c>
      <c r="AK54" s="4">
        <f t="shared" si="8"/>
        <v>0</v>
      </c>
      <c r="AL54" s="4">
        <f t="shared" si="8"/>
        <v>0</v>
      </c>
      <c r="AM54" s="4">
        <f t="shared" si="8"/>
        <v>0</v>
      </c>
      <c r="AN54" s="4">
        <f t="shared" si="8"/>
        <v>0</v>
      </c>
      <c r="AO54" s="4">
        <f t="shared" si="8"/>
        <v>0</v>
      </c>
      <c r="AP54" s="4">
        <f t="shared" si="8"/>
        <v>0</v>
      </c>
      <c r="AQ54" s="4">
        <f t="shared" si="8"/>
        <v>0</v>
      </c>
      <c r="AR54" s="4">
        <f t="shared" si="7"/>
        <v>0</v>
      </c>
      <c r="AS54" s="4">
        <f t="shared" si="7"/>
        <v>0</v>
      </c>
      <c r="AT54" s="4">
        <f t="shared" si="7"/>
        <v>0</v>
      </c>
      <c r="AU54" s="4">
        <f t="shared" si="7"/>
        <v>0</v>
      </c>
      <c r="AV54" s="4">
        <f t="shared" si="7"/>
        <v>0</v>
      </c>
      <c r="AW54" s="4">
        <f t="shared" si="7"/>
        <v>0</v>
      </c>
      <c r="AX54" s="4">
        <f t="shared" si="7"/>
        <v>0</v>
      </c>
      <c r="AY54" s="4">
        <f t="shared" si="7"/>
        <v>0</v>
      </c>
      <c r="AZ54" s="4">
        <f t="shared" si="7"/>
        <v>0</v>
      </c>
      <c r="BA54" s="4">
        <f t="shared" si="7"/>
        <v>0</v>
      </c>
      <c r="BB54" s="4">
        <f t="shared" si="7"/>
        <v>0</v>
      </c>
      <c r="BC54" s="4">
        <f t="shared" si="7"/>
        <v>0</v>
      </c>
      <c r="BD54" s="4">
        <f t="shared" si="7"/>
        <v>0</v>
      </c>
      <c r="BE54" s="4">
        <f t="shared" si="7"/>
        <v>0</v>
      </c>
    </row>
    <row r="55" spans="1:57">
      <c r="A55" s="114"/>
      <c r="B55" s="16" t="s">
        <v>248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AA55" s="5" t="str">
        <f t="shared" si="0"/>
        <v>(음양사) 팔방수</v>
      </c>
      <c r="AB55" s="4">
        <f t="shared" si="8"/>
        <v>0</v>
      </c>
      <c r="AC55" s="4">
        <f t="shared" si="8"/>
        <v>0</v>
      </c>
      <c r="AD55" s="4">
        <f t="shared" si="8"/>
        <v>0</v>
      </c>
      <c r="AE55" s="4">
        <f t="shared" si="8"/>
        <v>0</v>
      </c>
      <c r="AF55" s="4">
        <f t="shared" si="8"/>
        <v>0</v>
      </c>
      <c r="AG55" s="4">
        <f t="shared" si="8"/>
        <v>0</v>
      </c>
      <c r="AH55" s="4">
        <f t="shared" si="8"/>
        <v>0</v>
      </c>
      <c r="AI55" s="4">
        <f t="shared" si="8"/>
        <v>0</v>
      </c>
      <c r="AJ55" s="4">
        <f t="shared" si="8"/>
        <v>0</v>
      </c>
      <c r="AK55" s="4">
        <f t="shared" si="8"/>
        <v>0</v>
      </c>
      <c r="AL55" s="4">
        <f t="shared" si="8"/>
        <v>0</v>
      </c>
      <c r="AM55" s="4">
        <f t="shared" si="8"/>
        <v>0</v>
      </c>
      <c r="AN55" s="4">
        <f t="shared" si="8"/>
        <v>0</v>
      </c>
      <c r="AO55" s="4">
        <f t="shared" si="8"/>
        <v>0</v>
      </c>
      <c r="AP55" s="4">
        <f t="shared" si="8"/>
        <v>0</v>
      </c>
      <c r="AQ55" s="4">
        <f t="shared" si="8"/>
        <v>0</v>
      </c>
      <c r="AR55" s="4">
        <f t="shared" si="7"/>
        <v>0</v>
      </c>
      <c r="AS55" s="4">
        <f t="shared" si="7"/>
        <v>0</v>
      </c>
      <c r="AT55" s="4">
        <f t="shared" si="7"/>
        <v>0</v>
      </c>
      <c r="AU55" s="4">
        <f t="shared" si="7"/>
        <v>0</v>
      </c>
      <c r="AV55" s="4">
        <f t="shared" si="7"/>
        <v>0</v>
      </c>
      <c r="AW55" s="4">
        <f t="shared" si="7"/>
        <v>0</v>
      </c>
      <c r="AX55" s="4">
        <f t="shared" si="7"/>
        <v>0</v>
      </c>
      <c r="AY55" s="4">
        <f t="shared" si="7"/>
        <v>0</v>
      </c>
      <c r="AZ55" s="4">
        <f t="shared" si="7"/>
        <v>0</v>
      </c>
      <c r="BA55" s="4">
        <f t="shared" si="7"/>
        <v>0</v>
      </c>
      <c r="BB55" s="4">
        <f t="shared" si="7"/>
        <v>0</v>
      </c>
      <c r="BC55" s="4">
        <f t="shared" si="7"/>
        <v>0</v>
      </c>
      <c r="BD55" s="4">
        <f t="shared" si="7"/>
        <v>0</v>
      </c>
      <c r="BE55" s="4">
        <f t="shared" si="7"/>
        <v>0</v>
      </c>
    </row>
    <row r="56" spans="1:57">
      <c r="A56" s="114"/>
      <c r="B56" s="16" t="s">
        <v>232</v>
      </c>
      <c r="C56" s="17" t="s">
        <v>206</v>
      </c>
      <c r="D56" s="17">
        <v>35</v>
      </c>
      <c r="E56" s="17"/>
      <c r="F56" s="17"/>
      <c r="G56" s="17"/>
      <c r="H56" s="17"/>
      <c r="I56" s="17"/>
      <c r="J56" s="17"/>
      <c r="K56" s="17"/>
      <c r="L56" s="17"/>
      <c r="AA56" s="5" t="str">
        <f t="shared" si="0"/>
        <v>(적면귀) 붉은 소용돌이 결정</v>
      </c>
      <c r="AB56" s="4">
        <f t="shared" si="8"/>
        <v>0</v>
      </c>
      <c r="AC56" s="4">
        <f t="shared" si="8"/>
        <v>0</v>
      </c>
      <c r="AD56" s="4">
        <f t="shared" si="8"/>
        <v>0</v>
      </c>
      <c r="AE56" s="4">
        <f t="shared" si="8"/>
        <v>0</v>
      </c>
      <c r="AF56" s="4">
        <f t="shared" si="8"/>
        <v>0</v>
      </c>
      <c r="AG56" s="4">
        <f t="shared" si="8"/>
        <v>0</v>
      </c>
      <c r="AH56" s="4">
        <f t="shared" si="8"/>
        <v>0</v>
      </c>
      <c r="AI56" s="4">
        <f t="shared" si="8"/>
        <v>0</v>
      </c>
      <c r="AJ56" s="4">
        <f t="shared" si="8"/>
        <v>35</v>
      </c>
      <c r="AK56" s="4">
        <f t="shared" si="8"/>
        <v>0</v>
      </c>
      <c r="AL56" s="4">
        <f t="shared" si="8"/>
        <v>0</v>
      </c>
      <c r="AM56" s="4">
        <f t="shared" si="8"/>
        <v>0</v>
      </c>
      <c r="AN56" s="4">
        <f t="shared" si="8"/>
        <v>0</v>
      </c>
      <c r="AO56" s="4">
        <f t="shared" si="8"/>
        <v>0</v>
      </c>
      <c r="AP56" s="4">
        <f t="shared" si="8"/>
        <v>0</v>
      </c>
      <c r="AQ56" s="4">
        <f t="shared" si="8"/>
        <v>0</v>
      </c>
      <c r="AR56" s="4">
        <f t="shared" si="7"/>
        <v>0</v>
      </c>
      <c r="AS56" s="4">
        <f t="shared" si="7"/>
        <v>0</v>
      </c>
      <c r="AT56" s="4">
        <f t="shared" si="7"/>
        <v>0</v>
      </c>
      <c r="AU56" s="4">
        <f t="shared" si="7"/>
        <v>0</v>
      </c>
      <c r="AV56" s="4">
        <f t="shared" si="7"/>
        <v>0</v>
      </c>
      <c r="AW56" s="4">
        <f t="shared" si="7"/>
        <v>0</v>
      </c>
      <c r="AX56" s="4">
        <f t="shared" si="7"/>
        <v>0</v>
      </c>
      <c r="AY56" s="4">
        <f t="shared" si="7"/>
        <v>0</v>
      </c>
      <c r="AZ56" s="4">
        <f t="shared" si="7"/>
        <v>0</v>
      </c>
      <c r="BA56" s="4">
        <f t="shared" si="7"/>
        <v>0</v>
      </c>
      <c r="BB56" s="4">
        <f t="shared" si="7"/>
        <v>0</v>
      </c>
      <c r="BC56" s="4">
        <f t="shared" si="7"/>
        <v>0</v>
      </c>
      <c r="BD56" s="4">
        <f t="shared" si="7"/>
        <v>0</v>
      </c>
      <c r="BE56" s="4">
        <f t="shared" si="7"/>
        <v>0</v>
      </c>
    </row>
    <row r="57" spans="1:57">
      <c r="A57" s="114"/>
      <c r="B57" s="16" t="s">
        <v>238</v>
      </c>
      <c r="C57" s="17" t="s">
        <v>271</v>
      </c>
      <c r="D57" s="17">
        <v>40</v>
      </c>
      <c r="E57" s="17"/>
      <c r="F57" s="17"/>
      <c r="G57" s="17"/>
      <c r="H57" s="17"/>
      <c r="I57" s="17"/>
      <c r="J57" s="17"/>
      <c r="K57" s="17"/>
      <c r="L57" s="17"/>
      <c r="AA57" s="5" t="str">
        <f t="shared" si="0"/>
        <v>(적면귀) 업경</v>
      </c>
      <c r="AB57" s="4">
        <f t="shared" si="8"/>
        <v>0</v>
      </c>
      <c r="AC57" s="4">
        <f t="shared" si="8"/>
        <v>0</v>
      </c>
      <c r="AD57" s="4">
        <f t="shared" si="8"/>
        <v>0</v>
      </c>
      <c r="AE57" s="4">
        <f t="shared" si="8"/>
        <v>0</v>
      </c>
      <c r="AF57" s="4">
        <f t="shared" si="8"/>
        <v>0</v>
      </c>
      <c r="AG57" s="4">
        <f t="shared" si="8"/>
        <v>0</v>
      </c>
      <c r="AH57" s="4">
        <f t="shared" si="8"/>
        <v>0</v>
      </c>
      <c r="AI57" s="4">
        <f t="shared" si="8"/>
        <v>0</v>
      </c>
      <c r="AJ57" s="4">
        <f t="shared" si="8"/>
        <v>0</v>
      </c>
      <c r="AK57" s="4">
        <f t="shared" si="8"/>
        <v>0</v>
      </c>
      <c r="AL57" s="4">
        <f t="shared" si="8"/>
        <v>0</v>
      </c>
      <c r="AM57" s="4">
        <f t="shared" si="8"/>
        <v>40</v>
      </c>
      <c r="AN57" s="4">
        <f t="shared" si="8"/>
        <v>0</v>
      </c>
      <c r="AO57" s="4">
        <f t="shared" si="8"/>
        <v>0</v>
      </c>
      <c r="AP57" s="4">
        <f t="shared" si="8"/>
        <v>0</v>
      </c>
      <c r="AQ57" s="4">
        <f t="shared" si="8"/>
        <v>0</v>
      </c>
      <c r="AR57" s="4">
        <f t="shared" si="7"/>
        <v>0</v>
      </c>
      <c r="AS57" s="4">
        <f t="shared" si="7"/>
        <v>0</v>
      </c>
      <c r="AT57" s="4">
        <f t="shared" si="7"/>
        <v>0</v>
      </c>
      <c r="AU57" s="4">
        <f t="shared" si="7"/>
        <v>0</v>
      </c>
      <c r="AV57" s="4">
        <f t="shared" si="7"/>
        <v>0</v>
      </c>
      <c r="AW57" s="4">
        <f t="shared" si="7"/>
        <v>0</v>
      </c>
      <c r="AX57" s="4">
        <f t="shared" si="7"/>
        <v>0</v>
      </c>
      <c r="AY57" s="4">
        <f t="shared" si="7"/>
        <v>0</v>
      </c>
      <c r="AZ57" s="4">
        <f t="shared" si="7"/>
        <v>0</v>
      </c>
      <c r="BA57" s="4">
        <f t="shared" si="7"/>
        <v>0</v>
      </c>
      <c r="BB57" s="4">
        <f t="shared" si="7"/>
        <v>0</v>
      </c>
      <c r="BC57" s="4">
        <f t="shared" si="7"/>
        <v>0</v>
      </c>
      <c r="BD57" s="4">
        <f t="shared" si="7"/>
        <v>0</v>
      </c>
      <c r="BE57" s="4">
        <f t="shared" si="7"/>
        <v>0</v>
      </c>
    </row>
    <row r="58" spans="1:57">
      <c r="A58" s="114"/>
      <c r="B58" s="16" t="s">
        <v>220</v>
      </c>
      <c r="C58" s="17" t="s">
        <v>270</v>
      </c>
      <c r="D58" s="17">
        <v>20</v>
      </c>
      <c r="E58" s="17" t="s">
        <v>271</v>
      </c>
      <c r="F58" s="17">
        <v>20</v>
      </c>
      <c r="G58" s="17" t="s">
        <v>208</v>
      </c>
      <c r="H58" s="17">
        <v>12</v>
      </c>
      <c r="I58" s="17"/>
      <c r="J58" s="17"/>
      <c r="K58" s="17"/>
      <c r="L58" s="17"/>
      <c r="AA58" s="5" t="str">
        <f t="shared" si="0"/>
        <v>(테슬라) 공명하는 빛</v>
      </c>
      <c r="AB58" s="4">
        <f t="shared" si="8"/>
        <v>0</v>
      </c>
      <c r="AC58" s="4">
        <f t="shared" si="8"/>
        <v>0</v>
      </c>
      <c r="AD58" s="4">
        <f t="shared" si="8"/>
        <v>0</v>
      </c>
      <c r="AE58" s="4">
        <f t="shared" si="8"/>
        <v>0</v>
      </c>
      <c r="AF58" s="4">
        <f t="shared" si="8"/>
        <v>0</v>
      </c>
      <c r="AG58" s="4">
        <f t="shared" si="8"/>
        <v>12</v>
      </c>
      <c r="AH58" s="4">
        <f t="shared" si="8"/>
        <v>0</v>
      </c>
      <c r="AI58" s="4">
        <f t="shared" si="8"/>
        <v>0</v>
      </c>
      <c r="AJ58" s="4">
        <f t="shared" si="8"/>
        <v>0</v>
      </c>
      <c r="AK58" s="4">
        <f t="shared" si="8"/>
        <v>0</v>
      </c>
      <c r="AL58" s="4">
        <f t="shared" si="8"/>
        <v>0</v>
      </c>
      <c r="AM58" s="4">
        <f t="shared" si="8"/>
        <v>20</v>
      </c>
      <c r="AN58" s="4">
        <f t="shared" si="8"/>
        <v>20</v>
      </c>
      <c r="AO58" s="4">
        <f t="shared" si="8"/>
        <v>0</v>
      </c>
      <c r="AP58" s="4">
        <f t="shared" si="8"/>
        <v>0</v>
      </c>
      <c r="AQ58" s="4">
        <f t="shared" si="8"/>
        <v>0</v>
      </c>
      <c r="AR58" s="4">
        <f t="shared" si="7"/>
        <v>0</v>
      </c>
      <c r="AS58" s="4">
        <f t="shared" si="7"/>
        <v>0</v>
      </c>
      <c r="AT58" s="4">
        <f t="shared" si="7"/>
        <v>0</v>
      </c>
      <c r="AU58" s="4">
        <f t="shared" si="7"/>
        <v>0</v>
      </c>
      <c r="AV58" s="4">
        <f t="shared" si="7"/>
        <v>0</v>
      </c>
      <c r="AW58" s="4">
        <f t="shared" si="7"/>
        <v>0</v>
      </c>
      <c r="AX58" s="4">
        <f t="shared" si="7"/>
        <v>0</v>
      </c>
      <c r="AY58" s="4">
        <f t="shared" si="7"/>
        <v>0</v>
      </c>
      <c r="AZ58" s="4">
        <f t="shared" si="7"/>
        <v>0</v>
      </c>
      <c r="BA58" s="4">
        <f t="shared" si="7"/>
        <v>0</v>
      </c>
      <c r="BB58" s="4">
        <f t="shared" si="7"/>
        <v>0</v>
      </c>
      <c r="BC58" s="4">
        <f t="shared" si="7"/>
        <v>0</v>
      </c>
      <c r="BD58" s="4">
        <f t="shared" si="7"/>
        <v>0</v>
      </c>
      <c r="BE58" s="4">
        <f t="shared" si="7"/>
        <v>0</v>
      </c>
    </row>
    <row r="59" spans="1:57">
      <c r="A59" s="114"/>
      <c r="B59" s="16" t="s">
        <v>244</v>
      </c>
      <c r="C59" s="17" t="s">
        <v>217</v>
      </c>
      <c r="D59" s="17">
        <v>10</v>
      </c>
      <c r="E59" s="17" t="s">
        <v>209</v>
      </c>
      <c r="F59" s="17">
        <v>20</v>
      </c>
      <c r="G59" s="17"/>
      <c r="H59" s="17"/>
      <c r="I59" s="17"/>
      <c r="J59" s="17"/>
      <c r="K59" s="17"/>
      <c r="L59" s="17"/>
      <c r="AA59" s="5" t="str">
        <f t="shared" si="0"/>
        <v>(테슬라) 초전류 : 교룡득수</v>
      </c>
      <c r="AB59" s="4">
        <f t="shared" si="8"/>
        <v>0</v>
      </c>
      <c r="AC59" s="4">
        <f t="shared" si="8"/>
        <v>0</v>
      </c>
      <c r="AD59" s="4">
        <f t="shared" si="8"/>
        <v>0</v>
      </c>
      <c r="AE59" s="4">
        <f t="shared" si="8"/>
        <v>0</v>
      </c>
      <c r="AF59" s="4">
        <f t="shared" si="8"/>
        <v>0</v>
      </c>
      <c r="AG59" s="4">
        <f t="shared" si="8"/>
        <v>0</v>
      </c>
      <c r="AH59" s="4">
        <f t="shared" si="8"/>
        <v>0</v>
      </c>
      <c r="AI59" s="4">
        <f t="shared" si="8"/>
        <v>0</v>
      </c>
      <c r="AJ59" s="4">
        <f t="shared" si="8"/>
        <v>0</v>
      </c>
      <c r="AK59" s="4">
        <f t="shared" si="8"/>
        <v>20</v>
      </c>
      <c r="AL59" s="4">
        <f t="shared" si="8"/>
        <v>0</v>
      </c>
      <c r="AM59" s="4">
        <f t="shared" si="8"/>
        <v>0</v>
      </c>
      <c r="AN59" s="4">
        <f t="shared" si="8"/>
        <v>0</v>
      </c>
      <c r="AO59" s="4">
        <f t="shared" si="8"/>
        <v>0</v>
      </c>
      <c r="AP59" s="4">
        <f t="shared" si="8"/>
        <v>0</v>
      </c>
      <c r="AQ59" s="4">
        <f t="shared" si="8"/>
        <v>0</v>
      </c>
      <c r="AR59" s="4">
        <f t="shared" si="7"/>
        <v>0</v>
      </c>
      <c r="AS59" s="4">
        <f t="shared" si="7"/>
        <v>0</v>
      </c>
      <c r="AT59" s="4">
        <f t="shared" si="7"/>
        <v>10</v>
      </c>
      <c r="AU59" s="4">
        <f t="shared" si="7"/>
        <v>0</v>
      </c>
      <c r="AV59" s="4">
        <f t="shared" si="7"/>
        <v>0</v>
      </c>
      <c r="AW59" s="4">
        <f t="shared" si="7"/>
        <v>0</v>
      </c>
      <c r="AX59" s="4">
        <f t="shared" si="7"/>
        <v>0</v>
      </c>
      <c r="AY59" s="4">
        <f t="shared" si="7"/>
        <v>0</v>
      </c>
      <c r="AZ59" s="4">
        <f t="shared" si="7"/>
        <v>0</v>
      </c>
      <c r="BA59" s="4">
        <f t="shared" si="7"/>
        <v>0</v>
      </c>
      <c r="BB59" s="4">
        <f t="shared" si="7"/>
        <v>0</v>
      </c>
      <c r="BC59" s="4">
        <f t="shared" si="7"/>
        <v>0</v>
      </c>
      <c r="BD59" s="4">
        <f t="shared" si="7"/>
        <v>0</v>
      </c>
      <c r="BE59" s="4">
        <f t="shared" si="7"/>
        <v>0</v>
      </c>
    </row>
    <row r="60" spans="1:57">
      <c r="A60" s="114"/>
      <c r="B60" s="16" t="s">
        <v>224</v>
      </c>
      <c r="C60" s="17" t="s">
        <v>209</v>
      </c>
      <c r="D60" s="17">
        <v>20</v>
      </c>
      <c r="E60" s="17" t="s">
        <v>270</v>
      </c>
      <c r="F60" s="17">
        <v>12</v>
      </c>
      <c r="G60" s="17" t="s">
        <v>271</v>
      </c>
      <c r="H60" s="17">
        <v>12</v>
      </c>
      <c r="I60" s="17"/>
      <c r="J60" s="17"/>
      <c r="K60" s="17"/>
      <c r="L60" s="17"/>
      <c r="AA60" s="5" t="str">
        <f t="shared" si="0"/>
        <v>(트러블 슈터) 라스트 포디움</v>
      </c>
      <c r="AB60" s="4">
        <f t="shared" si="8"/>
        <v>0</v>
      </c>
      <c r="AC60" s="4">
        <f t="shared" si="8"/>
        <v>0</v>
      </c>
      <c r="AD60" s="4">
        <f t="shared" si="8"/>
        <v>0</v>
      </c>
      <c r="AE60" s="4">
        <f t="shared" si="8"/>
        <v>0</v>
      </c>
      <c r="AF60" s="4">
        <f t="shared" si="8"/>
        <v>0</v>
      </c>
      <c r="AG60" s="4">
        <f t="shared" si="8"/>
        <v>0</v>
      </c>
      <c r="AH60" s="4">
        <f t="shared" si="8"/>
        <v>0</v>
      </c>
      <c r="AI60" s="4">
        <f t="shared" si="8"/>
        <v>0</v>
      </c>
      <c r="AJ60" s="4">
        <f t="shared" si="8"/>
        <v>0</v>
      </c>
      <c r="AK60" s="4">
        <f t="shared" si="8"/>
        <v>20</v>
      </c>
      <c r="AL60" s="4">
        <f t="shared" si="8"/>
        <v>0</v>
      </c>
      <c r="AM60" s="4">
        <f t="shared" si="8"/>
        <v>12</v>
      </c>
      <c r="AN60" s="4">
        <f t="shared" si="8"/>
        <v>12</v>
      </c>
      <c r="AO60" s="4">
        <f t="shared" si="8"/>
        <v>0</v>
      </c>
      <c r="AP60" s="4">
        <f t="shared" si="8"/>
        <v>0</v>
      </c>
      <c r="AQ60" s="4">
        <f t="shared" si="8"/>
        <v>0</v>
      </c>
      <c r="AR60" s="4">
        <f t="shared" si="7"/>
        <v>0</v>
      </c>
      <c r="AS60" s="4">
        <f t="shared" si="7"/>
        <v>0</v>
      </c>
      <c r="AT60" s="4">
        <f t="shared" si="7"/>
        <v>0</v>
      </c>
      <c r="AU60" s="4">
        <f t="shared" si="7"/>
        <v>0</v>
      </c>
      <c r="AV60" s="4">
        <f t="shared" si="7"/>
        <v>0</v>
      </c>
      <c r="AW60" s="4">
        <f t="shared" si="7"/>
        <v>0</v>
      </c>
      <c r="AX60" s="4">
        <f t="shared" si="7"/>
        <v>0</v>
      </c>
      <c r="AY60" s="4">
        <f t="shared" si="7"/>
        <v>0</v>
      </c>
      <c r="AZ60" s="4">
        <f t="shared" si="7"/>
        <v>0</v>
      </c>
      <c r="BA60" s="4">
        <f t="shared" si="7"/>
        <v>0</v>
      </c>
      <c r="BB60" s="4">
        <f t="shared" si="7"/>
        <v>0</v>
      </c>
      <c r="BC60" s="4">
        <f t="shared" si="7"/>
        <v>0</v>
      </c>
      <c r="BD60" s="4">
        <f t="shared" si="7"/>
        <v>0</v>
      </c>
      <c r="BE60" s="4">
        <f t="shared" si="7"/>
        <v>0</v>
      </c>
    </row>
    <row r="61" spans="1:57">
      <c r="A61" s="114"/>
      <c r="B61" s="16" t="s">
        <v>239</v>
      </c>
      <c r="C61" s="17" t="s">
        <v>208</v>
      </c>
      <c r="D61" s="17">
        <v>20</v>
      </c>
      <c r="E61" s="17" t="s">
        <v>209</v>
      </c>
      <c r="F61" s="17">
        <v>12</v>
      </c>
      <c r="G61" s="17"/>
      <c r="H61" s="17"/>
      <c r="I61" s="17"/>
      <c r="J61" s="17"/>
      <c r="K61" s="17"/>
      <c r="L61" s="17"/>
      <c r="AA61" s="5" t="str">
        <f t="shared" si="0"/>
        <v>(트러블 슈터) 에어 폭스</v>
      </c>
      <c r="AB61" s="4">
        <f t="shared" si="8"/>
        <v>0</v>
      </c>
      <c r="AC61" s="4">
        <f t="shared" si="8"/>
        <v>0</v>
      </c>
      <c r="AD61" s="4">
        <f t="shared" si="8"/>
        <v>0</v>
      </c>
      <c r="AE61" s="4">
        <f t="shared" si="8"/>
        <v>0</v>
      </c>
      <c r="AF61" s="4">
        <f t="shared" si="8"/>
        <v>0</v>
      </c>
      <c r="AG61" s="4">
        <f t="shared" si="8"/>
        <v>20</v>
      </c>
      <c r="AH61" s="4">
        <f t="shared" si="8"/>
        <v>0</v>
      </c>
      <c r="AI61" s="4">
        <f t="shared" si="8"/>
        <v>0</v>
      </c>
      <c r="AJ61" s="4">
        <f t="shared" si="8"/>
        <v>0</v>
      </c>
      <c r="AK61" s="4">
        <f t="shared" si="8"/>
        <v>12</v>
      </c>
      <c r="AL61" s="4">
        <f t="shared" si="8"/>
        <v>0</v>
      </c>
      <c r="AM61" s="4">
        <f t="shared" si="8"/>
        <v>0</v>
      </c>
      <c r="AN61" s="4">
        <f t="shared" si="8"/>
        <v>0</v>
      </c>
      <c r="AO61" s="4">
        <f t="shared" si="8"/>
        <v>0</v>
      </c>
      <c r="AP61" s="4">
        <f t="shared" si="8"/>
        <v>0</v>
      </c>
      <c r="AQ61" s="4">
        <f t="shared" si="8"/>
        <v>0</v>
      </c>
      <c r="AR61" s="4">
        <f t="shared" si="7"/>
        <v>0</v>
      </c>
      <c r="AS61" s="4">
        <f t="shared" si="7"/>
        <v>0</v>
      </c>
      <c r="AT61" s="4">
        <f t="shared" si="7"/>
        <v>0</v>
      </c>
      <c r="AU61" s="4">
        <f t="shared" si="7"/>
        <v>0</v>
      </c>
      <c r="AV61" s="4">
        <f t="shared" si="7"/>
        <v>0</v>
      </c>
      <c r="AW61" s="4">
        <f t="shared" si="7"/>
        <v>0</v>
      </c>
      <c r="AX61" s="4">
        <f t="shared" si="7"/>
        <v>0</v>
      </c>
      <c r="AY61" s="4">
        <f t="shared" si="7"/>
        <v>0</v>
      </c>
      <c r="AZ61" s="4">
        <f t="shared" si="7"/>
        <v>0</v>
      </c>
      <c r="BA61" s="4">
        <f t="shared" si="7"/>
        <v>0</v>
      </c>
      <c r="BB61" s="4">
        <f t="shared" si="7"/>
        <v>0</v>
      </c>
      <c r="BC61" s="4">
        <f t="shared" si="7"/>
        <v>0</v>
      </c>
      <c r="BD61" s="4">
        <f t="shared" si="7"/>
        <v>0</v>
      </c>
      <c r="BE61" s="4">
        <f t="shared" si="7"/>
        <v>0</v>
      </c>
    </row>
    <row r="62" spans="1:57">
      <c r="A62" s="114"/>
      <c r="B62" s="16" t="s">
        <v>228</v>
      </c>
      <c r="C62" s="17" t="s">
        <v>209</v>
      </c>
      <c r="D62" s="17">
        <v>35</v>
      </c>
      <c r="E62" s="17"/>
      <c r="F62" s="17"/>
      <c r="G62" s="17"/>
      <c r="H62" s="17"/>
      <c r="I62" s="17"/>
      <c r="J62" s="17"/>
      <c r="K62" s="17"/>
      <c r="L62" s="17"/>
      <c r="AA62" s="5" t="str">
        <f t="shared" si="0"/>
        <v>(파랑매) 바다 별자리</v>
      </c>
      <c r="AB62" s="4">
        <f t="shared" si="8"/>
        <v>0</v>
      </c>
      <c r="AC62" s="4">
        <f t="shared" si="8"/>
        <v>0</v>
      </c>
      <c r="AD62" s="4">
        <f t="shared" si="8"/>
        <v>0</v>
      </c>
      <c r="AE62" s="4">
        <f t="shared" si="8"/>
        <v>0</v>
      </c>
      <c r="AF62" s="4">
        <f t="shared" si="8"/>
        <v>0</v>
      </c>
      <c r="AG62" s="4">
        <f t="shared" si="8"/>
        <v>0</v>
      </c>
      <c r="AH62" s="4">
        <f t="shared" si="8"/>
        <v>0</v>
      </c>
      <c r="AI62" s="4">
        <f t="shared" si="8"/>
        <v>0</v>
      </c>
      <c r="AJ62" s="4">
        <f t="shared" si="8"/>
        <v>0</v>
      </c>
      <c r="AK62" s="4">
        <f t="shared" si="8"/>
        <v>35</v>
      </c>
      <c r="AL62" s="4">
        <f t="shared" si="8"/>
        <v>0</v>
      </c>
      <c r="AM62" s="4">
        <f t="shared" si="8"/>
        <v>0</v>
      </c>
      <c r="AN62" s="4">
        <f t="shared" si="8"/>
        <v>0</v>
      </c>
      <c r="AO62" s="4">
        <f t="shared" si="8"/>
        <v>0</v>
      </c>
      <c r="AP62" s="4">
        <f t="shared" si="8"/>
        <v>0</v>
      </c>
      <c r="AQ62" s="4">
        <f t="shared" si="8"/>
        <v>0</v>
      </c>
      <c r="AR62" s="4">
        <f t="shared" si="7"/>
        <v>0</v>
      </c>
      <c r="AS62" s="4">
        <f t="shared" si="7"/>
        <v>0</v>
      </c>
      <c r="AT62" s="4">
        <f t="shared" si="7"/>
        <v>0</v>
      </c>
      <c r="AU62" s="4">
        <f t="shared" si="7"/>
        <v>0</v>
      </c>
      <c r="AV62" s="4">
        <f t="shared" si="7"/>
        <v>0</v>
      </c>
      <c r="AW62" s="4">
        <f t="shared" si="7"/>
        <v>0</v>
      </c>
      <c r="AX62" s="4">
        <f t="shared" si="7"/>
        <v>0</v>
      </c>
      <c r="AY62" s="4">
        <f t="shared" si="7"/>
        <v>0</v>
      </c>
      <c r="AZ62" s="4">
        <f t="shared" si="7"/>
        <v>0</v>
      </c>
      <c r="BA62" s="4">
        <f t="shared" si="7"/>
        <v>0</v>
      </c>
      <c r="BB62" s="4">
        <f t="shared" si="7"/>
        <v>0</v>
      </c>
      <c r="BC62" s="4">
        <f t="shared" si="7"/>
        <v>0</v>
      </c>
      <c r="BD62" s="4">
        <f t="shared" si="7"/>
        <v>0</v>
      </c>
      <c r="BE62" s="4">
        <f t="shared" si="7"/>
        <v>0</v>
      </c>
    </row>
    <row r="63" spans="1:57">
      <c r="A63" s="114"/>
      <c r="B63" s="16" t="s">
        <v>242</v>
      </c>
      <c r="C63" s="17" t="s">
        <v>215</v>
      </c>
      <c r="D63" s="17">
        <v>30</v>
      </c>
      <c r="E63" s="17" t="s">
        <v>212</v>
      </c>
      <c r="F63" s="17">
        <v>15</v>
      </c>
      <c r="G63" s="17"/>
      <c r="H63" s="17"/>
      <c r="I63" s="17"/>
      <c r="J63" s="17"/>
      <c r="K63" s="17"/>
      <c r="L63" s="17"/>
      <c r="AA63" s="5" t="str">
        <f t="shared" si="0"/>
        <v>(파랑매) 이머전시 옥토</v>
      </c>
      <c r="AB63" s="4">
        <f t="shared" si="8"/>
        <v>0</v>
      </c>
      <c r="AC63" s="4">
        <f t="shared" si="8"/>
        <v>0</v>
      </c>
      <c r="AD63" s="4">
        <f t="shared" si="8"/>
        <v>0</v>
      </c>
      <c r="AE63" s="4">
        <f t="shared" si="8"/>
        <v>0</v>
      </c>
      <c r="AF63" s="4">
        <f t="shared" si="8"/>
        <v>0</v>
      </c>
      <c r="AG63" s="4">
        <f t="shared" si="8"/>
        <v>0</v>
      </c>
      <c r="AH63" s="4">
        <f t="shared" si="8"/>
        <v>0</v>
      </c>
      <c r="AI63" s="4">
        <f t="shared" si="8"/>
        <v>30</v>
      </c>
      <c r="AJ63" s="4">
        <f t="shared" si="8"/>
        <v>0</v>
      </c>
      <c r="AK63" s="4">
        <f t="shared" si="8"/>
        <v>0</v>
      </c>
      <c r="AL63" s="4">
        <f t="shared" si="8"/>
        <v>15</v>
      </c>
      <c r="AM63" s="4">
        <f t="shared" si="8"/>
        <v>0</v>
      </c>
      <c r="AN63" s="4">
        <f t="shared" si="8"/>
        <v>0</v>
      </c>
      <c r="AO63" s="4">
        <f t="shared" si="8"/>
        <v>0</v>
      </c>
      <c r="AP63" s="4">
        <f t="shared" si="8"/>
        <v>0</v>
      </c>
      <c r="AQ63" s="4">
        <f t="shared" si="8"/>
        <v>0</v>
      </c>
      <c r="AR63" s="4">
        <f t="shared" si="7"/>
        <v>0</v>
      </c>
      <c r="AS63" s="4">
        <f t="shared" si="7"/>
        <v>0</v>
      </c>
      <c r="AT63" s="4">
        <f t="shared" si="7"/>
        <v>0</v>
      </c>
      <c r="AU63" s="4">
        <f t="shared" si="7"/>
        <v>0</v>
      </c>
      <c r="AV63" s="4">
        <f t="shared" si="7"/>
        <v>0</v>
      </c>
      <c r="AW63" s="4">
        <f t="shared" si="7"/>
        <v>0</v>
      </c>
      <c r="AX63" s="4">
        <f t="shared" si="7"/>
        <v>0</v>
      </c>
      <c r="AY63" s="4">
        <f t="shared" si="7"/>
        <v>0</v>
      </c>
      <c r="AZ63" s="4">
        <f t="shared" si="7"/>
        <v>0</v>
      </c>
      <c r="BA63" s="4">
        <f t="shared" si="7"/>
        <v>0</v>
      </c>
      <c r="BB63" s="4">
        <f t="shared" si="7"/>
        <v>0</v>
      </c>
      <c r="BC63" s="4">
        <f t="shared" si="7"/>
        <v>0</v>
      </c>
      <c r="BD63" s="4">
        <f t="shared" si="7"/>
        <v>0</v>
      </c>
      <c r="BE63" s="4">
        <f t="shared" si="7"/>
        <v>0</v>
      </c>
    </row>
    <row r="64" spans="1:57">
      <c r="A64" s="114"/>
      <c r="B64" s="16" t="s">
        <v>227</v>
      </c>
      <c r="C64" s="17" t="s">
        <v>209</v>
      </c>
      <c r="D64" s="17">
        <v>35</v>
      </c>
      <c r="E64" s="17"/>
      <c r="F64" s="17"/>
      <c r="G64" s="17"/>
      <c r="H64" s="17"/>
      <c r="I64" s="17"/>
      <c r="J64" s="17"/>
      <c r="K64" s="17"/>
      <c r="L64" s="17"/>
      <c r="AA64" s="5" t="str">
        <f t="shared" si="0"/>
        <v>(팬텀 블레이드) 무명 검사의 상징</v>
      </c>
      <c r="AB64" s="4">
        <f t="shared" si="8"/>
        <v>0</v>
      </c>
      <c r="AC64" s="4">
        <f t="shared" si="8"/>
        <v>0</v>
      </c>
      <c r="AD64" s="4">
        <f t="shared" si="8"/>
        <v>0</v>
      </c>
      <c r="AE64" s="4">
        <f t="shared" si="8"/>
        <v>0</v>
      </c>
      <c r="AF64" s="4">
        <f t="shared" si="8"/>
        <v>0</v>
      </c>
      <c r="AG64" s="4">
        <f t="shared" si="8"/>
        <v>0</v>
      </c>
      <c r="AH64" s="4">
        <f t="shared" si="8"/>
        <v>0</v>
      </c>
      <c r="AI64" s="4">
        <f t="shared" si="8"/>
        <v>0</v>
      </c>
      <c r="AJ64" s="4">
        <f t="shared" si="8"/>
        <v>0</v>
      </c>
      <c r="AK64" s="4">
        <f t="shared" si="8"/>
        <v>35</v>
      </c>
      <c r="AL64" s="4">
        <f t="shared" si="8"/>
        <v>0</v>
      </c>
      <c r="AM64" s="4">
        <f t="shared" si="8"/>
        <v>0</v>
      </c>
      <c r="AN64" s="4">
        <f t="shared" si="8"/>
        <v>0</v>
      </c>
      <c r="AO64" s="4">
        <f t="shared" si="8"/>
        <v>0</v>
      </c>
      <c r="AP64" s="4">
        <f t="shared" si="8"/>
        <v>0</v>
      </c>
      <c r="AQ64" s="4">
        <f t="shared" si="8"/>
        <v>0</v>
      </c>
      <c r="AR64" s="4">
        <f t="shared" si="7"/>
        <v>0</v>
      </c>
      <c r="AS64" s="4">
        <f t="shared" si="7"/>
        <v>0</v>
      </c>
      <c r="AT64" s="4">
        <f t="shared" si="7"/>
        <v>0</v>
      </c>
      <c r="AU64" s="4">
        <f t="shared" si="7"/>
        <v>0</v>
      </c>
      <c r="AV64" s="4">
        <f t="shared" si="7"/>
        <v>0</v>
      </c>
      <c r="AW64" s="4">
        <f t="shared" si="7"/>
        <v>0</v>
      </c>
      <c r="AX64" s="4">
        <f t="shared" si="7"/>
        <v>0</v>
      </c>
      <c r="AY64" s="4">
        <f t="shared" si="7"/>
        <v>0</v>
      </c>
      <c r="AZ64" s="4">
        <f t="shared" si="7"/>
        <v>0</v>
      </c>
      <c r="BA64" s="4">
        <f t="shared" si="7"/>
        <v>0</v>
      </c>
      <c r="BB64" s="4">
        <f t="shared" si="7"/>
        <v>0</v>
      </c>
      <c r="BC64" s="4">
        <f t="shared" si="7"/>
        <v>0</v>
      </c>
      <c r="BD64" s="4">
        <f t="shared" si="7"/>
        <v>0</v>
      </c>
      <c r="BE64" s="4">
        <f t="shared" si="7"/>
        <v>0</v>
      </c>
    </row>
    <row r="65" spans="1:57">
      <c r="A65" s="114"/>
      <c r="B65" s="16" t="s">
        <v>231</v>
      </c>
      <c r="C65" s="17" t="s">
        <v>213</v>
      </c>
      <c r="D65" s="17">
        <v>40</v>
      </c>
      <c r="E65" s="17"/>
      <c r="F65" s="17"/>
      <c r="G65" s="17"/>
      <c r="H65" s="17"/>
      <c r="I65" s="17"/>
      <c r="J65" s="17"/>
      <c r="K65" s="17"/>
      <c r="L65" s="17"/>
      <c r="AA65" s="5" t="str">
        <f t="shared" si="0"/>
        <v>(팬텀 블레이드) 분신의 거울 펜던트</v>
      </c>
      <c r="AB65" s="4">
        <f t="shared" si="8"/>
        <v>0</v>
      </c>
      <c r="AC65" s="4">
        <f t="shared" si="8"/>
        <v>0</v>
      </c>
      <c r="AD65" s="4">
        <f t="shared" si="8"/>
        <v>0</v>
      </c>
      <c r="AE65" s="4">
        <f t="shared" si="8"/>
        <v>0</v>
      </c>
      <c r="AF65" s="4">
        <f t="shared" si="8"/>
        <v>0</v>
      </c>
      <c r="AG65" s="4">
        <f t="shared" si="8"/>
        <v>0</v>
      </c>
      <c r="AH65" s="4">
        <f t="shared" si="8"/>
        <v>0</v>
      </c>
      <c r="AI65" s="4">
        <f t="shared" si="8"/>
        <v>0</v>
      </c>
      <c r="AJ65" s="4">
        <f t="shared" si="8"/>
        <v>0</v>
      </c>
      <c r="AK65" s="4">
        <f t="shared" si="8"/>
        <v>0</v>
      </c>
      <c r="AL65" s="4">
        <f t="shared" si="8"/>
        <v>0</v>
      </c>
      <c r="AM65" s="4">
        <f t="shared" si="8"/>
        <v>0</v>
      </c>
      <c r="AN65" s="4">
        <f t="shared" si="8"/>
        <v>0</v>
      </c>
      <c r="AO65" s="4">
        <f t="shared" si="8"/>
        <v>0</v>
      </c>
      <c r="AP65" s="4">
        <f t="shared" si="8"/>
        <v>0</v>
      </c>
      <c r="AQ65" s="4">
        <f t="shared" ref="AQ65:BE67" si="9">IF(COUNTIF($B65:$L65,AQ$1)=1,INDEX($B65:$L65,1,MATCH(AQ$1,$B65:$L65,0)+1),0)</f>
        <v>0</v>
      </c>
      <c r="AR65" s="4">
        <f t="shared" si="9"/>
        <v>0</v>
      </c>
      <c r="AS65" s="4">
        <f t="shared" si="9"/>
        <v>0</v>
      </c>
      <c r="AT65" s="4">
        <f t="shared" si="9"/>
        <v>0</v>
      </c>
      <c r="AU65" s="4">
        <f t="shared" si="9"/>
        <v>0</v>
      </c>
      <c r="AV65" s="4">
        <f t="shared" si="9"/>
        <v>0</v>
      </c>
      <c r="AW65" s="4">
        <f t="shared" si="9"/>
        <v>0</v>
      </c>
      <c r="AX65" s="4">
        <f t="shared" si="9"/>
        <v>0</v>
      </c>
      <c r="AY65" s="4">
        <f t="shared" si="9"/>
        <v>0</v>
      </c>
      <c r="AZ65" s="4">
        <f t="shared" si="9"/>
        <v>40</v>
      </c>
      <c r="BA65" s="4">
        <f t="shared" si="9"/>
        <v>0</v>
      </c>
      <c r="BB65" s="4">
        <f t="shared" si="9"/>
        <v>0</v>
      </c>
      <c r="BC65" s="4">
        <f t="shared" si="9"/>
        <v>0</v>
      </c>
      <c r="BD65" s="4">
        <f t="shared" si="9"/>
        <v>0</v>
      </c>
      <c r="BE65" s="4">
        <f t="shared" si="9"/>
        <v>0</v>
      </c>
    </row>
    <row r="66" spans="1:57">
      <c r="A66" s="114"/>
      <c r="B66" s="16" t="s">
        <v>237</v>
      </c>
      <c r="C66" s="17" t="s">
        <v>206</v>
      </c>
      <c r="D66" s="17">
        <v>35</v>
      </c>
      <c r="E66" s="17"/>
      <c r="F66" s="17"/>
      <c r="G66" s="17"/>
      <c r="H66" s="17"/>
      <c r="I66" s="17"/>
      <c r="J66" s="17"/>
      <c r="K66" s="17"/>
      <c r="L66" s="17"/>
      <c r="AA66" s="5" t="str">
        <f t="shared" ref="AA66:AA67" si="10">B66</f>
        <v>(헤비암즈) 어메이징 가십걸</v>
      </c>
      <c r="AB66" s="4">
        <f t="shared" ref="AB66:AQ67" si="11">IF(COUNTIF($B66:$L66,AB$1)=1,INDEX($B66:$L66,1,MATCH(AB$1,$B66:$L66,0)+1),0)</f>
        <v>0</v>
      </c>
      <c r="AC66" s="4">
        <f t="shared" si="11"/>
        <v>0</v>
      </c>
      <c r="AD66" s="4">
        <f t="shared" si="11"/>
        <v>0</v>
      </c>
      <c r="AE66" s="4">
        <f t="shared" si="11"/>
        <v>0</v>
      </c>
      <c r="AF66" s="4">
        <f t="shared" si="11"/>
        <v>0</v>
      </c>
      <c r="AG66" s="4">
        <f t="shared" si="11"/>
        <v>0</v>
      </c>
      <c r="AH66" s="4">
        <f t="shared" si="11"/>
        <v>0</v>
      </c>
      <c r="AI66" s="4">
        <f t="shared" si="11"/>
        <v>0</v>
      </c>
      <c r="AJ66" s="4">
        <f t="shared" si="11"/>
        <v>35</v>
      </c>
      <c r="AK66" s="4">
        <f t="shared" si="11"/>
        <v>0</v>
      </c>
      <c r="AL66" s="4">
        <f t="shared" si="11"/>
        <v>0</v>
      </c>
      <c r="AM66" s="4">
        <f t="shared" si="11"/>
        <v>0</v>
      </c>
      <c r="AN66" s="4">
        <f t="shared" si="11"/>
        <v>0</v>
      </c>
      <c r="AO66" s="4">
        <f t="shared" si="11"/>
        <v>0</v>
      </c>
      <c r="AP66" s="4">
        <f t="shared" si="11"/>
        <v>0</v>
      </c>
      <c r="AQ66" s="4">
        <f t="shared" si="11"/>
        <v>0</v>
      </c>
      <c r="AR66" s="4">
        <f t="shared" si="9"/>
        <v>0</v>
      </c>
      <c r="AS66" s="4">
        <f t="shared" si="9"/>
        <v>0</v>
      </c>
      <c r="AT66" s="4">
        <f t="shared" si="9"/>
        <v>0</v>
      </c>
      <c r="AU66" s="4">
        <f t="shared" si="9"/>
        <v>0</v>
      </c>
      <c r="AV66" s="4">
        <f t="shared" si="9"/>
        <v>0</v>
      </c>
      <c r="AW66" s="4">
        <f t="shared" si="9"/>
        <v>0</v>
      </c>
      <c r="AX66" s="4">
        <f t="shared" si="9"/>
        <v>0</v>
      </c>
      <c r="AY66" s="4">
        <f t="shared" si="9"/>
        <v>0</v>
      </c>
      <c r="AZ66" s="4">
        <f t="shared" si="9"/>
        <v>0</v>
      </c>
      <c r="BA66" s="4">
        <f t="shared" si="9"/>
        <v>0</v>
      </c>
      <c r="BB66" s="4">
        <f t="shared" si="9"/>
        <v>0</v>
      </c>
      <c r="BC66" s="4">
        <f t="shared" si="9"/>
        <v>0</v>
      </c>
      <c r="BD66" s="4">
        <f t="shared" si="9"/>
        <v>0</v>
      </c>
      <c r="BE66" s="4">
        <f t="shared" si="9"/>
        <v>0</v>
      </c>
    </row>
    <row r="67" spans="1:57">
      <c r="A67" s="115"/>
      <c r="B67" s="16" t="s">
        <v>243</v>
      </c>
      <c r="C67" s="17" t="s">
        <v>270</v>
      </c>
      <c r="D67" s="17">
        <v>35</v>
      </c>
      <c r="E67" s="17" t="s">
        <v>271</v>
      </c>
      <c r="F67" s="17">
        <v>35</v>
      </c>
      <c r="G67" s="17"/>
      <c r="H67" s="17"/>
      <c r="I67" s="17"/>
      <c r="J67" s="17"/>
      <c r="K67" s="17"/>
      <c r="L67" s="17"/>
      <c r="AA67" s="5" t="str">
        <f t="shared" si="10"/>
        <v>(헤비암즈) 인페르노의 고리</v>
      </c>
      <c r="AB67" s="4">
        <f t="shared" si="11"/>
        <v>0</v>
      </c>
      <c r="AC67" s="4">
        <f t="shared" si="11"/>
        <v>0</v>
      </c>
      <c r="AD67" s="4">
        <f t="shared" si="11"/>
        <v>0</v>
      </c>
      <c r="AE67" s="4">
        <f t="shared" si="11"/>
        <v>0</v>
      </c>
      <c r="AF67" s="4">
        <f t="shared" si="11"/>
        <v>0</v>
      </c>
      <c r="AG67" s="4">
        <f t="shared" si="11"/>
        <v>0</v>
      </c>
      <c r="AH67" s="4">
        <f t="shared" si="11"/>
        <v>0</v>
      </c>
      <c r="AI67" s="4">
        <f t="shared" si="11"/>
        <v>0</v>
      </c>
      <c r="AJ67" s="4">
        <f t="shared" si="11"/>
        <v>0</v>
      </c>
      <c r="AK67" s="4">
        <f t="shared" si="11"/>
        <v>0</v>
      </c>
      <c r="AL67" s="4">
        <f t="shared" si="11"/>
        <v>0</v>
      </c>
      <c r="AM67" s="4">
        <f t="shared" si="11"/>
        <v>35</v>
      </c>
      <c r="AN67" s="4">
        <f t="shared" si="11"/>
        <v>35</v>
      </c>
      <c r="AO67" s="4">
        <f t="shared" si="11"/>
        <v>0</v>
      </c>
      <c r="AP67" s="4">
        <f t="shared" si="11"/>
        <v>0</v>
      </c>
      <c r="AQ67" s="4">
        <f t="shared" si="11"/>
        <v>0</v>
      </c>
      <c r="AR67" s="4">
        <f t="shared" si="9"/>
        <v>0</v>
      </c>
      <c r="AS67" s="4">
        <f t="shared" si="9"/>
        <v>0</v>
      </c>
      <c r="AT67" s="4">
        <f t="shared" si="9"/>
        <v>0</v>
      </c>
      <c r="AU67" s="4">
        <f t="shared" si="9"/>
        <v>0</v>
      </c>
      <c r="AV67" s="4">
        <f t="shared" si="9"/>
        <v>0</v>
      </c>
      <c r="AW67" s="4">
        <f t="shared" si="9"/>
        <v>0</v>
      </c>
      <c r="AX67" s="4">
        <f t="shared" si="9"/>
        <v>0</v>
      </c>
      <c r="AY67" s="4">
        <f t="shared" si="9"/>
        <v>0</v>
      </c>
      <c r="AZ67" s="4">
        <f t="shared" si="9"/>
        <v>0</v>
      </c>
      <c r="BA67" s="4">
        <f t="shared" si="9"/>
        <v>0</v>
      </c>
      <c r="BB67" s="4">
        <f t="shared" si="9"/>
        <v>0</v>
      </c>
      <c r="BC67" s="4">
        <f t="shared" si="9"/>
        <v>0</v>
      </c>
      <c r="BD67" s="4">
        <f t="shared" si="9"/>
        <v>0</v>
      </c>
      <c r="BE67" s="4">
        <f t="shared" si="9"/>
        <v>0</v>
      </c>
    </row>
    <row r="68" spans="1:57">
      <c r="A68" s="116" t="s">
        <v>52</v>
      </c>
      <c r="B68" s="16" t="s">
        <v>76</v>
      </c>
      <c r="C68" s="17" t="s">
        <v>8</v>
      </c>
      <c r="D68" s="17">
        <v>25</v>
      </c>
      <c r="E68" s="17" t="s">
        <v>10</v>
      </c>
      <c r="F68" s="17">
        <v>25</v>
      </c>
      <c r="G68" s="17" t="s">
        <v>156</v>
      </c>
      <c r="H68" s="17">
        <v>5</v>
      </c>
      <c r="I68" s="17" t="s">
        <v>13</v>
      </c>
      <c r="J68" s="17">
        <v>70</v>
      </c>
      <c r="K68" s="17" t="s">
        <v>61</v>
      </c>
      <c r="L68" s="17">
        <v>60</v>
      </c>
      <c r="AA68" s="5" t="str">
        <f>B68</f>
        <v>다연속 스펙트럼</v>
      </c>
      <c r="AB68" s="4">
        <f t="shared" ref="AB68:AQ87" si="12">IF(COUNTIF($B68:$L68,AB$1)=1,INDEX($B68:$L68,1,MATCH(AB$1,$B68:$L68,0)+1),0)</f>
        <v>5</v>
      </c>
      <c r="AC68" s="4">
        <f t="shared" si="12"/>
        <v>0</v>
      </c>
      <c r="AD68" s="4">
        <f t="shared" ref="AD68:BE72" si="13">IF(COUNTIF($B68:$L68,AD$1)=1,INDEX($B68:$L68,1,MATCH(AD$1,$B68:$L68,0)+1),0)</f>
        <v>0</v>
      </c>
      <c r="AE68" s="4">
        <f t="shared" si="13"/>
        <v>0</v>
      </c>
      <c r="AF68" s="4">
        <f t="shared" si="13"/>
        <v>0</v>
      </c>
      <c r="AG68" s="4">
        <f t="shared" si="13"/>
        <v>0</v>
      </c>
      <c r="AH68" s="4">
        <f t="shared" si="13"/>
        <v>0</v>
      </c>
      <c r="AI68" s="4">
        <f t="shared" si="13"/>
        <v>0</v>
      </c>
      <c r="AJ68" s="4">
        <f t="shared" si="13"/>
        <v>0</v>
      </c>
      <c r="AK68" s="4">
        <f t="shared" si="13"/>
        <v>60</v>
      </c>
      <c r="AL68" s="4">
        <f t="shared" si="13"/>
        <v>0</v>
      </c>
      <c r="AM68" s="4">
        <f t="shared" si="13"/>
        <v>25</v>
      </c>
      <c r="AN68" s="4">
        <f t="shared" si="13"/>
        <v>25</v>
      </c>
      <c r="AO68" s="4">
        <f t="shared" si="13"/>
        <v>0</v>
      </c>
      <c r="AP68" s="4">
        <f t="shared" si="13"/>
        <v>0</v>
      </c>
      <c r="AQ68" s="4">
        <f t="shared" si="13"/>
        <v>0</v>
      </c>
      <c r="AR68" s="4">
        <f t="shared" si="13"/>
        <v>0</v>
      </c>
      <c r="AS68" s="4">
        <f t="shared" si="13"/>
        <v>0</v>
      </c>
      <c r="AT68" s="4">
        <f t="shared" si="13"/>
        <v>0</v>
      </c>
      <c r="AU68" s="4">
        <f t="shared" si="13"/>
        <v>0</v>
      </c>
      <c r="AV68" s="4">
        <f t="shared" si="13"/>
        <v>0</v>
      </c>
      <c r="AW68" s="4">
        <f t="shared" si="13"/>
        <v>0</v>
      </c>
      <c r="AX68" s="4">
        <f t="shared" si="13"/>
        <v>0</v>
      </c>
      <c r="AY68" s="4">
        <f t="shared" si="13"/>
        <v>0</v>
      </c>
      <c r="AZ68" s="4">
        <f t="shared" si="13"/>
        <v>70</v>
      </c>
      <c r="BA68" s="4">
        <f t="shared" si="13"/>
        <v>0</v>
      </c>
      <c r="BB68" s="4">
        <f t="shared" si="13"/>
        <v>0</v>
      </c>
      <c r="BC68" s="4">
        <f t="shared" si="13"/>
        <v>0</v>
      </c>
      <c r="BD68" s="4">
        <f t="shared" si="13"/>
        <v>0</v>
      </c>
      <c r="BE68" s="4">
        <f t="shared" si="13"/>
        <v>0</v>
      </c>
    </row>
    <row r="69" spans="1:57">
      <c r="A69" s="116"/>
      <c r="B69" s="16" t="s">
        <v>77</v>
      </c>
      <c r="C69" s="17" t="s">
        <v>70</v>
      </c>
      <c r="D69" s="17">
        <v>30</v>
      </c>
      <c r="E69" s="17"/>
      <c r="F69" s="17"/>
      <c r="G69" s="17"/>
      <c r="H69" s="17"/>
      <c r="I69" s="17"/>
      <c r="J69" s="17"/>
      <c r="K69" s="17"/>
      <c r="L69" s="17"/>
      <c r="AA69" s="5" t="str">
        <f t="shared" ref="AA69:AA127" si="14">B69</f>
        <v>외계의 마지막 선물</v>
      </c>
      <c r="AB69" s="4">
        <f t="shared" si="12"/>
        <v>0</v>
      </c>
      <c r="AC69" s="4">
        <f t="shared" si="12"/>
        <v>0</v>
      </c>
      <c r="AD69" s="4">
        <f t="shared" si="13"/>
        <v>0</v>
      </c>
      <c r="AE69" s="4">
        <f t="shared" si="13"/>
        <v>0</v>
      </c>
      <c r="AF69" s="4">
        <f t="shared" si="13"/>
        <v>0</v>
      </c>
      <c r="AG69" s="4">
        <f t="shared" si="13"/>
        <v>30</v>
      </c>
      <c r="AH69" s="4">
        <f t="shared" si="13"/>
        <v>0</v>
      </c>
      <c r="AI69" s="4">
        <f t="shared" si="13"/>
        <v>0</v>
      </c>
      <c r="AJ69" s="4">
        <f t="shared" si="13"/>
        <v>0</v>
      </c>
      <c r="AK69" s="4">
        <f t="shared" si="13"/>
        <v>0</v>
      </c>
      <c r="AL69" s="4">
        <f t="shared" si="13"/>
        <v>0</v>
      </c>
      <c r="AM69" s="4">
        <f t="shared" si="13"/>
        <v>0</v>
      </c>
      <c r="AN69" s="4">
        <f t="shared" si="13"/>
        <v>0</v>
      </c>
      <c r="AO69" s="4">
        <f t="shared" si="13"/>
        <v>0</v>
      </c>
      <c r="AP69" s="4">
        <f t="shared" si="13"/>
        <v>0</v>
      </c>
      <c r="AQ69" s="4">
        <f t="shared" si="13"/>
        <v>0</v>
      </c>
      <c r="AR69" s="4">
        <f t="shared" si="13"/>
        <v>0</v>
      </c>
      <c r="AS69" s="4">
        <f t="shared" si="13"/>
        <v>0</v>
      </c>
      <c r="AT69" s="4">
        <f t="shared" si="13"/>
        <v>0</v>
      </c>
      <c r="AU69" s="4">
        <f t="shared" si="13"/>
        <v>0</v>
      </c>
      <c r="AV69" s="4">
        <f t="shared" si="13"/>
        <v>0</v>
      </c>
      <c r="AW69" s="4">
        <f t="shared" si="13"/>
        <v>0</v>
      </c>
      <c r="AX69" s="4">
        <f t="shared" si="13"/>
        <v>0</v>
      </c>
      <c r="AY69" s="4">
        <f t="shared" si="13"/>
        <v>0</v>
      </c>
      <c r="AZ69" s="4">
        <f t="shared" si="13"/>
        <v>0</v>
      </c>
      <c r="BA69" s="4">
        <f t="shared" si="13"/>
        <v>0</v>
      </c>
      <c r="BB69" s="4">
        <f t="shared" si="13"/>
        <v>0</v>
      </c>
      <c r="BC69" s="4">
        <f t="shared" si="13"/>
        <v>0</v>
      </c>
      <c r="BD69" s="4">
        <f t="shared" si="13"/>
        <v>0</v>
      </c>
      <c r="BE69" s="4">
        <f t="shared" si="13"/>
        <v>0</v>
      </c>
    </row>
    <row r="70" spans="1:57">
      <c r="A70" s="116"/>
      <c r="B70" s="16" t="s">
        <v>78</v>
      </c>
      <c r="C70" s="17" t="s">
        <v>5</v>
      </c>
      <c r="D70" s="17">
        <v>15</v>
      </c>
      <c r="E70" s="17" t="s">
        <v>13</v>
      </c>
      <c r="F70" s="17">
        <v>80</v>
      </c>
      <c r="G70" s="17" t="s">
        <v>61</v>
      </c>
      <c r="H70" s="17">
        <v>50</v>
      </c>
      <c r="I70" s="17"/>
      <c r="J70" s="17"/>
      <c r="K70" s="17"/>
      <c r="L70" s="17"/>
      <c r="AA70" s="5" t="str">
        <f t="shared" si="14"/>
        <v>넘길실거리는 너울 물결 상의</v>
      </c>
      <c r="AB70" s="4">
        <f t="shared" si="12"/>
        <v>0</v>
      </c>
      <c r="AC70" s="4">
        <f t="shared" si="12"/>
        <v>0</v>
      </c>
      <c r="AD70" s="4">
        <f t="shared" si="13"/>
        <v>0</v>
      </c>
      <c r="AE70" s="4">
        <f t="shared" si="13"/>
        <v>0</v>
      </c>
      <c r="AF70" s="4">
        <f t="shared" si="13"/>
        <v>0</v>
      </c>
      <c r="AG70" s="4">
        <f t="shared" si="13"/>
        <v>0</v>
      </c>
      <c r="AH70" s="4">
        <f t="shared" si="13"/>
        <v>0</v>
      </c>
      <c r="AI70" s="4">
        <f t="shared" si="13"/>
        <v>0</v>
      </c>
      <c r="AJ70" s="4">
        <f t="shared" si="13"/>
        <v>15</v>
      </c>
      <c r="AK70" s="4">
        <f t="shared" si="13"/>
        <v>50</v>
      </c>
      <c r="AL70" s="4">
        <f t="shared" si="13"/>
        <v>0</v>
      </c>
      <c r="AM70" s="4">
        <f t="shared" si="13"/>
        <v>0</v>
      </c>
      <c r="AN70" s="4">
        <f t="shared" si="13"/>
        <v>0</v>
      </c>
      <c r="AO70" s="4">
        <f t="shared" si="13"/>
        <v>0</v>
      </c>
      <c r="AP70" s="4">
        <f t="shared" si="13"/>
        <v>0</v>
      </c>
      <c r="AQ70" s="4">
        <f t="shared" si="13"/>
        <v>0</v>
      </c>
      <c r="AR70" s="4">
        <f t="shared" si="13"/>
        <v>0</v>
      </c>
      <c r="AS70" s="4">
        <f t="shared" si="13"/>
        <v>0</v>
      </c>
      <c r="AT70" s="4">
        <f t="shared" si="13"/>
        <v>0</v>
      </c>
      <c r="AU70" s="4">
        <f t="shared" si="13"/>
        <v>0</v>
      </c>
      <c r="AV70" s="4">
        <f t="shared" si="13"/>
        <v>0</v>
      </c>
      <c r="AW70" s="4">
        <f t="shared" si="13"/>
        <v>0</v>
      </c>
      <c r="AX70" s="4">
        <f t="shared" si="13"/>
        <v>0</v>
      </c>
      <c r="AY70" s="4">
        <f t="shared" si="13"/>
        <v>0</v>
      </c>
      <c r="AZ70" s="4">
        <f t="shared" si="13"/>
        <v>80</v>
      </c>
      <c r="BA70" s="4">
        <f t="shared" si="13"/>
        <v>0</v>
      </c>
      <c r="BB70" s="4">
        <f t="shared" si="13"/>
        <v>0</v>
      </c>
      <c r="BC70" s="4">
        <f t="shared" si="13"/>
        <v>0</v>
      </c>
      <c r="BD70" s="4">
        <f t="shared" si="13"/>
        <v>0</v>
      </c>
      <c r="BE70" s="4">
        <f t="shared" si="13"/>
        <v>0</v>
      </c>
    </row>
    <row r="71" spans="1:57">
      <c r="A71" s="116"/>
      <c r="B71" s="16" t="s">
        <v>79</v>
      </c>
      <c r="C71" s="17" t="s">
        <v>5</v>
      </c>
      <c r="D71" s="17">
        <v>15</v>
      </c>
      <c r="E71" s="17" t="s">
        <v>13</v>
      </c>
      <c r="F71" s="17">
        <v>90</v>
      </c>
      <c r="G71" s="17" t="s">
        <v>61</v>
      </c>
      <c r="H71" s="17">
        <v>50</v>
      </c>
      <c r="I71" s="17"/>
      <c r="J71" s="17"/>
      <c r="K71" s="17"/>
      <c r="L71" s="17"/>
      <c r="AA71" s="5" t="str">
        <f t="shared" si="14"/>
        <v>영원히 식지 않는 열기</v>
      </c>
      <c r="AB71" s="4">
        <f t="shared" si="12"/>
        <v>0</v>
      </c>
      <c r="AC71" s="4">
        <f t="shared" si="12"/>
        <v>0</v>
      </c>
      <c r="AD71" s="4">
        <f t="shared" si="13"/>
        <v>0</v>
      </c>
      <c r="AE71" s="4">
        <f t="shared" si="13"/>
        <v>0</v>
      </c>
      <c r="AF71" s="4">
        <f t="shared" si="13"/>
        <v>0</v>
      </c>
      <c r="AG71" s="4">
        <f t="shared" si="13"/>
        <v>0</v>
      </c>
      <c r="AH71" s="4">
        <f t="shared" si="13"/>
        <v>0</v>
      </c>
      <c r="AI71" s="4">
        <f t="shared" si="13"/>
        <v>0</v>
      </c>
      <c r="AJ71" s="4">
        <f t="shared" si="13"/>
        <v>15</v>
      </c>
      <c r="AK71" s="4">
        <f t="shared" si="13"/>
        <v>50</v>
      </c>
      <c r="AL71" s="4">
        <f t="shared" si="13"/>
        <v>0</v>
      </c>
      <c r="AM71" s="4">
        <f t="shared" si="13"/>
        <v>0</v>
      </c>
      <c r="AN71" s="4">
        <f t="shared" si="13"/>
        <v>0</v>
      </c>
      <c r="AO71" s="4">
        <f t="shared" si="13"/>
        <v>0</v>
      </c>
      <c r="AP71" s="4">
        <f t="shared" si="13"/>
        <v>0</v>
      </c>
      <c r="AQ71" s="4">
        <f t="shared" si="13"/>
        <v>0</v>
      </c>
      <c r="AR71" s="4">
        <f t="shared" si="13"/>
        <v>0</v>
      </c>
      <c r="AS71" s="4">
        <f t="shared" si="13"/>
        <v>0</v>
      </c>
      <c r="AT71" s="4">
        <f t="shared" si="13"/>
        <v>0</v>
      </c>
      <c r="AU71" s="4">
        <f t="shared" si="13"/>
        <v>0</v>
      </c>
      <c r="AV71" s="4">
        <f t="shared" si="13"/>
        <v>0</v>
      </c>
      <c r="AW71" s="4">
        <f t="shared" si="13"/>
        <v>0</v>
      </c>
      <c r="AX71" s="4">
        <f t="shared" si="13"/>
        <v>0</v>
      </c>
      <c r="AY71" s="4">
        <f t="shared" si="13"/>
        <v>0</v>
      </c>
      <c r="AZ71" s="4">
        <f t="shared" si="13"/>
        <v>90</v>
      </c>
      <c r="BA71" s="4">
        <f t="shared" si="13"/>
        <v>0</v>
      </c>
      <c r="BB71" s="4">
        <f t="shared" si="13"/>
        <v>0</v>
      </c>
      <c r="BC71" s="4">
        <f t="shared" si="13"/>
        <v>0</v>
      </c>
      <c r="BD71" s="4">
        <f t="shared" si="13"/>
        <v>0</v>
      </c>
      <c r="BE71" s="4">
        <f t="shared" si="13"/>
        <v>0</v>
      </c>
    </row>
    <row r="72" spans="1:57">
      <c r="A72" s="116"/>
      <c r="B72" s="16" t="s">
        <v>81</v>
      </c>
      <c r="C72" s="17" t="s">
        <v>5</v>
      </c>
      <c r="D72" s="17">
        <v>15</v>
      </c>
      <c r="E72" s="17" t="s">
        <v>13</v>
      </c>
      <c r="F72" s="17">
        <v>80</v>
      </c>
      <c r="G72" s="17" t="s">
        <v>61</v>
      </c>
      <c r="H72" s="17">
        <v>50</v>
      </c>
      <c r="I72" s="17"/>
      <c r="J72" s="17"/>
      <c r="K72" s="17"/>
      <c r="L72" s="17"/>
      <c r="AA72" s="5" t="str">
        <f t="shared" si="14"/>
        <v>희생된 자의 마지막</v>
      </c>
      <c r="AB72" s="4">
        <f t="shared" si="12"/>
        <v>0</v>
      </c>
      <c r="AC72" s="4">
        <f t="shared" si="12"/>
        <v>0</v>
      </c>
      <c r="AD72" s="4">
        <f t="shared" si="13"/>
        <v>0</v>
      </c>
      <c r="AE72" s="4">
        <f t="shared" si="13"/>
        <v>0</v>
      </c>
      <c r="AF72" s="4">
        <f t="shared" si="13"/>
        <v>0</v>
      </c>
      <c r="AG72" s="4">
        <f t="shared" ref="AG72:AV86" si="15">IF(COUNTIF($B72:$L72,AG$1)=1,INDEX($B72:$L72,1,MATCH(AG$1,$B72:$L72,0)+1),0)</f>
        <v>0</v>
      </c>
      <c r="AH72" s="4">
        <f t="shared" si="15"/>
        <v>0</v>
      </c>
      <c r="AI72" s="4">
        <f t="shared" si="15"/>
        <v>0</v>
      </c>
      <c r="AJ72" s="4">
        <f t="shared" si="15"/>
        <v>15</v>
      </c>
      <c r="AK72" s="4">
        <f t="shared" si="15"/>
        <v>50</v>
      </c>
      <c r="AL72" s="4">
        <f t="shared" si="15"/>
        <v>0</v>
      </c>
      <c r="AM72" s="4">
        <f t="shared" si="15"/>
        <v>0</v>
      </c>
      <c r="AN72" s="4">
        <f t="shared" si="15"/>
        <v>0</v>
      </c>
      <c r="AO72" s="4">
        <f t="shared" si="15"/>
        <v>0</v>
      </c>
      <c r="AP72" s="4">
        <f t="shared" si="15"/>
        <v>0</v>
      </c>
      <c r="AQ72" s="4">
        <f t="shared" si="15"/>
        <v>0</v>
      </c>
      <c r="AR72" s="4">
        <f t="shared" si="15"/>
        <v>0</v>
      </c>
      <c r="AS72" s="4">
        <f t="shared" si="15"/>
        <v>0</v>
      </c>
      <c r="AT72" s="4">
        <f t="shared" si="15"/>
        <v>0</v>
      </c>
      <c r="AU72" s="4">
        <f t="shared" si="15"/>
        <v>0</v>
      </c>
      <c r="AV72" s="4">
        <f t="shared" si="15"/>
        <v>0</v>
      </c>
      <c r="AW72" s="4">
        <f t="shared" ref="AW72:BE102" si="16">IF(COUNTIF($B72:$L72,AW$1)=1,INDEX($B72:$L72,1,MATCH(AW$1,$B72:$L72,0)+1),0)</f>
        <v>0</v>
      </c>
      <c r="AX72" s="4">
        <f t="shared" si="16"/>
        <v>0</v>
      </c>
      <c r="AY72" s="4">
        <f t="shared" si="16"/>
        <v>0</v>
      </c>
      <c r="AZ72" s="4">
        <f t="shared" si="16"/>
        <v>80</v>
      </c>
      <c r="BA72" s="4">
        <f t="shared" si="16"/>
        <v>0</v>
      </c>
      <c r="BB72" s="4">
        <f t="shared" si="16"/>
        <v>0</v>
      </c>
      <c r="BC72" s="4">
        <f t="shared" si="16"/>
        <v>0</v>
      </c>
      <c r="BD72" s="4">
        <f t="shared" si="16"/>
        <v>0</v>
      </c>
      <c r="BE72" s="4">
        <f t="shared" si="16"/>
        <v>0</v>
      </c>
    </row>
    <row r="73" spans="1:57">
      <c r="A73" s="116"/>
      <c r="B73" s="16" t="s">
        <v>82</v>
      </c>
      <c r="C73" s="17" t="s">
        <v>5</v>
      </c>
      <c r="D73" s="17">
        <v>15</v>
      </c>
      <c r="E73" s="17" t="s">
        <v>13</v>
      </c>
      <c r="F73" s="17">
        <v>80</v>
      </c>
      <c r="G73" s="17" t="s">
        <v>61</v>
      </c>
      <c r="H73" s="17">
        <v>50</v>
      </c>
      <c r="I73" s="17"/>
      <c r="J73" s="17"/>
      <c r="K73" s="17"/>
      <c r="L73" s="17"/>
      <c r="AA73" s="5" t="str">
        <f t="shared" si="14"/>
        <v>끝까지 지치지 않는 정신</v>
      </c>
      <c r="AB73" s="4">
        <f t="shared" si="12"/>
        <v>0</v>
      </c>
      <c r="AC73" s="4">
        <f t="shared" si="12"/>
        <v>0</v>
      </c>
      <c r="AD73" s="4">
        <f t="shared" si="12"/>
        <v>0</v>
      </c>
      <c r="AE73" s="4">
        <f t="shared" si="12"/>
        <v>0</v>
      </c>
      <c r="AF73" s="4">
        <f t="shared" si="12"/>
        <v>0</v>
      </c>
      <c r="AG73" s="4">
        <f t="shared" si="12"/>
        <v>0</v>
      </c>
      <c r="AH73" s="4">
        <f t="shared" si="12"/>
        <v>0</v>
      </c>
      <c r="AI73" s="4">
        <f t="shared" si="12"/>
        <v>0</v>
      </c>
      <c r="AJ73" s="4">
        <f t="shared" si="12"/>
        <v>15</v>
      </c>
      <c r="AK73" s="4">
        <f t="shared" si="12"/>
        <v>50</v>
      </c>
      <c r="AL73" s="4">
        <f t="shared" si="12"/>
        <v>0</v>
      </c>
      <c r="AM73" s="4">
        <f t="shared" si="12"/>
        <v>0</v>
      </c>
      <c r="AN73" s="4">
        <f t="shared" si="12"/>
        <v>0</v>
      </c>
      <c r="AO73" s="4">
        <f t="shared" si="12"/>
        <v>0</v>
      </c>
      <c r="AP73" s="4">
        <f t="shared" si="12"/>
        <v>0</v>
      </c>
      <c r="AQ73" s="4">
        <f t="shared" si="12"/>
        <v>0</v>
      </c>
      <c r="AR73" s="4">
        <f t="shared" si="15"/>
        <v>0</v>
      </c>
      <c r="AS73" s="4">
        <f t="shared" si="15"/>
        <v>0</v>
      </c>
      <c r="AT73" s="4">
        <f t="shared" si="15"/>
        <v>0</v>
      </c>
      <c r="AU73" s="4">
        <f t="shared" si="15"/>
        <v>0</v>
      </c>
      <c r="AV73" s="4">
        <f t="shared" si="15"/>
        <v>0</v>
      </c>
      <c r="AW73" s="4">
        <f t="shared" si="16"/>
        <v>0</v>
      </c>
      <c r="AX73" s="4">
        <f t="shared" si="16"/>
        <v>0</v>
      </c>
      <c r="AY73" s="4">
        <f t="shared" si="16"/>
        <v>0</v>
      </c>
      <c r="AZ73" s="4">
        <f t="shared" si="16"/>
        <v>80</v>
      </c>
      <c r="BA73" s="4">
        <f t="shared" si="16"/>
        <v>0</v>
      </c>
      <c r="BB73" s="4">
        <f t="shared" si="16"/>
        <v>0</v>
      </c>
      <c r="BC73" s="4">
        <f t="shared" si="16"/>
        <v>0</v>
      </c>
      <c r="BD73" s="4">
        <f t="shared" si="16"/>
        <v>0</v>
      </c>
      <c r="BE73" s="4">
        <f t="shared" si="16"/>
        <v>0</v>
      </c>
    </row>
    <row r="74" spans="1:57">
      <c r="A74" s="116"/>
      <c r="B74" s="19" t="s">
        <v>83</v>
      </c>
      <c r="C74" s="17" t="s">
        <v>5</v>
      </c>
      <c r="D74" s="17">
        <v>60</v>
      </c>
      <c r="E74" s="17" t="s">
        <v>13</v>
      </c>
      <c r="F74" s="17">
        <v>40</v>
      </c>
      <c r="G74" s="17" t="s">
        <v>61</v>
      </c>
      <c r="H74" s="17">
        <v>40</v>
      </c>
      <c r="I74" s="17" t="s">
        <v>60</v>
      </c>
      <c r="J74" s="20"/>
      <c r="K74" s="17"/>
      <c r="L74" s="17"/>
      <c r="AA74" s="5" t="str">
        <f t="shared" si="14"/>
        <v>스페셜 트릭 머신</v>
      </c>
      <c r="AB74" s="4">
        <f t="shared" si="12"/>
        <v>0</v>
      </c>
      <c r="AC74" s="4">
        <f t="shared" si="12"/>
        <v>0</v>
      </c>
      <c r="AD74" s="4">
        <f t="shared" si="12"/>
        <v>0</v>
      </c>
      <c r="AE74" s="4">
        <f t="shared" si="12"/>
        <v>0</v>
      </c>
      <c r="AF74" s="4">
        <f t="shared" si="12"/>
        <v>0</v>
      </c>
      <c r="AG74" s="4">
        <f t="shared" si="12"/>
        <v>0</v>
      </c>
      <c r="AH74" s="4">
        <f t="shared" si="12"/>
        <v>0</v>
      </c>
      <c r="AI74" s="4">
        <f t="shared" si="12"/>
        <v>0</v>
      </c>
      <c r="AJ74" s="4">
        <f t="shared" si="12"/>
        <v>60</v>
      </c>
      <c r="AK74" s="4">
        <f t="shared" si="12"/>
        <v>40</v>
      </c>
      <c r="AL74" s="4">
        <f t="shared" si="12"/>
        <v>0</v>
      </c>
      <c r="AM74" s="4">
        <f t="shared" si="12"/>
        <v>0</v>
      </c>
      <c r="AN74" s="4">
        <f t="shared" si="12"/>
        <v>0</v>
      </c>
      <c r="AO74" s="4">
        <f t="shared" si="12"/>
        <v>0</v>
      </c>
      <c r="AP74" s="4">
        <f t="shared" si="12"/>
        <v>0</v>
      </c>
      <c r="AQ74" s="4">
        <f t="shared" si="12"/>
        <v>0</v>
      </c>
      <c r="AR74" s="4">
        <f t="shared" si="15"/>
        <v>0</v>
      </c>
      <c r="AS74" s="4">
        <f t="shared" si="15"/>
        <v>0</v>
      </c>
      <c r="AT74" s="4">
        <f t="shared" si="15"/>
        <v>0</v>
      </c>
      <c r="AU74" s="4">
        <f t="shared" si="15"/>
        <v>0</v>
      </c>
      <c r="AV74" s="4">
        <f t="shared" si="15"/>
        <v>0</v>
      </c>
      <c r="AW74" s="4">
        <f t="shared" si="16"/>
        <v>0</v>
      </c>
      <c r="AX74" s="4">
        <f t="shared" si="16"/>
        <v>0</v>
      </c>
      <c r="AY74" s="4">
        <f t="shared" si="16"/>
        <v>0</v>
      </c>
      <c r="AZ74" s="4">
        <f t="shared" si="16"/>
        <v>40</v>
      </c>
      <c r="BA74" s="4">
        <f t="shared" si="16"/>
        <v>0</v>
      </c>
      <c r="BB74" s="4">
        <f t="shared" si="16"/>
        <v>0</v>
      </c>
      <c r="BC74" s="4">
        <f t="shared" si="16"/>
        <v>0</v>
      </c>
      <c r="BD74" s="4">
        <f t="shared" si="16"/>
        <v>0</v>
      </c>
      <c r="BE74" s="4">
        <f t="shared" si="16"/>
        <v>0</v>
      </c>
    </row>
    <row r="75" spans="1:57">
      <c r="A75" s="116"/>
      <c r="B75" s="16" t="s">
        <v>84</v>
      </c>
      <c r="C75" s="17" t="s">
        <v>3</v>
      </c>
      <c r="D75" s="17">
        <v>25</v>
      </c>
      <c r="E75" s="17" t="s">
        <v>5</v>
      </c>
      <c r="F75" s="17">
        <v>120</v>
      </c>
      <c r="G75" s="17"/>
      <c r="H75" s="17"/>
      <c r="I75" s="17"/>
      <c r="J75" s="17"/>
      <c r="K75" s="17"/>
      <c r="L75" s="17"/>
      <c r="AA75" s="5" t="str">
        <f t="shared" si="14"/>
        <v>퍼펙트 케어</v>
      </c>
      <c r="AB75" s="4">
        <f t="shared" si="12"/>
        <v>0</v>
      </c>
      <c r="AC75" s="4">
        <f t="shared" si="12"/>
        <v>0</v>
      </c>
      <c r="AD75" s="4">
        <f t="shared" si="12"/>
        <v>0</v>
      </c>
      <c r="AE75" s="4">
        <f t="shared" si="12"/>
        <v>0</v>
      </c>
      <c r="AF75" s="4">
        <f t="shared" si="12"/>
        <v>0</v>
      </c>
      <c r="AG75" s="4">
        <f t="shared" si="12"/>
        <v>0</v>
      </c>
      <c r="AH75" s="4">
        <f t="shared" si="12"/>
        <v>25</v>
      </c>
      <c r="AI75" s="4">
        <f t="shared" si="12"/>
        <v>0</v>
      </c>
      <c r="AJ75" s="4">
        <f t="shared" si="12"/>
        <v>120</v>
      </c>
      <c r="AK75" s="4">
        <f t="shared" si="12"/>
        <v>0</v>
      </c>
      <c r="AL75" s="4">
        <f t="shared" si="12"/>
        <v>0</v>
      </c>
      <c r="AM75" s="4">
        <f t="shared" si="12"/>
        <v>0</v>
      </c>
      <c r="AN75" s="4">
        <f t="shared" si="12"/>
        <v>0</v>
      </c>
      <c r="AO75" s="4">
        <f t="shared" si="12"/>
        <v>0</v>
      </c>
      <c r="AP75" s="4">
        <f t="shared" si="12"/>
        <v>0</v>
      </c>
      <c r="AQ75" s="4">
        <f t="shared" si="12"/>
        <v>0</v>
      </c>
      <c r="AR75" s="4">
        <f t="shared" si="15"/>
        <v>0</v>
      </c>
      <c r="AS75" s="4">
        <f t="shared" si="15"/>
        <v>0</v>
      </c>
      <c r="AT75" s="4">
        <f t="shared" si="15"/>
        <v>0</v>
      </c>
      <c r="AU75" s="4">
        <f t="shared" si="15"/>
        <v>0</v>
      </c>
      <c r="AV75" s="4">
        <f t="shared" si="15"/>
        <v>0</v>
      </c>
      <c r="AW75" s="4">
        <f t="shared" si="16"/>
        <v>0</v>
      </c>
      <c r="AX75" s="4">
        <f t="shared" si="16"/>
        <v>0</v>
      </c>
      <c r="AY75" s="4">
        <f t="shared" si="16"/>
        <v>0</v>
      </c>
      <c r="AZ75" s="4">
        <f t="shared" si="16"/>
        <v>0</v>
      </c>
      <c r="BA75" s="4">
        <f t="shared" si="16"/>
        <v>0</v>
      </c>
      <c r="BB75" s="4">
        <f t="shared" si="16"/>
        <v>0</v>
      </c>
      <c r="BC75" s="4">
        <f t="shared" si="16"/>
        <v>0</v>
      </c>
      <c r="BD75" s="4">
        <f t="shared" si="16"/>
        <v>0</v>
      </c>
      <c r="BE75" s="4">
        <f t="shared" si="16"/>
        <v>0</v>
      </c>
    </row>
    <row r="76" spans="1:57">
      <c r="A76" s="116"/>
      <c r="B76" s="19" t="s">
        <v>85</v>
      </c>
      <c r="C76" s="17" t="s">
        <v>4</v>
      </c>
      <c r="D76" s="17">
        <v>34</v>
      </c>
      <c r="E76" s="17" t="s">
        <v>70</v>
      </c>
      <c r="F76" s="17">
        <v>50</v>
      </c>
      <c r="G76" s="17" t="s">
        <v>65</v>
      </c>
      <c r="H76" s="20">
        <v>40</v>
      </c>
      <c r="I76" s="17"/>
      <c r="J76" s="17"/>
      <c r="K76" s="17"/>
      <c r="L76" s="17"/>
      <c r="AA76" s="5" t="str">
        <f t="shared" si="14"/>
        <v>완전한 해방의 의지</v>
      </c>
      <c r="AB76" s="4">
        <f t="shared" si="12"/>
        <v>0</v>
      </c>
      <c r="AC76" s="4">
        <f t="shared" si="12"/>
        <v>0</v>
      </c>
      <c r="AD76" s="4">
        <f t="shared" si="12"/>
        <v>0</v>
      </c>
      <c r="AE76" s="4">
        <f t="shared" si="12"/>
        <v>0</v>
      </c>
      <c r="AF76" s="4">
        <f t="shared" si="12"/>
        <v>0</v>
      </c>
      <c r="AG76" s="4">
        <f t="shared" si="12"/>
        <v>50</v>
      </c>
      <c r="AH76" s="4">
        <f t="shared" si="12"/>
        <v>0</v>
      </c>
      <c r="AI76" s="4">
        <f t="shared" si="12"/>
        <v>34</v>
      </c>
      <c r="AJ76" s="4">
        <f t="shared" si="12"/>
        <v>0</v>
      </c>
      <c r="AK76" s="4">
        <f t="shared" si="12"/>
        <v>0</v>
      </c>
      <c r="AL76" s="4">
        <f t="shared" si="12"/>
        <v>0</v>
      </c>
      <c r="AM76" s="4">
        <f t="shared" si="12"/>
        <v>0</v>
      </c>
      <c r="AN76" s="4">
        <f t="shared" si="12"/>
        <v>0</v>
      </c>
      <c r="AO76" s="4">
        <f t="shared" si="12"/>
        <v>0</v>
      </c>
      <c r="AP76" s="4">
        <f t="shared" si="12"/>
        <v>0</v>
      </c>
      <c r="AQ76" s="4">
        <f t="shared" si="12"/>
        <v>0</v>
      </c>
      <c r="AR76" s="4">
        <f t="shared" si="15"/>
        <v>0</v>
      </c>
      <c r="AS76" s="4">
        <f t="shared" si="15"/>
        <v>0</v>
      </c>
      <c r="AT76" s="4">
        <f t="shared" si="15"/>
        <v>0</v>
      </c>
      <c r="AU76" s="4">
        <f t="shared" si="15"/>
        <v>40</v>
      </c>
      <c r="AV76" s="4">
        <f t="shared" si="15"/>
        <v>0</v>
      </c>
      <c r="AW76" s="4">
        <f t="shared" si="16"/>
        <v>0</v>
      </c>
      <c r="AX76" s="4">
        <f t="shared" si="16"/>
        <v>0</v>
      </c>
      <c r="AY76" s="4">
        <f t="shared" si="16"/>
        <v>0</v>
      </c>
      <c r="AZ76" s="4">
        <f t="shared" si="16"/>
        <v>0</v>
      </c>
      <c r="BA76" s="4">
        <f t="shared" si="16"/>
        <v>0</v>
      </c>
      <c r="BB76" s="4">
        <f t="shared" si="16"/>
        <v>0</v>
      </c>
      <c r="BC76" s="4">
        <f t="shared" si="16"/>
        <v>0</v>
      </c>
      <c r="BD76" s="4">
        <f t="shared" si="16"/>
        <v>0</v>
      </c>
      <c r="BE76" s="4">
        <f t="shared" si="16"/>
        <v>0</v>
      </c>
    </row>
    <row r="77" spans="1:57">
      <c r="A77" s="117" t="s">
        <v>53</v>
      </c>
      <c r="B77" s="16" t="s">
        <v>87</v>
      </c>
      <c r="C77" s="17" t="s">
        <v>61</v>
      </c>
      <c r="D77" s="17">
        <v>20</v>
      </c>
      <c r="E77" s="17" t="s">
        <v>12</v>
      </c>
      <c r="F77" s="17">
        <v>12</v>
      </c>
      <c r="G77" s="17" t="s">
        <v>60</v>
      </c>
      <c r="H77" s="17">
        <v>20</v>
      </c>
      <c r="I77" s="17"/>
      <c r="J77" s="17"/>
      <c r="K77" s="17"/>
      <c r="L77" s="17"/>
      <c r="AA77" s="5" t="str">
        <f t="shared" si="14"/>
        <v>리미트리스</v>
      </c>
      <c r="AB77" s="4">
        <f t="shared" si="12"/>
        <v>0</v>
      </c>
      <c r="AC77" s="4">
        <f t="shared" si="12"/>
        <v>0</v>
      </c>
      <c r="AD77" s="4">
        <f t="shared" si="12"/>
        <v>0</v>
      </c>
      <c r="AE77" s="4">
        <f t="shared" si="12"/>
        <v>0</v>
      </c>
      <c r="AF77" s="4">
        <f t="shared" si="12"/>
        <v>0</v>
      </c>
      <c r="AG77" s="4">
        <f t="shared" si="12"/>
        <v>0</v>
      </c>
      <c r="AH77" s="4">
        <f t="shared" si="12"/>
        <v>0</v>
      </c>
      <c r="AI77" s="4">
        <f t="shared" si="12"/>
        <v>0</v>
      </c>
      <c r="AJ77" s="4">
        <f t="shared" si="12"/>
        <v>0</v>
      </c>
      <c r="AK77" s="4">
        <f t="shared" si="12"/>
        <v>20</v>
      </c>
      <c r="AL77" s="4">
        <f t="shared" si="12"/>
        <v>0</v>
      </c>
      <c r="AM77" s="4">
        <f t="shared" si="12"/>
        <v>0</v>
      </c>
      <c r="AN77" s="4">
        <f t="shared" si="12"/>
        <v>0</v>
      </c>
      <c r="AO77" s="4">
        <f t="shared" si="12"/>
        <v>12</v>
      </c>
      <c r="AP77" s="4">
        <f t="shared" si="12"/>
        <v>0</v>
      </c>
      <c r="AQ77" s="4">
        <f t="shared" si="12"/>
        <v>0</v>
      </c>
      <c r="AR77" s="4">
        <f t="shared" si="15"/>
        <v>0</v>
      </c>
      <c r="AS77" s="4">
        <f t="shared" si="15"/>
        <v>0</v>
      </c>
      <c r="AT77" s="4">
        <f t="shared" si="15"/>
        <v>20</v>
      </c>
      <c r="AU77" s="4">
        <f t="shared" si="15"/>
        <v>0</v>
      </c>
      <c r="AV77" s="4">
        <f t="shared" si="15"/>
        <v>0</v>
      </c>
      <c r="AW77" s="4">
        <f t="shared" si="16"/>
        <v>0</v>
      </c>
      <c r="AX77" s="4">
        <f t="shared" si="16"/>
        <v>0</v>
      </c>
      <c r="AY77" s="4">
        <f t="shared" si="16"/>
        <v>0</v>
      </c>
      <c r="AZ77" s="4">
        <f t="shared" si="16"/>
        <v>0</v>
      </c>
      <c r="BA77" s="4">
        <f t="shared" si="16"/>
        <v>0</v>
      </c>
      <c r="BB77" s="4">
        <f t="shared" si="16"/>
        <v>0</v>
      </c>
      <c r="BC77" s="4">
        <f t="shared" si="16"/>
        <v>0</v>
      </c>
      <c r="BD77" s="4">
        <f t="shared" si="16"/>
        <v>0</v>
      </c>
      <c r="BE77" s="4">
        <f t="shared" si="16"/>
        <v>0</v>
      </c>
    </row>
    <row r="78" spans="1:57">
      <c r="A78" s="117"/>
      <c r="B78" s="16" t="s">
        <v>88</v>
      </c>
      <c r="C78" s="17" t="s">
        <v>5</v>
      </c>
      <c r="D78" s="17">
        <v>20</v>
      </c>
      <c r="E78" s="17" t="s">
        <v>64</v>
      </c>
      <c r="F78" s="17">
        <v>12</v>
      </c>
      <c r="G78" s="17" t="s">
        <v>60</v>
      </c>
      <c r="H78" s="17">
        <v>20</v>
      </c>
      <c r="I78" s="17"/>
      <c r="J78" s="17"/>
      <c r="K78" s="17"/>
      <c r="L78" s="17"/>
      <c r="AA78" s="5" t="str">
        <f t="shared" si="14"/>
        <v>해일 드레스</v>
      </c>
      <c r="AB78" s="4">
        <f t="shared" si="12"/>
        <v>0</v>
      </c>
      <c r="AC78" s="4">
        <f t="shared" si="12"/>
        <v>0</v>
      </c>
      <c r="AD78" s="4">
        <f t="shared" si="12"/>
        <v>0</v>
      </c>
      <c r="AE78" s="4">
        <f t="shared" si="12"/>
        <v>0</v>
      </c>
      <c r="AF78" s="4">
        <f t="shared" si="12"/>
        <v>0</v>
      </c>
      <c r="AG78" s="4">
        <f t="shared" si="12"/>
        <v>0</v>
      </c>
      <c r="AH78" s="4">
        <f t="shared" si="12"/>
        <v>0</v>
      </c>
      <c r="AI78" s="4">
        <f t="shared" si="12"/>
        <v>0</v>
      </c>
      <c r="AJ78" s="4">
        <f t="shared" si="12"/>
        <v>20</v>
      </c>
      <c r="AK78" s="4">
        <f t="shared" si="12"/>
        <v>0</v>
      </c>
      <c r="AL78" s="4">
        <f t="shared" si="12"/>
        <v>0</v>
      </c>
      <c r="AM78" s="4">
        <f t="shared" si="12"/>
        <v>0</v>
      </c>
      <c r="AN78" s="4">
        <f t="shared" si="12"/>
        <v>0</v>
      </c>
      <c r="AO78" s="4">
        <f t="shared" si="12"/>
        <v>0</v>
      </c>
      <c r="AP78" s="4">
        <f t="shared" si="12"/>
        <v>0</v>
      </c>
      <c r="AQ78" s="4">
        <f t="shared" si="12"/>
        <v>12</v>
      </c>
      <c r="AR78" s="4">
        <f t="shared" si="15"/>
        <v>0</v>
      </c>
      <c r="AS78" s="4">
        <f t="shared" si="15"/>
        <v>0</v>
      </c>
      <c r="AT78" s="4">
        <f t="shared" si="15"/>
        <v>20</v>
      </c>
      <c r="AU78" s="4">
        <f t="shared" si="15"/>
        <v>0</v>
      </c>
      <c r="AV78" s="4">
        <f t="shared" si="15"/>
        <v>0</v>
      </c>
      <c r="AW78" s="4">
        <f t="shared" si="16"/>
        <v>0</v>
      </c>
      <c r="AX78" s="4">
        <f t="shared" si="16"/>
        <v>0</v>
      </c>
      <c r="AY78" s="4">
        <f t="shared" si="16"/>
        <v>0</v>
      </c>
      <c r="AZ78" s="4">
        <f t="shared" si="16"/>
        <v>0</v>
      </c>
      <c r="BA78" s="4">
        <f t="shared" si="16"/>
        <v>0</v>
      </c>
      <c r="BB78" s="4">
        <f t="shared" si="16"/>
        <v>0</v>
      </c>
      <c r="BC78" s="4">
        <f t="shared" si="16"/>
        <v>0</v>
      </c>
      <c r="BD78" s="4">
        <f t="shared" si="16"/>
        <v>0</v>
      </c>
      <c r="BE78" s="4">
        <f t="shared" si="16"/>
        <v>0</v>
      </c>
    </row>
    <row r="79" spans="1:57">
      <c r="A79" s="117"/>
      <c r="B79" s="16" t="s">
        <v>89</v>
      </c>
      <c r="C79" s="17" t="s">
        <v>5</v>
      </c>
      <c r="D79" s="17">
        <v>30</v>
      </c>
      <c r="E79" s="17" t="s">
        <v>60</v>
      </c>
      <c r="F79" s="17">
        <v>20</v>
      </c>
      <c r="G79" s="17"/>
      <c r="H79" s="17"/>
      <c r="I79" s="17"/>
      <c r="J79" s="17"/>
      <c r="K79" s="17"/>
      <c r="L79" s="17"/>
      <c r="AA79" s="5" t="str">
        <f t="shared" si="14"/>
        <v>딥 넷다이버</v>
      </c>
      <c r="AB79" s="4">
        <f t="shared" si="12"/>
        <v>0</v>
      </c>
      <c r="AC79" s="4">
        <f t="shared" si="12"/>
        <v>0</v>
      </c>
      <c r="AD79" s="4">
        <f t="shared" si="12"/>
        <v>0</v>
      </c>
      <c r="AE79" s="4">
        <f t="shared" si="12"/>
        <v>0</v>
      </c>
      <c r="AF79" s="4">
        <f t="shared" si="12"/>
        <v>0</v>
      </c>
      <c r="AG79" s="4">
        <f t="shared" si="12"/>
        <v>0</v>
      </c>
      <c r="AH79" s="4">
        <f t="shared" si="12"/>
        <v>0</v>
      </c>
      <c r="AI79" s="4">
        <f t="shared" si="12"/>
        <v>0</v>
      </c>
      <c r="AJ79" s="4">
        <f t="shared" si="12"/>
        <v>30</v>
      </c>
      <c r="AK79" s="4">
        <f t="shared" si="12"/>
        <v>0</v>
      </c>
      <c r="AL79" s="4">
        <f t="shared" si="12"/>
        <v>0</v>
      </c>
      <c r="AM79" s="4">
        <f t="shared" si="12"/>
        <v>0</v>
      </c>
      <c r="AN79" s="4">
        <f t="shared" si="12"/>
        <v>0</v>
      </c>
      <c r="AO79" s="4">
        <f t="shared" si="12"/>
        <v>0</v>
      </c>
      <c r="AP79" s="4">
        <f t="shared" si="12"/>
        <v>0</v>
      </c>
      <c r="AQ79" s="4">
        <f t="shared" si="12"/>
        <v>0</v>
      </c>
      <c r="AR79" s="4">
        <f t="shared" si="15"/>
        <v>0</v>
      </c>
      <c r="AS79" s="4">
        <f t="shared" si="15"/>
        <v>0</v>
      </c>
      <c r="AT79" s="4">
        <f t="shared" si="15"/>
        <v>20</v>
      </c>
      <c r="AU79" s="4">
        <f t="shared" si="15"/>
        <v>0</v>
      </c>
      <c r="AV79" s="4">
        <f t="shared" si="15"/>
        <v>0</v>
      </c>
      <c r="AW79" s="4">
        <f t="shared" si="16"/>
        <v>0</v>
      </c>
      <c r="AX79" s="4">
        <f t="shared" si="16"/>
        <v>0</v>
      </c>
      <c r="AY79" s="4">
        <f t="shared" si="16"/>
        <v>0</v>
      </c>
      <c r="AZ79" s="4">
        <f t="shared" si="16"/>
        <v>0</v>
      </c>
      <c r="BA79" s="4">
        <f t="shared" si="16"/>
        <v>0</v>
      </c>
      <c r="BB79" s="4">
        <f t="shared" si="16"/>
        <v>0</v>
      </c>
      <c r="BC79" s="4">
        <f t="shared" si="16"/>
        <v>0</v>
      </c>
      <c r="BD79" s="4">
        <f t="shared" si="16"/>
        <v>0</v>
      </c>
      <c r="BE79" s="4">
        <f t="shared" si="16"/>
        <v>0</v>
      </c>
    </row>
    <row r="80" spans="1:57">
      <c r="A80" s="117"/>
      <c r="B80" s="16" t="s">
        <v>90</v>
      </c>
      <c r="C80" s="17" t="s">
        <v>70</v>
      </c>
      <c r="D80" s="17">
        <v>25</v>
      </c>
      <c r="E80" s="17" t="s">
        <v>60</v>
      </c>
      <c r="F80" s="17">
        <v>20</v>
      </c>
      <c r="G80" s="17"/>
      <c r="H80" s="17"/>
      <c r="I80" s="17"/>
      <c r="J80" s="17"/>
      <c r="K80" s="17"/>
      <c r="L80" s="17"/>
      <c r="AA80" s="5" t="str">
        <f t="shared" si="14"/>
        <v>툰드라 스커트</v>
      </c>
      <c r="AB80" s="4">
        <f t="shared" si="12"/>
        <v>0</v>
      </c>
      <c r="AC80" s="4">
        <f t="shared" si="12"/>
        <v>0</v>
      </c>
      <c r="AD80" s="4">
        <f t="shared" si="12"/>
        <v>0</v>
      </c>
      <c r="AE80" s="4">
        <f t="shared" si="12"/>
        <v>0</v>
      </c>
      <c r="AF80" s="4">
        <f t="shared" si="12"/>
        <v>0</v>
      </c>
      <c r="AG80" s="4">
        <f t="shared" si="12"/>
        <v>25</v>
      </c>
      <c r="AH80" s="4">
        <f t="shared" si="12"/>
        <v>0</v>
      </c>
      <c r="AI80" s="4">
        <f t="shared" si="12"/>
        <v>0</v>
      </c>
      <c r="AJ80" s="4">
        <f t="shared" si="12"/>
        <v>0</v>
      </c>
      <c r="AK80" s="4">
        <f t="shared" si="12"/>
        <v>0</v>
      </c>
      <c r="AL80" s="4">
        <f t="shared" si="12"/>
        <v>0</v>
      </c>
      <c r="AM80" s="4">
        <f t="shared" si="12"/>
        <v>0</v>
      </c>
      <c r="AN80" s="4">
        <f t="shared" si="12"/>
        <v>0</v>
      </c>
      <c r="AO80" s="4">
        <f t="shared" si="12"/>
        <v>0</v>
      </c>
      <c r="AP80" s="4">
        <f t="shared" si="12"/>
        <v>0</v>
      </c>
      <c r="AQ80" s="4">
        <f t="shared" si="12"/>
        <v>0</v>
      </c>
      <c r="AR80" s="4">
        <f t="shared" si="15"/>
        <v>0</v>
      </c>
      <c r="AS80" s="4">
        <f t="shared" si="15"/>
        <v>0</v>
      </c>
      <c r="AT80" s="4">
        <f t="shared" si="15"/>
        <v>20</v>
      </c>
      <c r="AU80" s="4">
        <f t="shared" si="15"/>
        <v>0</v>
      </c>
      <c r="AV80" s="4">
        <f t="shared" si="15"/>
        <v>0</v>
      </c>
      <c r="AW80" s="4">
        <f t="shared" si="16"/>
        <v>0</v>
      </c>
      <c r="AX80" s="4">
        <f t="shared" si="16"/>
        <v>0</v>
      </c>
      <c r="AY80" s="4">
        <f t="shared" si="16"/>
        <v>0</v>
      </c>
      <c r="AZ80" s="4">
        <f t="shared" si="16"/>
        <v>0</v>
      </c>
      <c r="BA80" s="4">
        <f t="shared" si="16"/>
        <v>0</v>
      </c>
      <c r="BB80" s="4">
        <f t="shared" si="16"/>
        <v>0</v>
      </c>
      <c r="BC80" s="4">
        <f t="shared" si="16"/>
        <v>0</v>
      </c>
      <c r="BD80" s="4">
        <f t="shared" si="16"/>
        <v>0</v>
      </c>
      <c r="BE80" s="4">
        <f t="shared" si="16"/>
        <v>0</v>
      </c>
    </row>
    <row r="81" spans="1:57">
      <c r="A81" s="117"/>
      <c r="B81" s="16" t="s">
        <v>91</v>
      </c>
      <c r="C81" s="17" t="s">
        <v>5</v>
      </c>
      <c r="D81" s="17">
        <v>25</v>
      </c>
      <c r="E81" s="17" t="s">
        <v>60</v>
      </c>
      <c r="F81" s="17">
        <v>20</v>
      </c>
      <c r="G81" s="17"/>
      <c r="H81" s="17"/>
      <c r="I81" s="17"/>
      <c r="J81" s="17"/>
      <c r="K81" s="17"/>
      <c r="L81" s="17"/>
      <c r="AA81" s="5" t="str">
        <f t="shared" si="14"/>
        <v>케미컬 포스</v>
      </c>
      <c r="AB81" s="4">
        <f t="shared" si="12"/>
        <v>0</v>
      </c>
      <c r="AC81" s="4">
        <f t="shared" si="12"/>
        <v>0</v>
      </c>
      <c r="AD81" s="4">
        <f t="shared" si="12"/>
        <v>0</v>
      </c>
      <c r="AE81" s="4">
        <f t="shared" si="12"/>
        <v>0</v>
      </c>
      <c r="AF81" s="4">
        <f t="shared" si="12"/>
        <v>0</v>
      </c>
      <c r="AG81" s="4">
        <f t="shared" si="12"/>
        <v>0</v>
      </c>
      <c r="AH81" s="4">
        <f t="shared" si="12"/>
        <v>0</v>
      </c>
      <c r="AI81" s="4">
        <f t="shared" si="12"/>
        <v>0</v>
      </c>
      <c r="AJ81" s="4">
        <f t="shared" si="12"/>
        <v>25</v>
      </c>
      <c r="AK81" s="4">
        <f t="shared" si="12"/>
        <v>0</v>
      </c>
      <c r="AL81" s="4">
        <f t="shared" si="12"/>
        <v>0</v>
      </c>
      <c r="AM81" s="4">
        <f t="shared" si="12"/>
        <v>0</v>
      </c>
      <c r="AN81" s="4">
        <f t="shared" si="12"/>
        <v>0</v>
      </c>
      <c r="AO81" s="4">
        <f t="shared" si="12"/>
        <v>0</v>
      </c>
      <c r="AP81" s="4">
        <f t="shared" si="12"/>
        <v>0</v>
      </c>
      <c r="AQ81" s="4">
        <f t="shared" si="12"/>
        <v>0</v>
      </c>
      <c r="AR81" s="4">
        <f t="shared" si="15"/>
        <v>0</v>
      </c>
      <c r="AS81" s="4">
        <f t="shared" si="15"/>
        <v>0</v>
      </c>
      <c r="AT81" s="4">
        <f t="shared" si="15"/>
        <v>20</v>
      </c>
      <c r="AU81" s="4">
        <f t="shared" si="15"/>
        <v>0</v>
      </c>
      <c r="AV81" s="4">
        <f t="shared" si="15"/>
        <v>0</v>
      </c>
      <c r="AW81" s="4">
        <f t="shared" si="16"/>
        <v>0</v>
      </c>
      <c r="AX81" s="4">
        <f t="shared" si="16"/>
        <v>0</v>
      </c>
      <c r="AY81" s="4">
        <f t="shared" si="16"/>
        <v>0</v>
      </c>
      <c r="AZ81" s="4">
        <f t="shared" si="16"/>
        <v>0</v>
      </c>
      <c r="BA81" s="4">
        <f t="shared" si="16"/>
        <v>0</v>
      </c>
      <c r="BB81" s="4">
        <f t="shared" si="16"/>
        <v>0</v>
      </c>
      <c r="BC81" s="4">
        <f t="shared" si="16"/>
        <v>0</v>
      </c>
      <c r="BD81" s="4">
        <f t="shared" si="16"/>
        <v>0</v>
      </c>
      <c r="BE81" s="4">
        <f t="shared" si="16"/>
        <v>0</v>
      </c>
    </row>
    <row r="82" spans="1:57">
      <c r="A82" s="117"/>
      <c r="B82" s="16" t="s">
        <v>92</v>
      </c>
      <c r="C82" s="17" t="s">
        <v>156</v>
      </c>
      <c r="D82" s="17">
        <v>30</v>
      </c>
      <c r="E82" s="17" t="s">
        <v>60</v>
      </c>
      <c r="F82" s="17">
        <v>20</v>
      </c>
      <c r="G82" s="17"/>
      <c r="H82" s="17"/>
      <c r="I82" s="17"/>
      <c r="J82" s="17"/>
      <c r="K82" s="17"/>
      <c r="L82" s="17"/>
      <c r="AA82" s="5" t="str">
        <f t="shared" si="14"/>
        <v>사이버네틱 링크</v>
      </c>
      <c r="AB82" s="4">
        <f t="shared" si="12"/>
        <v>30</v>
      </c>
      <c r="AC82" s="4">
        <f t="shared" si="12"/>
        <v>0</v>
      </c>
      <c r="AD82" s="4">
        <f t="shared" si="12"/>
        <v>0</v>
      </c>
      <c r="AE82" s="4">
        <f t="shared" si="12"/>
        <v>0</v>
      </c>
      <c r="AF82" s="4">
        <f t="shared" si="12"/>
        <v>0</v>
      </c>
      <c r="AG82" s="4">
        <f t="shared" si="12"/>
        <v>0</v>
      </c>
      <c r="AH82" s="4">
        <f t="shared" si="12"/>
        <v>0</v>
      </c>
      <c r="AI82" s="4">
        <f t="shared" si="12"/>
        <v>0</v>
      </c>
      <c r="AJ82" s="4">
        <f t="shared" si="12"/>
        <v>0</v>
      </c>
      <c r="AK82" s="4">
        <f t="shared" si="12"/>
        <v>0</v>
      </c>
      <c r="AL82" s="4">
        <f t="shared" si="12"/>
        <v>0</v>
      </c>
      <c r="AM82" s="4">
        <f t="shared" si="12"/>
        <v>0</v>
      </c>
      <c r="AN82" s="4">
        <f t="shared" si="12"/>
        <v>0</v>
      </c>
      <c r="AO82" s="4">
        <f t="shared" si="12"/>
        <v>0</v>
      </c>
      <c r="AP82" s="4">
        <f t="shared" si="12"/>
        <v>0</v>
      </c>
      <c r="AQ82" s="4">
        <f t="shared" si="12"/>
        <v>0</v>
      </c>
      <c r="AR82" s="4">
        <f t="shared" si="15"/>
        <v>0</v>
      </c>
      <c r="AS82" s="4">
        <f t="shared" si="15"/>
        <v>0</v>
      </c>
      <c r="AT82" s="4">
        <f t="shared" si="15"/>
        <v>20</v>
      </c>
      <c r="AU82" s="4">
        <f t="shared" si="15"/>
        <v>0</v>
      </c>
      <c r="AV82" s="4">
        <f t="shared" si="15"/>
        <v>0</v>
      </c>
      <c r="AW82" s="4">
        <f t="shared" si="16"/>
        <v>0</v>
      </c>
      <c r="AX82" s="4">
        <f t="shared" si="16"/>
        <v>0</v>
      </c>
      <c r="AY82" s="4">
        <f t="shared" si="16"/>
        <v>0</v>
      </c>
      <c r="AZ82" s="4">
        <f t="shared" si="16"/>
        <v>0</v>
      </c>
      <c r="BA82" s="4">
        <f t="shared" si="16"/>
        <v>0</v>
      </c>
      <c r="BB82" s="4">
        <f t="shared" si="16"/>
        <v>0</v>
      </c>
      <c r="BC82" s="4">
        <f t="shared" si="16"/>
        <v>0</v>
      </c>
      <c r="BD82" s="4">
        <f t="shared" si="16"/>
        <v>0</v>
      </c>
      <c r="BE82" s="4">
        <f t="shared" si="16"/>
        <v>0</v>
      </c>
    </row>
    <row r="83" spans="1:57">
      <c r="A83" s="117"/>
      <c r="B83" s="16" t="s">
        <v>93</v>
      </c>
      <c r="C83" s="17" t="s">
        <v>3</v>
      </c>
      <c r="D83" s="17">
        <v>30</v>
      </c>
      <c r="E83" s="17" t="s">
        <v>60</v>
      </c>
      <c r="F83" s="17">
        <v>20</v>
      </c>
      <c r="G83" s="17"/>
      <c r="H83" s="17"/>
      <c r="I83" s="17"/>
      <c r="J83" s="17"/>
      <c r="K83" s="17"/>
      <c r="L83" s="17"/>
      <c r="AA83" s="5" t="str">
        <f t="shared" si="14"/>
        <v>와이번 레더 팬츠</v>
      </c>
      <c r="AB83" s="4">
        <f t="shared" si="12"/>
        <v>0</v>
      </c>
      <c r="AC83" s="4">
        <f t="shared" si="12"/>
        <v>0</v>
      </c>
      <c r="AD83" s="4">
        <f t="shared" si="12"/>
        <v>0</v>
      </c>
      <c r="AE83" s="4">
        <f t="shared" si="12"/>
        <v>0</v>
      </c>
      <c r="AF83" s="4">
        <f t="shared" si="12"/>
        <v>0</v>
      </c>
      <c r="AG83" s="4">
        <f t="shared" si="12"/>
        <v>0</v>
      </c>
      <c r="AH83" s="4">
        <f t="shared" si="12"/>
        <v>30</v>
      </c>
      <c r="AI83" s="4">
        <f t="shared" si="12"/>
        <v>0</v>
      </c>
      <c r="AJ83" s="4">
        <f t="shared" si="12"/>
        <v>0</v>
      </c>
      <c r="AK83" s="4">
        <f t="shared" si="12"/>
        <v>0</v>
      </c>
      <c r="AL83" s="4">
        <f t="shared" si="12"/>
        <v>0</v>
      </c>
      <c r="AM83" s="4">
        <f t="shared" si="12"/>
        <v>0</v>
      </c>
      <c r="AN83" s="4">
        <f t="shared" si="12"/>
        <v>0</v>
      </c>
      <c r="AO83" s="4">
        <f t="shared" si="12"/>
        <v>0</v>
      </c>
      <c r="AP83" s="4">
        <f t="shared" si="12"/>
        <v>0</v>
      </c>
      <c r="AQ83" s="4">
        <f t="shared" si="12"/>
        <v>0</v>
      </c>
      <c r="AR83" s="4">
        <f t="shared" si="15"/>
        <v>0</v>
      </c>
      <c r="AS83" s="4">
        <f t="shared" si="15"/>
        <v>0</v>
      </c>
      <c r="AT83" s="4">
        <f t="shared" si="15"/>
        <v>20</v>
      </c>
      <c r="AU83" s="4">
        <f t="shared" si="15"/>
        <v>0</v>
      </c>
      <c r="AV83" s="4">
        <f t="shared" si="15"/>
        <v>0</v>
      </c>
      <c r="AW83" s="4">
        <f t="shared" si="16"/>
        <v>0</v>
      </c>
      <c r="AX83" s="4">
        <f t="shared" si="16"/>
        <v>0</v>
      </c>
      <c r="AY83" s="4">
        <f t="shared" si="16"/>
        <v>0</v>
      </c>
      <c r="AZ83" s="4">
        <f t="shared" si="16"/>
        <v>0</v>
      </c>
      <c r="BA83" s="4">
        <f t="shared" si="16"/>
        <v>0</v>
      </c>
      <c r="BB83" s="4">
        <f t="shared" si="16"/>
        <v>0</v>
      </c>
      <c r="BC83" s="4">
        <f t="shared" si="16"/>
        <v>0</v>
      </c>
      <c r="BD83" s="4">
        <f t="shared" si="16"/>
        <v>0</v>
      </c>
      <c r="BE83" s="4">
        <f t="shared" si="16"/>
        <v>0</v>
      </c>
    </row>
    <row r="84" spans="1:57">
      <c r="A84" s="117"/>
      <c r="B84" s="16" t="s">
        <v>94</v>
      </c>
      <c r="C84" s="17" t="s">
        <v>13</v>
      </c>
      <c r="D84" s="17">
        <v>25</v>
      </c>
      <c r="E84" s="17" t="s">
        <v>158</v>
      </c>
      <c r="F84" s="17">
        <v>6</v>
      </c>
      <c r="G84" s="17" t="s">
        <v>60</v>
      </c>
      <c r="H84" s="17">
        <v>20</v>
      </c>
      <c r="I84" s="17"/>
      <c r="J84" s="17"/>
      <c r="K84" s="17"/>
      <c r="L84" s="17"/>
      <c r="AA84" s="5" t="str">
        <f t="shared" si="14"/>
        <v>뉴올드 힙팬츠</v>
      </c>
      <c r="AB84" s="4">
        <f t="shared" si="12"/>
        <v>0</v>
      </c>
      <c r="AC84" s="4">
        <f t="shared" si="12"/>
        <v>6</v>
      </c>
      <c r="AD84" s="4">
        <f t="shared" si="12"/>
        <v>0</v>
      </c>
      <c r="AE84" s="4">
        <f t="shared" si="12"/>
        <v>0</v>
      </c>
      <c r="AF84" s="4">
        <f t="shared" si="12"/>
        <v>0</v>
      </c>
      <c r="AG84" s="4">
        <f t="shared" si="12"/>
        <v>0</v>
      </c>
      <c r="AH84" s="4">
        <f t="shared" si="12"/>
        <v>0</v>
      </c>
      <c r="AI84" s="4">
        <f t="shared" si="12"/>
        <v>0</v>
      </c>
      <c r="AJ84" s="4">
        <f t="shared" si="12"/>
        <v>0</v>
      </c>
      <c r="AK84" s="4">
        <f t="shared" si="12"/>
        <v>0</v>
      </c>
      <c r="AL84" s="4">
        <f t="shared" si="12"/>
        <v>0</v>
      </c>
      <c r="AM84" s="4">
        <f t="shared" si="12"/>
        <v>0</v>
      </c>
      <c r="AN84" s="4">
        <f t="shared" si="12"/>
        <v>0</v>
      </c>
      <c r="AO84" s="4">
        <f t="shared" si="12"/>
        <v>0</v>
      </c>
      <c r="AP84" s="4">
        <f t="shared" si="12"/>
        <v>0</v>
      </c>
      <c r="AQ84" s="4">
        <f t="shared" si="12"/>
        <v>0</v>
      </c>
      <c r="AR84" s="4">
        <f t="shared" si="15"/>
        <v>0</v>
      </c>
      <c r="AS84" s="4">
        <f t="shared" si="15"/>
        <v>0</v>
      </c>
      <c r="AT84" s="4">
        <f t="shared" si="15"/>
        <v>20</v>
      </c>
      <c r="AU84" s="4">
        <f t="shared" si="15"/>
        <v>0</v>
      </c>
      <c r="AV84" s="4">
        <f t="shared" si="15"/>
        <v>0</v>
      </c>
      <c r="AW84" s="4">
        <f t="shared" si="16"/>
        <v>0</v>
      </c>
      <c r="AX84" s="4">
        <f t="shared" si="16"/>
        <v>0</v>
      </c>
      <c r="AY84" s="4">
        <f t="shared" si="16"/>
        <v>0</v>
      </c>
      <c r="AZ84" s="4">
        <f t="shared" si="16"/>
        <v>25</v>
      </c>
      <c r="BA84" s="4">
        <f t="shared" si="16"/>
        <v>0</v>
      </c>
      <c r="BB84" s="4">
        <f t="shared" si="16"/>
        <v>0</v>
      </c>
      <c r="BC84" s="4">
        <f t="shared" si="16"/>
        <v>0</v>
      </c>
      <c r="BD84" s="4">
        <f t="shared" si="16"/>
        <v>0</v>
      </c>
      <c r="BE84" s="4">
        <f t="shared" si="16"/>
        <v>0</v>
      </c>
    </row>
    <row r="85" spans="1:57">
      <c r="A85" s="116" t="s">
        <v>54</v>
      </c>
      <c r="B85" s="16" t="s">
        <v>95</v>
      </c>
      <c r="C85" s="17" t="s">
        <v>70</v>
      </c>
      <c r="D85" s="17">
        <v>25</v>
      </c>
      <c r="E85" s="17" t="s">
        <v>156</v>
      </c>
      <c r="F85" s="17">
        <v>25</v>
      </c>
      <c r="G85" s="17"/>
      <c r="H85" s="17"/>
      <c r="I85" s="17"/>
      <c r="J85" s="17"/>
      <c r="K85" s="17"/>
      <c r="L85" s="17"/>
      <c r="AA85" s="5" t="str">
        <f t="shared" si="14"/>
        <v>심연의 보물</v>
      </c>
      <c r="AB85" s="4">
        <f t="shared" si="12"/>
        <v>25</v>
      </c>
      <c r="AC85" s="4">
        <f t="shared" si="12"/>
        <v>0</v>
      </c>
      <c r="AD85" s="4">
        <f t="shared" si="12"/>
        <v>0</v>
      </c>
      <c r="AE85" s="4">
        <f t="shared" si="12"/>
        <v>0</v>
      </c>
      <c r="AF85" s="4">
        <f t="shared" si="12"/>
        <v>0</v>
      </c>
      <c r="AG85" s="4">
        <f t="shared" si="12"/>
        <v>25</v>
      </c>
      <c r="AH85" s="4">
        <f t="shared" si="12"/>
        <v>0</v>
      </c>
      <c r="AI85" s="4">
        <f t="shared" si="12"/>
        <v>0</v>
      </c>
      <c r="AJ85" s="4">
        <f t="shared" si="12"/>
        <v>0</v>
      </c>
      <c r="AK85" s="4">
        <f t="shared" si="12"/>
        <v>0</v>
      </c>
      <c r="AL85" s="4">
        <f t="shared" si="12"/>
        <v>0</v>
      </c>
      <c r="AM85" s="4">
        <f t="shared" si="12"/>
        <v>0</v>
      </c>
      <c r="AN85" s="4">
        <f t="shared" si="12"/>
        <v>0</v>
      </c>
      <c r="AO85" s="4">
        <f t="shared" si="12"/>
        <v>0</v>
      </c>
      <c r="AP85" s="4">
        <f t="shared" si="12"/>
        <v>0</v>
      </c>
      <c r="AQ85" s="4">
        <f t="shared" si="12"/>
        <v>0</v>
      </c>
      <c r="AR85" s="4">
        <f t="shared" si="15"/>
        <v>0</v>
      </c>
      <c r="AS85" s="4">
        <f t="shared" si="15"/>
        <v>0</v>
      </c>
      <c r="AT85" s="4">
        <f t="shared" si="15"/>
        <v>0</v>
      </c>
      <c r="AU85" s="4">
        <f t="shared" si="15"/>
        <v>0</v>
      </c>
      <c r="AV85" s="4">
        <f t="shared" si="15"/>
        <v>0</v>
      </c>
      <c r="AW85" s="4">
        <f t="shared" si="16"/>
        <v>0</v>
      </c>
      <c r="AX85" s="4">
        <f t="shared" si="16"/>
        <v>0</v>
      </c>
      <c r="AY85" s="4">
        <f t="shared" si="16"/>
        <v>0</v>
      </c>
      <c r="AZ85" s="4">
        <f t="shared" si="16"/>
        <v>0</v>
      </c>
      <c r="BA85" s="4">
        <f t="shared" si="16"/>
        <v>0</v>
      </c>
      <c r="BB85" s="4">
        <f t="shared" si="16"/>
        <v>0</v>
      </c>
      <c r="BC85" s="4">
        <f t="shared" si="16"/>
        <v>0</v>
      </c>
      <c r="BD85" s="4">
        <f t="shared" si="16"/>
        <v>0</v>
      </c>
      <c r="BE85" s="4">
        <f t="shared" si="16"/>
        <v>0</v>
      </c>
    </row>
    <row r="86" spans="1:57">
      <c r="A86" s="116"/>
      <c r="B86" s="16" t="s">
        <v>96</v>
      </c>
      <c r="C86" s="17" t="s">
        <v>5</v>
      </c>
      <c r="D86" s="17">
        <v>25</v>
      </c>
      <c r="E86" s="17"/>
      <c r="F86" s="17"/>
      <c r="G86" s="17"/>
      <c r="H86" s="17"/>
      <c r="I86" s="17"/>
      <c r="J86" s="17"/>
      <c r="K86" s="17"/>
      <c r="L86" s="17"/>
      <c r="AA86" s="5" t="str">
        <f t="shared" si="14"/>
        <v>해제 전문가</v>
      </c>
      <c r="AB86" s="4">
        <f t="shared" si="12"/>
        <v>0</v>
      </c>
      <c r="AC86" s="4">
        <f t="shared" si="12"/>
        <v>0</v>
      </c>
      <c r="AD86" s="4">
        <f t="shared" si="12"/>
        <v>0</v>
      </c>
      <c r="AE86" s="4">
        <f t="shared" si="12"/>
        <v>0</v>
      </c>
      <c r="AF86" s="4">
        <f t="shared" si="12"/>
        <v>0</v>
      </c>
      <c r="AG86" s="4">
        <f t="shared" si="12"/>
        <v>0</v>
      </c>
      <c r="AH86" s="4">
        <f t="shared" si="12"/>
        <v>0</v>
      </c>
      <c r="AI86" s="4">
        <f t="shared" si="12"/>
        <v>0</v>
      </c>
      <c r="AJ86" s="4">
        <f t="shared" si="12"/>
        <v>25</v>
      </c>
      <c r="AK86" s="4">
        <f t="shared" si="12"/>
        <v>0</v>
      </c>
      <c r="AL86" s="4">
        <f t="shared" si="12"/>
        <v>0</v>
      </c>
      <c r="AM86" s="4">
        <f t="shared" si="12"/>
        <v>0</v>
      </c>
      <c r="AN86" s="4">
        <f t="shared" si="12"/>
        <v>0</v>
      </c>
      <c r="AO86" s="4">
        <f t="shared" si="12"/>
        <v>0</v>
      </c>
      <c r="AP86" s="4">
        <f t="shared" si="12"/>
        <v>0</v>
      </c>
      <c r="AQ86" s="4">
        <f t="shared" si="12"/>
        <v>0</v>
      </c>
      <c r="AR86" s="4">
        <f t="shared" si="15"/>
        <v>0</v>
      </c>
      <c r="AS86" s="4">
        <f t="shared" si="15"/>
        <v>0</v>
      </c>
      <c r="AT86" s="4">
        <f t="shared" si="15"/>
        <v>0</v>
      </c>
      <c r="AU86" s="4">
        <f t="shared" si="15"/>
        <v>0</v>
      </c>
      <c r="AV86" s="4">
        <f t="shared" si="15"/>
        <v>0</v>
      </c>
      <c r="AW86" s="4">
        <f t="shared" si="16"/>
        <v>0</v>
      </c>
      <c r="AX86" s="4">
        <f t="shared" si="16"/>
        <v>0</v>
      </c>
      <c r="AY86" s="4">
        <f t="shared" si="16"/>
        <v>0</v>
      </c>
      <c r="AZ86" s="4">
        <f t="shared" si="16"/>
        <v>0</v>
      </c>
      <c r="BA86" s="4">
        <f t="shared" si="16"/>
        <v>0</v>
      </c>
      <c r="BB86" s="4">
        <f t="shared" si="16"/>
        <v>0</v>
      </c>
      <c r="BC86" s="4">
        <f t="shared" si="16"/>
        <v>0</v>
      </c>
      <c r="BD86" s="4">
        <f t="shared" si="16"/>
        <v>0</v>
      </c>
      <c r="BE86" s="4">
        <f t="shared" si="16"/>
        <v>0</v>
      </c>
    </row>
    <row r="87" spans="1:57">
      <c r="A87" s="116"/>
      <c r="B87" s="16" t="s">
        <v>97</v>
      </c>
      <c r="C87" s="17" t="s">
        <v>8</v>
      </c>
      <c r="D87" s="17">
        <v>35</v>
      </c>
      <c r="E87" s="17" t="s">
        <v>10</v>
      </c>
      <c r="F87" s="17">
        <v>35</v>
      </c>
      <c r="G87" s="17"/>
      <c r="H87" s="17"/>
      <c r="I87" s="17"/>
      <c r="J87" s="17"/>
      <c r="K87" s="17"/>
      <c r="L87" s="17"/>
      <c r="AA87" s="5" t="str">
        <f t="shared" si="14"/>
        <v>생명 유지 장치</v>
      </c>
      <c r="AB87" s="4">
        <f t="shared" si="12"/>
        <v>0</v>
      </c>
      <c r="AC87" s="4">
        <f t="shared" si="12"/>
        <v>0</v>
      </c>
      <c r="AD87" s="4">
        <f t="shared" si="12"/>
        <v>0</v>
      </c>
      <c r="AE87" s="4">
        <f t="shared" si="12"/>
        <v>0</v>
      </c>
      <c r="AF87" s="4">
        <f t="shared" si="12"/>
        <v>0</v>
      </c>
      <c r="AG87" s="4">
        <f t="shared" si="12"/>
        <v>0</v>
      </c>
      <c r="AH87" s="4">
        <f t="shared" si="12"/>
        <v>0</v>
      </c>
      <c r="AI87" s="4">
        <f t="shared" si="12"/>
        <v>0</v>
      </c>
      <c r="AJ87" s="4">
        <f t="shared" si="12"/>
        <v>0</v>
      </c>
      <c r="AK87" s="4">
        <f t="shared" si="12"/>
        <v>0</v>
      </c>
      <c r="AL87" s="4">
        <f t="shared" si="12"/>
        <v>0</v>
      </c>
      <c r="AM87" s="4">
        <f t="shared" si="12"/>
        <v>35</v>
      </c>
      <c r="AN87" s="4">
        <f t="shared" si="12"/>
        <v>35</v>
      </c>
      <c r="AO87" s="4">
        <f t="shared" ref="AO87:BD102" si="17">IF(COUNTIF($B87:$L87,AO$1)=1,INDEX($B87:$L87,1,MATCH(AO$1,$B87:$L87,0)+1),0)</f>
        <v>0</v>
      </c>
      <c r="AP87" s="4">
        <f t="shared" si="17"/>
        <v>0</v>
      </c>
      <c r="AQ87" s="4">
        <f t="shared" si="17"/>
        <v>0</v>
      </c>
      <c r="AR87" s="4">
        <f t="shared" si="17"/>
        <v>0</v>
      </c>
      <c r="AS87" s="4">
        <f t="shared" si="17"/>
        <v>0</v>
      </c>
      <c r="AT87" s="4">
        <f t="shared" si="17"/>
        <v>0</v>
      </c>
      <c r="AU87" s="4">
        <f t="shared" si="17"/>
        <v>0</v>
      </c>
      <c r="AV87" s="4">
        <f t="shared" si="17"/>
        <v>0</v>
      </c>
      <c r="AW87" s="4">
        <f t="shared" si="17"/>
        <v>0</v>
      </c>
      <c r="AX87" s="4">
        <f t="shared" si="17"/>
        <v>0</v>
      </c>
      <c r="AY87" s="4">
        <f t="shared" si="17"/>
        <v>0</v>
      </c>
      <c r="AZ87" s="4">
        <f t="shared" si="17"/>
        <v>0</v>
      </c>
      <c r="BA87" s="4">
        <f t="shared" si="17"/>
        <v>0</v>
      </c>
      <c r="BB87" s="4">
        <f t="shared" si="17"/>
        <v>0</v>
      </c>
      <c r="BC87" s="4">
        <f t="shared" si="17"/>
        <v>0</v>
      </c>
      <c r="BD87" s="4">
        <f t="shared" si="17"/>
        <v>0</v>
      </c>
      <c r="BE87" s="4">
        <f t="shared" si="16"/>
        <v>0</v>
      </c>
    </row>
    <row r="88" spans="1:57">
      <c r="A88" s="116"/>
      <c r="B88" s="16" t="s">
        <v>98</v>
      </c>
      <c r="C88" s="17" t="s">
        <v>5</v>
      </c>
      <c r="D88" s="17">
        <v>25</v>
      </c>
      <c r="E88" s="17" t="s">
        <v>158</v>
      </c>
      <c r="F88" s="17">
        <v>20</v>
      </c>
      <c r="G88" s="17"/>
      <c r="H88" s="17"/>
      <c r="I88" s="17"/>
      <c r="J88" s="17"/>
      <c r="K88" s="17"/>
      <c r="L88" s="17"/>
      <c r="AA88" s="5" t="str">
        <f t="shared" si="14"/>
        <v>열광의 속도</v>
      </c>
      <c r="AB88" s="4">
        <f t="shared" ref="AB88:AQ103" si="18">IF(COUNTIF($B88:$L88,AB$1)=1,INDEX($B88:$L88,1,MATCH(AB$1,$B88:$L88,0)+1),0)</f>
        <v>0</v>
      </c>
      <c r="AC88" s="4">
        <f t="shared" si="18"/>
        <v>20</v>
      </c>
      <c r="AD88" s="4">
        <f t="shared" si="18"/>
        <v>0</v>
      </c>
      <c r="AE88" s="4">
        <f t="shared" si="18"/>
        <v>0</v>
      </c>
      <c r="AF88" s="4">
        <f t="shared" si="18"/>
        <v>0</v>
      </c>
      <c r="AG88" s="4">
        <f t="shared" si="18"/>
        <v>0</v>
      </c>
      <c r="AH88" s="4">
        <f t="shared" si="18"/>
        <v>0</v>
      </c>
      <c r="AI88" s="4">
        <f t="shared" si="18"/>
        <v>0</v>
      </c>
      <c r="AJ88" s="4">
        <f t="shared" si="18"/>
        <v>25</v>
      </c>
      <c r="AK88" s="4">
        <f t="shared" si="18"/>
        <v>0</v>
      </c>
      <c r="AL88" s="4">
        <f t="shared" si="18"/>
        <v>0</v>
      </c>
      <c r="AM88" s="4">
        <f t="shared" si="18"/>
        <v>0</v>
      </c>
      <c r="AN88" s="4">
        <f t="shared" si="18"/>
        <v>0</v>
      </c>
      <c r="AO88" s="4">
        <f t="shared" si="18"/>
        <v>0</v>
      </c>
      <c r="AP88" s="4">
        <f t="shared" si="18"/>
        <v>0</v>
      </c>
      <c r="AQ88" s="4">
        <f t="shared" si="18"/>
        <v>0</v>
      </c>
      <c r="AR88" s="4">
        <f t="shared" si="17"/>
        <v>0</v>
      </c>
      <c r="AS88" s="4">
        <f t="shared" si="17"/>
        <v>0</v>
      </c>
      <c r="AT88" s="4">
        <f t="shared" si="17"/>
        <v>0</v>
      </c>
      <c r="AU88" s="4">
        <f t="shared" si="17"/>
        <v>0</v>
      </c>
      <c r="AV88" s="4">
        <f t="shared" si="17"/>
        <v>0</v>
      </c>
      <c r="AW88" s="4">
        <f t="shared" si="17"/>
        <v>0</v>
      </c>
      <c r="AX88" s="4">
        <f t="shared" si="17"/>
        <v>0</v>
      </c>
      <c r="AY88" s="4">
        <f t="shared" si="17"/>
        <v>0</v>
      </c>
      <c r="AZ88" s="4">
        <f t="shared" si="17"/>
        <v>0</v>
      </c>
      <c r="BA88" s="4">
        <f t="shared" si="17"/>
        <v>0</v>
      </c>
      <c r="BB88" s="4">
        <f t="shared" si="17"/>
        <v>0</v>
      </c>
      <c r="BC88" s="4">
        <f t="shared" si="17"/>
        <v>0</v>
      </c>
      <c r="BD88" s="4">
        <f t="shared" si="17"/>
        <v>0</v>
      </c>
      <c r="BE88" s="4">
        <f t="shared" si="16"/>
        <v>0</v>
      </c>
    </row>
    <row r="89" spans="1:57">
      <c r="A89" s="116"/>
      <c r="B89" s="16" t="s">
        <v>99</v>
      </c>
      <c r="C89" s="17" t="s">
        <v>8</v>
      </c>
      <c r="D89" s="17">
        <v>25</v>
      </c>
      <c r="E89" s="17" t="s">
        <v>10</v>
      </c>
      <c r="F89" s="17">
        <v>25</v>
      </c>
      <c r="G89" s="17" t="s">
        <v>70</v>
      </c>
      <c r="H89" s="17">
        <v>40</v>
      </c>
      <c r="I89" s="17"/>
      <c r="J89" s="17"/>
      <c r="K89" s="17"/>
      <c r="L89" s="17"/>
      <c r="AA89" s="5" t="str">
        <f t="shared" si="14"/>
        <v>바이올런스 핫 펀치</v>
      </c>
      <c r="AB89" s="4">
        <f t="shared" si="18"/>
        <v>0</v>
      </c>
      <c r="AC89" s="4">
        <f t="shared" si="18"/>
        <v>0</v>
      </c>
      <c r="AD89" s="4">
        <f t="shared" si="18"/>
        <v>0</v>
      </c>
      <c r="AE89" s="4">
        <f t="shared" si="18"/>
        <v>0</v>
      </c>
      <c r="AF89" s="4">
        <f t="shared" si="18"/>
        <v>0</v>
      </c>
      <c r="AG89" s="4">
        <f t="shared" si="18"/>
        <v>40</v>
      </c>
      <c r="AH89" s="4">
        <f t="shared" si="18"/>
        <v>0</v>
      </c>
      <c r="AI89" s="4">
        <f t="shared" si="18"/>
        <v>0</v>
      </c>
      <c r="AJ89" s="4">
        <f t="shared" si="18"/>
        <v>0</v>
      </c>
      <c r="AK89" s="4">
        <f t="shared" si="18"/>
        <v>0</v>
      </c>
      <c r="AL89" s="4">
        <f t="shared" si="18"/>
        <v>0</v>
      </c>
      <c r="AM89" s="4">
        <f t="shared" si="18"/>
        <v>25</v>
      </c>
      <c r="AN89" s="4">
        <f t="shared" si="18"/>
        <v>25</v>
      </c>
      <c r="AO89" s="4">
        <f t="shared" si="18"/>
        <v>0</v>
      </c>
      <c r="AP89" s="4">
        <f t="shared" si="18"/>
        <v>0</v>
      </c>
      <c r="AQ89" s="4">
        <f t="shared" si="18"/>
        <v>0</v>
      </c>
      <c r="AR89" s="4">
        <f t="shared" si="17"/>
        <v>0</v>
      </c>
      <c r="AS89" s="4">
        <f t="shared" si="17"/>
        <v>0</v>
      </c>
      <c r="AT89" s="4">
        <f t="shared" si="17"/>
        <v>0</v>
      </c>
      <c r="AU89" s="4">
        <f t="shared" si="17"/>
        <v>0</v>
      </c>
      <c r="AV89" s="4">
        <f t="shared" si="17"/>
        <v>0</v>
      </c>
      <c r="AW89" s="4">
        <f t="shared" si="17"/>
        <v>0</v>
      </c>
      <c r="AX89" s="4">
        <f t="shared" si="17"/>
        <v>0</v>
      </c>
      <c r="AY89" s="4">
        <f t="shared" si="17"/>
        <v>0</v>
      </c>
      <c r="AZ89" s="4">
        <f t="shared" si="17"/>
        <v>0</v>
      </c>
      <c r="BA89" s="4">
        <f t="shared" si="17"/>
        <v>0</v>
      </c>
      <c r="BB89" s="4">
        <f t="shared" si="17"/>
        <v>0</v>
      </c>
      <c r="BC89" s="4">
        <f t="shared" si="17"/>
        <v>0</v>
      </c>
      <c r="BD89" s="4">
        <f t="shared" si="17"/>
        <v>0</v>
      </c>
      <c r="BE89" s="4">
        <f t="shared" si="16"/>
        <v>0</v>
      </c>
    </row>
    <row r="90" spans="1:57">
      <c r="A90" s="116"/>
      <c r="B90" s="16" t="s">
        <v>100</v>
      </c>
      <c r="C90" s="17" t="s">
        <v>4</v>
      </c>
      <c r="D90" s="17">
        <v>40</v>
      </c>
      <c r="E90" s="17" t="s">
        <v>3</v>
      </c>
      <c r="F90" s="17">
        <v>25</v>
      </c>
      <c r="G90" s="17"/>
      <c r="H90" s="17"/>
      <c r="I90" s="17"/>
      <c r="J90" s="17"/>
      <c r="K90" s="17"/>
      <c r="L90" s="17"/>
      <c r="AA90" s="5" t="str">
        <f t="shared" si="14"/>
        <v>검붉게 얼룩진 손톱</v>
      </c>
      <c r="AB90" s="4">
        <f t="shared" si="18"/>
        <v>0</v>
      </c>
      <c r="AC90" s="4">
        <f t="shared" si="18"/>
        <v>0</v>
      </c>
      <c r="AD90" s="4">
        <f t="shared" si="18"/>
        <v>0</v>
      </c>
      <c r="AE90" s="4">
        <f t="shared" si="18"/>
        <v>0</v>
      </c>
      <c r="AF90" s="4">
        <f t="shared" si="18"/>
        <v>0</v>
      </c>
      <c r="AG90" s="4">
        <f t="shared" si="18"/>
        <v>0</v>
      </c>
      <c r="AH90" s="4">
        <f t="shared" si="18"/>
        <v>25</v>
      </c>
      <c r="AI90" s="4">
        <f t="shared" si="18"/>
        <v>40</v>
      </c>
      <c r="AJ90" s="4">
        <f t="shared" si="18"/>
        <v>0</v>
      </c>
      <c r="AK90" s="4">
        <f t="shared" si="18"/>
        <v>0</v>
      </c>
      <c r="AL90" s="4">
        <f t="shared" si="18"/>
        <v>0</v>
      </c>
      <c r="AM90" s="4">
        <f t="shared" si="18"/>
        <v>0</v>
      </c>
      <c r="AN90" s="4">
        <f t="shared" si="18"/>
        <v>0</v>
      </c>
      <c r="AO90" s="4">
        <f t="shared" si="18"/>
        <v>0</v>
      </c>
      <c r="AP90" s="4">
        <f t="shared" si="18"/>
        <v>0</v>
      </c>
      <c r="AQ90" s="4">
        <f t="shared" si="18"/>
        <v>0</v>
      </c>
      <c r="AR90" s="4">
        <f t="shared" si="17"/>
        <v>0</v>
      </c>
      <c r="AS90" s="4">
        <f t="shared" si="17"/>
        <v>0</v>
      </c>
      <c r="AT90" s="4">
        <f t="shared" si="17"/>
        <v>0</v>
      </c>
      <c r="AU90" s="4">
        <f t="shared" si="17"/>
        <v>0</v>
      </c>
      <c r="AV90" s="4">
        <f t="shared" si="17"/>
        <v>0</v>
      </c>
      <c r="AW90" s="4">
        <f t="shared" si="17"/>
        <v>0</v>
      </c>
      <c r="AX90" s="4">
        <f t="shared" si="17"/>
        <v>0</v>
      </c>
      <c r="AY90" s="4">
        <f t="shared" si="17"/>
        <v>0</v>
      </c>
      <c r="AZ90" s="4">
        <f t="shared" si="17"/>
        <v>0</v>
      </c>
      <c r="BA90" s="4">
        <f t="shared" si="17"/>
        <v>0</v>
      </c>
      <c r="BB90" s="4">
        <f t="shared" si="17"/>
        <v>0</v>
      </c>
      <c r="BC90" s="4">
        <f t="shared" si="17"/>
        <v>0</v>
      </c>
      <c r="BD90" s="4">
        <f t="shared" si="17"/>
        <v>0</v>
      </c>
      <c r="BE90" s="4">
        <f t="shared" si="16"/>
        <v>0</v>
      </c>
    </row>
    <row r="91" spans="1:57">
      <c r="A91" s="116"/>
      <c r="B91" s="16" t="s">
        <v>102</v>
      </c>
      <c r="C91" s="17" t="s">
        <v>8</v>
      </c>
      <c r="D91" s="17">
        <v>30</v>
      </c>
      <c r="E91" s="17" t="s">
        <v>75</v>
      </c>
      <c r="F91" s="17">
        <v>15</v>
      </c>
      <c r="G91" s="17"/>
      <c r="H91" s="17"/>
      <c r="I91" s="17"/>
      <c r="J91" s="17"/>
      <c r="K91" s="17"/>
      <c r="L91" s="17"/>
      <c r="AA91" s="5" t="str">
        <f t="shared" si="14"/>
        <v>빨아들이는 강한 손</v>
      </c>
      <c r="AB91" s="4">
        <f t="shared" si="18"/>
        <v>0</v>
      </c>
      <c r="AC91" s="4">
        <f t="shared" si="18"/>
        <v>0</v>
      </c>
      <c r="AD91" s="4">
        <f t="shared" si="18"/>
        <v>0</v>
      </c>
      <c r="AE91" s="4">
        <f t="shared" si="18"/>
        <v>0</v>
      </c>
      <c r="AF91" s="4">
        <f t="shared" si="18"/>
        <v>0</v>
      </c>
      <c r="AG91" s="4">
        <f t="shared" si="18"/>
        <v>0</v>
      </c>
      <c r="AH91" s="4">
        <f t="shared" si="18"/>
        <v>0</v>
      </c>
      <c r="AI91" s="4">
        <f t="shared" si="18"/>
        <v>0</v>
      </c>
      <c r="AJ91" s="4">
        <f t="shared" si="18"/>
        <v>0</v>
      </c>
      <c r="AK91" s="4">
        <f t="shared" si="18"/>
        <v>0</v>
      </c>
      <c r="AL91" s="4">
        <f t="shared" si="18"/>
        <v>0</v>
      </c>
      <c r="AM91" s="4">
        <f t="shared" si="18"/>
        <v>30</v>
      </c>
      <c r="AN91" s="4">
        <f t="shared" si="18"/>
        <v>0</v>
      </c>
      <c r="AO91" s="4">
        <f t="shared" si="18"/>
        <v>0</v>
      </c>
      <c r="AP91" s="4">
        <f t="shared" si="18"/>
        <v>0</v>
      </c>
      <c r="AQ91" s="4">
        <f t="shared" si="18"/>
        <v>0</v>
      </c>
      <c r="AR91" s="4">
        <f t="shared" si="17"/>
        <v>0</v>
      </c>
      <c r="AS91" s="4">
        <f t="shared" si="17"/>
        <v>0</v>
      </c>
      <c r="AT91" s="4">
        <f t="shared" si="17"/>
        <v>0</v>
      </c>
      <c r="AU91" s="4">
        <f t="shared" si="17"/>
        <v>0</v>
      </c>
      <c r="AV91" s="4">
        <f t="shared" si="17"/>
        <v>0</v>
      </c>
      <c r="AW91" s="4">
        <f t="shared" si="17"/>
        <v>0</v>
      </c>
      <c r="AX91" s="4">
        <f t="shared" si="17"/>
        <v>0</v>
      </c>
      <c r="AY91" s="4">
        <f t="shared" si="17"/>
        <v>0</v>
      </c>
      <c r="AZ91" s="4">
        <f t="shared" si="17"/>
        <v>0</v>
      </c>
      <c r="BA91" s="4">
        <f t="shared" si="17"/>
        <v>15</v>
      </c>
      <c r="BB91" s="4">
        <f t="shared" si="17"/>
        <v>0</v>
      </c>
      <c r="BC91" s="4">
        <f t="shared" si="17"/>
        <v>0</v>
      </c>
      <c r="BD91" s="4">
        <f t="shared" si="17"/>
        <v>0</v>
      </c>
      <c r="BE91" s="4">
        <f t="shared" si="16"/>
        <v>0</v>
      </c>
    </row>
    <row r="92" spans="1:57">
      <c r="A92" s="116"/>
      <c r="B92" s="16" t="s">
        <v>103</v>
      </c>
      <c r="C92" s="17" t="s">
        <v>10</v>
      </c>
      <c r="D92" s="17">
        <v>30</v>
      </c>
      <c r="E92" s="17" t="s">
        <v>75</v>
      </c>
      <c r="F92" s="17">
        <v>15</v>
      </c>
      <c r="G92" s="17"/>
      <c r="H92" s="17"/>
      <c r="I92" s="17"/>
      <c r="J92" s="17"/>
      <c r="K92" s="17"/>
      <c r="L92" s="17"/>
      <c r="AA92" s="5" t="str">
        <f t="shared" si="14"/>
        <v>수배자 네비게이터</v>
      </c>
      <c r="AB92" s="4">
        <f t="shared" si="18"/>
        <v>0</v>
      </c>
      <c r="AC92" s="4">
        <f t="shared" si="18"/>
        <v>0</v>
      </c>
      <c r="AD92" s="4">
        <f t="shared" si="18"/>
        <v>0</v>
      </c>
      <c r="AE92" s="4">
        <f t="shared" si="18"/>
        <v>0</v>
      </c>
      <c r="AF92" s="4">
        <f t="shared" si="18"/>
        <v>0</v>
      </c>
      <c r="AG92" s="4">
        <f t="shared" si="18"/>
        <v>0</v>
      </c>
      <c r="AH92" s="4">
        <f t="shared" si="18"/>
        <v>0</v>
      </c>
      <c r="AI92" s="4">
        <f t="shared" si="18"/>
        <v>0</v>
      </c>
      <c r="AJ92" s="4">
        <f t="shared" si="18"/>
        <v>0</v>
      </c>
      <c r="AK92" s="4">
        <f t="shared" si="18"/>
        <v>0</v>
      </c>
      <c r="AL92" s="4">
        <f t="shared" si="18"/>
        <v>0</v>
      </c>
      <c r="AM92" s="4">
        <f t="shared" si="18"/>
        <v>0</v>
      </c>
      <c r="AN92" s="4">
        <f t="shared" si="18"/>
        <v>30</v>
      </c>
      <c r="AO92" s="4">
        <f t="shared" si="18"/>
        <v>0</v>
      </c>
      <c r="AP92" s="4">
        <f t="shared" si="18"/>
        <v>0</v>
      </c>
      <c r="AQ92" s="4">
        <f t="shared" si="18"/>
        <v>0</v>
      </c>
      <c r="AR92" s="4">
        <f t="shared" si="17"/>
        <v>0</v>
      </c>
      <c r="AS92" s="4">
        <f t="shared" si="17"/>
        <v>0</v>
      </c>
      <c r="AT92" s="4">
        <f t="shared" si="17"/>
        <v>0</v>
      </c>
      <c r="AU92" s="4">
        <f t="shared" si="17"/>
        <v>0</v>
      </c>
      <c r="AV92" s="4">
        <f t="shared" si="17"/>
        <v>0</v>
      </c>
      <c r="AW92" s="4">
        <f t="shared" si="17"/>
        <v>0</v>
      </c>
      <c r="AX92" s="4">
        <f t="shared" si="17"/>
        <v>0</v>
      </c>
      <c r="AY92" s="4">
        <f t="shared" si="17"/>
        <v>0</v>
      </c>
      <c r="AZ92" s="4">
        <f t="shared" si="17"/>
        <v>0</v>
      </c>
      <c r="BA92" s="4">
        <f t="shared" si="17"/>
        <v>15</v>
      </c>
      <c r="BB92" s="4">
        <f t="shared" si="17"/>
        <v>0</v>
      </c>
      <c r="BC92" s="4">
        <f t="shared" si="17"/>
        <v>0</v>
      </c>
      <c r="BD92" s="4">
        <f t="shared" si="17"/>
        <v>0</v>
      </c>
      <c r="BE92" s="4">
        <f t="shared" si="16"/>
        <v>0</v>
      </c>
    </row>
    <row r="93" spans="1:57">
      <c r="A93" s="116"/>
      <c r="B93" s="16" t="s">
        <v>104</v>
      </c>
      <c r="C93" s="17" t="s">
        <v>8</v>
      </c>
      <c r="D93" s="17">
        <v>25</v>
      </c>
      <c r="E93" s="17" t="s">
        <v>10</v>
      </c>
      <c r="F93" s="17">
        <v>25</v>
      </c>
      <c r="G93" s="17" t="s">
        <v>4</v>
      </c>
      <c r="H93" s="17">
        <v>30</v>
      </c>
      <c r="I93" s="17"/>
      <c r="J93" s="17"/>
      <c r="K93" s="17"/>
      <c r="L93" s="17"/>
      <c r="AA93" s="5" t="str">
        <f t="shared" si="14"/>
        <v>억겁의 시간</v>
      </c>
      <c r="AB93" s="4">
        <f t="shared" si="18"/>
        <v>0</v>
      </c>
      <c r="AC93" s="4">
        <f t="shared" si="18"/>
        <v>0</v>
      </c>
      <c r="AD93" s="4">
        <f t="shared" si="18"/>
        <v>0</v>
      </c>
      <c r="AE93" s="4">
        <f t="shared" si="18"/>
        <v>0</v>
      </c>
      <c r="AF93" s="4">
        <f t="shared" si="18"/>
        <v>0</v>
      </c>
      <c r="AG93" s="4">
        <f t="shared" si="18"/>
        <v>0</v>
      </c>
      <c r="AH93" s="4">
        <f t="shared" si="18"/>
        <v>0</v>
      </c>
      <c r="AI93" s="4">
        <f t="shared" si="18"/>
        <v>30</v>
      </c>
      <c r="AJ93" s="4">
        <f t="shared" si="18"/>
        <v>0</v>
      </c>
      <c r="AK93" s="4">
        <f t="shared" si="18"/>
        <v>0</v>
      </c>
      <c r="AL93" s="4">
        <f t="shared" si="18"/>
        <v>0</v>
      </c>
      <c r="AM93" s="4">
        <f t="shared" si="18"/>
        <v>25</v>
      </c>
      <c r="AN93" s="4">
        <f t="shared" si="18"/>
        <v>25</v>
      </c>
      <c r="AO93" s="4">
        <f t="shared" si="18"/>
        <v>0</v>
      </c>
      <c r="AP93" s="4">
        <f t="shared" si="18"/>
        <v>0</v>
      </c>
      <c r="AQ93" s="4">
        <f t="shared" si="18"/>
        <v>0</v>
      </c>
      <c r="AR93" s="4">
        <f t="shared" si="17"/>
        <v>0</v>
      </c>
      <c r="AS93" s="4">
        <f t="shared" si="17"/>
        <v>0</v>
      </c>
      <c r="AT93" s="4">
        <f t="shared" si="17"/>
        <v>0</v>
      </c>
      <c r="AU93" s="4">
        <f t="shared" si="17"/>
        <v>0</v>
      </c>
      <c r="AV93" s="4">
        <f t="shared" si="17"/>
        <v>0</v>
      </c>
      <c r="AW93" s="4">
        <f t="shared" si="17"/>
        <v>0</v>
      </c>
      <c r="AX93" s="4">
        <f t="shared" si="17"/>
        <v>0</v>
      </c>
      <c r="AY93" s="4">
        <f t="shared" si="17"/>
        <v>0</v>
      </c>
      <c r="AZ93" s="4">
        <f t="shared" si="17"/>
        <v>0</v>
      </c>
      <c r="BA93" s="4">
        <f t="shared" si="17"/>
        <v>0</v>
      </c>
      <c r="BB93" s="4">
        <f t="shared" si="17"/>
        <v>0</v>
      </c>
      <c r="BC93" s="4">
        <f t="shared" si="17"/>
        <v>0</v>
      </c>
      <c r="BD93" s="4">
        <f t="shared" si="17"/>
        <v>0</v>
      </c>
      <c r="BE93" s="4">
        <f t="shared" si="16"/>
        <v>0</v>
      </c>
    </row>
    <row r="94" spans="1:57">
      <c r="A94" s="116"/>
      <c r="B94" s="16" t="s">
        <v>105</v>
      </c>
      <c r="C94" s="17" t="s">
        <v>13</v>
      </c>
      <c r="D94" s="17">
        <v>25</v>
      </c>
      <c r="E94" s="17" t="s">
        <v>158</v>
      </c>
      <c r="F94" s="17">
        <v>20</v>
      </c>
      <c r="G94" s="17"/>
      <c r="H94" s="17"/>
      <c r="I94" s="17"/>
      <c r="J94" s="17"/>
      <c r="K94" s="17"/>
      <c r="L94" s="17"/>
      <c r="AA94" s="5" t="str">
        <f t="shared" si="14"/>
        <v>농락하는 손가락</v>
      </c>
      <c r="AB94" s="4">
        <f t="shared" si="18"/>
        <v>0</v>
      </c>
      <c r="AC94" s="4">
        <f t="shared" si="18"/>
        <v>20</v>
      </c>
      <c r="AD94" s="4">
        <f t="shared" si="18"/>
        <v>0</v>
      </c>
      <c r="AE94" s="4">
        <f t="shared" si="18"/>
        <v>0</v>
      </c>
      <c r="AF94" s="4">
        <f t="shared" si="18"/>
        <v>0</v>
      </c>
      <c r="AG94" s="4">
        <f t="shared" si="18"/>
        <v>0</v>
      </c>
      <c r="AH94" s="4">
        <f t="shared" si="18"/>
        <v>0</v>
      </c>
      <c r="AI94" s="4">
        <f t="shared" si="18"/>
        <v>0</v>
      </c>
      <c r="AJ94" s="4">
        <f t="shared" si="18"/>
        <v>0</v>
      </c>
      <c r="AK94" s="4">
        <f t="shared" si="18"/>
        <v>0</v>
      </c>
      <c r="AL94" s="4">
        <f t="shared" si="18"/>
        <v>0</v>
      </c>
      <c r="AM94" s="4">
        <f t="shared" si="18"/>
        <v>0</v>
      </c>
      <c r="AN94" s="4">
        <f t="shared" si="18"/>
        <v>0</v>
      </c>
      <c r="AO94" s="4">
        <f t="shared" si="18"/>
        <v>0</v>
      </c>
      <c r="AP94" s="4">
        <f t="shared" si="18"/>
        <v>0</v>
      </c>
      <c r="AQ94" s="4">
        <f t="shared" si="18"/>
        <v>0</v>
      </c>
      <c r="AR94" s="4">
        <f t="shared" si="17"/>
        <v>0</v>
      </c>
      <c r="AS94" s="4">
        <f t="shared" si="17"/>
        <v>0</v>
      </c>
      <c r="AT94" s="4">
        <f t="shared" si="17"/>
        <v>0</v>
      </c>
      <c r="AU94" s="4">
        <f t="shared" si="17"/>
        <v>0</v>
      </c>
      <c r="AV94" s="4">
        <f t="shared" si="17"/>
        <v>0</v>
      </c>
      <c r="AW94" s="4">
        <f t="shared" si="17"/>
        <v>0</v>
      </c>
      <c r="AX94" s="4">
        <f t="shared" si="17"/>
        <v>0</v>
      </c>
      <c r="AY94" s="4">
        <f t="shared" si="17"/>
        <v>0</v>
      </c>
      <c r="AZ94" s="4">
        <f t="shared" si="17"/>
        <v>25</v>
      </c>
      <c r="BA94" s="4">
        <f t="shared" si="17"/>
        <v>0</v>
      </c>
      <c r="BB94" s="4">
        <f t="shared" si="17"/>
        <v>0</v>
      </c>
      <c r="BC94" s="4">
        <f t="shared" si="17"/>
        <v>0</v>
      </c>
      <c r="BD94" s="4">
        <f t="shared" si="17"/>
        <v>0</v>
      </c>
      <c r="BE94" s="4">
        <f t="shared" si="16"/>
        <v>0</v>
      </c>
    </row>
    <row r="95" spans="1:57">
      <c r="A95" s="117" t="s">
        <v>55</v>
      </c>
      <c r="B95" s="16" t="s">
        <v>106</v>
      </c>
      <c r="C95" s="17" t="s">
        <v>5</v>
      </c>
      <c r="D95" s="17">
        <v>25</v>
      </c>
      <c r="E95" s="17"/>
      <c r="F95" s="17"/>
      <c r="G95" s="17"/>
      <c r="H95" s="17"/>
      <c r="I95" s="17"/>
      <c r="J95" s="17"/>
      <c r="K95" s="17"/>
      <c r="L95" s="17"/>
      <c r="AA95" s="5" t="str">
        <f t="shared" si="14"/>
        <v>최정예 전투 군화</v>
      </c>
      <c r="AB95" s="4">
        <f t="shared" si="18"/>
        <v>0</v>
      </c>
      <c r="AC95" s="4">
        <f t="shared" si="18"/>
        <v>0</v>
      </c>
      <c r="AD95" s="4">
        <f t="shared" si="18"/>
        <v>0</v>
      </c>
      <c r="AE95" s="4">
        <f t="shared" si="18"/>
        <v>0</v>
      </c>
      <c r="AF95" s="4">
        <f t="shared" si="18"/>
        <v>0</v>
      </c>
      <c r="AG95" s="4">
        <f t="shared" si="18"/>
        <v>0</v>
      </c>
      <c r="AH95" s="4">
        <f t="shared" si="18"/>
        <v>0</v>
      </c>
      <c r="AI95" s="4">
        <f t="shared" si="18"/>
        <v>0</v>
      </c>
      <c r="AJ95" s="4">
        <f t="shared" si="18"/>
        <v>25</v>
      </c>
      <c r="AK95" s="4">
        <f t="shared" si="18"/>
        <v>0</v>
      </c>
      <c r="AL95" s="4">
        <f t="shared" si="18"/>
        <v>0</v>
      </c>
      <c r="AM95" s="4">
        <f t="shared" si="18"/>
        <v>0</v>
      </c>
      <c r="AN95" s="4">
        <f t="shared" si="18"/>
        <v>0</v>
      </c>
      <c r="AO95" s="4">
        <f t="shared" si="18"/>
        <v>0</v>
      </c>
      <c r="AP95" s="4">
        <f t="shared" si="18"/>
        <v>0</v>
      </c>
      <c r="AQ95" s="4">
        <f t="shared" si="18"/>
        <v>0</v>
      </c>
      <c r="AR95" s="4">
        <f t="shared" si="17"/>
        <v>0</v>
      </c>
      <c r="AS95" s="4">
        <f t="shared" si="17"/>
        <v>0</v>
      </c>
      <c r="AT95" s="4">
        <f t="shared" si="17"/>
        <v>0</v>
      </c>
      <c r="AU95" s="4">
        <f t="shared" si="17"/>
        <v>0</v>
      </c>
      <c r="AV95" s="4">
        <f t="shared" si="17"/>
        <v>0</v>
      </c>
      <c r="AW95" s="4">
        <f t="shared" si="17"/>
        <v>0</v>
      </c>
      <c r="AX95" s="4">
        <f t="shared" si="17"/>
        <v>0</v>
      </c>
      <c r="AY95" s="4">
        <f t="shared" si="17"/>
        <v>0</v>
      </c>
      <c r="AZ95" s="4">
        <f t="shared" si="17"/>
        <v>0</v>
      </c>
      <c r="BA95" s="4">
        <f t="shared" si="17"/>
        <v>0</v>
      </c>
      <c r="BB95" s="4">
        <f t="shared" si="17"/>
        <v>0</v>
      </c>
      <c r="BC95" s="4">
        <f t="shared" si="17"/>
        <v>0</v>
      </c>
      <c r="BD95" s="4">
        <f t="shared" si="17"/>
        <v>0</v>
      </c>
      <c r="BE95" s="4">
        <f t="shared" si="16"/>
        <v>0</v>
      </c>
    </row>
    <row r="96" spans="1:57">
      <c r="A96" s="117"/>
      <c r="B96" s="16" t="s">
        <v>107</v>
      </c>
      <c r="C96" s="17" t="s">
        <v>3</v>
      </c>
      <c r="D96" s="17">
        <v>30</v>
      </c>
      <c r="E96" s="17" t="s">
        <v>8</v>
      </c>
      <c r="F96" s="17">
        <v>10</v>
      </c>
      <c r="G96" s="17" t="s">
        <v>10</v>
      </c>
      <c r="H96" s="17">
        <v>10</v>
      </c>
      <c r="I96" s="17"/>
      <c r="J96" s="17"/>
      <c r="K96" s="17"/>
      <c r="L96" s="17"/>
      <c r="AA96" s="5" t="str">
        <f t="shared" si="14"/>
        <v>모독의 부츠</v>
      </c>
      <c r="AB96" s="4">
        <f t="shared" si="18"/>
        <v>0</v>
      </c>
      <c r="AC96" s="4">
        <f t="shared" si="18"/>
        <v>0</v>
      </c>
      <c r="AD96" s="4">
        <f t="shared" si="18"/>
        <v>0</v>
      </c>
      <c r="AE96" s="4">
        <f t="shared" si="18"/>
        <v>0</v>
      </c>
      <c r="AF96" s="4">
        <f t="shared" si="18"/>
        <v>0</v>
      </c>
      <c r="AG96" s="4">
        <f t="shared" si="18"/>
        <v>0</v>
      </c>
      <c r="AH96" s="4">
        <f t="shared" si="18"/>
        <v>30</v>
      </c>
      <c r="AI96" s="4">
        <f t="shared" si="18"/>
        <v>0</v>
      </c>
      <c r="AJ96" s="4">
        <f t="shared" si="18"/>
        <v>0</v>
      </c>
      <c r="AK96" s="4">
        <f t="shared" si="18"/>
        <v>0</v>
      </c>
      <c r="AL96" s="4">
        <f t="shared" si="18"/>
        <v>0</v>
      </c>
      <c r="AM96" s="4">
        <f t="shared" si="18"/>
        <v>10</v>
      </c>
      <c r="AN96" s="4">
        <f t="shared" si="18"/>
        <v>10</v>
      </c>
      <c r="AO96" s="4">
        <f t="shared" si="18"/>
        <v>0</v>
      </c>
      <c r="AP96" s="4">
        <f t="shared" si="18"/>
        <v>0</v>
      </c>
      <c r="AQ96" s="4">
        <f t="shared" si="18"/>
        <v>0</v>
      </c>
      <c r="AR96" s="4">
        <f t="shared" si="17"/>
        <v>0</v>
      </c>
      <c r="AS96" s="4">
        <f t="shared" si="17"/>
        <v>0</v>
      </c>
      <c r="AT96" s="4">
        <f t="shared" si="17"/>
        <v>0</v>
      </c>
      <c r="AU96" s="4">
        <f t="shared" si="17"/>
        <v>0</v>
      </c>
      <c r="AV96" s="4">
        <f t="shared" si="17"/>
        <v>0</v>
      </c>
      <c r="AW96" s="4">
        <f t="shared" si="17"/>
        <v>0</v>
      </c>
      <c r="AX96" s="4">
        <f t="shared" si="17"/>
        <v>0</v>
      </c>
      <c r="AY96" s="4">
        <f t="shared" si="17"/>
        <v>0</v>
      </c>
      <c r="AZ96" s="4">
        <f t="shared" si="17"/>
        <v>0</v>
      </c>
      <c r="BA96" s="4">
        <f t="shared" si="17"/>
        <v>0</v>
      </c>
      <c r="BB96" s="4">
        <f t="shared" si="17"/>
        <v>0</v>
      </c>
      <c r="BC96" s="4">
        <f t="shared" si="17"/>
        <v>0</v>
      </c>
      <c r="BD96" s="4">
        <f t="shared" si="17"/>
        <v>0</v>
      </c>
      <c r="BE96" s="4">
        <f t="shared" si="16"/>
        <v>0</v>
      </c>
    </row>
    <row r="97" spans="1:57">
      <c r="A97" s="117"/>
      <c r="B97" s="16" t="s">
        <v>108</v>
      </c>
      <c r="C97" s="17" t="s">
        <v>4</v>
      </c>
      <c r="D97" s="17">
        <v>40</v>
      </c>
      <c r="E97" s="17" t="s">
        <v>156</v>
      </c>
      <c r="F97" s="17">
        <v>15</v>
      </c>
      <c r="G97" s="17"/>
      <c r="H97" s="17"/>
      <c r="I97" s="17"/>
      <c r="J97" s="17"/>
      <c r="K97" s="17"/>
      <c r="L97" s="17"/>
      <c r="AA97" s="5" t="str">
        <f t="shared" si="14"/>
        <v>넷러너</v>
      </c>
      <c r="AB97" s="4">
        <f t="shared" si="18"/>
        <v>15</v>
      </c>
      <c r="AC97" s="4">
        <f t="shared" si="18"/>
        <v>0</v>
      </c>
      <c r="AD97" s="4">
        <f t="shared" si="18"/>
        <v>0</v>
      </c>
      <c r="AE97" s="4">
        <f t="shared" si="18"/>
        <v>0</v>
      </c>
      <c r="AF97" s="4">
        <f t="shared" si="18"/>
        <v>0</v>
      </c>
      <c r="AG97" s="4">
        <f t="shared" si="18"/>
        <v>0</v>
      </c>
      <c r="AH97" s="4">
        <f t="shared" si="18"/>
        <v>0</v>
      </c>
      <c r="AI97" s="4">
        <f t="shared" si="18"/>
        <v>40</v>
      </c>
      <c r="AJ97" s="4">
        <f t="shared" si="18"/>
        <v>0</v>
      </c>
      <c r="AK97" s="4">
        <f t="shared" si="18"/>
        <v>0</v>
      </c>
      <c r="AL97" s="4">
        <f t="shared" si="18"/>
        <v>0</v>
      </c>
      <c r="AM97" s="4">
        <f t="shared" si="18"/>
        <v>0</v>
      </c>
      <c r="AN97" s="4">
        <f t="shared" si="18"/>
        <v>0</v>
      </c>
      <c r="AO97" s="4">
        <f t="shared" si="18"/>
        <v>0</v>
      </c>
      <c r="AP97" s="4">
        <f t="shared" si="18"/>
        <v>0</v>
      </c>
      <c r="AQ97" s="4">
        <f t="shared" si="18"/>
        <v>0</v>
      </c>
      <c r="AR97" s="4">
        <f t="shared" si="17"/>
        <v>0</v>
      </c>
      <c r="AS97" s="4">
        <f t="shared" si="17"/>
        <v>0</v>
      </c>
      <c r="AT97" s="4">
        <f t="shared" si="17"/>
        <v>0</v>
      </c>
      <c r="AU97" s="4">
        <f t="shared" si="17"/>
        <v>0</v>
      </c>
      <c r="AV97" s="4">
        <f t="shared" si="17"/>
        <v>0</v>
      </c>
      <c r="AW97" s="4">
        <f t="shared" si="17"/>
        <v>0</v>
      </c>
      <c r="AX97" s="4">
        <f t="shared" si="17"/>
        <v>0</v>
      </c>
      <c r="AY97" s="4">
        <f t="shared" si="17"/>
        <v>0</v>
      </c>
      <c r="AZ97" s="4">
        <f t="shared" si="17"/>
        <v>0</v>
      </c>
      <c r="BA97" s="4">
        <f t="shared" si="17"/>
        <v>0</v>
      </c>
      <c r="BB97" s="4">
        <f t="shared" si="17"/>
        <v>0</v>
      </c>
      <c r="BC97" s="4">
        <f t="shared" si="17"/>
        <v>0</v>
      </c>
      <c r="BD97" s="4">
        <f t="shared" si="17"/>
        <v>0</v>
      </c>
      <c r="BE97" s="4">
        <f t="shared" si="16"/>
        <v>0</v>
      </c>
    </row>
    <row r="98" spans="1:57">
      <c r="A98" s="117"/>
      <c r="B98" s="16" t="s">
        <v>110</v>
      </c>
      <c r="C98" s="17" t="s">
        <v>61</v>
      </c>
      <c r="D98" s="17">
        <v>20</v>
      </c>
      <c r="E98" s="17" t="s">
        <v>3</v>
      </c>
      <c r="F98" s="17">
        <v>20</v>
      </c>
      <c r="G98" s="17"/>
      <c r="H98" s="17"/>
      <c r="I98" s="17"/>
      <c r="J98" s="17"/>
      <c r="K98" s="17"/>
      <c r="L98" s="17"/>
      <c r="AA98" s="5" t="str">
        <f t="shared" si="14"/>
        <v>아이언 야크</v>
      </c>
      <c r="AB98" s="4">
        <f t="shared" si="18"/>
        <v>0</v>
      </c>
      <c r="AC98" s="4">
        <f t="shared" si="18"/>
        <v>0</v>
      </c>
      <c r="AD98" s="4">
        <f t="shared" si="18"/>
        <v>0</v>
      </c>
      <c r="AE98" s="4">
        <f t="shared" si="18"/>
        <v>0</v>
      </c>
      <c r="AF98" s="4">
        <f t="shared" si="18"/>
        <v>0</v>
      </c>
      <c r="AG98" s="4">
        <f t="shared" si="18"/>
        <v>0</v>
      </c>
      <c r="AH98" s="4">
        <f t="shared" si="18"/>
        <v>20</v>
      </c>
      <c r="AI98" s="4">
        <f t="shared" si="18"/>
        <v>0</v>
      </c>
      <c r="AJ98" s="4">
        <f t="shared" si="18"/>
        <v>0</v>
      </c>
      <c r="AK98" s="4">
        <f t="shared" si="18"/>
        <v>20</v>
      </c>
      <c r="AL98" s="4">
        <f t="shared" si="18"/>
        <v>0</v>
      </c>
      <c r="AM98" s="4">
        <f t="shared" si="18"/>
        <v>0</v>
      </c>
      <c r="AN98" s="4">
        <f t="shared" si="18"/>
        <v>0</v>
      </c>
      <c r="AO98" s="4">
        <f t="shared" si="18"/>
        <v>0</v>
      </c>
      <c r="AP98" s="4">
        <f t="shared" si="18"/>
        <v>0</v>
      </c>
      <c r="AQ98" s="4">
        <f t="shared" si="18"/>
        <v>0</v>
      </c>
      <c r="AR98" s="4">
        <f t="shared" si="17"/>
        <v>0</v>
      </c>
      <c r="AS98" s="4">
        <f t="shared" si="17"/>
        <v>0</v>
      </c>
      <c r="AT98" s="4">
        <f t="shared" si="17"/>
        <v>0</v>
      </c>
      <c r="AU98" s="4">
        <f t="shared" si="17"/>
        <v>0</v>
      </c>
      <c r="AV98" s="4">
        <f t="shared" si="17"/>
        <v>0</v>
      </c>
      <c r="AW98" s="4">
        <f t="shared" si="17"/>
        <v>0</v>
      </c>
      <c r="AX98" s="4">
        <f t="shared" si="17"/>
        <v>0</v>
      </c>
      <c r="AY98" s="4">
        <f t="shared" si="17"/>
        <v>0</v>
      </c>
      <c r="AZ98" s="4">
        <f t="shared" si="17"/>
        <v>0</v>
      </c>
      <c r="BA98" s="4">
        <f t="shared" si="17"/>
        <v>0</v>
      </c>
      <c r="BB98" s="4">
        <f t="shared" si="17"/>
        <v>0</v>
      </c>
      <c r="BC98" s="4">
        <f t="shared" si="17"/>
        <v>0</v>
      </c>
      <c r="BD98" s="4">
        <f t="shared" si="17"/>
        <v>0</v>
      </c>
      <c r="BE98" s="4">
        <f t="shared" si="16"/>
        <v>0</v>
      </c>
    </row>
    <row r="99" spans="1:57">
      <c r="A99" s="117"/>
      <c r="B99" s="19" t="s">
        <v>111</v>
      </c>
      <c r="C99" s="17" t="s">
        <v>5</v>
      </c>
      <c r="D99" s="17">
        <v>25</v>
      </c>
      <c r="E99" s="17" t="s">
        <v>62</v>
      </c>
      <c r="F99" s="17">
        <v>10</v>
      </c>
      <c r="G99" s="17" t="s">
        <v>65</v>
      </c>
      <c r="H99" s="20"/>
      <c r="I99" s="17"/>
      <c r="J99" s="17"/>
      <c r="K99" s="17"/>
      <c r="L99" s="17"/>
      <c r="AA99" s="5" t="str">
        <f t="shared" si="14"/>
        <v>멈추지 않는 무도회</v>
      </c>
      <c r="AB99" s="4">
        <f t="shared" si="18"/>
        <v>0</v>
      </c>
      <c r="AC99" s="4">
        <f t="shared" si="18"/>
        <v>0</v>
      </c>
      <c r="AD99" s="4">
        <f t="shared" si="18"/>
        <v>0</v>
      </c>
      <c r="AE99" s="4">
        <f t="shared" si="18"/>
        <v>0</v>
      </c>
      <c r="AF99" s="4">
        <f t="shared" si="18"/>
        <v>0</v>
      </c>
      <c r="AG99" s="4">
        <f t="shared" si="18"/>
        <v>0</v>
      </c>
      <c r="AH99" s="4">
        <f t="shared" si="18"/>
        <v>0</v>
      </c>
      <c r="AI99" s="4">
        <f t="shared" si="18"/>
        <v>0</v>
      </c>
      <c r="AJ99" s="4">
        <f t="shared" si="18"/>
        <v>25</v>
      </c>
      <c r="AK99" s="4">
        <f t="shared" si="18"/>
        <v>0</v>
      </c>
      <c r="AL99" s="4">
        <f t="shared" si="18"/>
        <v>10</v>
      </c>
      <c r="AM99" s="4">
        <f t="shared" si="18"/>
        <v>0</v>
      </c>
      <c r="AN99" s="4">
        <f t="shared" si="18"/>
        <v>0</v>
      </c>
      <c r="AO99" s="4">
        <f t="shared" si="18"/>
        <v>0</v>
      </c>
      <c r="AP99" s="4">
        <f t="shared" si="18"/>
        <v>0</v>
      </c>
      <c r="AQ99" s="4">
        <f t="shared" si="18"/>
        <v>0</v>
      </c>
      <c r="AR99" s="4">
        <f t="shared" si="17"/>
        <v>0</v>
      </c>
      <c r="AS99" s="4">
        <f t="shared" si="17"/>
        <v>0</v>
      </c>
      <c r="AT99" s="4">
        <f t="shared" si="17"/>
        <v>0</v>
      </c>
      <c r="AU99" s="4">
        <f t="shared" si="17"/>
        <v>0</v>
      </c>
      <c r="AV99" s="4">
        <f t="shared" si="17"/>
        <v>0</v>
      </c>
      <c r="AW99" s="4">
        <f t="shared" si="17"/>
        <v>0</v>
      </c>
      <c r="AX99" s="4">
        <f t="shared" si="17"/>
        <v>0</v>
      </c>
      <c r="AY99" s="4">
        <f t="shared" si="17"/>
        <v>0</v>
      </c>
      <c r="AZ99" s="4">
        <f t="shared" si="17"/>
        <v>0</v>
      </c>
      <c r="BA99" s="4">
        <f t="shared" si="17"/>
        <v>0</v>
      </c>
      <c r="BB99" s="4">
        <f t="shared" si="17"/>
        <v>0</v>
      </c>
      <c r="BC99" s="4">
        <f t="shared" si="17"/>
        <v>0</v>
      </c>
      <c r="BD99" s="4">
        <f t="shared" si="17"/>
        <v>0</v>
      </c>
      <c r="BE99" s="4">
        <f t="shared" si="16"/>
        <v>0</v>
      </c>
    </row>
    <row r="100" spans="1:57">
      <c r="A100" s="117"/>
      <c r="B100" s="16" t="s">
        <v>112</v>
      </c>
      <c r="C100" s="17" t="s">
        <v>3</v>
      </c>
      <c r="D100" s="17">
        <v>30</v>
      </c>
      <c r="E100" s="17" t="s">
        <v>4</v>
      </c>
      <c r="F100" s="17">
        <v>12</v>
      </c>
      <c r="G100" s="17"/>
      <c r="H100" s="17"/>
      <c r="I100" s="17"/>
      <c r="J100" s="17"/>
      <c r="K100" s="17"/>
      <c r="L100" s="17"/>
      <c r="AA100" s="5" t="str">
        <f t="shared" si="14"/>
        <v>고저스 에디션</v>
      </c>
      <c r="AB100" s="4">
        <f t="shared" si="18"/>
        <v>0</v>
      </c>
      <c r="AC100" s="4">
        <f t="shared" si="18"/>
        <v>0</v>
      </c>
      <c r="AD100" s="4">
        <f t="shared" si="18"/>
        <v>0</v>
      </c>
      <c r="AE100" s="4">
        <f t="shared" si="18"/>
        <v>0</v>
      </c>
      <c r="AF100" s="4">
        <f t="shared" si="18"/>
        <v>0</v>
      </c>
      <c r="AG100" s="4">
        <f t="shared" si="18"/>
        <v>0</v>
      </c>
      <c r="AH100" s="4">
        <f t="shared" si="18"/>
        <v>30</v>
      </c>
      <c r="AI100" s="4">
        <f t="shared" si="18"/>
        <v>12</v>
      </c>
      <c r="AJ100" s="4">
        <f t="shared" si="18"/>
        <v>0</v>
      </c>
      <c r="AK100" s="4">
        <f t="shared" si="18"/>
        <v>0</v>
      </c>
      <c r="AL100" s="4">
        <f t="shared" si="18"/>
        <v>0</v>
      </c>
      <c r="AM100" s="4">
        <f t="shared" si="18"/>
        <v>0</v>
      </c>
      <c r="AN100" s="4">
        <f t="shared" si="18"/>
        <v>0</v>
      </c>
      <c r="AO100" s="4">
        <f t="shared" si="18"/>
        <v>0</v>
      </c>
      <c r="AP100" s="4">
        <f t="shared" si="18"/>
        <v>0</v>
      </c>
      <c r="AQ100" s="4">
        <f t="shared" si="18"/>
        <v>0</v>
      </c>
      <c r="AR100" s="4">
        <f t="shared" si="17"/>
        <v>0</v>
      </c>
      <c r="AS100" s="4">
        <f t="shared" si="17"/>
        <v>0</v>
      </c>
      <c r="AT100" s="4">
        <f t="shared" si="17"/>
        <v>0</v>
      </c>
      <c r="AU100" s="4">
        <f t="shared" si="17"/>
        <v>0</v>
      </c>
      <c r="AV100" s="4">
        <f t="shared" si="17"/>
        <v>0</v>
      </c>
      <c r="AW100" s="4">
        <f t="shared" si="17"/>
        <v>0</v>
      </c>
      <c r="AX100" s="4">
        <f t="shared" si="17"/>
        <v>0</v>
      </c>
      <c r="AY100" s="4">
        <f t="shared" si="17"/>
        <v>0</v>
      </c>
      <c r="AZ100" s="4">
        <f t="shared" si="17"/>
        <v>0</v>
      </c>
      <c r="BA100" s="4">
        <f t="shared" si="17"/>
        <v>0</v>
      </c>
      <c r="BB100" s="4">
        <f t="shared" si="17"/>
        <v>0</v>
      </c>
      <c r="BC100" s="4">
        <f t="shared" si="17"/>
        <v>0</v>
      </c>
      <c r="BD100" s="4">
        <f t="shared" si="17"/>
        <v>0</v>
      </c>
      <c r="BE100" s="4">
        <f t="shared" si="16"/>
        <v>0</v>
      </c>
    </row>
    <row r="101" spans="1:57">
      <c r="A101" s="117"/>
      <c r="B101" s="16" t="s">
        <v>113</v>
      </c>
      <c r="C101" s="17" t="s">
        <v>70</v>
      </c>
      <c r="D101" s="17">
        <v>40</v>
      </c>
      <c r="E101" s="17"/>
      <c r="F101" s="17"/>
      <c r="G101" s="17"/>
      <c r="H101" s="17"/>
      <c r="I101" s="17"/>
      <c r="J101" s="17"/>
      <c r="K101" s="17"/>
      <c r="L101" s="17"/>
      <c r="AA101" s="5" t="str">
        <f t="shared" si="14"/>
        <v>덕 풋</v>
      </c>
      <c r="AB101" s="4">
        <f t="shared" si="18"/>
        <v>0</v>
      </c>
      <c r="AC101" s="4">
        <f t="shared" si="18"/>
        <v>0</v>
      </c>
      <c r="AD101" s="4">
        <f t="shared" si="18"/>
        <v>0</v>
      </c>
      <c r="AE101" s="4">
        <f t="shared" si="18"/>
        <v>0</v>
      </c>
      <c r="AF101" s="4">
        <f t="shared" si="18"/>
        <v>0</v>
      </c>
      <c r="AG101" s="4">
        <f t="shared" si="18"/>
        <v>40</v>
      </c>
      <c r="AH101" s="4">
        <f t="shared" si="18"/>
        <v>0</v>
      </c>
      <c r="AI101" s="4">
        <f t="shared" si="18"/>
        <v>0</v>
      </c>
      <c r="AJ101" s="4">
        <f t="shared" si="18"/>
        <v>0</v>
      </c>
      <c r="AK101" s="4">
        <f t="shared" si="18"/>
        <v>0</v>
      </c>
      <c r="AL101" s="4">
        <f t="shared" si="18"/>
        <v>0</v>
      </c>
      <c r="AM101" s="4">
        <f t="shared" si="18"/>
        <v>0</v>
      </c>
      <c r="AN101" s="4">
        <f t="shared" si="18"/>
        <v>0</v>
      </c>
      <c r="AO101" s="4">
        <f t="shared" si="18"/>
        <v>0</v>
      </c>
      <c r="AP101" s="4">
        <f t="shared" si="18"/>
        <v>0</v>
      </c>
      <c r="AQ101" s="4">
        <f t="shared" si="18"/>
        <v>0</v>
      </c>
      <c r="AR101" s="4">
        <f t="shared" si="17"/>
        <v>0</v>
      </c>
      <c r="AS101" s="4">
        <f t="shared" si="17"/>
        <v>0</v>
      </c>
      <c r="AT101" s="4">
        <f t="shared" si="17"/>
        <v>0</v>
      </c>
      <c r="AU101" s="4">
        <f t="shared" si="17"/>
        <v>0</v>
      </c>
      <c r="AV101" s="4">
        <f t="shared" si="17"/>
        <v>0</v>
      </c>
      <c r="AW101" s="4">
        <f t="shared" si="17"/>
        <v>0</v>
      </c>
      <c r="AX101" s="4">
        <f t="shared" si="17"/>
        <v>0</v>
      </c>
      <c r="AY101" s="4">
        <f t="shared" si="17"/>
        <v>0</v>
      </c>
      <c r="AZ101" s="4">
        <f t="shared" si="17"/>
        <v>0</v>
      </c>
      <c r="BA101" s="4">
        <f t="shared" si="17"/>
        <v>0</v>
      </c>
      <c r="BB101" s="4">
        <f t="shared" si="17"/>
        <v>0</v>
      </c>
      <c r="BC101" s="4">
        <f t="shared" si="17"/>
        <v>0</v>
      </c>
      <c r="BD101" s="4">
        <f t="shared" si="17"/>
        <v>0</v>
      </c>
      <c r="BE101" s="4">
        <f t="shared" si="16"/>
        <v>0</v>
      </c>
    </row>
    <row r="102" spans="1:57">
      <c r="A102" s="116" t="s">
        <v>56</v>
      </c>
      <c r="B102" s="16" t="s">
        <v>114</v>
      </c>
      <c r="C102" s="17" t="s">
        <v>5</v>
      </c>
      <c r="D102" s="17">
        <v>10</v>
      </c>
      <c r="E102" s="17" t="s">
        <v>8</v>
      </c>
      <c r="F102" s="17">
        <v>25</v>
      </c>
      <c r="G102" s="17" t="s">
        <v>10</v>
      </c>
      <c r="H102" s="17">
        <v>25</v>
      </c>
      <c r="I102" s="17"/>
      <c r="J102" s="17"/>
      <c r="K102" s="17"/>
      <c r="L102" s="17"/>
      <c r="AA102" s="5" t="str">
        <f t="shared" si="14"/>
        <v>전술지휘 패키지</v>
      </c>
      <c r="AB102" s="4">
        <f t="shared" si="18"/>
        <v>0</v>
      </c>
      <c r="AC102" s="4">
        <f t="shared" si="18"/>
        <v>0</v>
      </c>
      <c r="AD102" s="4">
        <f t="shared" si="18"/>
        <v>0</v>
      </c>
      <c r="AE102" s="4">
        <f t="shared" si="18"/>
        <v>0</v>
      </c>
      <c r="AF102" s="4">
        <f t="shared" si="18"/>
        <v>0</v>
      </c>
      <c r="AG102" s="4">
        <f t="shared" si="18"/>
        <v>0</v>
      </c>
      <c r="AH102" s="4">
        <f t="shared" si="18"/>
        <v>0</v>
      </c>
      <c r="AI102" s="4">
        <f t="shared" si="18"/>
        <v>0</v>
      </c>
      <c r="AJ102" s="4">
        <f t="shared" si="18"/>
        <v>10</v>
      </c>
      <c r="AK102" s="4">
        <f t="shared" si="18"/>
        <v>0</v>
      </c>
      <c r="AL102" s="4">
        <f t="shared" si="18"/>
        <v>0</v>
      </c>
      <c r="AM102" s="4">
        <f t="shared" si="18"/>
        <v>25</v>
      </c>
      <c r="AN102" s="4">
        <f t="shared" si="18"/>
        <v>25</v>
      </c>
      <c r="AO102" s="4">
        <f t="shared" si="18"/>
        <v>0</v>
      </c>
      <c r="AP102" s="4">
        <f t="shared" si="18"/>
        <v>0</v>
      </c>
      <c r="AQ102" s="4">
        <f t="shared" si="18"/>
        <v>0</v>
      </c>
      <c r="AR102" s="4">
        <f t="shared" si="17"/>
        <v>0</v>
      </c>
      <c r="AS102" s="4">
        <f t="shared" si="17"/>
        <v>0</v>
      </c>
      <c r="AT102" s="4">
        <f t="shared" si="17"/>
        <v>0</v>
      </c>
      <c r="AU102" s="4">
        <f t="shared" si="17"/>
        <v>0</v>
      </c>
      <c r="AV102" s="4">
        <f t="shared" si="17"/>
        <v>0</v>
      </c>
      <c r="AW102" s="4">
        <f t="shared" si="17"/>
        <v>0</v>
      </c>
      <c r="AX102" s="4">
        <f t="shared" si="17"/>
        <v>0</v>
      </c>
      <c r="AY102" s="4">
        <f t="shared" si="17"/>
        <v>0</v>
      </c>
      <c r="AZ102" s="4">
        <f t="shared" si="17"/>
        <v>0</v>
      </c>
      <c r="BA102" s="4">
        <f t="shared" si="17"/>
        <v>0</v>
      </c>
      <c r="BB102" s="4">
        <f t="shared" si="17"/>
        <v>0</v>
      </c>
      <c r="BC102" s="4">
        <f t="shared" si="17"/>
        <v>0</v>
      </c>
      <c r="BD102" s="4">
        <f t="shared" si="17"/>
        <v>0</v>
      </c>
      <c r="BE102" s="4">
        <f t="shared" si="16"/>
        <v>0</v>
      </c>
    </row>
    <row r="103" spans="1:57">
      <c r="A103" s="116"/>
      <c r="B103" s="16" t="s">
        <v>115</v>
      </c>
      <c r="C103" s="17" t="s">
        <v>5</v>
      </c>
      <c r="D103" s="17">
        <v>10</v>
      </c>
      <c r="E103" s="17" t="s">
        <v>8</v>
      </c>
      <c r="F103" s="17">
        <v>30</v>
      </c>
      <c r="G103" s="17" t="s">
        <v>10</v>
      </c>
      <c r="H103" s="17">
        <v>30</v>
      </c>
      <c r="I103" s="17"/>
      <c r="J103" s="17"/>
      <c r="K103" s="17"/>
      <c r="L103" s="17"/>
      <c r="AA103" s="5" t="str">
        <f t="shared" si="14"/>
        <v>순환의 띠</v>
      </c>
      <c r="AB103" s="4">
        <f t="shared" si="18"/>
        <v>0</v>
      </c>
      <c r="AC103" s="4">
        <f t="shared" si="18"/>
        <v>0</v>
      </c>
      <c r="AD103" s="4">
        <f t="shared" si="18"/>
        <v>0</v>
      </c>
      <c r="AE103" s="4">
        <f t="shared" si="18"/>
        <v>0</v>
      </c>
      <c r="AF103" s="4">
        <f t="shared" si="18"/>
        <v>0</v>
      </c>
      <c r="AG103" s="4">
        <f t="shared" si="18"/>
        <v>0</v>
      </c>
      <c r="AH103" s="4">
        <f t="shared" si="18"/>
        <v>0</v>
      </c>
      <c r="AI103" s="4">
        <f t="shared" si="18"/>
        <v>0</v>
      </c>
      <c r="AJ103" s="4">
        <f t="shared" si="18"/>
        <v>10</v>
      </c>
      <c r="AK103" s="4">
        <f t="shared" si="18"/>
        <v>0</v>
      </c>
      <c r="AL103" s="4">
        <f t="shared" si="18"/>
        <v>0</v>
      </c>
      <c r="AM103" s="4">
        <f t="shared" si="18"/>
        <v>30</v>
      </c>
      <c r="AN103" s="4">
        <f t="shared" si="18"/>
        <v>30</v>
      </c>
      <c r="AO103" s="4">
        <f t="shared" si="18"/>
        <v>0</v>
      </c>
      <c r="AP103" s="4">
        <f t="shared" si="18"/>
        <v>0</v>
      </c>
      <c r="AQ103" s="4">
        <f t="shared" ref="AQ103:BE118" si="19">IF(COUNTIF($B103:$L103,AQ$1)=1,INDEX($B103:$L103,1,MATCH(AQ$1,$B103:$L103,0)+1),0)</f>
        <v>0</v>
      </c>
      <c r="AR103" s="4">
        <f t="shared" si="19"/>
        <v>0</v>
      </c>
      <c r="AS103" s="4">
        <f t="shared" si="19"/>
        <v>0</v>
      </c>
      <c r="AT103" s="4">
        <f t="shared" si="19"/>
        <v>0</v>
      </c>
      <c r="AU103" s="4">
        <f t="shared" si="19"/>
        <v>0</v>
      </c>
      <c r="AV103" s="4">
        <f t="shared" si="19"/>
        <v>0</v>
      </c>
      <c r="AW103" s="4">
        <f t="shared" si="19"/>
        <v>0</v>
      </c>
      <c r="AX103" s="4">
        <f t="shared" si="19"/>
        <v>0</v>
      </c>
      <c r="AY103" s="4">
        <f t="shared" si="19"/>
        <v>0</v>
      </c>
      <c r="AZ103" s="4">
        <f t="shared" si="19"/>
        <v>0</v>
      </c>
      <c r="BA103" s="4">
        <f t="shared" si="19"/>
        <v>0</v>
      </c>
      <c r="BB103" s="4">
        <f t="shared" si="19"/>
        <v>0</v>
      </c>
      <c r="BC103" s="4">
        <f t="shared" si="19"/>
        <v>0</v>
      </c>
      <c r="BD103" s="4">
        <f t="shared" si="19"/>
        <v>0</v>
      </c>
      <c r="BE103" s="4">
        <f t="shared" si="19"/>
        <v>0</v>
      </c>
    </row>
    <row r="104" spans="1:57">
      <c r="A104" s="116"/>
      <c r="B104" s="16" t="s">
        <v>117</v>
      </c>
      <c r="C104" s="17" t="s">
        <v>5</v>
      </c>
      <c r="D104" s="17">
        <v>10</v>
      </c>
      <c r="E104" s="17" t="s">
        <v>8</v>
      </c>
      <c r="F104" s="17">
        <v>30</v>
      </c>
      <c r="G104" s="17" t="s">
        <v>10</v>
      </c>
      <c r="H104" s="17">
        <v>30</v>
      </c>
      <c r="I104" s="17"/>
      <c r="J104" s="17"/>
      <c r="K104" s="17"/>
      <c r="L104" s="17"/>
      <c r="AA104" s="5" t="str">
        <f t="shared" si="14"/>
        <v>영원의 포옹</v>
      </c>
      <c r="AB104" s="4">
        <f t="shared" ref="AB104:AQ119" si="20">IF(COUNTIF($B104:$L104,AB$1)=1,INDEX($B104:$L104,1,MATCH(AB$1,$B104:$L104,0)+1),0)</f>
        <v>0</v>
      </c>
      <c r="AC104" s="4">
        <f t="shared" si="20"/>
        <v>0</v>
      </c>
      <c r="AD104" s="4">
        <f t="shared" si="20"/>
        <v>0</v>
      </c>
      <c r="AE104" s="4">
        <f t="shared" si="20"/>
        <v>0</v>
      </c>
      <c r="AF104" s="4">
        <f t="shared" si="20"/>
        <v>0</v>
      </c>
      <c r="AG104" s="4">
        <f t="shared" si="20"/>
        <v>0</v>
      </c>
      <c r="AH104" s="4">
        <f t="shared" si="20"/>
        <v>0</v>
      </c>
      <c r="AI104" s="4">
        <f t="shared" si="20"/>
        <v>0</v>
      </c>
      <c r="AJ104" s="4">
        <f t="shared" si="20"/>
        <v>10</v>
      </c>
      <c r="AK104" s="4">
        <f t="shared" si="20"/>
        <v>0</v>
      </c>
      <c r="AL104" s="4">
        <f t="shared" si="20"/>
        <v>0</v>
      </c>
      <c r="AM104" s="4">
        <f t="shared" si="20"/>
        <v>30</v>
      </c>
      <c r="AN104" s="4">
        <f t="shared" si="20"/>
        <v>30</v>
      </c>
      <c r="AO104" s="4">
        <f t="shared" si="20"/>
        <v>0</v>
      </c>
      <c r="AP104" s="4">
        <f t="shared" si="20"/>
        <v>0</v>
      </c>
      <c r="AQ104" s="4">
        <f t="shared" si="20"/>
        <v>0</v>
      </c>
      <c r="AR104" s="4">
        <f t="shared" si="19"/>
        <v>0</v>
      </c>
      <c r="AS104" s="4">
        <f t="shared" si="19"/>
        <v>0</v>
      </c>
      <c r="AT104" s="4">
        <f t="shared" si="19"/>
        <v>0</v>
      </c>
      <c r="AU104" s="4">
        <f t="shared" si="19"/>
        <v>0</v>
      </c>
      <c r="AV104" s="4">
        <f t="shared" si="19"/>
        <v>0</v>
      </c>
      <c r="AW104" s="4">
        <f t="shared" si="19"/>
        <v>0</v>
      </c>
      <c r="AX104" s="4">
        <f t="shared" si="19"/>
        <v>0</v>
      </c>
      <c r="AY104" s="4">
        <f t="shared" si="19"/>
        <v>0</v>
      </c>
      <c r="AZ104" s="4">
        <f t="shared" si="19"/>
        <v>0</v>
      </c>
      <c r="BA104" s="4">
        <f t="shared" si="19"/>
        <v>0</v>
      </c>
      <c r="BB104" s="4">
        <f t="shared" si="19"/>
        <v>0</v>
      </c>
      <c r="BC104" s="4">
        <f t="shared" si="19"/>
        <v>0</v>
      </c>
      <c r="BD104" s="4">
        <f t="shared" si="19"/>
        <v>0</v>
      </c>
      <c r="BE104" s="4">
        <f t="shared" si="19"/>
        <v>0</v>
      </c>
    </row>
    <row r="105" spans="1:57">
      <c r="A105" s="116"/>
      <c r="B105" s="16" t="s">
        <v>118</v>
      </c>
      <c r="C105" s="17" t="s">
        <v>5</v>
      </c>
      <c r="D105" s="17">
        <v>10</v>
      </c>
      <c r="E105" s="17" t="s">
        <v>8</v>
      </c>
      <c r="F105" s="17">
        <v>25</v>
      </c>
      <c r="G105" s="17" t="s">
        <v>10</v>
      </c>
      <c r="H105" s="17">
        <v>25</v>
      </c>
      <c r="I105" s="17" t="s">
        <v>12</v>
      </c>
      <c r="J105" s="17">
        <v>10</v>
      </c>
      <c r="K105" s="17"/>
      <c r="L105" s="17"/>
      <c r="AA105" s="5" t="str">
        <f t="shared" si="14"/>
        <v>피젯 벨트</v>
      </c>
      <c r="AB105" s="4">
        <f t="shared" si="20"/>
        <v>0</v>
      </c>
      <c r="AC105" s="4">
        <f t="shared" si="20"/>
        <v>0</v>
      </c>
      <c r="AD105" s="4">
        <f t="shared" si="20"/>
        <v>0</v>
      </c>
      <c r="AE105" s="4">
        <f t="shared" si="20"/>
        <v>0</v>
      </c>
      <c r="AF105" s="4">
        <f t="shared" si="20"/>
        <v>0</v>
      </c>
      <c r="AG105" s="4">
        <f t="shared" si="20"/>
        <v>0</v>
      </c>
      <c r="AH105" s="4">
        <f t="shared" si="20"/>
        <v>0</v>
      </c>
      <c r="AI105" s="4">
        <f t="shared" si="20"/>
        <v>0</v>
      </c>
      <c r="AJ105" s="4">
        <f t="shared" si="20"/>
        <v>10</v>
      </c>
      <c r="AK105" s="4">
        <f t="shared" si="20"/>
        <v>0</v>
      </c>
      <c r="AL105" s="4">
        <f t="shared" si="20"/>
        <v>0</v>
      </c>
      <c r="AM105" s="4">
        <f t="shared" si="20"/>
        <v>25</v>
      </c>
      <c r="AN105" s="4">
        <f t="shared" si="20"/>
        <v>25</v>
      </c>
      <c r="AO105" s="4">
        <f t="shared" si="20"/>
        <v>10</v>
      </c>
      <c r="AP105" s="4">
        <f t="shared" si="20"/>
        <v>0</v>
      </c>
      <c r="AQ105" s="4">
        <f t="shared" si="20"/>
        <v>0</v>
      </c>
      <c r="AR105" s="4">
        <f t="shared" si="19"/>
        <v>0</v>
      </c>
      <c r="AS105" s="4">
        <f t="shared" si="19"/>
        <v>0</v>
      </c>
      <c r="AT105" s="4">
        <f t="shared" si="19"/>
        <v>0</v>
      </c>
      <c r="AU105" s="4">
        <f t="shared" si="19"/>
        <v>0</v>
      </c>
      <c r="AV105" s="4">
        <f t="shared" si="19"/>
        <v>0</v>
      </c>
      <c r="AW105" s="4">
        <f t="shared" si="19"/>
        <v>0</v>
      </c>
      <c r="AX105" s="4">
        <f t="shared" si="19"/>
        <v>0</v>
      </c>
      <c r="AY105" s="4">
        <f t="shared" si="19"/>
        <v>0</v>
      </c>
      <c r="AZ105" s="4">
        <f t="shared" si="19"/>
        <v>0</v>
      </c>
      <c r="BA105" s="4">
        <f t="shared" si="19"/>
        <v>0</v>
      </c>
      <c r="BB105" s="4">
        <f t="shared" si="19"/>
        <v>0</v>
      </c>
      <c r="BC105" s="4">
        <f t="shared" si="19"/>
        <v>0</v>
      </c>
      <c r="BD105" s="4">
        <f t="shared" si="19"/>
        <v>0</v>
      </c>
      <c r="BE105" s="4">
        <f t="shared" si="19"/>
        <v>0</v>
      </c>
    </row>
    <row r="106" spans="1:57">
      <c r="A106" s="116"/>
      <c r="B106" s="16" t="s">
        <v>119</v>
      </c>
      <c r="C106" s="17" t="s">
        <v>5</v>
      </c>
      <c r="D106" s="17">
        <v>10</v>
      </c>
      <c r="E106" s="17" t="s">
        <v>8</v>
      </c>
      <c r="F106" s="17">
        <v>45</v>
      </c>
      <c r="G106" s="17" t="s">
        <v>10</v>
      </c>
      <c r="H106" s="17">
        <v>45</v>
      </c>
      <c r="I106" s="17"/>
      <c r="J106" s="17"/>
      <c r="K106" s="17"/>
      <c r="L106" s="17"/>
      <c r="AA106" s="5" t="str">
        <f t="shared" si="14"/>
        <v>부동의 파라코드</v>
      </c>
      <c r="AB106" s="4">
        <f t="shared" si="20"/>
        <v>0</v>
      </c>
      <c r="AC106" s="4">
        <f t="shared" si="20"/>
        <v>0</v>
      </c>
      <c r="AD106" s="4">
        <f t="shared" si="20"/>
        <v>0</v>
      </c>
      <c r="AE106" s="4">
        <f t="shared" si="20"/>
        <v>0</v>
      </c>
      <c r="AF106" s="4">
        <f t="shared" si="20"/>
        <v>0</v>
      </c>
      <c r="AG106" s="4">
        <f t="shared" si="20"/>
        <v>0</v>
      </c>
      <c r="AH106" s="4">
        <f t="shared" si="20"/>
        <v>0</v>
      </c>
      <c r="AI106" s="4">
        <f t="shared" si="20"/>
        <v>0</v>
      </c>
      <c r="AJ106" s="4">
        <f t="shared" si="20"/>
        <v>10</v>
      </c>
      <c r="AK106" s="4">
        <f t="shared" si="20"/>
        <v>0</v>
      </c>
      <c r="AL106" s="4">
        <f t="shared" si="20"/>
        <v>0</v>
      </c>
      <c r="AM106" s="4">
        <f t="shared" si="20"/>
        <v>45</v>
      </c>
      <c r="AN106" s="4">
        <f t="shared" si="20"/>
        <v>45</v>
      </c>
      <c r="AO106" s="4">
        <f t="shared" si="20"/>
        <v>0</v>
      </c>
      <c r="AP106" s="4">
        <f t="shared" si="20"/>
        <v>0</v>
      </c>
      <c r="AQ106" s="4">
        <f t="shared" si="20"/>
        <v>0</v>
      </c>
      <c r="AR106" s="4">
        <f t="shared" si="19"/>
        <v>0</v>
      </c>
      <c r="AS106" s="4">
        <f t="shared" si="19"/>
        <v>0</v>
      </c>
      <c r="AT106" s="4">
        <f t="shared" si="19"/>
        <v>0</v>
      </c>
      <c r="AU106" s="4">
        <f t="shared" si="19"/>
        <v>0</v>
      </c>
      <c r="AV106" s="4">
        <f t="shared" si="19"/>
        <v>0</v>
      </c>
      <c r="AW106" s="4">
        <f t="shared" si="19"/>
        <v>0</v>
      </c>
      <c r="AX106" s="4">
        <f t="shared" si="19"/>
        <v>0</v>
      </c>
      <c r="AY106" s="4">
        <f t="shared" si="19"/>
        <v>0</v>
      </c>
      <c r="AZ106" s="4">
        <f t="shared" si="19"/>
        <v>0</v>
      </c>
      <c r="BA106" s="4">
        <f t="shared" si="19"/>
        <v>0</v>
      </c>
      <c r="BB106" s="4">
        <f t="shared" si="19"/>
        <v>0</v>
      </c>
      <c r="BC106" s="4">
        <f t="shared" si="19"/>
        <v>0</v>
      </c>
      <c r="BD106" s="4">
        <f t="shared" si="19"/>
        <v>0</v>
      </c>
      <c r="BE106" s="4">
        <f t="shared" si="19"/>
        <v>0</v>
      </c>
    </row>
    <row r="107" spans="1:57">
      <c r="A107" s="117" t="s">
        <v>57</v>
      </c>
      <c r="B107" s="16" t="s">
        <v>120</v>
      </c>
      <c r="C107" s="17" t="s">
        <v>8</v>
      </c>
      <c r="D107" s="17">
        <v>20</v>
      </c>
      <c r="E107" s="17" t="s">
        <v>10</v>
      </c>
      <c r="F107" s="17">
        <v>20</v>
      </c>
      <c r="G107" s="17" t="s">
        <v>5</v>
      </c>
      <c r="H107" s="17">
        <v>20</v>
      </c>
      <c r="I107" s="17"/>
      <c r="J107" s="17"/>
      <c r="K107" s="17"/>
      <c r="L107" s="17"/>
      <c r="AA107" s="5" t="str">
        <f t="shared" si="14"/>
        <v>초토화 머신</v>
      </c>
      <c r="AB107" s="4">
        <f t="shared" si="20"/>
        <v>0</v>
      </c>
      <c r="AC107" s="4">
        <f t="shared" si="20"/>
        <v>0</v>
      </c>
      <c r="AD107" s="4">
        <f t="shared" si="20"/>
        <v>0</v>
      </c>
      <c r="AE107" s="4">
        <f t="shared" si="20"/>
        <v>0</v>
      </c>
      <c r="AF107" s="4">
        <f t="shared" si="20"/>
        <v>0</v>
      </c>
      <c r="AG107" s="4">
        <f t="shared" si="20"/>
        <v>0</v>
      </c>
      <c r="AH107" s="4">
        <f t="shared" si="20"/>
        <v>0</v>
      </c>
      <c r="AI107" s="4">
        <f t="shared" si="20"/>
        <v>0</v>
      </c>
      <c r="AJ107" s="4">
        <f t="shared" si="20"/>
        <v>20</v>
      </c>
      <c r="AK107" s="4">
        <f t="shared" si="20"/>
        <v>0</v>
      </c>
      <c r="AL107" s="4">
        <f t="shared" si="20"/>
        <v>0</v>
      </c>
      <c r="AM107" s="4">
        <f t="shared" si="20"/>
        <v>20</v>
      </c>
      <c r="AN107" s="4">
        <f t="shared" si="20"/>
        <v>20</v>
      </c>
      <c r="AO107" s="4">
        <f t="shared" si="20"/>
        <v>0</v>
      </c>
      <c r="AP107" s="4">
        <f t="shared" si="20"/>
        <v>0</v>
      </c>
      <c r="AQ107" s="4">
        <f t="shared" si="20"/>
        <v>0</v>
      </c>
      <c r="AR107" s="4">
        <f t="shared" si="19"/>
        <v>0</v>
      </c>
      <c r="AS107" s="4">
        <f t="shared" si="19"/>
        <v>0</v>
      </c>
      <c r="AT107" s="4">
        <f t="shared" si="19"/>
        <v>0</v>
      </c>
      <c r="AU107" s="4">
        <f t="shared" si="19"/>
        <v>0</v>
      </c>
      <c r="AV107" s="4">
        <f t="shared" si="19"/>
        <v>0</v>
      </c>
      <c r="AW107" s="4">
        <f t="shared" si="19"/>
        <v>0</v>
      </c>
      <c r="AX107" s="4">
        <f t="shared" si="19"/>
        <v>0</v>
      </c>
      <c r="AY107" s="4">
        <f t="shared" si="19"/>
        <v>0</v>
      </c>
      <c r="AZ107" s="4">
        <f t="shared" si="19"/>
        <v>0</v>
      </c>
      <c r="BA107" s="4">
        <f t="shared" si="19"/>
        <v>0</v>
      </c>
      <c r="BB107" s="4">
        <f t="shared" si="19"/>
        <v>0</v>
      </c>
      <c r="BC107" s="4">
        <f t="shared" si="19"/>
        <v>0</v>
      </c>
      <c r="BD107" s="4">
        <f t="shared" si="19"/>
        <v>0</v>
      </c>
      <c r="BE107" s="4">
        <f t="shared" si="19"/>
        <v>0</v>
      </c>
    </row>
    <row r="108" spans="1:57">
      <c r="A108" s="117"/>
      <c r="B108" s="16" t="s">
        <v>121</v>
      </c>
      <c r="C108" s="17" t="s">
        <v>8</v>
      </c>
      <c r="D108" s="17">
        <v>20</v>
      </c>
      <c r="E108" s="17" t="s">
        <v>10</v>
      </c>
      <c r="F108" s="17">
        <v>20</v>
      </c>
      <c r="G108" s="17" t="s">
        <v>13</v>
      </c>
      <c r="H108" s="17">
        <v>20</v>
      </c>
      <c r="I108" s="17"/>
      <c r="J108" s="17"/>
      <c r="K108" s="17"/>
      <c r="L108" s="17"/>
      <c r="AA108" s="5" t="str">
        <f t="shared" si="14"/>
        <v>속죄자의 긴고아</v>
      </c>
      <c r="AB108" s="4">
        <f t="shared" si="20"/>
        <v>0</v>
      </c>
      <c r="AC108" s="4">
        <f t="shared" si="20"/>
        <v>0</v>
      </c>
      <c r="AD108" s="4">
        <f t="shared" si="20"/>
        <v>0</v>
      </c>
      <c r="AE108" s="4">
        <f t="shared" si="20"/>
        <v>0</v>
      </c>
      <c r="AF108" s="4">
        <f t="shared" si="20"/>
        <v>0</v>
      </c>
      <c r="AG108" s="4">
        <f t="shared" si="20"/>
        <v>0</v>
      </c>
      <c r="AH108" s="4">
        <f t="shared" si="20"/>
        <v>0</v>
      </c>
      <c r="AI108" s="4">
        <f t="shared" si="20"/>
        <v>0</v>
      </c>
      <c r="AJ108" s="4">
        <f t="shared" si="20"/>
        <v>0</v>
      </c>
      <c r="AK108" s="4">
        <f t="shared" si="20"/>
        <v>0</v>
      </c>
      <c r="AL108" s="4">
        <f t="shared" si="20"/>
        <v>0</v>
      </c>
      <c r="AM108" s="4">
        <f t="shared" si="20"/>
        <v>20</v>
      </c>
      <c r="AN108" s="4">
        <f t="shared" si="20"/>
        <v>20</v>
      </c>
      <c r="AO108" s="4">
        <f t="shared" si="20"/>
        <v>0</v>
      </c>
      <c r="AP108" s="4">
        <f t="shared" si="20"/>
        <v>0</v>
      </c>
      <c r="AQ108" s="4">
        <f t="shared" si="20"/>
        <v>0</v>
      </c>
      <c r="AR108" s="4">
        <f t="shared" si="19"/>
        <v>0</v>
      </c>
      <c r="AS108" s="4">
        <f t="shared" si="19"/>
        <v>0</v>
      </c>
      <c r="AT108" s="4">
        <f t="shared" si="19"/>
        <v>0</v>
      </c>
      <c r="AU108" s="4">
        <f t="shared" si="19"/>
        <v>0</v>
      </c>
      <c r="AV108" s="4">
        <f t="shared" si="19"/>
        <v>0</v>
      </c>
      <c r="AW108" s="4">
        <f t="shared" si="19"/>
        <v>0</v>
      </c>
      <c r="AX108" s="4">
        <f t="shared" si="19"/>
        <v>0</v>
      </c>
      <c r="AY108" s="4">
        <f t="shared" si="19"/>
        <v>0</v>
      </c>
      <c r="AZ108" s="4">
        <f t="shared" si="19"/>
        <v>20</v>
      </c>
      <c r="BA108" s="4">
        <f t="shared" si="19"/>
        <v>0</v>
      </c>
      <c r="BB108" s="4">
        <f t="shared" si="19"/>
        <v>0</v>
      </c>
      <c r="BC108" s="4">
        <f t="shared" si="19"/>
        <v>0</v>
      </c>
      <c r="BD108" s="4">
        <f t="shared" si="19"/>
        <v>0</v>
      </c>
      <c r="BE108" s="4">
        <f t="shared" si="19"/>
        <v>0</v>
      </c>
    </row>
    <row r="109" spans="1:57">
      <c r="A109" s="117"/>
      <c r="B109" s="16" t="s">
        <v>123</v>
      </c>
      <c r="C109" s="17" t="s">
        <v>4</v>
      </c>
      <c r="D109" s="17">
        <v>30</v>
      </c>
      <c r="E109" s="17" t="s">
        <v>5</v>
      </c>
      <c r="F109" s="17">
        <v>20</v>
      </c>
      <c r="G109" s="17"/>
      <c r="H109" s="17"/>
      <c r="I109" s="17"/>
      <c r="J109" s="17"/>
      <c r="K109" s="17"/>
      <c r="L109" s="17"/>
      <c r="AA109" s="5" t="str">
        <f t="shared" si="14"/>
        <v>얼굴 없는 집행인</v>
      </c>
      <c r="AB109" s="4">
        <f t="shared" si="20"/>
        <v>0</v>
      </c>
      <c r="AC109" s="4">
        <f t="shared" si="20"/>
        <v>0</v>
      </c>
      <c r="AD109" s="4">
        <f t="shared" si="20"/>
        <v>0</v>
      </c>
      <c r="AE109" s="4">
        <f t="shared" si="20"/>
        <v>0</v>
      </c>
      <c r="AF109" s="4">
        <f t="shared" si="20"/>
        <v>0</v>
      </c>
      <c r="AG109" s="4">
        <f t="shared" si="20"/>
        <v>0</v>
      </c>
      <c r="AH109" s="4">
        <f t="shared" si="20"/>
        <v>0</v>
      </c>
      <c r="AI109" s="4">
        <f t="shared" si="20"/>
        <v>30</v>
      </c>
      <c r="AJ109" s="4">
        <f t="shared" si="20"/>
        <v>20</v>
      </c>
      <c r="AK109" s="4">
        <f t="shared" si="20"/>
        <v>0</v>
      </c>
      <c r="AL109" s="4">
        <f t="shared" si="20"/>
        <v>0</v>
      </c>
      <c r="AM109" s="4">
        <f t="shared" si="20"/>
        <v>0</v>
      </c>
      <c r="AN109" s="4">
        <f t="shared" si="20"/>
        <v>0</v>
      </c>
      <c r="AO109" s="4">
        <f t="shared" si="20"/>
        <v>0</v>
      </c>
      <c r="AP109" s="4">
        <f t="shared" si="20"/>
        <v>0</v>
      </c>
      <c r="AQ109" s="4">
        <f t="shared" si="20"/>
        <v>0</v>
      </c>
      <c r="AR109" s="4">
        <f t="shared" si="19"/>
        <v>0</v>
      </c>
      <c r="AS109" s="4">
        <f t="shared" si="19"/>
        <v>0</v>
      </c>
      <c r="AT109" s="4">
        <f t="shared" si="19"/>
        <v>0</v>
      </c>
      <c r="AU109" s="4">
        <f t="shared" si="19"/>
        <v>0</v>
      </c>
      <c r="AV109" s="4">
        <f t="shared" si="19"/>
        <v>0</v>
      </c>
      <c r="AW109" s="4">
        <f t="shared" si="19"/>
        <v>0</v>
      </c>
      <c r="AX109" s="4">
        <f t="shared" si="19"/>
        <v>0</v>
      </c>
      <c r="AY109" s="4">
        <f t="shared" si="19"/>
        <v>0</v>
      </c>
      <c r="AZ109" s="4">
        <f t="shared" si="19"/>
        <v>0</v>
      </c>
      <c r="BA109" s="4">
        <f t="shared" si="19"/>
        <v>0</v>
      </c>
      <c r="BB109" s="4">
        <f t="shared" si="19"/>
        <v>0</v>
      </c>
      <c r="BC109" s="4">
        <f t="shared" si="19"/>
        <v>0</v>
      </c>
      <c r="BD109" s="4">
        <f t="shared" si="19"/>
        <v>0</v>
      </c>
      <c r="BE109" s="4">
        <f t="shared" si="19"/>
        <v>0</v>
      </c>
    </row>
    <row r="110" spans="1:57">
      <c r="A110" s="117"/>
      <c r="B110" s="16" t="s">
        <v>124</v>
      </c>
      <c r="C110" s="17" t="s">
        <v>13</v>
      </c>
      <c r="D110" s="17">
        <v>35</v>
      </c>
      <c r="E110" s="17" t="s">
        <v>158</v>
      </c>
      <c r="F110" s="17">
        <v>15</v>
      </c>
      <c r="G110" s="17"/>
      <c r="H110" s="17"/>
      <c r="I110" s="17"/>
      <c r="J110" s="17"/>
      <c r="K110" s="17"/>
      <c r="L110" s="17"/>
      <c r="AA110" s="5" t="str">
        <f t="shared" si="14"/>
        <v>썬더볼트</v>
      </c>
      <c r="AB110" s="4">
        <f t="shared" si="20"/>
        <v>0</v>
      </c>
      <c r="AC110" s="4">
        <f t="shared" si="20"/>
        <v>15</v>
      </c>
      <c r="AD110" s="4">
        <f t="shared" si="20"/>
        <v>0</v>
      </c>
      <c r="AE110" s="4">
        <f t="shared" si="20"/>
        <v>0</v>
      </c>
      <c r="AF110" s="4">
        <f t="shared" si="20"/>
        <v>0</v>
      </c>
      <c r="AG110" s="4">
        <f t="shared" si="20"/>
        <v>0</v>
      </c>
      <c r="AH110" s="4">
        <f t="shared" si="20"/>
        <v>0</v>
      </c>
      <c r="AI110" s="4">
        <f t="shared" si="20"/>
        <v>0</v>
      </c>
      <c r="AJ110" s="4">
        <f t="shared" si="20"/>
        <v>0</v>
      </c>
      <c r="AK110" s="4">
        <f t="shared" si="20"/>
        <v>0</v>
      </c>
      <c r="AL110" s="4">
        <f t="shared" si="20"/>
        <v>0</v>
      </c>
      <c r="AM110" s="4">
        <f t="shared" si="20"/>
        <v>0</v>
      </c>
      <c r="AN110" s="4">
        <f t="shared" si="20"/>
        <v>0</v>
      </c>
      <c r="AO110" s="4">
        <f t="shared" si="20"/>
        <v>0</v>
      </c>
      <c r="AP110" s="4">
        <f t="shared" si="20"/>
        <v>0</v>
      </c>
      <c r="AQ110" s="4">
        <f t="shared" si="20"/>
        <v>0</v>
      </c>
      <c r="AR110" s="4">
        <f t="shared" si="19"/>
        <v>0</v>
      </c>
      <c r="AS110" s="4">
        <f t="shared" si="19"/>
        <v>0</v>
      </c>
      <c r="AT110" s="4">
        <f t="shared" si="19"/>
        <v>0</v>
      </c>
      <c r="AU110" s="4">
        <f t="shared" si="19"/>
        <v>0</v>
      </c>
      <c r="AV110" s="4">
        <f t="shared" si="19"/>
        <v>0</v>
      </c>
      <c r="AW110" s="4">
        <f t="shared" si="19"/>
        <v>0</v>
      </c>
      <c r="AX110" s="4">
        <f t="shared" si="19"/>
        <v>0</v>
      </c>
      <c r="AY110" s="4">
        <f t="shared" si="19"/>
        <v>0</v>
      </c>
      <c r="AZ110" s="4">
        <f t="shared" si="19"/>
        <v>35</v>
      </c>
      <c r="BA110" s="4">
        <f t="shared" si="19"/>
        <v>0</v>
      </c>
      <c r="BB110" s="4">
        <f t="shared" si="19"/>
        <v>0</v>
      </c>
      <c r="BC110" s="4">
        <f t="shared" si="19"/>
        <v>0</v>
      </c>
      <c r="BD110" s="4">
        <f t="shared" si="19"/>
        <v>0</v>
      </c>
      <c r="BE110" s="4">
        <f t="shared" si="19"/>
        <v>0</v>
      </c>
    </row>
    <row r="111" spans="1:57">
      <c r="A111" s="117"/>
      <c r="B111" s="16" t="s">
        <v>125</v>
      </c>
      <c r="C111" s="17" t="s">
        <v>4</v>
      </c>
      <c r="D111" s="17">
        <v>44</v>
      </c>
      <c r="E111" s="17" t="s">
        <v>156</v>
      </c>
      <c r="F111" s="17">
        <v>15</v>
      </c>
      <c r="G111" s="17"/>
      <c r="H111" s="17"/>
      <c r="I111" s="17"/>
      <c r="J111" s="17"/>
      <c r="K111" s="17"/>
      <c r="L111" s="17"/>
      <c r="AA111" s="5" t="str">
        <f t="shared" si="14"/>
        <v>얼어붙은 전사</v>
      </c>
      <c r="AB111" s="4">
        <f t="shared" si="20"/>
        <v>15</v>
      </c>
      <c r="AC111" s="4">
        <f t="shared" si="20"/>
        <v>0</v>
      </c>
      <c r="AD111" s="4">
        <f t="shared" si="20"/>
        <v>0</v>
      </c>
      <c r="AE111" s="4">
        <f t="shared" si="20"/>
        <v>0</v>
      </c>
      <c r="AF111" s="4">
        <f t="shared" si="20"/>
        <v>0</v>
      </c>
      <c r="AG111" s="4">
        <f t="shared" si="20"/>
        <v>0</v>
      </c>
      <c r="AH111" s="4">
        <f t="shared" si="20"/>
        <v>0</v>
      </c>
      <c r="AI111" s="4">
        <f t="shared" si="20"/>
        <v>44</v>
      </c>
      <c r="AJ111" s="4">
        <f t="shared" si="20"/>
        <v>0</v>
      </c>
      <c r="AK111" s="4">
        <f t="shared" si="20"/>
        <v>0</v>
      </c>
      <c r="AL111" s="4">
        <f t="shared" si="20"/>
        <v>0</v>
      </c>
      <c r="AM111" s="4">
        <f t="shared" si="20"/>
        <v>0</v>
      </c>
      <c r="AN111" s="4">
        <f t="shared" si="20"/>
        <v>0</v>
      </c>
      <c r="AO111" s="4">
        <f t="shared" si="20"/>
        <v>0</v>
      </c>
      <c r="AP111" s="4">
        <f t="shared" si="20"/>
        <v>0</v>
      </c>
      <c r="AQ111" s="4">
        <f t="shared" si="20"/>
        <v>0</v>
      </c>
      <c r="AR111" s="4">
        <f t="shared" si="19"/>
        <v>0</v>
      </c>
      <c r="AS111" s="4">
        <f t="shared" si="19"/>
        <v>0</v>
      </c>
      <c r="AT111" s="4">
        <f t="shared" si="19"/>
        <v>0</v>
      </c>
      <c r="AU111" s="4">
        <f t="shared" si="19"/>
        <v>0</v>
      </c>
      <c r="AV111" s="4">
        <f t="shared" si="19"/>
        <v>0</v>
      </c>
      <c r="AW111" s="4">
        <f t="shared" si="19"/>
        <v>0</v>
      </c>
      <c r="AX111" s="4">
        <f t="shared" si="19"/>
        <v>0</v>
      </c>
      <c r="AY111" s="4">
        <f t="shared" si="19"/>
        <v>0</v>
      </c>
      <c r="AZ111" s="4">
        <f t="shared" si="19"/>
        <v>0</v>
      </c>
      <c r="BA111" s="4">
        <f t="shared" si="19"/>
        <v>0</v>
      </c>
      <c r="BB111" s="4">
        <f t="shared" si="19"/>
        <v>0</v>
      </c>
      <c r="BC111" s="4">
        <f t="shared" si="19"/>
        <v>0</v>
      </c>
      <c r="BD111" s="4">
        <f t="shared" si="19"/>
        <v>0</v>
      </c>
      <c r="BE111" s="4">
        <f t="shared" si="19"/>
        <v>0</v>
      </c>
    </row>
    <row r="112" spans="1:57">
      <c r="A112" s="117"/>
      <c r="B112" s="16" t="s">
        <v>126</v>
      </c>
      <c r="C112" s="17" t="s">
        <v>13</v>
      </c>
      <c r="D112" s="17">
        <v>25</v>
      </c>
      <c r="E112" s="17" t="s">
        <v>3</v>
      </c>
      <c r="F112" s="17">
        <v>15</v>
      </c>
      <c r="G112" s="17"/>
      <c r="H112" s="17"/>
      <c r="I112" s="17"/>
      <c r="J112" s="17"/>
      <c r="K112" s="17"/>
      <c r="L112" s="17"/>
      <c r="AA112" s="5" t="str">
        <f t="shared" si="14"/>
        <v>스컬 페이스</v>
      </c>
      <c r="AB112" s="4">
        <f t="shared" si="20"/>
        <v>0</v>
      </c>
      <c r="AC112" s="4">
        <f t="shared" si="20"/>
        <v>0</v>
      </c>
      <c r="AD112" s="4">
        <f t="shared" si="20"/>
        <v>0</v>
      </c>
      <c r="AE112" s="4">
        <f t="shared" si="20"/>
        <v>0</v>
      </c>
      <c r="AF112" s="4">
        <f t="shared" si="20"/>
        <v>0</v>
      </c>
      <c r="AG112" s="4">
        <f t="shared" si="20"/>
        <v>0</v>
      </c>
      <c r="AH112" s="4">
        <f t="shared" si="20"/>
        <v>15</v>
      </c>
      <c r="AI112" s="4">
        <f t="shared" si="20"/>
        <v>0</v>
      </c>
      <c r="AJ112" s="4">
        <f t="shared" si="20"/>
        <v>0</v>
      </c>
      <c r="AK112" s="4">
        <f t="shared" si="20"/>
        <v>0</v>
      </c>
      <c r="AL112" s="4">
        <f t="shared" si="20"/>
        <v>0</v>
      </c>
      <c r="AM112" s="4">
        <f t="shared" si="20"/>
        <v>0</v>
      </c>
      <c r="AN112" s="4">
        <f t="shared" si="20"/>
        <v>0</v>
      </c>
      <c r="AO112" s="4">
        <f t="shared" si="20"/>
        <v>0</v>
      </c>
      <c r="AP112" s="4">
        <f t="shared" si="20"/>
        <v>0</v>
      </c>
      <c r="AQ112" s="4">
        <f t="shared" si="20"/>
        <v>0</v>
      </c>
      <c r="AR112" s="4">
        <f t="shared" si="19"/>
        <v>0</v>
      </c>
      <c r="AS112" s="4">
        <f t="shared" si="19"/>
        <v>0</v>
      </c>
      <c r="AT112" s="4">
        <f t="shared" si="19"/>
        <v>0</v>
      </c>
      <c r="AU112" s="4">
        <f t="shared" si="19"/>
        <v>0</v>
      </c>
      <c r="AV112" s="4">
        <f t="shared" si="19"/>
        <v>0</v>
      </c>
      <c r="AW112" s="4">
        <f t="shared" si="19"/>
        <v>0</v>
      </c>
      <c r="AX112" s="4">
        <f t="shared" si="19"/>
        <v>0</v>
      </c>
      <c r="AY112" s="4">
        <f t="shared" si="19"/>
        <v>0</v>
      </c>
      <c r="AZ112" s="4">
        <f t="shared" si="19"/>
        <v>25</v>
      </c>
      <c r="BA112" s="4">
        <f t="shared" si="19"/>
        <v>0</v>
      </c>
      <c r="BB112" s="4">
        <f t="shared" si="19"/>
        <v>0</v>
      </c>
      <c r="BC112" s="4">
        <f t="shared" si="19"/>
        <v>0</v>
      </c>
      <c r="BD112" s="4">
        <f t="shared" si="19"/>
        <v>0</v>
      </c>
      <c r="BE112" s="4">
        <f t="shared" si="19"/>
        <v>0</v>
      </c>
    </row>
    <row r="113" spans="1:57">
      <c r="A113" s="117"/>
      <c r="B113" s="16" t="s">
        <v>127</v>
      </c>
      <c r="C113" s="17" t="s">
        <v>8</v>
      </c>
      <c r="D113" s="17">
        <v>30</v>
      </c>
      <c r="E113" s="17" t="s">
        <v>10</v>
      </c>
      <c r="F113" s="17">
        <v>30</v>
      </c>
      <c r="G113" s="17" t="s">
        <v>4</v>
      </c>
      <c r="H113" s="17">
        <v>20</v>
      </c>
      <c r="I113" s="17"/>
      <c r="J113" s="17"/>
      <c r="K113" s="17"/>
      <c r="L113" s="17"/>
      <c r="AA113" s="5" t="str">
        <f t="shared" si="14"/>
        <v>저스티스 그린</v>
      </c>
      <c r="AB113" s="4">
        <f t="shared" si="20"/>
        <v>0</v>
      </c>
      <c r="AC113" s="4">
        <f t="shared" si="20"/>
        <v>0</v>
      </c>
      <c r="AD113" s="4">
        <f t="shared" si="20"/>
        <v>0</v>
      </c>
      <c r="AE113" s="4">
        <f t="shared" si="20"/>
        <v>0</v>
      </c>
      <c r="AF113" s="4">
        <f t="shared" si="20"/>
        <v>0</v>
      </c>
      <c r="AG113" s="4">
        <f t="shared" si="20"/>
        <v>0</v>
      </c>
      <c r="AH113" s="4">
        <f t="shared" si="20"/>
        <v>0</v>
      </c>
      <c r="AI113" s="4">
        <f t="shared" si="20"/>
        <v>20</v>
      </c>
      <c r="AJ113" s="4">
        <f t="shared" si="20"/>
        <v>0</v>
      </c>
      <c r="AK113" s="4">
        <f t="shared" si="20"/>
        <v>0</v>
      </c>
      <c r="AL113" s="4">
        <f t="shared" si="20"/>
        <v>0</v>
      </c>
      <c r="AM113" s="4">
        <f t="shared" si="20"/>
        <v>30</v>
      </c>
      <c r="AN113" s="4">
        <f t="shared" si="20"/>
        <v>30</v>
      </c>
      <c r="AO113" s="4">
        <f t="shared" si="20"/>
        <v>0</v>
      </c>
      <c r="AP113" s="4">
        <f t="shared" si="20"/>
        <v>0</v>
      </c>
      <c r="AQ113" s="4">
        <f t="shared" si="20"/>
        <v>0</v>
      </c>
      <c r="AR113" s="4">
        <f t="shared" si="19"/>
        <v>0</v>
      </c>
      <c r="AS113" s="4">
        <f t="shared" si="19"/>
        <v>0</v>
      </c>
      <c r="AT113" s="4">
        <f t="shared" si="19"/>
        <v>0</v>
      </c>
      <c r="AU113" s="4">
        <f t="shared" si="19"/>
        <v>0</v>
      </c>
      <c r="AV113" s="4">
        <f t="shared" si="19"/>
        <v>0</v>
      </c>
      <c r="AW113" s="4">
        <f t="shared" si="19"/>
        <v>0</v>
      </c>
      <c r="AX113" s="4">
        <f t="shared" si="19"/>
        <v>0</v>
      </c>
      <c r="AY113" s="4">
        <f t="shared" si="19"/>
        <v>0</v>
      </c>
      <c r="AZ113" s="4">
        <f t="shared" si="19"/>
        <v>0</v>
      </c>
      <c r="BA113" s="4">
        <f t="shared" si="19"/>
        <v>0</v>
      </c>
      <c r="BB113" s="4">
        <f t="shared" si="19"/>
        <v>0</v>
      </c>
      <c r="BC113" s="4">
        <f t="shared" si="19"/>
        <v>0</v>
      </c>
      <c r="BD113" s="4">
        <f t="shared" si="19"/>
        <v>0</v>
      </c>
      <c r="BE113" s="4">
        <f t="shared" si="19"/>
        <v>0</v>
      </c>
    </row>
    <row r="114" spans="1:57">
      <c r="A114" s="116" t="s">
        <v>58</v>
      </c>
      <c r="B114" s="16" t="s">
        <v>128</v>
      </c>
      <c r="C114" s="17" t="s">
        <v>5</v>
      </c>
      <c r="D114" s="17">
        <v>20</v>
      </c>
      <c r="E114" s="17"/>
      <c r="F114" s="17"/>
      <c r="G114" s="17"/>
      <c r="H114" s="17"/>
      <c r="I114" s="17"/>
      <c r="J114" s="17"/>
      <c r="K114" s="17"/>
      <c r="L114" s="17"/>
      <c r="AA114" s="5" t="str">
        <f t="shared" si="14"/>
        <v>다랍의 팔찌</v>
      </c>
      <c r="AB114" s="4">
        <f t="shared" si="20"/>
        <v>0</v>
      </c>
      <c r="AC114" s="4">
        <f t="shared" si="20"/>
        <v>0</v>
      </c>
      <c r="AD114" s="4">
        <f t="shared" si="20"/>
        <v>0</v>
      </c>
      <c r="AE114" s="4">
        <f t="shared" si="20"/>
        <v>0</v>
      </c>
      <c r="AF114" s="4">
        <f t="shared" si="20"/>
        <v>0</v>
      </c>
      <c r="AG114" s="4">
        <f t="shared" si="20"/>
        <v>0</v>
      </c>
      <c r="AH114" s="4">
        <f t="shared" si="20"/>
        <v>0</v>
      </c>
      <c r="AI114" s="4">
        <f t="shared" si="20"/>
        <v>0</v>
      </c>
      <c r="AJ114" s="4">
        <f t="shared" si="20"/>
        <v>20</v>
      </c>
      <c r="AK114" s="4">
        <f t="shared" si="20"/>
        <v>0</v>
      </c>
      <c r="AL114" s="4">
        <f t="shared" si="20"/>
        <v>0</v>
      </c>
      <c r="AM114" s="4">
        <f t="shared" si="20"/>
        <v>0</v>
      </c>
      <c r="AN114" s="4">
        <f t="shared" si="20"/>
        <v>0</v>
      </c>
      <c r="AO114" s="4">
        <f t="shared" si="20"/>
        <v>0</v>
      </c>
      <c r="AP114" s="4">
        <f t="shared" si="20"/>
        <v>0</v>
      </c>
      <c r="AQ114" s="4">
        <f t="shared" si="20"/>
        <v>0</v>
      </c>
      <c r="AR114" s="4">
        <f t="shared" si="19"/>
        <v>0</v>
      </c>
      <c r="AS114" s="4">
        <f t="shared" si="19"/>
        <v>0</v>
      </c>
      <c r="AT114" s="4">
        <f t="shared" si="19"/>
        <v>0</v>
      </c>
      <c r="AU114" s="4">
        <f t="shared" si="19"/>
        <v>0</v>
      </c>
      <c r="AV114" s="4">
        <f t="shared" si="19"/>
        <v>0</v>
      </c>
      <c r="AW114" s="4">
        <f t="shared" si="19"/>
        <v>0</v>
      </c>
      <c r="AX114" s="4">
        <f t="shared" si="19"/>
        <v>0</v>
      </c>
      <c r="AY114" s="4">
        <f t="shared" si="19"/>
        <v>0</v>
      </c>
      <c r="AZ114" s="4">
        <f t="shared" si="19"/>
        <v>0</v>
      </c>
      <c r="BA114" s="4">
        <f t="shared" si="19"/>
        <v>0</v>
      </c>
      <c r="BB114" s="4">
        <f t="shared" si="19"/>
        <v>0</v>
      </c>
      <c r="BC114" s="4">
        <f t="shared" si="19"/>
        <v>0</v>
      </c>
      <c r="BD114" s="4">
        <f t="shared" si="19"/>
        <v>0</v>
      </c>
      <c r="BE114" s="4">
        <f t="shared" si="19"/>
        <v>0</v>
      </c>
    </row>
    <row r="115" spans="1:57">
      <c r="A115" s="116"/>
      <c r="B115" s="16" t="s">
        <v>129</v>
      </c>
      <c r="C115" s="17" t="s">
        <v>8</v>
      </c>
      <c r="D115" s="17">
        <v>20</v>
      </c>
      <c r="E115" s="17" t="s">
        <v>10</v>
      </c>
      <c r="F115" s="17">
        <v>20</v>
      </c>
      <c r="G115" s="17"/>
      <c r="H115" s="17"/>
      <c r="I115" s="17"/>
      <c r="J115" s="17"/>
      <c r="K115" s="17"/>
      <c r="L115" s="17"/>
      <c r="AA115" s="5" t="str">
        <f t="shared" si="14"/>
        <v>불새 고리</v>
      </c>
      <c r="AB115" s="4">
        <f t="shared" si="20"/>
        <v>0</v>
      </c>
      <c r="AC115" s="4">
        <f t="shared" si="20"/>
        <v>0</v>
      </c>
      <c r="AD115" s="4">
        <f t="shared" si="20"/>
        <v>0</v>
      </c>
      <c r="AE115" s="4">
        <f t="shared" si="20"/>
        <v>0</v>
      </c>
      <c r="AF115" s="4">
        <f t="shared" si="20"/>
        <v>0</v>
      </c>
      <c r="AG115" s="4">
        <f t="shared" si="20"/>
        <v>0</v>
      </c>
      <c r="AH115" s="4">
        <f t="shared" si="20"/>
        <v>0</v>
      </c>
      <c r="AI115" s="4">
        <f t="shared" si="20"/>
        <v>0</v>
      </c>
      <c r="AJ115" s="4">
        <f t="shared" si="20"/>
        <v>0</v>
      </c>
      <c r="AK115" s="4">
        <f t="shared" si="20"/>
        <v>0</v>
      </c>
      <c r="AL115" s="4">
        <f t="shared" si="20"/>
        <v>0</v>
      </c>
      <c r="AM115" s="4">
        <f t="shared" si="20"/>
        <v>20</v>
      </c>
      <c r="AN115" s="4">
        <f t="shared" si="20"/>
        <v>20</v>
      </c>
      <c r="AO115" s="4">
        <f t="shared" si="20"/>
        <v>0</v>
      </c>
      <c r="AP115" s="4">
        <f t="shared" si="20"/>
        <v>0</v>
      </c>
      <c r="AQ115" s="4">
        <f t="shared" si="20"/>
        <v>0</v>
      </c>
      <c r="AR115" s="4">
        <f t="shared" si="19"/>
        <v>0</v>
      </c>
      <c r="AS115" s="4">
        <f t="shared" si="19"/>
        <v>0</v>
      </c>
      <c r="AT115" s="4">
        <f t="shared" si="19"/>
        <v>0</v>
      </c>
      <c r="AU115" s="4">
        <f t="shared" si="19"/>
        <v>0</v>
      </c>
      <c r="AV115" s="4">
        <f t="shared" si="19"/>
        <v>0</v>
      </c>
      <c r="AW115" s="4">
        <f t="shared" si="19"/>
        <v>0</v>
      </c>
      <c r="AX115" s="4">
        <f t="shared" si="19"/>
        <v>0</v>
      </c>
      <c r="AY115" s="4">
        <f t="shared" si="19"/>
        <v>0</v>
      </c>
      <c r="AZ115" s="4">
        <f t="shared" si="19"/>
        <v>0</v>
      </c>
      <c r="BA115" s="4">
        <f t="shared" si="19"/>
        <v>0</v>
      </c>
      <c r="BB115" s="4">
        <f t="shared" si="19"/>
        <v>0</v>
      </c>
      <c r="BC115" s="4">
        <f t="shared" si="19"/>
        <v>0</v>
      </c>
      <c r="BD115" s="4">
        <f t="shared" si="19"/>
        <v>0</v>
      </c>
      <c r="BE115" s="4">
        <f t="shared" si="19"/>
        <v>0</v>
      </c>
    </row>
    <row r="116" spans="1:57">
      <c r="A116" s="116"/>
      <c r="B116" s="16" t="s">
        <v>130</v>
      </c>
      <c r="C116" s="17" t="s">
        <v>13</v>
      </c>
      <c r="D116" s="17">
        <v>25</v>
      </c>
      <c r="E116" s="17"/>
      <c r="F116" s="17"/>
      <c r="G116" s="17"/>
      <c r="H116" s="17"/>
      <c r="I116" s="17"/>
      <c r="J116" s="17"/>
      <c r="K116" s="17"/>
      <c r="L116" s="17"/>
      <c r="AA116" s="5" t="str">
        <f t="shared" si="14"/>
        <v>살아있는 혈액</v>
      </c>
      <c r="AB116" s="4">
        <f t="shared" si="20"/>
        <v>0</v>
      </c>
      <c r="AC116" s="4">
        <f t="shared" si="20"/>
        <v>0</v>
      </c>
      <c r="AD116" s="4">
        <f t="shared" si="20"/>
        <v>0</v>
      </c>
      <c r="AE116" s="4">
        <f t="shared" si="20"/>
        <v>0</v>
      </c>
      <c r="AF116" s="4">
        <f t="shared" si="20"/>
        <v>0</v>
      </c>
      <c r="AG116" s="4">
        <f t="shared" si="20"/>
        <v>0</v>
      </c>
      <c r="AH116" s="4">
        <f t="shared" si="20"/>
        <v>0</v>
      </c>
      <c r="AI116" s="4">
        <f t="shared" si="20"/>
        <v>0</v>
      </c>
      <c r="AJ116" s="4">
        <f t="shared" si="20"/>
        <v>0</v>
      </c>
      <c r="AK116" s="4">
        <f t="shared" si="20"/>
        <v>0</v>
      </c>
      <c r="AL116" s="4">
        <f t="shared" si="20"/>
        <v>0</v>
      </c>
      <c r="AM116" s="4">
        <f t="shared" si="20"/>
        <v>0</v>
      </c>
      <c r="AN116" s="4">
        <f t="shared" si="20"/>
        <v>0</v>
      </c>
      <c r="AO116" s="4">
        <f t="shared" si="20"/>
        <v>0</v>
      </c>
      <c r="AP116" s="4">
        <f t="shared" si="20"/>
        <v>0</v>
      </c>
      <c r="AQ116" s="4">
        <f t="shared" si="20"/>
        <v>0</v>
      </c>
      <c r="AR116" s="4">
        <f t="shared" si="19"/>
        <v>0</v>
      </c>
      <c r="AS116" s="4">
        <f t="shared" si="19"/>
        <v>0</v>
      </c>
      <c r="AT116" s="4">
        <f t="shared" si="19"/>
        <v>0</v>
      </c>
      <c r="AU116" s="4">
        <f t="shared" si="19"/>
        <v>0</v>
      </c>
      <c r="AV116" s="4">
        <f t="shared" si="19"/>
        <v>0</v>
      </c>
      <c r="AW116" s="4">
        <f t="shared" si="19"/>
        <v>0</v>
      </c>
      <c r="AX116" s="4">
        <f t="shared" si="19"/>
        <v>0</v>
      </c>
      <c r="AY116" s="4">
        <f t="shared" si="19"/>
        <v>0</v>
      </c>
      <c r="AZ116" s="4">
        <f t="shared" si="19"/>
        <v>25</v>
      </c>
      <c r="BA116" s="4">
        <f t="shared" si="19"/>
        <v>0</v>
      </c>
      <c r="BB116" s="4">
        <f t="shared" si="19"/>
        <v>0</v>
      </c>
      <c r="BC116" s="4">
        <f t="shared" si="19"/>
        <v>0</v>
      </c>
      <c r="BD116" s="4">
        <f t="shared" si="19"/>
        <v>0</v>
      </c>
      <c r="BE116" s="4">
        <f t="shared" si="19"/>
        <v>0</v>
      </c>
    </row>
    <row r="117" spans="1:57">
      <c r="A117" s="116"/>
      <c r="B117" s="16" t="s">
        <v>131</v>
      </c>
      <c r="C117" s="17" t="s">
        <v>4</v>
      </c>
      <c r="D117" s="17">
        <v>40</v>
      </c>
      <c r="E117" s="17"/>
      <c r="F117" s="17"/>
      <c r="G117" s="17"/>
      <c r="H117" s="17"/>
      <c r="I117" s="17"/>
      <c r="J117" s="17"/>
      <c r="K117" s="17"/>
      <c r="L117" s="17"/>
      <c r="AA117" s="5" t="str">
        <f t="shared" si="14"/>
        <v>브레이브 블루</v>
      </c>
      <c r="AB117" s="4">
        <f t="shared" si="20"/>
        <v>0</v>
      </c>
      <c r="AC117" s="4">
        <f t="shared" si="20"/>
        <v>0</v>
      </c>
      <c r="AD117" s="4">
        <f t="shared" si="20"/>
        <v>0</v>
      </c>
      <c r="AE117" s="4">
        <f t="shared" si="20"/>
        <v>0</v>
      </c>
      <c r="AF117" s="4">
        <f t="shared" si="20"/>
        <v>0</v>
      </c>
      <c r="AG117" s="4">
        <f t="shared" si="20"/>
        <v>0</v>
      </c>
      <c r="AH117" s="4">
        <f t="shared" si="20"/>
        <v>0</v>
      </c>
      <c r="AI117" s="4">
        <f t="shared" si="20"/>
        <v>40</v>
      </c>
      <c r="AJ117" s="4">
        <f t="shared" si="20"/>
        <v>0</v>
      </c>
      <c r="AK117" s="4">
        <f t="shared" si="20"/>
        <v>0</v>
      </c>
      <c r="AL117" s="4">
        <f t="shared" si="20"/>
        <v>0</v>
      </c>
      <c r="AM117" s="4">
        <f t="shared" si="20"/>
        <v>0</v>
      </c>
      <c r="AN117" s="4">
        <f t="shared" si="20"/>
        <v>0</v>
      </c>
      <c r="AO117" s="4">
        <f t="shared" si="20"/>
        <v>0</v>
      </c>
      <c r="AP117" s="4">
        <f t="shared" si="20"/>
        <v>0</v>
      </c>
      <c r="AQ117" s="4">
        <f t="shared" si="20"/>
        <v>0</v>
      </c>
      <c r="AR117" s="4">
        <f t="shared" si="19"/>
        <v>0</v>
      </c>
      <c r="AS117" s="4">
        <f t="shared" si="19"/>
        <v>0</v>
      </c>
      <c r="AT117" s="4">
        <f t="shared" si="19"/>
        <v>0</v>
      </c>
      <c r="AU117" s="4">
        <f t="shared" si="19"/>
        <v>0</v>
      </c>
      <c r="AV117" s="4">
        <f t="shared" si="19"/>
        <v>0</v>
      </c>
      <c r="AW117" s="4">
        <f t="shared" si="19"/>
        <v>0</v>
      </c>
      <c r="AX117" s="4">
        <f t="shared" si="19"/>
        <v>0</v>
      </c>
      <c r="AY117" s="4">
        <f t="shared" si="19"/>
        <v>0</v>
      </c>
      <c r="AZ117" s="4">
        <f t="shared" si="19"/>
        <v>0</v>
      </c>
      <c r="BA117" s="4">
        <f t="shared" si="19"/>
        <v>0</v>
      </c>
      <c r="BB117" s="4">
        <f t="shared" si="19"/>
        <v>0</v>
      </c>
      <c r="BC117" s="4">
        <f t="shared" si="19"/>
        <v>0</v>
      </c>
      <c r="BD117" s="4">
        <f t="shared" si="19"/>
        <v>0</v>
      </c>
      <c r="BE117" s="4">
        <f t="shared" si="19"/>
        <v>0</v>
      </c>
    </row>
    <row r="118" spans="1:57">
      <c r="A118" s="116"/>
      <c r="B118" s="16" t="s">
        <v>133</v>
      </c>
      <c r="C118" s="17" t="s">
        <v>5</v>
      </c>
      <c r="D118" s="17">
        <v>30</v>
      </c>
      <c r="E118" s="17"/>
      <c r="F118" s="17"/>
      <c r="G118" s="17"/>
      <c r="H118" s="17"/>
      <c r="I118" s="17"/>
      <c r="J118" s="17"/>
      <c r="K118" s="17"/>
      <c r="L118" s="17"/>
      <c r="AA118" s="5" t="str">
        <f t="shared" si="14"/>
        <v>능력 증폭 장치</v>
      </c>
      <c r="AB118" s="4">
        <f t="shared" si="20"/>
        <v>0</v>
      </c>
      <c r="AC118" s="4">
        <f t="shared" si="20"/>
        <v>0</v>
      </c>
      <c r="AD118" s="4">
        <f t="shared" si="20"/>
        <v>0</v>
      </c>
      <c r="AE118" s="4">
        <f t="shared" si="20"/>
        <v>0</v>
      </c>
      <c r="AF118" s="4">
        <f t="shared" si="20"/>
        <v>0</v>
      </c>
      <c r="AG118" s="4">
        <f t="shared" si="20"/>
        <v>0</v>
      </c>
      <c r="AH118" s="4">
        <f t="shared" si="20"/>
        <v>0</v>
      </c>
      <c r="AI118" s="4">
        <f t="shared" si="20"/>
        <v>0</v>
      </c>
      <c r="AJ118" s="4">
        <f t="shared" si="20"/>
        <v>30</v>
      </c>
      <c r="AK118" s="4">
        <f t="shared" si="20"/>
        <v>0</v>
      </c>
      <c r="AL118" s="4">
        <f t="shared" si="20"/>
        <v>0</v>
      </c>
      <c r="AM118" s="4">
        <f t="shared" si="20"/>
        <v>0</v>
      </c>
      <c r="AN118" s="4">
        <f t="shared" si="20"/>
        <v>0</v>
      </c>
      <c r="AO118" s="4">
        <f t="shared" si="20"/>
        <v>0</v>
      </c>
      <c r="AP118" s="4">
        <f t="shared" si="20"/>
        <v>0</v>
      </c>
      <c r="AQ118" s="4">
        <f t="shared" si="20"/>
        <v>0</v>
      </c>
      <c r="AR118" s="4">
        <f t="shared" si="19"/>
        <v>0</v>
      </c>
      <c r="AS118" s="4">
        <f t="shared" si="19"/>
        <v>0</v>
      </c>
      <c r="AT118" s="4">
        <f t="shared" si="19"/>
        <v>0</v>
      </c>
      <c r="AU118" s="4">
        <f t="shared" si="19"/>
        <v>0</v>
      </c>
      <c r="AV118" s="4">
        <f t="shared" si="19"/>
        <v>0</v>
      </c>
      <c r="AW118" s="4">
        <f t="shared" si="19"/>
        <v>0</v>
      </c>
      <c r="AX118" s="4">
        <f t="shared" si="19"/>
        <v>0</v>
      </c>
      <c r="AY118" s="4">
        <f t="shared" si="19"/>
        <v>0</v>
      </c>
      <c r="AZ118" s="4">
        <f t="shared" si="19"/>
        <v>0</v>
      </c>
      <c r="BA118" s="4">
        <f t="shared" si="19"/>
        <v>0</v>
      </c>
      <c r="BB118" s="4">
        <f t="shared" si="19"/>
        <v>0</v>
      </c>
      <c r="BC118" s="4">
        <f t="shared" si="19"/>
        <v>0</v>
      </c>
      <c r="BD118" s="4">
        <f t="shared" si="19"/>
        <v>0</v>
      </c>
      <c r="BE118" s="4">
        <f t="shared" si="19"/>
        <v>0</v>
      </c>
    </row>
    <row r="119" spans="1:57">
      <c r="A119" s="116"/>
      <c r="B119" s="19" t="s">
        <v>134</v>
      </c>
      <c r="C119" s="17" t="s">
        <v>8</v>
      </c>
      <c r="D119" s="17">
        <v>18</v>
      </c>
      <c r="E119" s="17" t="s">
        <v>10</v>
      </c>
      <c r="F119" s="17">
        <v>18</v>
      </c>
      <c r="G119" s="17" t="s">
        <v>5</v>
      </c>
      <c r="H119" s="20"/>
      <c r="I119" s="17"/>
      <c r="J119" s="17"/>
      <c r="K119" s="17"/>
      <c r="L119" s="17"/>
      <c r="AA119" s="5" t="str">
        <f t="shared" si="14"/>
        <v>얽혀있는 고리</v>
      </c>
      <c r="AB119" s="4">
        <f t="shared" si="20"/>
        <v>0</v>
      </c>
      <c r="AC119" s="4">
        <f t="shared" si="20"/>
        <v>0</v>
      </c>
      <c r="AD119" s="4">
        <f t="shared" si="20"/>
        <v>0</v>
      </c>
      <c r="AE119" s="4">
        <f t="shared" si="20"/>
        <v>0</v>
      </c>
      <c r="AF119" s="4">
        <f t="shared" si="20"/>
        <v>0</v>
      </c>
      <c r="AG119" s="4">
        <f t="shared" si="20"/>
        <v>0</v>
      </c>
      <c r="AH119" s="4">
        <f t="shared" si="20"/>
        <v>0</v>
      </c>
      <c r="AI119" s="4">
        <f t="shared" si="20"/>
        <v>0</v>
      </c>
      <c r="AJ119" s="4">
        <f t="shared" si="20"/>
        <v>0</v>
      </c>
      <c r="AK119" s="4">
        <f t="shared" si="20"/>
        <v>0</v>
      </c>
      <c r="AL119" s="4">
        <f t="shared" si="20"/>
        <v>0</v>
      </c>
      <c r="AM119" s="4">
        <f t="shared" si="20"/>
        <v>18</v>
      </c>
      <c r="AN119" s="4">
        <f t="shared" si="20"/>
        <v>18</v>
      </c>
      <c r="AO119" s="4">
        <f t="shared" si="20"/>
        <v>0</v>
      </c>
      <c r="AP119" s="4">
        <f t="shared" si="20"/>
        <v>0</v>
      </c>
      <c r="AQ119" s="4">
        <f t="shared" ref="AQ119:BE134" si="21">IF(COUNTIF($B119:$L119,AQ$1)=1,INDEX($B119:$L119,1,MATCH(AQ$1,$B119:$L119,0)+1),0)</f>
        <v>0</v>
      </c>
      <c r="AR119" s="4">
        <f t="shared" si="21"/>
        <v>0</v>
      </c>
      <c r="AS119" s="4">
        <f t="shared" si="21"/>
        <v>0</v>
      </c>
      <c r="AT119" s="4">
        <f t="shared" si="21"/>
        <v>0</v>
      </c>
      <c r="AU119" s="4">
        <f t="shared" si="21"/>
        <v>0</v>
      </c>
      <c r="AV119" s="4">
        <f t="shared" si="21"/>
        <v>0</v>
      </c>
      <c r="AW119" s="4">
        <f t="shared" si="21"/>
        <v>0</v>
      </c>
      <c r="AX119" s="4">
        <f t="shared" si="21"/>
        <v>0</v>
      </c>
      <c r="AY119" s="4">
        <f t="shared" si="21"/>
        <v>0</v>
      </c>
      <c r="AZ119" s="4">
        <f t="shared" si="21"/>
        <v>0</v>
      </c>
      <c r="BA119" s="4">
        <f t="shared" si="21"/>
        <v>0</v>
      </c>
      <c r="BB119" s="4">
        <f t="shared" si="21"/>
        <v>0</v>
      </c>
      <c r="BC119" s="4">
        <f t="shared" si="21"/>
        <v>0</v>
      </c>
      <c r="BD119" s="4">
        <f t="shared" si="21"/>
        <v>0</v>
      </c>
      <c r="BE119" s="4">
        <f t="shared" si="21"/>
        <v>0</v>
      </c>
    </row>
    <row r="120" spans="1:57">
      <c r="A120" s="117" t="s">
        <v>59</v>
      </c>
      <c r="B120" s="16" t="s">
        <v>135</v>
      </c>
      <c r="C120" s="17" t="s">
        <v>156</v>
      </c>
      <c r="D120" s="17">
        <v>25</v>
      </c>
      <c r="E120" s="17"/>
      <c r="F120" s="17"/>
      <c r="G120" s="17"/>
      <c r="H120" s="17"/>
      <c r="I120" s="17"/>
      <c r="J120" s="17"/>
      <c r="K120" s="17"/>
      <c r="L120" s="17"/>
      <c r="AA120" s="5" t="str">
        <f t="shared" si="14"/>
        <v>크리스탈 베인</v>
      </c>
      <c r="AB120" s="4">
        <f t="shared" ref="AB120:AQ135" si="22">IF(COUNTIF($B120:$L120,AB$1)=1,INDEX($B120:$L120,1,MATCH(AB$1,$B120:$L120,0)+1),0)</f>
        <v>25</v>
      </c>
      <c r="AC120" s="4">
        <f t="shared" si="22"/>
        <v>0</v>
      </c>
      <c r="AD120" s="4">
        <f t="shared" si="22"/>
        <v>0</v>
      </c>
      <c r="AE120" s="4">
        <f t="shared" si="22"/>
        <v>0</v>
      </c>
      <c r="AF120" s="4">
        <f t="shared" si="22"/>
        <v>0</v>
      </c>
      <c r="AG120" s="4">
        <f t="shared" si="22"/>
        <v>0</v>
      </c>
      <c r="AH120" s="4">
        <f t="shared" si="22"/>
        <v>0</v>
      </c>
      <c r="AI120" s="4">
        <f t="shared" si="22"/>
        <v>0</v>
      </c>
      <c r="AJ120" s="4">
        <f t="shared" si="22"/>
        <v>0</v>
      </c>
      <c r="AK120" s="4">
        <f t="shared" si="22"/>
        <v>0</v>
      </c>
      <c r="AL120" s="4">
        <f t="shared" si="22"/>
        <v>0</v>
      </c>
      <c r="AM120" s="4">
        <f t="shared" si="22"/>
        <v>0</v>
      </c>
      <c r="AN120" s="4">
        <f t="shared" si="22"/>
        <v>0</v>
      </c>
      <c r="AO120" s="4">
        <f t="shared" si="22"/>
        <v>0</v>
      </c>
      <c r="AP120" s="4">
        <f t="shared" si="22"/>
        <v>0</v>
      </c>
      <c r="AQ120" s="4">
        <f t="shared" si="22"/>
        <v>0</v>
      </c>
      <c r="AR120" s="4">
        <f t="shared" si="21"/>
        <v>0</v>
      </c>
      <c r="AS120" s="4">
        <f t="shared" si="21"/>
        <v>0</v>
      </c>
      <c r="AT120" s="4">
        <f t="shared" si="21"/>
        <v>0</v>
      </c>
      <c r="AU120" s="4">
        <f t="shared" si="21"/>
        <v>0</v>
      </c>
      <c r="AV120" s="4">
        <f t="shared" si="21"/>
        <v>0</v>
      </c>
      <c r="AW120" s="4">
        <f t="shared" si="21"/>
        <v>0</v>
      </c>
      <c r="AX120" s="4">
        <f t="shared" si="21"/>
        <v>0</v>
      </c>
      <c r="AY120" s="4">
        <f t="shared" si="21"/>
        <v>0</v>
      </c>
      <c r="AZ120" s="4">
        <f t="shared" si="21"/>
        <v>0</v>
      </c>
      <c r="BA120" s="4">
        <f t="shared" si="21"/>
        <v>0</v>
      </c>
      <c r="BB120" s="4">
        <f t="shared" si="21"/>
        <v>0</v>
      </c>
      <c r="BC120" s="4">
        <f t="shared" si="21"/>
        <v>0</v>
      </c>
      <c r="BD120" s="4">
        <f t="shared" si="21"/>
        <v>0</v>
      </c>
      <c r="BE120" s="4">
        <f t="shared" si="21"/>
        <v>0</v>
      </c>
    </row>
    <row r="121" spans="1:57">
      <c r="A121" s="117"/>
      <c r="B121" s="16" t="s">
        <v>136</v>
      </c>
      <c r="C121" s="17" t="s">
        <v>13</v>
      </c>
      <c r="D121" s="17">
        <v>20</v>
      </c>
      <c r="E121" s="17" t="s">
        <v>158</v>
      </c>
      <c r="F121" s="17">
        <v>8</v>
      </c>
      <c r="G121" s="17"/>
      <c r="H121" s="17"/>
      <c r="I121" s="17"/>
      <c r="J121" s="17"/>
      <c r="K121" s="17"/>
      <c r="L121" s="17"/>
      <c r="AA121" s="5" t="str">
        <f t="shared" si="14"/>
        <v>자비로운 바다</v>
      </c>
      <c r="AB121" s="4">
        <f t="shared" si="22"/>
        <v>0</v>
      </c>
      <c r="AC121" s="4">
        <f t="shared" si="22"/>
        <v>8</v>
      </c>
      <c r="AD121" s="4">
        <f t="shared" si="22"/>
        <v>0</v>
      </c>
      <c r="AE121" s="4">
        <f t="shared" si="22"/>
        <v>0</v>
      </c>
      <c r="AF121" s="4">
        <f t="shared" si="22"/>
        <v>0</v>
      </c>
      <c r="AG121" s="4">
        <f t="shared" si="22"/>
        <v>0</v>
      </c>
      <c r="AH121" s="4">
        <f t="shared" si="22"/>
        <v>0</v>
      </c>
      <c r="AI121" s="4">
        <f t="shared" si="22"/>
        <v>0</v>
      </c>
      <c r="AJ121" s="4">
        <f t="shared" si="22"/>
        <v>0</v>
      </c>
      <c r="AK121" s="4">
        <f t="shared" si="22"/>
        <v>0</v>
      </c>
      <c r="AL121" s="4">
        <f t="shared" si="22"/>
        <v>0</v>
      </c>
      <c r="AM121" s="4">
        <f t="shared" si="22"/>
        <v>0</v>
      </c>
      <c r="AN121" s="4">
        <f t="shared" si="22"/>
        <v>0</v>
      </c>
      <c r="AO121" s="4">
        <f t="shared" si="22"/>
        <v>0</v>
      </c>
      <c r="AP121" s="4">
        <f t="shared" si="22"/>
        <v>0</v>
      </c>
      <c r="AQ121" s="4">
        <f t="shared" si="22"/>
        <v>0</v>
      </c>
      <c r="AR121" s="4">
        <f t="shared" si="21"/>
        <v>0</v>
      </c>
      <c r="AS121" s="4">
        <f t="shared" si="21"/>
        <v>0</v>
      </c>
      <c r="AT121" s="4">
        <f t="shared" si="21"/>
        <v>0</v>
      </c>
      <c r="AU121" s="4">
        <f t="shared" si="21"/>
        <v>0</v>
      </c>
      <c r="AV121" s="4">
        <f t="shared" si="21"/>
        <v>0</v>
      </c>
      <c r="AW121" s="4">
        <f t="shared" si="21"/>
        <v>0</v>
      </c>
      <c r="AX121" s="4">
        <f t="shared" si="21"/>
        <v>0</v>
      </c>
      <c r="AY121" s="4">
        <f t="shared" si="21"/>
        <v>0</v>
      </c>
      <c r="AZ121" s="4">
        <f t="shared" si="21"/>
        <v>20</v>
      </c>
      <c r="BA121" s="4">
        <f t="shared" si="21"/>
        <v>0</v>
      </c>
      <c r="BB121" s="4">
        <f t="shared" si="21"/>
        <v>0</v>
      </c>
      <c r="BC121" s="4">
        <f t="shared" si="21"/>
        <v>0</v>
      </c>
      <c r="BD121" s="4">
        <f t="shared" si="21"/>
        <v>0</v>
      </c>
      <c r="BE121" s="4">
        <f t="shared" si="21"/>
        <v>0</v>
      </c>
    </row>
    <row r="122" spans="1:57">
      <c r="A122" s="117"/>
      <c r="B122" s="16" t="s">
        <v>137</v>
      </c>
      <c r="C122" s="17" t="s">
        <v>8</v>
      </c>
      <c r="D122" s="17">
        <v>12</v>
      </c>
      <c r="E122" s="17" t="s">
        <v>10</v>
      </c>
      <c r="F122" s="17">
        <v>12</v>
      </c>
      <c r="G122" s="17" t="s">
        <v>156</v>
      </c>
      <c r="H122" s="17">
        <v>10</v>
      </c>
      <c r="I122" s="17"/>
      <c r="J122" s="17"/>
      <c r="K122" s="17"/>
      <c r="L122" s="17"/>
      <c r="AA122" s="5" t="str">
        <f t="shared" si="14"/>
        <v>피를 마신 가시나무</v>
      </c>
      <c r="AB122" s="4">
        <f t="shared" si="22"/>
        <v>10</v>
      </c>
      <c r="AC122" s="4">
        <f t="shared" si="22"/>
        <v>0</v>
      </c>
      <c r="AD122" s="4">
        <f t="shared" si="22"/>
        <v>0</v>
      </c>
      <c r="AE122" s="4">
        <f t="shared" si="22"/>
        <v>0</v>
      </c>
      <c r="AF122" s="4">
        <f t="shared" si="22"/>
        <v>0</v>
      </c>
      <c r="AG122" s="4">
        <f t="shared" si="22"/>
        <v>0</v>
      </c>
      <c r="AH122" s="4">
        <f t="shared" si="22"/>
        <v>0</v>
      </c>
      <c r="AI122" s="4">
        <f t="shared" si="22"/>
        <v>0</v>
      </c>
      <c r="AJ122" s="4">
        <f t="shared" si="22"/>
        <v>0</v>
      </c>
      <c r="AK122" s="4">
        <f t="shared" si="22"/>
        <v>0</v>
      </c>
      <c r="AL122" s="4">
        <f t="shared" si="22"/>
        <v>0</v>
      </c>
      <c r="AM122" s="4">
        <f t="shared" si="22"/>
        <v>12</v>
      </c>
      <c r="AN122" s="4">
        <f t="shared" si="22"/>
        <v>12</v>
      </c>
      <c r="AO122" s="4">
        <f t="shared" si="22"/>
        <v>0</v>
      </c>
      <c r="AP122" s="4">
        <f t="shared" si="22"/>
        <v>0</v>
      </c>
      <c r="AQ122" s="4">
        <f t="shared" si="22"/>
        <v>0</v>
      </c>
      <c r="AR122" s="4">
        <f t="shared" si="21"/>
        <v>0</v>
      </c>
      <c r="AS122" s="4">
        <f t="shared" si="21"/>
        <v>0</v>
      </c>
      <c r="AT122" s="4">
        <f t="shared" si="21"/>
        <v>0</v>
      </c>
      <c r="AU122" s="4">
        <f t="shared" si="21"/>
        <v>0</v>
      </c>
      <c r="AV122" s="4">
        <f t="shared" si="21"/>
        <v>0</v>
      </c>
      <c r="AW122" s="4">
        <f t="shared" si="21"/>
        <v>0</v>
      </c>
      <c r="AX122" s="4">
        <f t="shared" si="21"/>
        <v>0</v>
      </c>
      <c r="AY122" s="4">
        <f t="shared" si="21"/>
        <v>0</v>
      </c>
      <c r="AZ122" s="4">
        <f t="shared" si="21"/>
        <v>0</v>
      </c>
      <c r="BA122" s="4">
        <f t="shared" si="21"/>
        <v>0</v>
      </c>
      <c r="BB122" s="4">
        <f t="shared" si="21"/>
        <v>0</v>
      </c>
      <c r="BC122" s="4">
        <f t="shared" si="21"/>
        <v>0</v>
      </c>
      <c r="BD122" s="4">
        <f t="shared" si="21"/>
        <v>0</v>
      </c>
      <c r="BE122" s="4">
        <f t="shared" si="21"/>
        <v>0</v>
      </c>
    </row>
    <row r="123" spans="1:57">
      <c r="A123" s="117"/>
      <c r="B123" s="16" t="s">
        <v>138</v>
      </c>
      <c r="C123" s="17" t="s">
        <v>13</v>
      </c>
      <c r="D123" s="17">
        <v>20</v>
      </c>
      <c r="E123" s="17" t="s">
        <v>3</v>
      </c>
      <c r="F123" s="17">
        <v>15</v>
      </c>
      <c r="G123" s="17"/>
      <c r="H123" s="17"/>
      <c r="I123" s="17"/>
      <c r="J123" s="17"/>
      <c r="K123" s="17"/>
      <c r="L123" s="17"/>
      <c r="AA123" s="5" t="str">
        <f t="shared" si="14"/>
        <v>영광의 큰 상징</v>
      </c>
      <c r="AB123" s="4">
        <f t="shared" si="22"/>
        <v>0</v>
      </c>
      <c r="AC123" s="4">
        <f t="shared" si="22"/>
        <v>0</v>
      </c>
      <c r="AD123" s="4">
        <f t="shared" si="22"/>
        <v>0</v>
      </c>
      <c r="AE123" s="4">
        <f t="shared" si="22"/>
        <v>0</v>
      </c>
      <c r="AF123" s="4">
        <f t="shared" si="22"/>
        <v>0</v>
      </c>
      <c r="AG123" s="4">
        <f t="shared" si="22"/>
        <v>0</v>
      </c>
      <c r="AH123" s="4">
        <f t="shared" si="22"/>
        <v>15</v>
      </c>
      <c r="AI123" s="4">
        <f t="shared" si="22"/>
        <v>0</v>
      </c>
      <c r="AJ123" s="4">
        <f t="shared" si="22"/>
        <v>0</v>
      </c>
      <c r="AK123" s="4">
        <f t="shared" si="22"/>
        <v>0</v>
      </c>
      <c r="AL123" s="4">
        <f t="shared" si="22"/>
        <v>0</v>
      </c>
      <c r="AM123" s="4">
        <f t="shared" si="22"/>
        <v>0</v>
      </c>
      <c r="AN123" s="4">
        <f t="shared" si="22"/>
        <v>0</v>
      </c>
      <c r="AO123" s="4">
        <f t="shared" si="22"/>
        <v>0</v>
      </c>
      <c r="AP123" s="4">
        <f t="shared" si="22"/>
        <v>0</v>
      </c>
      <c r="AQ123" s="4">
        <f t="shared" si="22"/>
        <v>0</v>
      </c>
      <c r="AR123" s="4">
        <f t="shared" si="21"/>
        <v>0</v>
      </c>
      <c r="AS123" s="4">
        <f t="shared" si="21"/>
        <v>0</v>
      </c>
      <c r="AT123" s="4">
        <f t="shared" si="21"/>
        <v>0</v>
      </c>
      <c r="AU123" s="4">
        <f t="shared" si="21"/>
        <v>0</v>
      </c>
      <c r="AV123" s="4">
        <f t="shared" si="21"/>
        <v>0</v>
      </c>
      <c r="AW123" s="4">
        <f t="shared" si="21"/>
        <v>0</v>
      </c>
      <c r="AX123" s="4">
        <f t="shared" si="21"/>
        <v>0</v>
      </c>
      <c r="AY123" s="4">
        <f t="shared" si="21"/>
        <v>0</v>
      </c>
      <c r="AZ123" s="4">
        <f t="shared" si="21"/>
        <v>20</v>
      </c>
      <c r="BA123" s="4">
        <f t="shared" si="21"/>
        <v>0</v>
      </c>
      <c r="BB123" s="4">
        <f t="shared" si="21"/>
        <v>0</v>
      </c>
      <c r="BC123" s="4">
        <f t="shared" si="21"/>
        <v>0</v>
      </c>
      <c r="BD123" s="4">
        <f t="shared" si="21"/>
        <v>0</v>
      </c>
      <c r="BE123" s="4">
        <f t="shared" si="21"/>
        <v>0</v>
      </c>
    </row>
    <row r="124" spans="1:57">
      <c r="A124" s="117"/>
      <c r="B124" s="16" t="s">
        <v>139</v>
      </c>
      <c r="C124" s="17" t="s">
        <v>13</v>
      </c>
      <c r="D124" s="17">
        <v>25</v>
      </c>
      <c r="E124" s="17" t="s">
        <v>156</v>
      </c>
      <c r="F124" s="17">
        <v>20</v>
      </c>
      <c r="G124" s="17"/>
      <c r="H124" s="17"/>
      <c r="I124" s="17"/>
      <c r="J124" s="17"/>
      <c r="K124" s="17"/>
      <c r="L124" s="17"/>
      <c r="AA124" s="5" t="str">
        <f t="shared" si="14"/>
        <v>아주 잊힌 전설</v>
      </c>
      <c r="AB124" s="4">
        <f t="shared" si="22"/>
        <v>20</v>
      </c>
      <c r="AC124" s="4">
        <f t="shared" si="22"/>
        <v>0</v>
      </c>
      <c r="AD124" s="4">
        <f t="shared" si="22"/>
        <v>0</v>
      </c>
      <c r="AE124" s="4">
        <f t="shared" si="22"/>
        <v>0</v>
      </c>
      <c r="AF124" s="4">
        <f t="shared" si="22"/>
        <v>0</v>
      </c>
      <c r="AG124" s="4">
        <f t="shared" si="22"/>
        <v>0</v>
      </c>
      <c r="AH124" s="4">
        <f t="shared" si="22"/>
        <v>0</v>
      </c>
      <c r="AI124" s="4">
        <f t="shared" si="22"/>
        <v>0</v>
      </c>
      <c r="AJ124" s="4">
        <f t="shared" si="22"/>
        <v>0</v>
      </c>
      <c r="AK124" s="4">
        <f t="shared" si="22"/>
        <v>0</v>
      </c>
      <c r="AL124" s="4">
        <f t="shared" si="22"/>
        <v>0</v>
      </c>
      <c r="AM124" s="4">
        <f t="shared" si="22"/>
        <v>0</v>
      </c>
      <c r="AN124" s="4">
        <f t="shared" si="22"/>
        <v>0</v>
      </c>
      <c r="AO124" s="4">
        <f t="shared" si="22"/>
        <v>0</v>
      </c>
      <c r="AP124" s="4">
        <f t="shared" si="22"/>
        <v>0</v>
      </c>
      <c r="AQ124" s="4">
        <f t="shared" si="22"/>
        <v>0</v>
      </c>
      <c r="AR124" s="4">
        <f t="shared" si="21"/>
        <v>0</v>
      </c>
      <c r="AS124" s="4">
        <f t="shared" si="21"/>
        <v>0</v>
      </c>
      <c r="AT124" s="4">
        <f t="shared" si="21"/>
        <v>0</v>
      </c>
      <c r="AU124" s="4">
        <f t="shared" si="21"/>
        <v>0</v>
      </c>
      <c r="AV124" s="4">
        <f t="shared" si="21"/>
        <v>0</v>
      </c>
      <c r="AW124" s="4">
        <f t="shared" si="21"/>
        <v>0</v>
      </c>
      <c r="AX124" s="4">
        <f t="shared" si="21"/>
        <v>0</v>
      </c>
      <c r="AY124" s="4">
        <f t="shared" si="21"/>
        <v>0</v>
      </c>
      <c r="AZ124" s="4">
        <f t="shared" si="21"/>
        <v>25</v>
      </c>
      <c r="BA124" s="4">
        <f t="shared" si="21"/>
        <v>0</v>
      </c>
      <c r="BB124" s="4">
        <f t="shared" si="21"/>
        <v>0</v>
      </c>
      <c r="BC124" s="4">
        <f t="shared" si="21"/>
        <v>0</v>
      </c>
      <c r="BD124" s="4">
        <f t="shared" si="21"/>
        <v>0</v>
      </c>
      <c r="BE124" s="4">
        <f t="shared" si="21"/>
        <v>0</v>
      </c>
    </row>
    <row r="125" spans="1:57">
      <c r="A125" s="117"/>
      <c r="B125" s="16" t="s">
        <v>141</v>
      </c>
      <c r="C125" s="17" t="s">
        <v>4</v>
      </c>
      <c r="D125" s="17">
        <v>44</v>
      </c>
      <c r="E125" s="17" t="s">
        <v>13</v>
      </c>
      <c r="F125" s="17">
        <v>12</v>
      </c>
      <c r="G125" s="17"/>
      <c r="H125" s="17"/>
      <c r="I125" s="17"/>
      <c r="J125" s="17"/>
      <c r="K125" s="17"/>
      <c r="L125" s="17"/>
      <c r="AA125" s="5" t="str">
        <f t="shared" si="14"/>
        <v>에일리언 크리스탈 오파츠</v>
      </c>
      <c r="AB125" s="4">
        <f t="shared" si="22"/>
        <v>0</v>
      </c>
      <c r="AC125" s="4">
        <f t="shared" si="22"/>
        <v>0</v>
      </c>
      <c r="AD125" s="4">
        <f t="shared" si="22"/>
        <v>0</v>
      </c>
      <c r="AE125" s="4">
        <f t="shared" si="22"/>
        <v>0</v>
      </c>
      <c r="AF125" s="4">
        <f t="shared" si="22"/>
        <v>0</v>
      </c>
      <c r="AG125" s="4">
        <f t="shared" si="22"/>
        <v>0</v>
      </c>
      <c r="AH125" s="4">
        <f t="shared" si="22"/>
        <v>0</v>
      </c>
      <c r="AI125" s="4">
        <f t="shared" si="22"/>
        <v>44</v>
      </c>
      <c r="AJ125" s="4">
        <f t="shared" si="22"/>
        <v>0</v>
      </c>
      <c r="AK125" s="4">
        <f t="shared" si="22"/>
        <v>0</v>
      </c>
      <c r="AL125" s="4">
        <f t="shared" si="22"/>
        <v>0</v>
      </c>
      <c r="AM125" s="4">
        <f t="shared" si="22"/>
        <v>0</v>
      </c>
      <c r="AN125" s="4">
        <f t="shared" si="22"/>
        <v>0</v>
      </c>
      <c r="AO125" s="4">
        <f t="shared" si="22"/>
        <v>0</v>
      </c>
      <c r="AP125" s="4">
        <f t="shared" si="22"/>
        <v>0</v>
      </c>
      <c r="AQ125" s="4">
        <f t="shared" si="22"/>
        <v>0</v>
      </c>
      <c r="AR125" s="4">
        <f t="shared" si="21"/>
        <v>0</v>
      </c>
      <c r="AS125" s="4">
        <f t="shared" si="21"/>
        <v>0</v>
      </c>
      <c r="AT125" s="4">
        <f t="shared" si="21"/>
        <v>0</v>
      </c>
      <c r="AU125" s="4">
        <f t="shared" si="21"/>
        <v>0</v>
      </c>
      <c r="AV125" s="4">
        <f t="shared" si="21"/>
        <v>0</v>
      </c>
      <c r="AW125" s="4">
        <f t="shared" si="21"/>
        <v>0</v>
      </c>
      <c r="AX125" s="4">
        <f t="shared" si="21"/>
        <v>0</v>
      </c>
      <c r="AY125" s="4">
        <f t="shared" si="21"/>
        <v>0</v>
      </c>
      <c r="AZ125" s="4">
        <f t="shared" si="21"/>
        <v>12</v>
      </c>
      <c r="BA125" s="4">
        <f t="shared" si="21"/>
        <v>0</v>
      </c>
      <c r="BB125" s="4">
        <f t="shared" si="21"/>
        <v>0</v>
      </c>
      <c r="BC125" s="4">
        <f t="shared" si="21"/>
        <v>0</v>
      </c>
      <c r="BD125" s="4">
        <f t="shared" si="21"/>
        <v>0</v>
      </c>
      <c r="BE125" s="4">
        <f t="shared" si="21"/>
        <v>0</v>
      </c>
    </row>
    <row r="126" spans="1:57">
      <c r="A126" s="117"/>
      <c r="B126" s="16" t="s">
        <v>142</v>
      </c>
      <c r="C126" s="17" t="s">
        <v>8</v>
      </c>
      <c r="D126" s="17">
        <v>15</v>
      </c>
      <c r="E126" s="17" t="s">
        <v>10</v>
      </c>
      <c r="F126" s="17">
        <v>15</v>
      </c>
      <c r="G126" s="17" t="s">
        <v>156</v>
      </c>
      <c r="H126" s="17">
        <v>7</v>
      </c>
      <c r="I126" s="17" t="s">
        <v>4</v>
      </c>
      <c r="J126" s="17">
        <v>12</v>
      </c>
      <c r="K126" s="17"/>
      <c r="L126" s="17"/>
      <c r="AA126" s="5" t="str">
        <f t="shared" si="14"/>
        <v>뒤를 보는 자</v>
      </c>
      <c r="AB126" s="4">
        <f t="shared" si="22"/>
        <v>7</v>
      </c>
      <c r="AC126" s="4">
        <f t="shared" si="22"/>
        <v>0</v>
      </c>
      <c r="AD126" s="4">
        <f t="shared" si="22"/>
        <v>0</v>
      </c>
      <c r="AE126" s="4">
        <f t="shared" si="22"/>
        <v>0</v>
      </c>
      <c r="AF126" s="4">
        <f t="shared" si="22"/>
        <v>0</v>
      </c>
      <c r="AG126" s="4">
        <f t="shared" si="22"/>
        <v>0</v>
      </c>
      <c r="AH126" s="4">
        <f t="shared" si="22"/>
        <v>0</v>
      </c>
      <c r="AI126" s="4">
        <f t="shared" si="22"/>
        <v>12</v>
      </c>
      <c r="AJ126" s="4">
        <f t="shared" si="22"/>
        <v>0</v>
      </c>
      <c r="AK126" s="4">
        <f t="shared" si="22"/>
        <v>0</v>
      </c>
      <c r="AL126" s="4">
        <f t="shared" si="22"/>
        <v>0</v>
      </c>
      <c r="AM126" s="4">
        <f t="shared" si="22"/>
        <v>15</v>
      </c>
      <c r="AN126" s="4">
        <f t="shared" si="22"/>
        <v>15</v>
      </c>
      <c r="AO126" s="4">
        <f t="shared" si="22"/>
        <v>0</v>
      </c>
      <c r="AP126" s="4">
        <f t="shared" si="22"/>
        <v>0</v>
      </c>
      <c r="AQ126" s="4">
        <f t="shared" si="22"/>
        <v>0</v>
      </c>
      <c r="AR126" s="4">
        <f t="shared" si="21"/>
        <v>0</v>
      </c>
      <c r="AS126" s="4">
        <f t="shared" si="21"/>
        <v>0</v>
      </c>
      <c r="AT126" s="4">
        <f t="shared" si="21"/>
        <v>0</v>
      </c>
      <c r="AU126" s="4">
        <f t="shared" si="21"/>
        <v>0</v>
      </c>
      <c r="AV126" s="4">
        <f t="shared" si="21"/>
        <v>0</v>
      </c>
      <c r="AW126" s="4">
        <f t="shared" si="21"/>
        <v>0</v>
      </c>
      <c r="AX126" s="4">
        <f t="shared" si="21"/>
        <v>0</v>
      </c>
      <c r="AY126" s="4">
        <f t="shared" si="21"/>
        <v>0</v>
      </c>
      <c r="AZ126" s="4">
        <f t="shared" si="21"/>
        <v>0</v>
      </c>
      <c r="BA126" s="4">
        <f t="shared" si="21"/>
        <v>0</v>
      </c>
      <c r="BB126" s="4">
        <f t="shared" si="21"/>
        <v>0</v>
      </c>
      <c r="BC126" s="4">
        <f t="shared" si="21"/>
        <v>0</v>
      </c>
      <c r="BD126" s="4">
        <f t="shared" si="21"/>
        <v>0</v>
      </c>
      <c r="BE126" s="4">
        <f t="shared" si="21"/>
        <v>0</v>
      </c>
    </row>
    <row r="127" spans="1:57">
      <c r="A127" s="117"/>
      <c r="B127" s="16" t="s">
        <v>143</v>
      </c>
      <c r="C127" s="17" t="s">
        <v>156</v>
      </c>
      <c r="D127" s="17">
        <v>35</v>
      </c>
      <c r="E127" s="17" t="s">
        <v>60</v>
      </c>
      <c r="F127" s="17">
        <v>10</v>
      </c>
      <c r="G127" s="17"/>
      <c r="H127" s="17"/>
      <c r="I127" s="17"/>
      <c r="J127" s="17"/>
      <c r="K127" s="17"/>
      <c r="L127" s="17"/>
      <c r="AA127" s="5" t="str">
        <f t="shared" si="14"/>
        <v>선조의 반지</v>
      </c>
      <c r="AB127" s="4">
        <f t="shared" si="22"/>
        <v>35</v>
      </c>
      <c r="AC127" s="4">
        <f t="shared" si="22"/>
        <v>0</v>
      </c>
      <c r="AD127" s="4">
        <f t="shared" si="22"/>
        <v>0</v>
      </c>
      <c r="AE127" s="4">
        <f t="shared" si="22"/>
        <v>0</v>
      </c>
      <c r="AF127" s="4">
        <f t="shared" si="22"/>
        <v>0</v>
      </c>
      <c r="AG127" s="4">
        <f t="shared" si="22"/>
        <v>0</v>
      </c>
      <c r="AH127" s="4">
        <f t="shared" si="22"/>
        <v>0</v>
      </c>
      <c r="AI127" s="4">
        <f t="shared" si="22"/>
        <v>0</v>
      </c>
      <c r="AJ127" s="4">
        <f t="shared" si="22"/>
        <v>0</v>
      </c>
      <c r="AK127" s="4">
        <f t="shared" si="22"/>
        <v>0</v>
      </c>
      <c r="AL127" s="4">
        <f t="shared" si="22"/>
        <v>0</v>
      </c>
      <c r="AM127" s="4">
        <f t="shared" si="22"/>
        <v>0</v>
      </c>
      <c r="AN127" s="4">
        <f t="shared" si="22"/>
        <v>0</v>
      </c>
      <c r="AO127" s="4">
        <f t="shared" si="22"/>
        <v>0</v>
      </c>
      <c r="AP127" s="4">
        <f t="shared" si="22"/>
        <v>0</v>
      </c>
      <c r="AQ127" s="4">
        <f t="shared" si="22"/>
        <v>0</v>
      </c>
      <c r="AR127" s="4">
        <f t="shared" si="21"/>
        <v>0</v>
      </c>
      <c r="AS127" s="4">
        <f t="shared" si="21"/>
        <v>0</v>
      </c>
      <c r="AT127" s="4">
        <f t="shared" si="21"/>
        <v>10</v>
      </c>
      <c r="AU127" s="4">
        <f t="shared" si="21"/>
        <v>0</v>
      </c>
      <c r="AV127" s="4">
        <f t="shared" si="21"/>
        <v>0</v>
      </c>
      <c r="AW127" s="4">
        <f t="shared" si="21"/>
        <v>0</v>
      </c>
      <c r="AX127" s="4">
        <f t="shared" si="21"/>
        <v>0</v>
      </c>
      <c r="AY127" s="4">
        <f t="shared" si="21"/>
        <v>0</v>
      </c>
      <c r="AZ127" s="4">
        <f t="shared" si="21"/>
        <v>0</v>
      </c>
      <c r="BA127" s="4">
        <f t="shared" si="21"/>
        <v>0</v>
      </c>
      <c r="BB127" s="4">
        <f t="shared" si="21"/>
        <v>0</v>
      </c>
      <c r="BC127" s="4">
        <f t="shared" si="21"/>
        <v>0</v>
      </c>
      <c r="BD127" s="4">
        <f t="shared" si="21"/>
        <v>0</v>
      </c>
      <c r="BE127" s="4">
        <f t="shared" si="21"/>
        <v>0</v>
      </c>
    </row>
    <row r="128" spans="1:57">
      <c r="A128" s="117"/>
      <c r="B128" s="16" t="s">
        <v>144</v>
      </c>
      <c r="C128" s="17" t="s">
        <v>5</v>
      </c>
      <c r="D128" s="17">
        <v>20</v>
      </c>
      <c r="E128" s="17" t="s">
        <v>158</v>
      </c>
      <c r="F128" s="17">
        <v>25</v>
      </c>
      <c r="G128" s="17"/>
      <c r="H128" s="17"/>
      <c r="I128" s="17"/>
      <c r="J128" s="17"/>
      <c r="K128" s="17"/>
      <c r="L128" s="17"/>
      <c r="AA128" s="5" t="str">
        <f t="shared" ref="AA128:AA135" si="23">B128</f>
        <v>부릅뜬 눈</v>
      </c>
      <c r="AB128" s="4">
        <f t="shared" si="22"/>
        <v>0</v>
      </c>
      <c r="AC128" s="4">
        <f t="shared" si="22"/>
        <v>25</v>
      </c>
      <c r="AD128" s="4">
        <f t="shared" si="22"/>
        <v>0</v>
      </c>
      <c r="AE128" s="4">
        <f t="shared" si="22"/>
        <v>0</v>
      </c>
      <c r="AF128" s="4">
        <f t="shared" si="22"/>
        <v>0</v>
      </c>
      <c r="AG128" s="4">
        <f t="shared" si="22"/>
        <v>0</v>
      </c>
      <c r="AH128" s="4">
        <f t="shared" si="22"/>
        <v>0</v>
      </c>
      <c r="AI128" s="4">
        <f t="shared" si="22"/>
        <v>0</v>
      </c>
      <c r="AJ128" s="4">
        <f t="shared" si="22"/>
        <v>20</v>
      </c>
      <c r="AK128" s="4">
        <f t="shared" si="22"/>
        <v>0</v>
      </c>
      <c r="AL128" s="4">
        <f t="shared" si="22"/>
        <v>0</v>
      </c>
      <c r="AM128" s="4">
        <f t="shared" si="22"/>
        <v>0</v>
      </c>
      <c r="AN128" s="4">
        <f t="shared" si="22"/>
        <v>0</v>
      </c>
      <c r="AO128" s="4">
        <f t="shared" si="22"/>
        <v>0</v>
      </c>
      <c r="AP128" s="4">
        <f t="shared" si="22"/>
        <v>0</v>
      </c>
      <c r="AQ128" s="4">
        <f t="shared" si="22"/>
        <v>0</v>
      </c>
      <c r="AR128" s="4">
        <f t="shared" si="21"/>
        <v>0</v>
      </c>
      <c r="AS128" s="4">
        <f t="shared" si="21"/>
        <v>0</v>
      </c>
      <c r="AT128" s="4">
        <f t="shared" si="21"/>
        <v>0</v>
      </c>
      <c r="AU128" s="4">
        <f t="shared" si="21"/>
        <v>0</v>
      </c>
      <c r="AV128" s="4">
        <f t="shared" si="21"/>
        <v>0</v>
      </c>
      <c r="AW128" s="4">
        <f t="shared" si="21"/>
        <v>0</v>
      </c>
      <c r="AX128" s="4">
        <f t="shared" si="21"/>
        <v>0</v>
      </c>
      <c r="AY128" s="4">
        <f t="shared" si="21"/>
        <v>0</v>
      </c>
      <c r="AZ128" s="4">
        <f t="shared" si="21"/>
        <v>0</v>
      </c>
      <c r="BA128" s="4">
        <f t="shared" si="21"/>
        <v>0</v>
      </c>
      <c r="BB128" s="4">
        <f t="shared" si="21"/>
        <v>0</v>
      </c>
      <c r="BC128" s="4">
        <f t="shared" si="21"/>
        <v>0</v>
      </c>
      <c r="BD128" s="4">
        <f t="shared" si="21"/>
        <v>0</v>
      </c>
      <c r="BE128" s="4">
        <f t="shared" si="21"/>
        <v>0</v>
      </c>
    </row>
    <row r="129" spans="1:57">
      <c r="A129" s="116" t="s">
        <v>145</v>
      </c>
      <c r="B129" s="16" t="s">
        <v>146</v>
      </c>
      <c r="C129" s="17" t="s">
        <v>156</v>
      </c>
      <c r="D129" s="17">
        <v>30</v>
      </c>
      <c r="E129" s="17" t="s">
        <v>158</v>
      </c>
      <c r="F129" s="17">
        <v>25</v>
      </c>
      <c r="G129" s="17" t="s">
        <v>70</v>
      </c>
      <c r="H129" s="17">
        <v>10</v>
      </c>
      <c r="I129" s="17" t="s">
        <v>8</v>
      </c>
      <c r="J129" s="17">
        <v>12</v>
      </c>
      <c r="K129" s="17" t="s">
        <v>10</v>
      </c>
      <c r="L129" s="17">
        <v>12</v>
      </c>
      <c r="AA129" s="5" t="str">
        <f t="shared" si="23"/>
        <v>마그네티카</v>
      </c>
      <c r="AB129" s="4">
        <f t="shared" si="22"/>
        <v>30</v>
      </c>
      <c r="AC129" s="4">
        <f t="shared" si="22"/>
        <v>25</v>
      </c>
      <c r="AD129" s="4">
        <f t="shared" si="22"/>
        <v>0</v>
      </c>
      <c r="AE129" s="4">
        <f t="shared" si="22"/>
        <v>0</v>
      </c>
      <c r="AF129" s="4">
        <f t="shared" si="22"/>
        <v>0</v>
      </c>
      <c r="AG129" s="4">
        <f t="shared" si="22"/>
        <v>10</v>
      </c>
      <c r="AH129" s="4">
        <f t="shared" si="22"/>
        <v>0</v>
      </c>
      <c r="AI129" s="4">
        <f t="shared" si="22"/>
        <v>0</v>
      </c>
      <c r="AJ129" s="4">
        <f t="shared" si="22"/>
        <v>0</v>
      </c>
      <c r="AK129" s="4">
        <f t="shared" si="22"/>
        <v>0</v>
      </c>
      <c r="AL129" s="4">
        <f t="shared" si="22"/>
        <v>0</v>
      </c>
      <c r="AM129" s="4">
        <f t="shared" si="22"/>
        <v>12</v>
      </c>
      <c r="AN129" s="4">
        <f t="shared" si="22"/>
        <v>12</v>
      </c>
      <c r="AO129" s="4">
        <f t="shared" si="22"/>
        <v>0</v>
      </c>
      <c r="AP129" s="4">
        <f t="shared" si="22"/>
        <v>0</v>
      </c>
      <c r="AQ129" s="4">
        <f t="shared" si="22"/>
        <v>0</v>
      </c>
      <c r="AR129" s="4">
        <f t="shared" si="21"/>
        <v>0</v>
      </c>
      <c r="AS129" s="4">
        <f t="shared" si="21"/>
        <v>0</v>
      </c>
      <c r="AT129" s="4">
        <f t="shared" si="21"/>
        <v>0</v>
      </c>
      <c r="AU129" s="4">
        <f t="shared" si="21"/>
        <v>0</v>
      </c>
      <c r="AV129" s="4">
        <f t="shared" si="21"/>
        <v>0</v>
      </c>
      <c r="AW129" s="4">
        <f t="shared" si="21"/>
        <v>0</v>
      </c>
      <c r="AX129" s="4">
        <f t="shared" si="21"/>
        <v>0</v>
      </c>
      <c r="AY129" s="4">
        <f t="shared" si="21"/>
        <v>0</v>
      </c>
      <c r="AZ129" s="4">
        <f t="shared" si="21"/>
        <v>0</v>
      </c>
      <c r="BA129" s="4">
        <f t="shared" si="21"/>
        <v>0</v>
      </c>
      <c r="BB129" s="4">
        <f t="shared" si="21"/>
        <v>0</v>
      </c>
      <c r="BC129" s="4">
        <f t="shared" si="21"/>
        <v>0</v>
      </c>
      <c r="BD129" s="4">
        <f t="shared" si="21"/>
        <v>0</v>
      </c>
      <c r="BE129" s="4">
        <f t="shared" si="21"/>
        <v>0</v>
      </c>
    </row>
    <row r="130" spans="1:57">
      <c r="A130" s="116"/>
      <c r="B130" s="16" t="s">
        <v>147</v>
      </c>
      <c r="C130" s="17" t="s">
        <v>5</v>
      </c>
      <c r="D130" s="17">
        <v>30</v>
      </c>
      <c r="E130" s="17" t="s">
        <v>3</v>
      </c>
      <c r="F130" s="17">
        <v>18</v>
      </c>
      <c r="G130" s="17" t="s">
        <v>8</v>
      </c>
      <c r="H130" s="17">
        <v>15</v>
      </c>
      <c r="I130" s="17" t="s">
        <v>70</v>
      </c>
      <c r="J130" s="17">
        <v>10</v>
      </c>
      <c r="K130" s="17" t="s">
        <v>158</v>
      </c>
      <c r="L130" s="17">
        <v>10</v>
      </c>
      <c r="AA130" s="5" t="str">
        <f t="shared" si="23"/>
        <v>광전사의 귀걸이</v>
      </c>
      <c r="AB130" s="4">
        <f t="shared" si="22"/>
        <v>0</v>
      </c>
      <c r="AC130" s="4">
        <f t="shared" si="22"/>
        <v>10</v>
      </c>
      <c r="AD130" s="4">
        <f t="shared" si="22"/>
        <v>0</v>
      </c>
      <c r="AE130" s="4">
        <f t="shared" si="22"/>
        <v>0</v>
      </c>
      <c r="AF130" s="4">
        <f t="shared" si="22"/>
        <v>0</v>
      </c>
      <c r="AG130" s="4">
        <f t="shared" si="22"/>
        <v>10</v>
      </c>
      <c r="AH130" s="4">
        <f t="shared" si="22"/>
        <v>18</v>
      </c>
      <c r="AI130" s="4">
        <f t="shared" si="22"/>
        <v>0</v>
      </c>
      <c r="AJ130" s="4">
        <f t="shared" si="22"/>
        <v>30</v>
      </c>
      <c r="AK130" s="4">
        <f t="shared" si="22"/>
        <v>0</v>
      </c>
      <c r="AL130" s="4">
        <f t="shared" si="22"/>
        <v>0</v>
      </c>
      <c r="AM130" s="4">
        <f t="shared" si="22"/>
        <v>15</v>
      </c>
      <c r="AN130" s="4">
        <f t="shared" si="22"/>
        <v>0</v>
      </c>
      <c r="AO130" s="4">
        <f t="shared" si="22"/>
        <v>0</v>
      </c>
      <c r="AP130" s="4">
        <f t="shared" si="22"/>
        <v>0</v>
      </c>
      <c r="AQ130" s="4">
        <f t="shared" si="22"/>
        <v>0</v>
      </c>
      <c r="AR130" s="4">
        <f t="shared" si="21"/>
        <v>0</v>
      </c>
      <c r="AS130" s="4">
        <f t="shared" si="21"/>
        <v>0</v>
      </c>
      <c r="AT130" s="4">
        <f t="shared" si="21"/>
        <v>0</v>
      </c>
      <c r="AU130" s="4">
        <f t="shared" si="21"/>
        <v>0</v>
      </c>
      <c r="AV130" s="4">
        <f t="shared" si="21"/>
        <v>0</v>
      </c>
      <c r="AW130" s="4">
        <f t="shared" si="21"/>
        <v>0</v>
      </c>
      <c r="AX130" s="4">
        <f t="shared" si="21"/>
        <v>0</v>
      </c>
      <c r="AY130" s="4">
        <f t="shared" si="21"/>
        <v>0</v>
      </c>
      <c r="AZ130" s="4">
        <f t="shared" si="21"/>
        <v>0</v>
      </c>
      <c r="BA130" s="4">
        <f t="shared" si="21"/>
        <v>0</v>
      </c>
      <c r="BB130" s="4">
        <f t="shared" si="21"/>
        <v>0</v>
      </c>
      <c r="BC130" s="4">
        <f t="shared" si="21"/>
        <v>0</v>
      </c>
      <c r="BD130" s="4">
        <f t="shared" si="21"/>
        <v>0</v>
      </c>
      <c r="BE130" s="4">
        <f t="shared" si="21"/>
        <v>0</v>
      </c>
    </row>
    <row r="131" spans="1:57">
      <c r="A131" s="116"/>
      <c r="B131" s="16" t="s">
        <v>148</v>
      </c>
      <c r="C131" s="17" t="s">
        <v>3</v>
      </c>
      <c r="D131" s="17">
        <v>25</v>
      </c>
      <c r="E131" s="17" t="s">
        <v>5</v>
      </c>
      <c r="F131" s="17">
        <v>18</v>
      </c>
      <c r="G131" s="17" t="s">
        <v>10</v>
      </c>
      <c r="H131" s="17">
        <v>15</v>
      </c>
      <c r="I131" s="17" t="s">
        <v>70</v>
      </c>
      <c r="J131" s="17">
        <v>12</v>
      </c>
      <c r="K131" s="17" t="s">
        <v>60</v>
      </c>
      <c r="L131" s="17">
        <v>8</v>
      </c>
      <c r="AA131" s="5" t="str">
        <f t="shared" si="23"/>
        <v>화합의 귀걸이</v>
      </c>
      <c r="AB131" s="4">
        <f t="shared" si="22"/>
        <v>0</v>
      </c>
      <c r="AC131" s="4">
        <f t="shared" si="22"/>
        <v>0</v>
      </c>
      <c r="AD131" s="4">
        <f t="shared" si="22"/>
        <v>0</v>
      </c>
      <c r="AE131" s="4">
        <f t="shared" si="22"/>
        <v>0</v>
      </c>
      <c r="AF131" s="4">
        <f t="shared" si="22"/>
        <v>0</v>
      </c>
      <c r="AG131" s="4">
        <f t="shared" si="22"/>
        <v>12</v>
      </c>
      <c r="AH131" s="4">
        <f t="shared" si="22"/>
        <v>25</v>
      </c>
      <c r="AI131" s="4">
        <f t="shared" si="22"/>
        <v>0</v>
      </c>
      <c r="AJ131" s="4">
        <f t="shared" si="22"/>
        <v>18</v>
      </c>
      <c r="AK131" s="4">
        <f t="shared" si="22"/>
        <v>0</v>
      </c>
      <c r="AL131" s="4">
        <f t="shared" si="22"/>
        <v>0</v>
      </c>
      <c r="AM131" s="4">
        <f t="shared" si="22"/>
        <v>0</v>
      </c>
      <c r="AN131" s="4">
        <f t="shared" si="22"/>
        <v>15</v>
      </c>
      <c r="AO131" s="4">
        <f t="shared" si="22"/>
        <v>0</v>
      </c>
      <c r="AP131" s="4">
        <f t="shared" si="22"/>
        <v>0</v>
      </c>
      <c r="AQ131" s="4">
        <f t="shared" si="22"/>
        <v>0</v>
      </c>
      <c r="AR131" s="4">
        <f t="shared" si="21"/>
        <v>0</v>
      </c>
      <c r="AS131" s="4">
        <f t="shared" si="21"/>
        <v>0</v>
      </c>
      <c r="AT131" s="4">
        <f t="shared" si="21"/>
        <v>8</v>
      </c>
      <c r="AU131" s="4">
        <f t="shared" si="21"/>
        <v>0</v>
      </c>
      <c r="AV131" s="4">
        <f t="shared" si="21"/>
        <v>0</v>
      </c>
      <c r="AW131" s="4">
        <f t="shared" si="21"/>
        <v>0</v>
      </c>
      <c r="AX131" s="4">
        <f t="shared" si="21"/>
        <v>0</v>
      </c>
      <c r="AY131" s="4">
        <f t="shared" si="21"/>
        <v>0</v>
      </c>
      <c r="AZ131" s="4">
        <f t="shared" si="21"/>
        <v>0</v>
      </c>
      <c r="BA131" s="4">
        <f t="shared" si="21"/>
        <v>0</v>
      </c>
      <c r="BB131" s="4">
        <f t="shared" si="21"/>
        <v>0</v>
      </c>
      <c r="BC131" s="4">
        <f t="shared" si="21"/>
        <v>0</v>
      </c>
      <c r="BD131" s="4">
        <f t="shared" si="21"/>
        <v>0</v>
      </c>
      <c r="BE131" s="4">
        <f t="shared" si="21"/>
        <v>0</v>
      </c>
    </row>
    <row r="132" spans="1:57">
      <c r="A132" s="116"/>
      <c r="B132" s="16" t="s">
        <v>149</v>
      </c>
      <c r="C132" s="17" t="s">
        <v>70</v>
      </c>
      <c r="D132" s="17">
        <v>30</v>
      </c>
      <c r="E132" s="17"/>
      <c r="F132" s="17"/>
      <c r="G132" s="17"/>
      <c r="H132" s="17"/>
      <c r="I132" s="17"/>
      <c r="J132" s="17"/>
      <c r="K132" s="17"/>
      <c r="L132" s="17"/>
      <c r="AA132" s="5" t="str">
        <f t="shared" si="23"/>
        <v>페르메이르</v>
      </c>
      <c r="AB132" s="4">
        <f t="shared" si="22"/>
        <v>0</v>
      </c>
      <c r="AC132" s="4">
        <f t="shared" si="22"/>
        <v>0</v>
      </c>
      <c r="AD132" s="4">
        <f t="shared" si="22"/>
        <v>0</v>
      </c>
      <c r="AE132" s="4">
        <f t="shared" si="22"/>
        <v>0</v>
      </c>
      <c r="AF132" s="4">
        <f t="shared" si="22"/>
        <v>0</v>
      </c>
      <c r="AG132" s="4">
        <f t="shared" si="22"/>
        <v>30</v>
      </c>
      <c r="AH132" s="4">
        <f t="shared" si="22"/>
        <v>0</v>
      </c>
      <c r="AI132" s="4">
        <f t="shared" si="22"/>
        <v>0</v>
      </c>
      <c r="AJ132" s="4">
        <f t="shared" si="22"/>
        <v>0</v>
      </c>
      <c r="AK132" s="4">
        <f t="shared" si="22"/>
        <v>0</v>
      </c>
      <c r="AL132" s="4">
        <f t="shared" si="22"/>
        <v>0</v>
      </c>
      <c r="AM132" s="4">
        <f t="shared" si="22"/>
        <v>0</v>
      </c>
      <c r="AN132" s="4">
        <f t="shared" si="22"/>
        <v>0</v>
      </c>
      <c r="AO132" s="4">
        <f t="shared" si="22"/>
        <v>0</v>
      </c>
      <c r="AP132" s="4">
        <f t="shared" si="22"/>
        <v>0</v>
      </c>
      <c r="AQ132" s="4">
        <f t="shared" si="22"/>
        <v>0</v>
      </c>
      <c r="AR132" s="4">
        <f t="shared" si="21"/>
        <v>0</v>
      </c>
      <c r="AS132" s="4">
        <f t="shared" si="21"/>
        <v>0</v>
      </c>
      <c r="AT132" s="4">
        <f t="shared" si="21"/>
        <v>0</v>
      </c>
      <c r="AU132" s="4">
        <f t="shared" si="21"/>
        <v>0</v>
      </c>
      <c r="AV132" s="4">
        <f t="shared" si="21"/>
        <v>0</v>
      </c>
      <c r="AW132" s="4">
        <f t="shared" si="21"/>
        <v>0</v>
      </c>
      <c r="AX132" s="4">
        <f t="shared" si="21"/>
        <v>0</v>
      </c>
      <c r="AY132" s="4">
        <f t="shared" si="21"/>
        <v>0</v>
      </c>
      <c r="AZ132" s="4">
        <f t="shared" si="21"/>
        <v>0</v>
      </c>
      <c r="BA132" s="4">
        <f t="shared" si="21"/>
        <v>0</v>
      </c>
      <c r="BB132" s="4">
        <f t="shared" si="21"/>
        <v>0</v>
      </c>
      <c r="BC132" s="4">
        <f t="shared" si="21"/>
        <v>0</v>
      </c>
      <c r="BD132" s="4">
        <f t="shared" si="21"/>
        <v>0</v>
      </c>
      <c r="BE132" s="4">
        <f t="shared" si="21"/>
        <v>0</v>
      </c>
    </row>
    <row r="133" spans="1:57">
      <c r="A133" s="116"/>
      <c r="B133" s="16" t="s">
        <v>150</v>
      </c>
      <c r="C133" s="17" t="s">
        <v>156</v>
      </c>
      <c r="D133" s="17">
        <v>30</v>
      </c>
      <c r="E133" s="17" t="s">
        <v>158</v>
      </c>
      <c r="F133" s="17">
        <v>12</v>
      </c>
      <c r="G133" s="17" t="s">
        <v>70</v>
      </c>
      <c r="H133" s="17">
        <v>10</v>
      </c>
      <c r="I133" s="17" t="s">
        <v>8</v>
      </c>
      <c r="J133" s="17">
        <v>10</v>
      </c>
      <c r="K133" s="17" t="s">
        <v>10</v>
      </c>
      <c r="L133" s="17">
        <v>10</v>
      </c>
      <c r="AA133" s="5" t="str">
        <f t="shared" si="23"/>
        <v>태고의 아카스타</v>
      </c>
      <c r="AB133" s="4">
        <f t="shared" si="22"/>
        <v>30</v>
      </c>
      <c r="AC133" s="4">
        <f t="shared" si="22"/>
        <v>12</v>
      </c>
      <c r="AD133" s="4">
        <f t="shared" si="22"/>
        <v>0</v>
      </c>
      <c r="AE133" s="4">
        <f t="shared" si="22"/>
        <v>0</v>
      </c>
      <c r="AF133" s="4">
        <f t="shared" si="22"/>
        <v>0</v>
      </c>
      <c r="AG133" s="4">
        <f t="shared" si="22"/>
        <v>10</v>
      </c>
      <c r="AH133" s="4">
        <f t="shared" si="22"/>
        <v>0</v>
      </c>
      <c r="AI133" s="4">
        <f t="shared" si="22"/>
        <v>0</v>
      </c>
      <c r="AJ133" s="4">
        <f t="shared" si="22"/>
        <v>0</v>
      </c>
      <c r="AK133" s="4">
        <f t="shared" si="22"/>
        <v>0</v>
      </c>
      <c r="AL133" s="4">
        <f t="shared" si="22"/>
        <v>0</v>
      </c>
      <c r="AM133" s="4">
        <f t="shared" si="22"/>
        <v>10</v>
      </c>
      <c r="AN133" s="4">
        <f t="shared" si="22"/>
        <v>10</v>
      </c>
      <c r="AO133" s="4">
        <f t="shared" si="22"/>
        <v>0</v>
      </c>
      <c r="AP133" s="4">
        <f t="shared" si="22"/>
        <v>0</v>
      </c>
      <c r="AQ133" s="4">
        <f t="shared" si="22"/>
        <v>0</v>
      </c>
      <c r="AR133" s="4">
        <f t="shared" si="21"/>
        <v>0</v>
      </c>
      <c r="AS133" s="4">
        <f t="shared" si="21"/>
        <v>0</v>
      </c>
      <c r="AT133" s="4">
        <f t="shared" si="21"/>
        <v>0</v>
      </c>
      <c r="AU133" s="4">
        <f t="shared" si="21"/>
        <v>0</v>
      </c>
      <c r="AV133" s="4">
        <f t="shared" si="21"/>
        <v>0</v>
      </c>
      <c r="AW133" s="4">
        <f t="shared" si="21"/>
        <v>0</v>
      </c>
      <c r="AX133" s="4">
        <f t="shared" si="21"/>
        <v>0</v>
      </c>
      <c r="AY133" s="4">
        <f t="shared" si="21"/>
        <v>0</v>
      </c>
      <c r="AZ133" s="4">
        <f t="shared" si="21"/>
        <v>0</v>
      </c>
      <c r="BA133" s="4">
        <f t="shared" si="21"/>
        <v>0</v>
      </c>
      <c r="BB133" s="4">
        <f t="shared" si="21"/>
        <v>0</v>
      </c>
      <c r="BC133" s="4">
        <f t="shared" si="21"/>
        <v>0</v>
      </c>
      <c r="BD133" s="4">
        <f t="shared" si="21"/>
        <v>0</v>
      </c>
      <c r="BE133" s="4">
        <f t="shared" si="21"/>
        <v>0</v>
      </c>
    </row>
    <row r="134" spans="1:57">
      <c r="A134" s="116"/>
      <c r="B134" s="16" t="s">
        <v>152</v>
      </c>
      <c r="C134" s="17" t="s">
        <v>3</v>
      </c>
      <c r="D134" s="17">
        <v>15</v>
      </c>
      <c r="E134" s="17" t="s">
        <v>156</v>
      </c>
      <c r="F134" s="17">
        <v>8</v>
      </c>
      <c r="G134" s="17" t="s">
        <v>5</v>
      </c>
      <c r="H134" s="17">
        <v>10</v>
      </c>
      <c r="I134" s="17" t="s">
        <v>70</v>
      </c>
      <c r="J134" s="17">
        <v>10</v>
      </c>
      <c r="K134" s="17" t="s">
        <v>62</v>
      </c>
      <c r="L134" s="17">
        <v>10</v>
      </c>
      <c r="AA134" s="5" t="str">
        <f t="shared" si="23"/>
        <v>프리즘 하모니</v>
      </c>
      <c r="AB134" s="4">
        <f t="shared" si="22"/>
        <v>8</v>
      </c>
      <c r="AC134" s="4">
        <f t="shared" si="22"/>
        <v>0</v>
      </c>
      <c r="AD134" s="4">
        <f t="shared" si="22"/>
        <v>0</v>
      </c>
      <c r="AE134" s="4">
        <f t="shared" si="22"/>
        <v>0</v>
      </c>
      <c r="AF134" s="4">
        <f t="shared" si="22"/>
        <v>0</v>
      </c>
      <c r="AG134" s="4">
        <f t="shared" si="22"/>
        <v>10</v>
      </c>
      <c r="AH134" s="4">
        <f t="shared" si="22"/>
        <v>15</v>
      </c>
      <c r="AI134" s="4">
        <f t="shared" si="22"/>
        <v>0</v>
      </c>
      <c r="AJ134" s="4">
        <f t="shared" si="22"/>
        <v>10</v>
      </c>
      <c r="AK134" s="4">
        <f t="shared" si="22"/>
        <v>0</v>
      </c>
      <c r="AL134" s="4">
        <f t="shared" si="22"/>
        <v>10</v>
      </c>
      <c r="AM134" s="4">
        <f t="shared" si="22"/>
        <v>0</v>
      </c>
      <c r="AN134" s="4">
        <f t="shared" si="22"/>
        <v>0</v>
      </c>
      <c r="AO134" s="4">
        <f t="shared" si="22"/>
        <v>0</v>
      </c>
      <c r="AP134" s="4">
        <f t="shared" si="22"/>
        <v>0</v>
      </c>
      <c r="AQ134" s="4">
        <f t="shared" si="22"/>
        <v>0</v>
      </c>
      <c r="AR134" s="4">
        <f t="shared" si="21"/>
        <v>0</v>
      </c>
      <c r="AS134" s="4">
        <f t="shared" si="21"/>
        <v>0</v>
      </c>
      <c r="AT134" s="4">
        <f t="shared" si="21"/>
        <v>0</v>
      </c>
      <c r="AU134" s="4">
        <f t="shared" si="21"/>
        <v>0</v>
      </c>
      <c r="AV134" s="4">
        <f t="shared" si="21"/>
        <v>0</v>
      </c>
      <c r="AW134" s="4">
        <f t="shared" si="21"/>
        <v>0</v>
      </c>
      <c r="AX134" s="4">
        <f t="shared" si="21"/>
        <v>0</v>
      </c>
      <c r="AY134" s="4">
        <f t="shared" si="21"/>
        <v>0</v>
      </c>
      <c r="AZ134" s="4">
        <f t="shared" si="21"/>
        <v>0</v>
      </c>
      <c r="BA134" s="4">
        <f t="shared" si="21"/>
        <v>0</v>
      </c>
      <c r="BB134" s="4">
        <f t="shared" si="21"/>
        <v>0</v>
      </c>
      <c r="BC134" s="4">
        <f t="shared" si="21"/>
        <v>0</v>
      </c>
      <c r="BD134" s="4">
        <f t="shared" si="21"/>
        <v>0</v>
      </c>
      <c r="BE134" s="4">
        <f t="shared" si="21"/>
        <v>0</v>
      </c>
    </row>
    <row r="135" spans="1:57">
      <c r="A135" s="116"/>
      <c r="B135" s="16" t="s">
        <v>153</v>
      </c>
      <c r="C135" s="17" t="s">
        <v>70</v>
      </c>
      <c r="D135" s="17">
        <v>8</v>
      </c>
      <c r="E135" s="17" t="s">
        <v>13</v>
      </c>
      <c r="F135" s="17">
        <v>5</v>
      </c>
      <c r="G135" s="17" t="s">
        <v>156</v>
      </c>
      <c r="H135" s="17">
        <v>5</v>
      </c>
      <c r="I135" s="17"/>
      <c r="J135" s="17"/>
      <c r="K135" s="17"/>
      <c r="L135" s="17"/>
      <c r="AA135" s="5" t="str">
        <f t="shared" si="23"/>
        <v>리틀 테라리움</v>
      </c>
      <c r="AB135" s="4">
        <f t="shared" si="22"/>
        <v>5</v>
      </c>
      <c r="AC135" s="4">
        <f t="shared" si="22"/>
        <v>0</v>
      </c>
      <c r="AD135" s="4">
        <f t="shared" si="22"/>
        <v>0</v>
      </c>
      <c r="AE135" s="4">
        <f t="shared" si="22"/>
        <v>0</v>
      </c>
      <c r="AF135" s="4">
        <f t="shared" si="22"/>
        <v>0</v>
      </c>
      <c r="AG135" s="4">
        <f t="shared" si="22"/>
        <v>8</v>
      </c>
      <c r="AH135" s="4">
        <f t="shared" si="22"/>
        <v>0</v>
      </c>
      <c r="AI135" s="4">
        <f t="shared" si="22"/>
        <v>0</v>
      </c>
      <c r="AJ135" s="4">
        <f t="shared" si="22"/>
        <v>0</v>
      </c>
      <c r="AK135" s="4">
        <f t="shared" si="22"/>
        <v>0</v>
      </c>
      <c r="AL135" s="4">
        <f t="shared" si="22"/>
        <v>0</v>
      </c>
      <c r="AM135" s="4">
        <f t="shared" si="22"/>
        <v>0</v>
      </c>
      <c r="AN135" s="4">
        <f t="shared" si="22"/>
        <v>0</v>
      </c>
      <c r="AO135" s="4">
        <f t="shared" si="22"/>
        <v>0</v>
      </c>
      <c r="AP135" s="4">
        <f t="shared" si="22"/>
        <v>0</v>
      </c>
      <c r="AQ135" s="4">
        <f t="shared" ref="AQ135:BE135" si="24">IF(COUNTIF($B135:$L135,AQ$1)=1,INDEX($B135:$L135,1,MATCH(AQ$1,$B135:$L135,0)+1),0)</f>
        <v>0</v>
      </c>
      <c r="AR135" s="4">
        <f t="shared" si="24"/>
        <v>0</v>
      </c>
      <c r="AS135" s="4">
        <f t="shared" si="24"/>
        <v>0</v>
      </c>
      <c r="AT135" s="4">
        <f t="shared" si="24"/>
        <v>0</v>
      </c>
      <c r="AU135" s="4">
        <f t="shared" si="24"/>
        <v>0</v>
      </c>
      <c r="AV135" s="4">
        <f t="shared" si="24"/>
        <v>0</v>
      </c>
      <c r="AW135" s="4">
        <f t="shared" si="24"/>
        <v>0</v>
      </c>
      <c r="AX135" s="4">
        <f t="shared" si="24"/>
        <v>0</v>
      </c>
      <c r="AY135" s="4">
        <f t="shared" si="24"/>
        <v>0</v>
      </c>
      <c r="AZ135" s="4">
        <f t="shared" si="24"/>
        <v>5</v>
      </c>
      <c r="BA135" s="4">
        <f t="shared" si="24"/>
        <v>0</v>
      </c>
      <c r="BB135" s="4">
        <f t="shared" si="24"/>
        <v>0</v>
      </c>
      <c r="BC135" s="4">
        <f t="shared" si="24"/>
        <v>0</v>
      </c>
      <c r="BD135" s="4">
        <f t="shared" si="24"/>
        <v>0</v>
      </c>
      <c r="BE135" s="4">
        <f t="shared" si="24"/>
        <v>0</v>
      </c>
    </row>
  </sheetData>
  <sheetProtection algorithmName="SHA-512" hashValue="TYmLwgfP+IHTn6J2RI8o97AO8TBIu/ckDoCu7Pjz10osBYdxQk/sU8wUjNpMKT+Gl+g2/nk8lrCSVz1u56afVg==" saltValue="/2guTWtnO08bHGCNRoX8Lw==" spinCount="100000" sheet="1" objects="1" scenarios="1"/>
  <mergeCells count="16">
    <mergeCell ref="A3:A35"/>
    <mergeCell ref="A36:A67"/>
    <mergeCell ref="A114:A119"/>
    <mergeCell ref="A120:A128"/>
    <mergeCell ref="A129:A135"/>
    <mergeCell ref="A68:A76"/>
    <mergeCell ref="A77:A84"/>
    <mergeCell ref="A85:A94"/>
    <mergeCell ref="A95:A101"/>
    <mergeCell ref="A102:A106"/>
    <mergeCell ref="A107:A113"/>
    <mergeCell ref="K1:L1"/>
    <mergeCell ref="I1:J1"/>
    <mergeCell ref="G1:H1"/>
    <mergeCell ref="E1:F1"/>
    <mergeCell ref="C1:D1"/>
  </mergeCells>
  <phoneticPr fontId="2" type="noConversion"/>
  <pageMargins left="0.7" right="0.7" top="0.75" bottom="0.75" header="0.3" footer="0.3"/>
  <pageSetup paperSize="9" orientation="portrait" horizont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625E75-A590-4E69-A35D-DD5B615CBC75}">
          <x14:formula1>
            <xm:f>딜계산기!$D$4:$D$29</xm:f>
          </x14:formula1>
          <xm:sqref>E3:E4 E6:E135 C6:C135 I3:I135 G3:G135 K3:K135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딜계산기</vt:lpstr>
      <vt:lpstr>시즌2 장비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An</cp:lastModifiedBy>
  <dcterms:created xsi:type="dcterms:W3CDTF">2023-12-29T15:17:05Z</dcterms:created>
  <dcterms:modified xsi:type="dcterms:W3CDTF">2023-12-30T10:11:00Z</dcterms:modified>
</cp:coreProperties>
</file>